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on" sheetId="1" r:id="rId4"/>
    <sheet state="visible" name="abb_mcb" sheetId="2" r:id="rId5"/>
    <sheet state="visible" name="abb_cb" sheetId="3" r:id="rId6"/>
    <sheet state="visible" name="abb_mpcb" sheetId="4" r:id="rId7"/>
    <sheet state="visible" name="abb_rly" sheetId="5" r:id="rId8"/>
    <sheet state="visible" name="abb_thr" sheetId="6" r:id="rId9"/>
    <sheet state="visible" name="abb_sw" sheetId="7" r:id="rId10"/>
    <sheet state="visible" name="abb_fuse" sheetId="8" r:id="rId11"/>
    <sheet state="visible" name="s7_1200" sheetId="9" r:id="rId12"/>
    <sheet state="visible" name="fatek" sheetId="10" r:id="rId13"/>
    <sheet state="visible" name="Αντίγραφο του fatek" sheetId="11" r:id="rId14"/>
    <sheet state="visible" name="pages" sheetId="12" r:id="rId15"/>
    <sheet state="visible" name="voltag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απαραίτητο για το _id να είναι μοναδικό</t>
      </text>
    </comment>
  </commentList>
</comments>
</file>

<file path=xl/sharedStrings.xml><?xml version="1.0" encoding="utf-8"?>
<sst xmlns="http://schemas.openxmlformats.org/spreadsheetml/2006/main" count="4922" uniqueCount="1548">
  <si>
    <t>[{"_id":"abb_mcb_p1___B_kA10_a006","brand":"abb","type":"mcb","p":1,"ch":"B","kA":10,"a":{"max":6,"min":0},"order":{"code":24690,"name":"S201-B6","price":8}},{"_id":"abb_mcb_p1___B_kA10_a010","brand":"abb","type":"mcb","p":1,"ch":"B","kA":10,"a":{"max":10,"min":0},"order":{"code":24691,"name":"S201-B10","price":8}},{"_id":"abb_mcb_p1___B_kA10_a016","brand":"abb","type":"mcb","p":1,"ch":"B","kA":10,"a":{"max":16,"min":6},"order":{"code":24692,"name":"S201-B16","price":8}},{"_id":"abb_mcb_p1___B_kA10_a020","brand":"abb","type":"mcb","p":1,"ch":"B","kA":10,"a":{"max":20,"min":10},"order":{"code":24693,"name":"S201-B20","price":8}},{"_id":"abb_mcb_p1___B_kA10_a025","brand":"abb","type":"mcb","p":1,"ch":"B","kA":10,"a":{"max":25,"min":16},"order":{"code":24694,"name":"S201-B25","price":8}},{"_id":"abb_mcb_p1___B_kA10_a032","brand":"abb","type":"mcb","p":1,"ch":"B","kA":10,"a":{"max":32,"min":20},"order":{"code":24695,"name":"S201-B32","price":8}},{"_id":"abb_mcb_p1___B_kA10_a040","brand":"abb","type":"mcb","p":1,"ch":"B","kA":10,"a":{"max":40,"min":25},"order":{"code":24696,"name":"S201-B40","price":9.9}},{"_id":"abb_mcb_p1___B_kA10_a050","brand":"abb","type":"mcb","p":1,"ch":"B","kA":10,"a":{"max":50,"min":32},"order":{"code":24697,"name":"S201-B50","price":11.7}},{"_id":"abb_mcb_p1___B_kA10_a063","brand":"abb","type":"mcb","p":1,"ch":"B","kA":10,"a":{"max":63,"min":40},"order":{"code":24698,"name":"S201-B63","price":11.7}},{"_id":"abb_mcb_p2___B_kA10_a006","brand":"abb","type":"mcb","p":2,"ch":"B","kA":10,"a":{"max":6,"min":0},"order":{"code":24699,"name":"S202-B6","price":20}},{"_id":"abb_mcb_p2___B_kA10_a010","brand":"abb","type":"mcb","p":2,"ch":"B","kA":10,"a":{"max":10,"min":0},"order":{"code":24700,"name":"S202-B10","price":20}},{"_id":"abb_mcb_p2___B_kA10_a016","brand":"abb","type":"mcb","p":2,"ch":"B","kA":10,"a":{"max":16,"min":6},"order":{"code":24701,"name":"S202-B16","price":20}},{"_id":"abb_mcb_p2___B_kA10_a020","brand":"abb","type":"mcb","p":2,"ch":"B","kA":10,"a":{"max":20,"min":10},"order":{"code":24702,"name":"S202-B20","price":20}},{"_id":"abb_mcb_p2___B_kA10_a025","brand":"abb","type":"mcb","p":2,"ch":"B","kA":10,"a":{"max":25,"min":16},"order":{"code":24703,"name":"S202-B25","price":20}},{"_id":"abb_mcb_p2___B_kA10_a032","brand":"abb","type":"mcb","p":2,"ch":"B","kA":10,"a":{"max":32,"min":20},"order":{"code":24704,"name":"S202-B32","price":20}},{"_id":"abb_mcb_p2___B_kA10_a040","brand":"abb","type":"mcb","p":2,"ch":"B","kA":10,"a":{"max":40,"min":25},"order":{"code":24705,"name":"S202-B40","price":25.3}},{"_id":"abb_mcb_p2___B_kA10_a050","brand":"abb","type":"mcb","p":2,"ch":"B","kA":10,"a":{"max":50,"min":32},"order":{"code":24706,"name":"S202-B50","price":30.8}},{"_id":"abb_mcb_p2___B_kA10_a063","brand":"abb","type":"mcb","p":2,"ch":"B","kA":10,"a":{"max":63,"min":40},"order":{"code":24707,"name":"S202-B63","price":30.8}},{"_id":"abb_mcb_p3___B_kA10_a006","brand":"abb","type":"mcb","p":3,"ch":"B","kA":10,"a":{"max":6,"min":0},"order":{"code":24708,"name":"S203-B6","price":30.2}},{"_id":"abb_mcb_p3___B_kA10_a010","brand":"abb","type":"mcb","p":3,"ch":"B","kA":10,"a":{"max":10,"min":0},"order":{"code":24709,"name":"S203-B10","price":30.2}},{"_id":"abb_mcb_p3___B_kA10_a016","brand":"abb","type":"mcb","p":3,"ch":"B","kA":10,"a":{"max":16,"min":6},"order":{"code":24710,"name":"S203-B16","price":30.2}},{"_id":"abb_mcb_p3___B_kA10_a020","brand":"abb","type":"mcb","p":3,"ch":"B","kA":10,"a":{"max":20,"min":10},"order":{"code":24711,"name":"S203-B20","price":30.2}},{"_id":"abb_mcb_p3___B_kA10_a025","brand":"abb","type":"mcb","p":3,"ch":"B","kA":10,"a":{"max":25,"min":16},"order":{"code":24712,"name":"S203-B25","price":30.2}},{"_id":"abb_mcb_p3___B_kA10_a032","brand":"abb","type":"mcb","p":3,"ch":"B","kA":10,"a":{"max":32,"min":20},"order":{"code":24713,"name":"S203-B32","price":30.2}},{"_id":"abb_mcb_p3___B_kA10_a040","brand":"abb","type":"mcb","p":3,"ch":"B","kA":10,"a":{"max":40,"min":25},"order":{"code":24714,"name":"S203-B40","price":37.8}},{"_id":"abb_mcb_p3___B_kA10_a050","brand":"abb","type":"mcb","p":3,"ch":"B","kA":10,"a":{"max":50,"min":32},"order":{"code":24715,"name":"S203-B50","price":47}},{"_id":"abb_mcb_p3___B_kA10_a063","brand":"abb","type":"mcb","p":3,"ch":"B","kA":10,"a":{"max":63,"min":40},"order":{"code":24716,"name":"S203-B63","price":47}},{"_id":"abb_mcb_p4___B_kA10_a006","brand":"abb","type":"mcb","p":4,"ch":"B","kA":10,"a":{"max":6,"min":0},"order":{"code":24717,"name":"S204-B6","price":42}},{"_id":"abb_mcb_p4___B_kA10_a010","brand":"abb","type":"mcb","p":4,"ch":"B","kA":10,"a":{"max":10,"min":0},"order":{"code":24718,"name":"S204-B10","price":42}},{"_id":"abb_mcb_p4___B_kA10_a016","brand":"abb","type":"mcb","p":4,"ch":"B","kA":10,"a":{"max":16,"min":6},"order":{"code":24719,"name":"S204-B16","price":42}},{"_id":"abb_mcb_p4___B_kA10_a020","brand":"abb","type":"mcb","p":4,"ch":"B","kA":10,"a":{"max":20,"min":10},"order":{"code":24720,"name":"S204-B20","price":42}},{"_id":"abb_mcb_p4___B_kA10_a025","brand":"abb","type":"mcb","p":4,"ch":"B","kA":10,"a":{"max":25,"min":16},"order":{"code":24721,"name":"S204-B25","price":42}},{"_id":"abb_mcb_p4___B_kA10_a032","brand":"abb","type":"mcb","p":4,"ch":"B","kA":10,"a":{"max":32,"min":20},"order":{"code":24722,"name":"S204-B32","price":42}},{"_id":"abb_mcb_p4___B_kA10_a040","brand":"abb","type":"mcb","p":4,"ch":"B","kA":10,"a":{"max":40,"min":25},"order":{"code":24723,"name":"S204-B40","price":50}},{"_id":"abb_mcb_p4___B_kA10_a050","brand":"abb","type":"mcb","p":4,"ch":"B","kA":10,"a":{"max":50,"min":32},"order":{"code":24724,"name":"S204-B50","price":57}},{"_id":"abb_mcb_p4___B_kA10_a063","brand":"abb","type":"mcb","p":4,"ch":"B","kA":10,"a":{"max":63,"min":40},"order":{"code":24725,"name":"S204-B63","price":57}},{"_id":"abb_mcb_p1+n_B_kA10_a006","brand":"abb","type":"mcb","p":"1+n","ch":"B","kA":10,"a":{"max":6,"min":0},"order":{"code":24726,"name":"S201-B6NA","price":20}},{"_id":"abb_mcb_p1+n_B_kA10_a010","brand":"abb","type":"mcb","p":"1+n","ch":"B","kA":10,"a":{"max":10,"min":0},"order":{"code":24727,"name":"S201-B10NA","price":20}},{"_id":"abb_mcb_p1+n_B_kA10_a016","brand":"abb","type":"mcb","p":"1+n","ch":"B","kA":10,"a":{"max":16,"min":6},"order":{"code":24728,"name":"S201-B16NA","price":20}},{"_id":"abb_mcb_p1+n_B_kA10_a020","brand":"abb","type":"mcb","p":"1+n","ch":"B","kA":10,"a":{"max":20,"min":10},"order":{"code":24729,"name":"S201-B20NA","price":20}},{"_id":"abb_mcb_p1+n_B_kA10_a025","brand":"abb","type":"mcb","p":"1+n","ch":"B","kA":10,"a":{"max":25,"min":16},"order":{"code":24730,"name":"S201-B25NA","price":20}},{"_id":"abb_mcb_p1+n_B_kA10_a032","brand":"abb","type":"mcb","p":"1+n","ch":"B","kA":10,"a":{"max":32,"min":20},"order":{"code":24731,"name":"S201-B32NA","price":20}},{"_id":"abb_mcb_p1+n_B_kA10_a040","brand":"abb","type":"mcb","p":"1+n","ch":"B","kA":10,"a":{"max":40,"min":25},"order":{"code":24732,"name":"S201-B40NA","price":25.3}},{"_id":"abb_mcb_p1+n_B_kA10_a050","brand":"abb","type":"mcb","p":"1+n","ch":"B","kA":10,"a":{"max":50,"min":32},"order":{"code":24733,"name":"S201-B50NA","price":30.8}},{"_id":"abb_mcb_p1+n_B_kA10_a063","brand":"abb","type":"mcb","p":"1+n","ch":"B","kA":10,"a":{"max":63,"min":40},"order":{"code":24734,"name":"S201-B63NA","price":30.8}},{"_id":"abb_mcb_p3+n_B_kA10_a006","brand":"abb","type":"mcb","p":"3+n","ch":"B","kA":10,"a":{"max":6,"min":0},"order":{"code":24735,"name":"S203-B6NA","price":42}},{"_id":"abb_mcb_p3+n_B_kA10_a010","brand":"abb","type":"mcb","p":"3+n","ch":"B","kA":10,"a":{"max":10,"min":0},"order":{"code":24736,"name":"S203-B10NA","price":42}},{"_id":"abb_mcb_p3+n_B_kA10_a016","brand":"abb","type":"mcb","p":"3+n","ch":"B","kA":10,"a":{"max":16,"min":6},"order":{"code":24737,"name":"S203-B16NA","price":42}},{"_id":"abb_mcb_p3+n_B_kA10_a020","brand":"abb","type":"mcb","p":"3+n","ch":"B","kA":10,"a":{"max":20,"min":10},"order":{"code":24738,"name":"S203-B20NA","price":42}},{"_id":"abb_mcb_p3+n_B_kA10_a025","brand":"abb","type":"mcb","p":"3+n","ch":"B","kA":10,"a":{"max":25,"min":16},"order":{"code":24739,"name":"S203-B25NA","price":42}},{"_id":"abb_mcb_p3+n_B_kA10_a032","brand":"abb","type":"mcb","p":"3+n","ch":"B","kA":10,"a":{"max":32,"min":20},"order":{"code":24740,"name":"S203-B32NA","price":42}},{"_id":"abb_mcb_p3+n_B_kA10_a040","brand":"abb","type":"mcb","p":"3+n","ch":"B","kA":10,"a":{"max":40,"min":25},"order":{"code":24741,"name":"S203-B40NA","price":50}},{"_id":"abb_mcb_p3+n_B_kA10_a050","brand":"abb","type":"mcb","p":"3+n","ch":"B","kA":10,"a":{"max":50,"min":32},"order":{"code":24742,"name":"S203-B50NA","price":57}},{"_id":"abb_mcb_p3+n_B_kA10_a063","brand":"abb","type":"mcb","p":"3+n","ch":"B","kA":10,"a":{"max":63,"min":40},"order":{"code":24743,"name":"S203-B63NA","price":57}},{"_id":"abb_mcb_p1___C_kA10_a001","brand":"abb","type":"mcb","p":1,"ch":"C","kA":10,"a":{"max":1,"min":0},"order":{"code":24744,"name":"S201-C1","price":9.95}},{"_id":"abb_mcb_p1___C_kA10_a002","brand":"abb","type":"mcb","p":1,"ch":"C","kA":10,"a":{"max":2,"min":0},"order":{"code":24745,"name":"S201-C2","price":9.95}},{"_id":"abb_mcb_p1___C_kA10_a004","brand":"abb","type":"mcb","p":1,"ch":"C","kA":10,"a":{"max":4,"min":0},"order":{"code":24746,"name":"S201-C4","price":9.95}},{"_id":"abb_mcb_p1___C_kA10_a006","brand":"abb","type":"mcb","p":1,"ch":"C","kA":10,"a":{"max":6,"min":0},"order":{"code":24747,"name":"S201-C6","price":8}},{"_id":"abb_mcb_p1___C_kA10_a010","brand":"abb","type":"mcb","p":1,"ch":"C","kA":10,"a":{"max":10,"min":0},"order":{"code":24748,"name":"S201-C10","price":8}},{"_id":"abb_mcb_p1___C_kA10_a016","brand":"abb","type":"mcb","p":1,"ch":"C","kA":10,"a":{"max":16,"min":6},"order":{"code":24749,"name":"S201-C16","price":8}},{"_id":"abb_mcb_p1___C_kA10_a020","brand":"abb","type":"mcb","p":1,"ch":"C","kA":10,"a":{"max":20,"min":10},"order":{"code":24750,"name":"S201-C20","price":8}},{"_id":"abb_mcb_p1___C_kA10_a025","brand":"abb","type":"mcb","p":1,"ch":"C","kA":10,"a":{"max":25,"min":16},"order":{"code":24751,"name":"S201-C25","price":8}},{"_id":"abb_mcb_p1___C_kA10_a032","brand":"abb","type":"mcb","p":1,"ch":"C","kA":10,"a":{"max":32,"min":20},"order":{"code":24752,"name":"S201-C32","price":8}},{"_id":"abb_mcb_p1___C_kA10_a040","brand":"abb","type":"mcb","p":1,"ch":"C","kA":10,"a":{"max":40,"min":25},"order":{"code":24753,"name":"S201-C40","price":9.9}},{"_id":"abb_mcb_p1___C_kA10_a050","brand":"abb","type":"mcb","p":1,"ch":"C","kA":10,"a":{"max":50,"min":32},"order":{"code":24754,"name":"S201-C50","price":11.7}},{"_id":"abb_mcb_p1___C_kA10_a063","brand":"abb","type":"mcb","p":1,"ch":"C","kA":10,"a":{"max":63,"min":40},"order":{"code":24755,"name":"S201-C63","price":11.7}},{"_id":"abb_mcb_p2___C_kA10_a001","brand":"abb","type":"mcb","p":2,"ch":"C","kA":10,"a":{"max":1,"min":0},"order":{"code":24756,"name":"S202-C1","price":25.4}},{"_id":"abb_mcb_p2___C_kA10_a002","brand":"abb","type":"mcb","p":2,"ch":"C","kA":10,"a":{"max":2,"min":0},"order":{"code":24757,"name":"S202-C2","price":25.4}},{"_id":"abb_mcb_p2___C_kA10_a004","brand":"abb","type":"mcb","p":2,"ch":"C","kA":10,"a":{"max":4,"min":0},"order":{"code":24758,"name":"S202-C4","price":25.4}},{"_id":"abb_mcb_p2___C_kA10_a006","brand":"abb","type":"mcb","p":2,"ch":"C","kA":10,"a":{"max":6,"min":0},"order":{"code":24759,"name":"S202-C6","price":20}},{"_id":"abb_mcb_p2___C_kA10_a010","brand":"abb","type":"mcb","p":2,"ch":"C","kA":10,"a":{"max":10,"min":0},"order":{"code":24760,"name":"S202-C10","price":20}},{"_id":"abb_mcb_p2___C_kA10_a016","brand":"abb","type":"mcb","p":2,"ch":"C","kA":10,"a":{"max":16,"min":6},"order":{"code":24761,"name":"S202-C16","price":20}},{"_id":"abb_mcb_p2___C_kA10_a020","brand":"abb","type":"mcb","p":2,"ch":"C","kA":10,"a":{"max":20,"min":10},"order":{"code":24762,"name":"S202-C20","price":20}},{"_id":"abb_mcb_p2___C_kA10_a025","brand":"abb","type":"mcb","p":2,"ch":"C","kA":10,"a":{"max":25,"min":16},"order":{"code":24763,"name":"S202-C25","price":20}},{"_id":"abb_mcb_p2___C_kA10_a032","brand":"abb","type":"mcb","p":2,"ch":"C","kA":10,"a":{"max":32,"min":20},"order":{"code":24764,"name":"S202-C32","price":20}},{"_id":"abb_mcb_p2___C_kA10_a040","brand":"abb","type":"mcb","p":2,"ch":"C","kA":10,"a":{"max":40,"min":25},"order":{"code":24765,"name":"S202-C40","price":25.3}},{"_id":"abb_mcb_p2___C_kA10_a050","brand":"abb","type":"mcb","p":2,"ch":"C","kA":10,"a":{"max":50,"min":32},"order":{"code":24766,"name":"S202-C50","price":30.8}},{"_id":"abb_mcb_p2___C_kA10_a063","brand":"abb","type":"mcb","p":2,"ch":"C","kA":10,"a":{"max":63,"min":40},"order":{"code":24767,"name":"S202-C63","price":30.8}},{"_id":"abb_mcb_p3___C_kA10_a001","brand":"abb","type":"mcb","p":3,"ch":"C","kA":10,"a":{"max":1,"min":0},"order":{"code":24768,"name":"S203-C1","price":35.5}},{"_id":"abb_mcb_p3___C_kA10_a002","brand":"abb","type":"mcb","p":3,"ch":"C","kA":10,"a":{"max":2,"min":0},"order":{"code":24769,"name":"S203-C2","price":35.5}},{"_id":"abb_mcb_p3___C_kA10_a004","brand":"abb","type":"mcb","p":3,"ch":"C","kA":10,"a":{"max":4,"min":0},"order":{"code":24770,"name":"S203-C4","price":35.5}},{"_id":"abb_mcb_p3___C_kA10_a006","brand":"abb","type":"mcb","p":3,"ch":"C","kA":10,"a":{"max":6,"min":0},"order":{"code":24771,"name":"S203-C6","price":30.2}},{"_id":"abb_mcb_p3___C_kA10_a010","brand":"abb","type":"mcb","p":3,"ch":"C","kA":10,"a":{"max":10,"min":0},"order":{"code":24772,"name":"S203-C10","price":30.2}},{"_id":"abb_mcb_p3___C_kA10_a016","brand":"abb","type":"mcb","p":3,"ch":"C","kA":10,"a":{"max":16,"min":6},"order":{"code":24773,"name":"S203-C16","price":30.2}},{"_id":"abb_mcb_p3___C_kA10_a020","brand":"abb","type":"mcb","p":3,"ch":"C","kA":10,"a":{"max":20,"min":10},"order":{"code":24774,"name":"S203-C20","price":30.2}},{"_id":"abb_mcb_p3___C_kA10_a025","brand":"abb","type":"mcb","p":3,"ch":"C","kA":10,"a":{"max":25,"min":16},"order":{"code":24775,"name":"S203-C25","price":30.2}},{"_id":"abb_mcb_p3___C_kA10_a032","brand":"abb","type":"mcb","p":3,"ch":"C","kA":10,"a":{"max":32,"min":20},"order":{"code":24776,"name":"S203-C32","price":30.2}},{"_id":"abb_mcb_p3___C_kA10_a040","brand":"abb","type":"mcb","p":3,"ch":"C","kA":10,"a":{"max":40,"min":25},"order":{"code":24777,"name":"S203-C40","price":37.8}},{"_id":"abb_mcb_p3___C_kA10_a050","brand":"abb","type":"mcb","p":3,"ch":"C","kA":10,"a":{"max":50,"min":32},"order":{"code":24778,"name":"S203-C50","price":47}},{"_id":"abb_mcb_p3___C_kA10_a063","brand":"abb","type":"mcb","p":3,"ch":"C","kA":10,"a":{"max":63,"min":40},"order":{"code":24779,"name":"S203-C63","price":47}},{"_id":"abb_mcb_p4___C_kA10_a001","brand":"abb","type":"mcb","p":4,"ch":"C","kA":10,"a":{"max":1,"min":0},"order":{"code":24780,"name":"S204-C1","price":58.5}},{"_id":"abb_mcb_p4___C_kA10_a002","brand":"abb","type":"mcb","p":4,"ch":"C","kA":10,"a":{"max":2,"min":0},"order":{"code":24781,"name":"S204-C2","price":58.5}},{"_id":"abb_mcb_p4___C_kA10_a004","brand":"abb","type":"mcb","p":4,"ch":"C","kA":10,"a":{"max":4,"min":0},"order":{"code":24782,"name":"S204-C4","price":49}},{"_id":"abb_mcb_p4___C_kA10_a006","brand":"abb","type":"mcb","p":4,"ch":"C","kA":10,"a":{"max":6,"min":0},"order":{"code":24783,"name":"S204-C6","price":42}},{"_id":"abb_mcb_p4___C_kA10_a010","brand":"abb","type":"mcb","p":4,"ch":"C","kA":10,"a":{"max":10,"min":0},"order":{"code":24784,"name":"S204-C10","price":42}},{"_id":"abb_mcb_p4___C_kA10_a016","brand":"abb","type":"mcb","p":4,"ch":"C","kA":10,"a":{"max":16,"min":6},"order":{"code":24785,"name":"S204-C16","price":42}},{"_id":"abb_mcb_p4___C_kA10_a020","brand":"abb","type":"mcb","p":4,"ch":"C","kA":10,"a":{"max":20,"min":10},"order":{"code":24786,"name":"S204-C20","price":42}},{"_id":"abb_mcb_p4___C_kA10_a025","brand":"abb","type":"mcb","p":4,"ch":"C","kA":10,"a":{"max":25,"min":16},"order":{"code":24787,"name":"S204-C25","price":42}},{"_id":"abb_mcb_p4___C_kA10_a032","brand":"abb","type":"mcb","p":4,"ch":"C","kA":10,"a":{"max":32,"min":20},"order":{"code":24788,"name":"S204-C32","price":42}},{"_id":"abb_mcb_p4___C_kA10_a040","brand":"abb","type":"mcb","p":4,"ch":"C","kA":10,"a":{"max":40,"min":25},"order":{"code":24789,"name":"S204-C40","price":50}},{"_id":"abb_mcb_p4___C_kA10_a050","brand":"abb","type":"mcb","p":4,"ch":"C","kA":10,"a":{"max":50,"min":32},"order":{"code":24790,"name":"S204-C50","price":57}},{"_id":"abb_mcb_p4___C_kA10_a063","brand":"abb","type":"mcb","p":4,"ch":"C","kA":10,"a":{"max":63,"min":40},"order":{"code":24791,"name":"S204-C63","price":57}},{"_id":"abb_mcb_p1+n_C_kA10_a001","brand":"abb","type":"mcb","p":"1+n","ch":"C","kA":10,"a":{"max":1,"min":50},"order":{"code":24792,"name":"S201-C1NA","price":25.4}},{"_id":"abb_mcb_p1+n_C_kA10_a002","brand":"abb","type":"mcb","p":"1+n","ch":"C","kA":10,"a":{"max":2,"min":63},"order":{"code":24793,"name":"S201-C2NA","price":25.4}},{"_id":"abb_mcb_p1+n_C_kA10_a004","brand":"abb","type":"mcb","p":"1+n","ch":"C","kA":10,"a":{"max":4,"min":0},"order":{"code":24794,"name":"S201-C4NA","price":25.4}},{"_id":"abb_mcb_p1+n_C_kA10_a006","brand":"abb","type":"mcb","p":"1+n","ch":"C","kA":10,"a":{"max":6,"min":0},"order":{"code":24795,"name":"S201-C6NA","price":20}},{"_id":"abb_mcb_p1+n_C_kA10_a010","brand":"abb","type":"mcb","p":"1+n","ch":"C","kA":10,"a":{"max":10,"min":0},"order":{"code":24796,"name":"S201-C10NA","price":20}},{"_id":"abb_mcb_p1+n_C_kA10_a016","brand":"abb","type":"mcb","p":"1+n","ch":"C","kA":10,"a":{"max":16,"min":6},"order":{"code":24797,"name":"S201-C16NA","price":20}},{"_id":"abb_mcb_p1+n_C_kA10_a020","brand":"abb","type":"mcb","p":"1+n","ch":"C","kA":10,"a":{"max":20,"min":10},"order":{"code":24798,"name":"S201-C20NA","price":20}},{"_id":"abb_mcb_p1+n_C_kA10_a025","brand":"abb","type":"mcb","p":"1+n","ch":"C","kA":10,"a":{"max":25,"min":16},"order":{"code":24799,"name":"S201-C25NA","price":20}},{"_id":"abb_mcb_p1+n_C_kA10_a032","brand":"abb","type":"mcb","p":"1+n","ch":"C","kA":10,"a":{"max":32,"min":20},"order":{"code":24800,"name":"S201-C32NA","price":20}},{"_id":"abb_mcb_p1+n_C_kA10_a040","brand":"abb","type":"mcb","p":"1+n","ch":"C","kA":10,"a":{"max":40,"min":25},"order":{"code":24801,"name":"S201-C40NA","price":25.3}},{"_id":"abb_mcb_p1+n_C_kA10_a050","brand":"abb","type":"mcb","p":"1+n","ch":"C","kA":10,"a":{"max":50,"min":32},"order":{"code":24802,"name":"S201-C50NA","price":30.8}},{"_id":"abb_mcb_p1+n_C_kA10_a063","brand":"abb","type":"mcb","p":"1+n","ch":"C","kA":10,"a":{"max":63,"min":40},"order":{"code":24803,"name":"S201-C63NA","price":30.8}},{"_id":"abb_mcb_p3+n_C_kA10_a001","brand":"abb","type":"mcb","p":"3+n","ch":"C","kA":10,"a":{"max":1,"min":0},"order":{"code":24804,"name":"S203-C1NA","price":58}},{"_id":"abb_mcb_p3+n_C_kA10_a002","brand":"abb","type":"mcb","p":"3+n","ch":"C","kA":10,"a":{"max":2,"min":0},"order":{"code":24805,"name":"S203-C2NA","price":58}},{"_id":"abb_mcb_p3+n_C_kA10_a004","brand":"abb","type":"mcb","p":"3+n","ch":"C","kA":10,"a":{"max":4,"min":0},"order":{"code":24806,"name":"S203-C4NA","price":58}},{"_id":"abb_mcb_p3+n_C_kA10_a006","brand":"abb","type":"mcb","p":"3+n","ch":"C","kA":10,"a":{"max":6,"min":0},"order":{"code":24807,"name":"S203-C6NA","price":42}},{"_id":"abb_mcb_p3+n_C_kA10_a010","brand":"abb","type":"mcb","p":"3+n","ch":"C","kA":10,"a":{"max":10,"min":0},"order":{"code":24808,"name":"S203-C10NA","price":42}},{"_id":"abb_mcb_p3+n_C_kA10_a016","brand":"abb","type":"mcb","p":"3+n","ch":"C","kA":10,"a":{"max":16,"min":6},"order":{"code":24809,"name":"S203-C16NA","price":42}},{"_id":"abb_mcb_p3+n_C_kA10_a020","brand":"abb","type":"mcb","p":"3+n","ch":"C","kA":10,"a":{"max":20,"min":10},"order":{"code":24810,"name":"S203-C20NA","price":42}},{"_id":"abb_mcb_p3+n_C_kA10_a025","brand":"abb","type":"mcb","p":"3+n","ch":"C","kA":10,"a":{"max":25,"min":16},"order":{"code":24811,"name":"S203-C25NA","price":42}},{"_id":"abb_mcb_p3+n_C_kA10_a032","brand":"abb","type":"mcb","p":"3+n","ch":"C","kA":10,"a":{"max":32,"min":20},"order":{"code":24812,"name":"S203-C32NA","price":42}},{"_id":"abb_mcb_p3+n_C_kA10_a040","brand":"abb","type":"mcb","p":"3+n","ch":"C","kA":10,"a":{"max":40,"min":25},"order":{"code":24813,"name":"S203-C40NA","price":50}},{"_id":"abb_mcb_p3+n_C_kA10_a050","brand":"abb","type":"mcb","p":"3+n","ch":"C","kA":10,"a":{"max":50,"min":32},"order":{"code":24814,"name":"S203-C50NA","price":57}},{"_id":"abb_mcb_p3+n_C_kA10_a063","brand":"abb","type":"mcb","p":"3+n","ch":"C","kA":10,"a":{"max":63,"min":40},"order":{"code":24815,"name":"S203-C63NA","price":57}},{"_id":"abb_mcb_p1___K_kA10_a001","brand":"abb","type":"mcb","p":1,"ch":"K","kA":10,"a":{"max":1,"min":0},"order":{"code":24816,"name":"S201-K1","price":20.8}},{"_id":"abb_mcb_p1___K_kA10_a002","brand":"abb","type":"mcb","p":1,"ch":"K","kA":10,"a":{"max":2,"min":0},"order":{"code":24817,"name":"S201-K2","price":16.7}},{"_id":"abb_mcb_p1___K_kA10_a004","brand":"abb","type":"mcb","p":1,"ch":"K","kA":10,"a":{"max":4,"min":0},"order":{"code":24818,"name":"S201-K4","price":16.7}},{"_id":"abb_mcb_p1___K_kA10_a006","brand":"abb","type":"mcb","p":1,"ch":"K","kA":10,"a":{"max":6,"min":0},"order":{"code":24819,"name":"S201-K6","price":11.6}},{"_id":"abb_mcb_p1___K_kA10_a010","brand":"abb","type":"mcb","p":1,"ch":"K","kA":10,"a":{"max":10,"min":0},"order":{"code":24820,"name":"S201-K10","price":10.55}},{"_id":"abb_mcb_p1___K_kA10_a016","brand":"abb","type":"mcb","p":1,"ch":"K","kA":10,"a":{"max":16,"min":6},"order":{"code":24821,"name":"S201-K16","price":10.55}},{"_id":"abb_mcb_p1___K_kA10_a020","brand":"abb","type":"mcb","p":1,"ch":"K","kA":10,"a":{"max":20,"min":10},"order":{"code":24822,"name":"S201-K20","price":10.55}},{"_id":"abb_mcb_p1___K_kA10_a025","brand":"abb","type":"mcb","p":1,"ch":"K","kA":10,"a":{"max":25,"min":16},"order":{"code":24823,"name":"S201-K25","price":10.55}},{"_id":"abb_mcb_p1___K_kA10_a032","brand":"abb","type":"mcb","p":1,"ch":"K","kA":10,"a":{"max":32,"min":20},"order":{"code":24824,"name":"S201-K32","price":12.7}},{"_id":"abb_mcb_p1___K_kA10_a040","brand":"abb","type":"mcb","p":1,"ch":"K","kA":10,"a":{"max":40,"min":25},"order":{"code":24825,"name":"S201-K40","price":12.7}},{"_id":"abb_mcb_p1___K_kA10_a050","brand":"abb","type":"mcb","p":1,"ch":"K","kA":10,"a":{"max":50,"min":32},"order":{"code":24826,"name":"S201-K50","price":21}},{"_id":"abb_mcb_p1___K_kA10_a063","brand":"abb","type":"mcb","p":1,"ch":"K","kA":10,"a":{"max":63,"min":40},"order":{"code":24827,"name":"S201-K63","price":23.1}},{"_id":"abb_mcb_p2___K_kA10_a001","brand":"abb","type":"mcb","p":2,"ch":"K","kA":10,"a":{"max":1,"min":0},"order":{"code":24828,"name":"S202-K1","price":43}},{"_id":"abb_mcb_p2___K_kA10_a002","brand":"abb","type":"mcb","p":2,"ch":"K","kA":10,"a":{"max":2,"min":0},"order":{"code":24829,"name":"S202-K2","price":39.4}},{"_id":"abb_mcb_p2___K_kA10_a004","brand":"abb","type":"mcb","p":2,"ch":"K","kA":10,"a":{"max":4,"min":0},"order":{"code":24830,"name":"S202-K4","price":39.4}},{"_id":"abb_mcb_p2___K_kA10_a006","brand":"abb","type":"mcb","p":2,"ch":"K","kA":10,"a":{"max":6,"min":0},"order":{"code":24831,"name":"S202-K6","price":28.4}},{"_id":"abb_mcb_p2___K_kA10_a010","brand":"abb","type":"mcb","p":2,"ch":"K","kA":10,"a":{"max":10,"min":0},"order":{"code":24832,"name":"S202-K10","price":26}},{"_id":"abb_mcb_p2___K_kA10_a016","brand":"abb","type":"mcb","p":2,"ch":"K","kA":10,"a":{"max":16,"min":6},"order":{"code":24833,"name":"S202-K16","price":26}},{"_id":"abb_mcb_p2___K_kA10_a020","brand":"abb","type":"mcb","p":2,"ch":"K","kA":10,"a":{"max":20,"min":10},"order":{"code":24834,"name":"S202-K20","price":28}},{"_id":"abb_mcb_p2___K_kA10_a025","brand":"abb","type":"mcb","p":2,"ch":"K","kA":10,"a":{"max":25,"min":16},"order":{"code":24835,"name":"S202-K25","price":28}},{"_id":"abb_mcb_p2___K_kA10_a032","brand":"abb","type":"mcb","p":2,"ch":"K","kA":10,"a":{"max":32,"min":20},"order":{"code":24836,"name":"S202-K32","price":31.3}},{"_id":"abb_mcb_p2___K_kA10_a040","brand":"abb","type":"mcb","p":2,"ch":"K","kA":10,"a":{"max":40,"min":25},"order":{"code":24837,"name":"S202-K40","price":33.6}},{"_id":"abb_mcb_p2___K_kA10_a050","brand":"abb","type":"mcb","p":2,"ch":"K","kA":10,"a":{"max":50,"min":32},"order":{"code":24838,"name":"S202-K50","price":49.5}},{"_id":"abb_mcb_p2___K_kA10_a063","brand":"abb","type":"mcb","p":2,"ch":"K","kA":10,"a":{"max":63,"min":40},"order":{"code":24839,"name":"S202-K63","price":49.9}},{"_id":"abb_mcb_p3___K_kA10_a001","brand":"abb","type":"mcb","p":3,"ch":"K","kA":10,"a":{"max":1,"min":0},"order":{"code":24840,"name":"S203-K1","price":71.7}},{"_id":"abb_mcb_p3___K_kA10_a002","brand":"abb","type":"mcb","p":3,"ch":"K","kA":10,"a":{"max":2,"min":0},"order":{"code":24841,"name":"S203-K2","price":55}},{"_id":"abb_mcb_p3___K_kA10_a004","brand":"abb","type":"mcb","p":3,"ch":"K","kA":10,"a":{"max":4,"min":0},"order":{"code":24842,"name":"S203-K4","price":51.9}},{"_id":"abb_mcb_p3___K_kA10_a006","brand":"abb","type":"mcb","p":3,"ch":"K","kA":10,"a":{"max":6,"min":0},"order":{"code":24843,"name":"S203-K6","price":39.8}},{"_id":"abb_mcb_p3___K_kA10_a010","brand":"abb","type":"mcb","p":3,"ch":"K","kA":10,"a":{"max":10,"min":0},"order":{"code":24844,"name":"S203-K10","price":35.8}},{"_id":"abb_mcb_p3___K_kA10_a016","brand":"abb","type":"mcb","p":3,"ch":"K","kA":10,"a":{"max":16,"min":6},"order":{"code":24845,"name":"S203-K16","price":35.8}},{"_id":"abb_mcb_p3___K_kA10_a020","brand":"abb","type":"mcb","p":3,"ch":"K","kA":10,"a":{"max":20,"min":10},"order":{"code":24846,"name":"S203-K20","price":35.8}},{"_id":"abb_mcb_p3___K_kA10_a025","brand":"abb","type":"mcb","p":3,"ch":"K","kA":10,"a":{"max":25,"min":16},"order":{"code":24847,"name":"S203-K25","price":35.8}},{"_id":"abb_mcb_p3___K_kA10_a032","brand":"abb","type":"mcb","p":3,"ch":"K","kA":10,"a":{"max":32,"min":20},"order":{"code":24848,"name":"S203-K32","price":39.9}},{"_id":"abb_mcb_p3___K_kA10_a040","brand":"abb","type":"mcb","p":3,"ch":"K","kA":10,"a":{"max":40,"min":25},"order":{"code":24849,"name":"S203-K40","price":42.2}},{"_id":"abb_mcb_p3___K_kA10_a050","brand":"abb","type":"mcb","p":3,"ch":"K","kA":10,"a":{"max":50,"min":32},"order":{"code":24850,"name":"S203-K50","price":66.1}},{"_id":"abb_mcb_p3___K_kA10_a063","brand":"abb","type":"mcb","p":3,"ch":"K","kA":10,"a":{"max":63,"min":40},"order":{"code":24851,"name":"S203-K63","price":72.4}},{"_id":"abb_mcb_p4___K_kA10_a001","brand":"abb","type":"mcb","p":4,"ch":"K","kA":10,"a":{"max":1,"min":0},"order":{"code":24852,"name":"S204-K1","price":99}},{"_id":"abb_mcb_p4___K_kA10_a002","brand":"abb","type":"mcb","p":4,"ch":"K","kA":10,"a":{"max":2,"min":0},"order":{"code":24853,"name":"S204-K2","price":66.7}},{"_id":"abb_mcb_p4___K_kA10_a004","brand":"abb","type":"mcb","p":4,"ch":"K","kA":10,"a":{"max":4,"min":0},"order":{"code":24854,"name":"S204-K4","price":66.7}},{"_id":"abb_mcb_p4___K_kA10_a006","brand":"abb","type":"mcb","p":4,"ch":"K","kA":10,"a":{"max":6,"min":0},"order":{"code":24855,"name":"S204-K6","price":62.2}},{"_id":"abb_mcb_p4___K_kA10_a010","brand":"abb","type":"mcb","p":4,"ch":"K","kA":10,"a":{"max":10,"min":0},"order":{"code":24856,"name":"S204-K10","price":60.3}},{"_id":"abb_mcb_p4___K_kA10_a016","brand":"abb","type":"mcb","p":4,"ch":"K","kA":10,"a":{"max":16,"min":6},"order":{"code":24857,"name":"S204-K16","price":60.3}},{"_id":"abb_mcb_p4___K_kA10_a020","brand":"abb","type":"mcb","p":4,"ch":"K","kA":10,"a":{"max":20,"min":10},"order":{"code":24858,"name":"S204-K20","price":60.3}},{"_id":"abb_mcb_p4___K_kA10_a025","brand":"abb","type":"mcb","p":4,"ch":"K","kA":10,"a":{"max":25,"min":16},"order":{"code":24859,"name":"S204-K25","price":60.3}},{"_id":"abb_mcb_p4___K_kA10_a032","brand":"abb","type":"mcb","p":4,"ch":"K","kA":10,"a":{"max":32,"min":20},"order":{"code":24860,"name":"S204-K32","price":62.7}},{"_id":"abb_mcb_p4___K_kA10_a040","brand":"abb","type":"mcb","p":4,"ch":"K","kA":10,"a":{"max":40,"min":25},"order":{"code":24861,"name":"S204-K40","price":74}},{"_id":"abb_mcb_p4___K_kA10_a050","brand":"abb","type":"mcb","p":4,"ch":"K","kA":10,"a":{"max":50,"min":32},"order":{"code":24862,"name":"S204-K50","price":80.8}},{"_id":"abb_mcb_p4___K_kA10_a063","brand":"abb","type":"mcb","p":4,"ch":"K","kA":10,"a":{"max":63,"min":40},"order":{"code":24863,"name":"S204-K63","price":83.9}},{"_id":"abb_mcb_p1___C_kA15_a001","brand":"abb","type":"mcb","p":1,"ch":"C","kA":15,"a":{"max":1,"min":50},"order":{"code":24942,"name":"S201M-C1","price":13.3}},{"_id":"abb_mcb_p1___C_kA15_a002","brand":"abb","type":"mcb","p":1,"ch":"C","kA":15,"a":{"max":2,"min":63},"order":{"code":24943,"name":"S201M-C2","price":11.7}},{"_id":"abb_mcb_p1___C_kA15_a004","brand":"abb","type":"mcb","p":1,"ch":"C","kA":15,"a":{"max":4,"min":0},"order":{"code":24944,"name":"S201M-C4","price":11.7}},{"_id":"abb_mcb_p1___C_kA15_a006","brand":"abb","type":"mcb","p":1,"ch":"C","kA":15,"a":{"max":6,"min":0},"order":{"code":24945,"name":"S201M-C6","price":9.6}},{"_id":"abb_mcb_p1___C_kA15_a010","brand":"abb","type":"mcb","p":1,"ch":"C","kA":15,"a":{"max":10,"min":0},"order":{"code":24946,"name":"S201M-C10","price":9.6}},{"_id":"abb_mcb_p1___C_kA15_a016","brand":"abb","type":"mcb","p":1,"ch":"C","kA":15,"a":{"max":16,"min":6},"order":{"code":24947,"name":"S201M-C16","price":9.6}},{"_id":"abb_mcb_p1___C_kA15_a020","brand":"abb","type":"mcb","p":1,"ch":"C","kA":15,"a":{"max":20,"min":10},"order":{"code":24948,"name":"S201M-C20","price":9.6}},{"_id":"abb_mcb_p1___C_kA15_a025","brand":"abb","type":"mcb","p":1,"ch":"C","kA":15,"a":{"max":25,"min":16},"order":{"code":24949,"name":"S201M-C25","price":9.6}},{"_id":"abb_mcb_p1___C_kA15_a032","brand":"abb","type":"mcb","p":1,"ch":"C","kA":15,"a":{"max":32,"min":20},"order":{"code":24950,"name":"S201M-C32","price":9.6}},{"_id":"abb_mcb_p1___C_kA15_a040","brand":"abb","type":"mcb","p":1,"ch":"C","kA":15,"a":{"max":40,"min":25},"order":{"code":24951,"name":"S201M-C40","price":11.7}},{"_id":"abb_mcb_p1___C_kA15_a050","brand":"abb","type":"mcb","p":1,"ch":"C","kA":15,"a":{"max":50,"min":32},"order":{"code":24952,"name":"S201M-C50","price":13.6}},{"_id":"abb_mcb_p1___C_kA15_a063","brand":"abb","type":"mcb","p":1,"ch":"C","kA":15,"a":{"max":63,"min":40},"order":{"code":24953,"name":"S201M-C63","price":13.6}},{"_id":"abb_mcb_p2___C_kA15_a001","brand":"abb","type":"mcb","p":2,"ch":"C","kA":15,"a":{"max":1,"min":50},"order":{"code":24954,"name":"S202M-C1","price":32}},{"_id":"abb_mcb_p2___C_kA15_a002","brand":"abb","type":"mcb","p":2,"ch":"C","kA":15,"a":{"max":2,"min":63},"order":{"code":24955,"name":"S202M-C2","price":32}},{"_id":"abb_mcb_p2___C_kA15_a004","brand":"abb","type":"mcb","p":2,"ch":"C","kA":15,"a":{"max":4,"min":0},"order":{"code":24956,"name":"S202M-C4","price":32}},{"_id":"abb_mcb_p2___C_kA15_a006","brand":"abb","type":"mcb","p":2,"ch":"C","kA":15,"a":{"max":6,"min":0},"order":{"code":24957,"name":"S202M-C6","price":23}},{"_id":"abb_mcb_p2___C_kA15_a010","brand":"abb","type":"mcb","p":2,"ch":"C","kA":15,"a":{"max":10,"min":0},"order":{"code":24958,"name":"S202M-C10","price":22.95}},{"_id":"abb_mcb_p2___C_kA15_a016","brand":"abb","type":"mcb","p":2,"ch":"C","kA":15,"a":{"max":16,"min":6},"order":{"code":24959,"name":"S202M-C16","price":22.95}},{"_id":"abb_mcb_p2___C_kA15_a020","brand":"abb","type":"mcb","p":2,"ch":"C","kA":15,"a":{"max":20,"min":10},"order":{"code":24960,"name":"S202M-C20","price":22.95}},{"_id":"abb_mcb_p2___C_kA15_a025","brand":"abb","type":"mcb","p":2,"ch":"C","kA":15,"a":{"max":25,"min":16},"order":{"code":24961,"name":"S202M-C25","price":22.95}},{"_id":"abb_mcb_p2___C_kA15_a032","brand":"abb","type":"mcb","p":2,"ch":"C","kA":15,"a":{"max":32,"min":20},"order":{"code":24962,"name":"S202M-C32","price":22.95}},{"_id":"abb_mcb_p2___C_kA15_a040","brand":"abb","type":"mcb","p":2,"ch":"C","kA":15,"a":{"max":40,"min":25},"order":{"code":24963,"name":"S202M-C40","price":28.6}},{"_id":"abb_mcb_p2___C_kA15_a050","brand":"abb","type":"mcb","p":2,"ch":"C","kA":15,"a":{"max":50,"min":32},"order":{"code":24964,"name":"S202M-C50","price":34.6}},{"_id":"abb_mcb_p2___C_kA15_a063","brand":"abb","type":"mcb","p":2,"ch":"C","kA":15,"a":{"max":63,"min":40},"order":{"code":24965,"name":"S202M-C63","price":34.6}},{"_id":"abb_mcb_p3___C_kA15_a001","brand":"abb","type":"mcb","p":3,"ch":"C","kA":15,"a":{"max":1,"min":50},"order":{"code":24966,"name":"S203M-C1","price":54}},{"_id":"abb_mcb_p3___C_kA15_a002","brand":"abb","type":"mcb","p":3,"ch":"C","kA":15,"a":{"max":2,"min":63},"order":{"code":24967,"name":"S203M-C2","price":42}},{"_id":"abb_mcb_p3___C_kA15_a004","brand":"abb","type":"mcb","p":3,"ch":"C","kA":15,"a":{"max":4,"min":0},"order":{"code":24968,"name":"S203M-C4","price":42}},{"_id":"abb_mcb_p3___C_kA15_a006","brand":"abb","type":"mcb","p":3,"ch":"C","kA":15,"a":{"max":6,"min":0},"order":{"code":24969,"name":"S203M-C6","price":34.7}},{"_id":"abb_mcb_p3___C_kA15_a010","brand":"abb","type":"mcb","p":3,"ch":"C","kA":15,"a":{"max":10,"min":0},"order":{"code":24970,"name":"S203M-C10","price":34.7}},{"_id":"abb_mcb_p3___C_kA15_a016","brand":"abb","type":"mcb","p":3,"ch":"C","kA":15,"a":{"max":16,"min":6},"order":{"code":24971,"name":"S203M-C16","price":34.7}},{"_id":"abb_mcb_p3___C_kA15_a020","brand":"abb","type":"mcb","p":3,"ch":"C","kA":15,"a":{"max":20,"min":10},"order":{"code":24972,"name":"S203M-C20","price":34.7}},{"_id":"abb_mcb_p3___C_kA15_a025","brand":"abb","type":"mcb","p":3,"ch":"C","kA":15,"a":{"max":25,"min":16},"order":{"code":24973,"name":"S203M-C25","price":34.7}},{"_id":"abb_mcb_p3___C_kA15_a032","brand":"abb","type":"mcb","p":3,"ch":"C","kA":15,"a":{"max":32,"min":20},"order":{"code":24974,"name":"S203M-C32","price":34.7}},{"_id":"abb_mcb_p3___C_kA15_a040","brand":"abb","type":"mcb","p":3,"ch":"C","kA":15,"a":{"max":40,"min":25},"order":{"code":24975,"name":"S203M-C40","price":44.9}},{"_id":"abb_mcb_p3___C_kA15_a050","brand":"abb","type":"mcb","p":3,"ch":"C","kA":15,"a":{"max":50,"min":32},"order":{"code":24976,"name":"S203M-C50","price":53.1}},{"_id":"abb_mcb_p3___C_kA15_a063","brand":"abb","type":"mcb","p":3,"ch":"C","kA":15,"a":{"max":63,"min":40},"order":{"code":24977,"name":"S203M-C63","price":53.1}},{"_id":"abb_mcb_p4___C_kA15_a001","brand":"abb","type":"mcb","p":4,"ch":"C","kA":15,"a":{"max":1,"min":0},"order":{"code":24978,"name":"S204M-C1","price":67.4}},{"_id":"abb_mcb_p4___C_kA15_a002","brand":"abb","type":"mcb","p":4,"ch":"C","kA":15,"a":{"max":2,"min":0},"order":{"code":24979,"name":"S204M-C2","price":57.2}},{"_id":"abb_mcb_p4___C_kA15_a004","brand":"abb","type":"mcb","p":4,"ch":"C","kA":15,"a":{"max":4,"min":0},"order":{"code":24980,"name":"S204M-C4","price":57.2}},{"_id":"abb_mcb_p4___C_kA15_a006","brand":"abb","type":"mcb","p":4,"ch":"C","kA":15,"a":{"max":6,"min":0},"order":{"code":24981,"name":"S204M-C6","price":57.2}},{"_id":"abb_mcb_p4___C_kA15_a010","brand":"abb","type":"mcb","p":4,"ch":"C","kA":15,"a":{"max":10,"min":0},"order":{"code":24982,"name":"S204M-C10","price":57.2}},{"_id":"abb_mcb_p4___C_kA15_a016","brand":"abb","type":"mcb","p":4,"ch":"C","kA":15,"a":{"max":16,"min":6},"order":{"code":24983,"name":"S204M-C16","price":57.2}},{"_id":"abb_mcb_p4___C_kA15_a020","brand":"abb","type":"mcb","p":4,"ch":"C","kA":15,"a":{"max":20,"min":10},"order":{"code":24984,"name":"S204M-C20","price":57.2}},{"_id":"abb_mcb_p4___C_kA15_a025","brand":"abb","type":"mcb","p":4,"ch":"C","kA":15,"a":{"max":25,"min":16},"order":{"code":24985,"name":"S204M-C25","price":57.2}},{"_id":"abb_mcb_p4___C_kA15_a032","brand":"abb","type":"mcb","p":4,"ch":"C","kA":15,"a":{"max":32,"min":20},"order":{"code":24986,"name":"S204M-C32","price":57.2}},{"_id":"abb_mcb_p4___C_kA15_a040","brand":"abb","type":"mcb","p":4,"ch":"C","kA":15,"a":{"max":40,"min":25},"order":{"code":24987,"name":"S204M-C40","price":61.8}},{"_id":"abb_mcb_p4___C_kA15_a050","brand":"abb","type":"mcb","p":4,"ch":"C","kA":15,"a":{"max":50,"min":32},"order":{"code":24988,"name":"S204M-C50","price":72.2}},{"_id":"abb_mcb_p4___C_kA15_a063","brand":"abb","type":"mcb","p":4,"ch":"C","kA":15,"a":{"max":63,"min":40},"order":{"code":24989,"name":"S204M-C63","price":72.2}},{"_id":"abb_mcb_p1___K_kA15_a001","brand":"abb","type":"mcb","p":1,"ch":"K","kA":15,"a":{"max":1,"min":0},"order":{"code":70403,"name":"S201Μ-K1","price":26.2}},{"_id":"abb_mcb_p1___K_kA15_a002","brand":"abb","type":"mcb","p":1,"ch":"K","kA":15,"a":{"max":2,"min":0},"order":{"code":70404,"name":"S201Μ-K2","price":21.8}},{"_id":"abb_mcb_p1___K_kA15_a004","brand":"abb","type":"mcb","p":1,"ch":"K","kA":15,"a":{"max":4,"min":0},"order":{"code":70405,"name":"S201Μ-K4","price":21.8}},{"_id":"abb_mcb_p1___K_kA15_a006","brand":"abb","type":"mcb","p":1,"ch":"K","kA":15,"a":{"max":6,"min":0},"order":{"code":70406,"name":"S201Μ-K6","price":13.4}},{"_id":"abb_mcb_p1___K_kA15_a010","brand":"abb","type":"mcb","p":1,"ch":"K","kA":15,"a":{"max":10,"min":0},"order":{"code":47438,"name":"S201Μ-K10","price":12.1}},{"_id":"abb_mcb_p1___K_kA15_a016","brand":"abb","type":"mcb","p":1,"ch":"K","kA":15,"a":{"max":16,"min":6},"order":{"code":49215,"name":"S201Μ-K16","price":12.1}},{"_id":"abb_mcb_p1___K_kA15_a020","brand":"abb","type":"mcb","p":1,"ch":"K","kA":15,"a":{"max":20,"min":10},"order":{"code":41102,"name":"S201Μ-K20","price":13.2}},{"_id":"abb_mcb_p1___K_kA15_a025","brand":"abb","type":"mcb","p":1,"ch":"K","kA":15,"a":{"max":25,"min":16},"order":{"code":70407,"name":"S201Μ-K25","price":13.2}},{"_id":"abb_mcb_p1___K_kA15_a032","brand":"abb","type":"mcb","p":1,"ch":"K","kA":15,"a":{"max":32,"min":20},"order":{"code":70408,"name":"S201Μ-K32","price":14.1}},{"_id":"abb_mcb_p1___K_kA15_a040","brand":"abb","type":"mcb","p":1,"ch":"K","kA":15,"a":{"max":40,"min":25},"order":{"code":70409,"name":"S201Μ-K40","price":14.1}},{"_id":"abb_mcb_p1___K_kA15_a050","brand":"abb","type":"mcb","p":1,"ch":"K","kA":15,"a":{"max":50,"min":32},"order":{"code":70410,"name":"S201Μ-K50","price":23.95}},{"_id":"abb_mcb_p1___K_kA15_a063","brand":"abb","type":"mcb","p":1,"ch":"K","kA":15,"a":{"max":63,"min":40},"order":{"code":70411,"name":"S201Μ-K63","price":26.75}},{"_id":"abb_mcb_p2___K_kA15_a001","brand":"abb","type":"mcb","p":2,"ch":"K","kA":15,"a":{"max":1,"min":0},"order":{"code":47004,"name":"S202Μ-K1","price":51}},{"_id":"abb_mcb_p2___K_kA15_a002","brand":"abb","type":"mcb","p":2,"ch":"K","kA":15,"a":{"max":2,"min":0},"order":{"code":47003,"name":"S202Μ-K2","price":46.5}},{"_id":"abb_mcb_p2___K_kA15_a004","brand":"abb","type":"mcb","p":2,"ch":"K","kA":15,"a":{"max":4,"min":0},"order":{"code":47002,"name":"S202Μ-K4","price":46.5}},{"_id":"abb_mcb_p2___K_kA15_a006","brand":"abb","type":"mcb","p":2,"ch":"K","kA":15,"a":{"max":6,"min":0},"order":{"code":47001,"name":"S202Μ-K6","price":32.15}},{"_id":"abb_mcb_p2___K_kA15_a010","brand":"abb","type":"mcb","p":2,"ch":"K","kA":15,"a":{"max":10,"min":0},"order":{"code":47000,"name":"S202Μ-K10","price":30.17}},{"_id":"abb_mcb_p2___K_kA15_a016","brand":"abb","type":"mcb","p":2,"ch":"K","kA":15,"a":{"max":16,"min":6},"order":{"code":46999,"name":"S202Μ-K16","price":30.17}},{"_id":"abb_mcb_p2___K_kA15_a020","brand":"abb","type":"mcb","p":2,"ch":"K","kA":15,"a":{"max":20,"min":10},"order":{"code":70412,"name":"S202Μ-K20","price":32.46}},{"_id":"abb_mcb_p2___K_kA15_a025","brand":"abb","type":"mcb","p":2,"ch":"K","kA":15,"a":{"max":25,"min":16},"order":{"code":70413,"name":"S202Μ-K25","price":32.46}},{"_id":"abb_mcb_p2___K_kA15_a032","brand":"abb","type":"mcb","p":2,"ch":"K","kA":15,"a":{"max":32,"min":20},"order":{"code":70414,"name":"S202Μ-K32","price":36.62}},{"_id":"abb_mcb_p2___K_kA15_a040","brand":"abb","type":"mcb","p":2,"ch":"K","kA":15,"a":{"max":40,"min":25},"order":{"code":70415,"name":"S202Μ-K40","price":38.18}},{"_id":"abb_mcb_p2___K_kA15_a050","brand":"abb","type":"mcb","p":2,"ch":"K","kA":15,"a":{"max":50,"min":32},"order":{"code":70416,"name":"S202Μ-K50","price":56.28}},{"_id":"abb_mcb_p2___K_kA15_a063","brand":"abb","type":"mcb","p":2,"ch":"K","kA":15,"a":{"max":63,"min":40},"order":{"code":70417,"name":"S202Μ-K63","price":58.99}},{"_id":"abb_mcb_p3___K_kA15_a001","brand":"abb","type":"mcb","p":3,"ch":"K","kA":15,"a":{"max":1,"min":0},"order":{"code":70418,"name":"S203Μ-K1","price":80.11}},{"_id":"abb_mcb_p3___K_kA15_a002","brand":"abb","type":"mcb","p":3,"ch":"K","kA":15,"a":{"max":2,"min":0},"order":{"code":70419,"name":"S203Μ-K2","price":66.59}},{"_id":"abb_mcb_p3___K_kA15_a004","brand":"abb","type":"mcb","p":3,"ch":"K","kA":15,"a":{"max":4,"min":0},"order":{"code":70420,"name":"S203Μ-K4","price":66.59}},{"_id":"abb_mcb_p3___K_kA15_a006","brand":"abb","type":"mcb","p":3,"ch":"K","kA":15,"a":{"max":6,"min":0},"order":{"code":70421,"name":"S203Μ-K6","price":44.53}},{"_id":"abb_mcb_p3___K_kA15_a010","brand":"abb","type":"mcb","p":3,"ch":"K","kA":15,"a":{"max":10,"min":0},"order":{"code":70422,"name":"S203Μ-K10","price":39.74}},{"_id":"abb_mcb_p3___K_kA15_a016","brand":"abb","type":"mcb","p":3,"ch":"K","kA":15,"a":{"max":16,"min":6},"order":{"code":49248,"name":"S203Μ-K16","price":39.74}},{"_id":"abb_mcb_p3___K_kA15_a020","brand":"abb","type":"mcb","p":3,"ch":"K","kA":15,"a":{"max":20,"min":10},"order":{"code":40795,"name":"S203Μ-K20","price":41.62}},{"_id":"abb_mcb_p3___K_kA15_a025","brand":"abb","type":"mcb","p":3,"ch":"K","kA":15,"a":{"max":25,"min":16},"order":{"code":47439,"name":"S203Μ-K25","price":41.62}},{"_id":"abb_mcb_p3___K_kA15_a032","brand":"abb","type":"mcb","p":3,"ch":"K","kA":15,"a":{"max":32,"min":20},"order":{"code":40796,"name":"S203Μ-K32","price":44.64}},{"_id":"abb_mcb_p3___K_kA15_a040","brand":"abb","type":"mcb","p":3,"ch":"K","kA":15,"a":{"max":40,"min":25},"order":{"code":49247,"name":"S203Μ-K40","price":47.44}},{"_id":"abb_mcb_p3___K_kA15_a050","brand":"abb","type":"mcb","p":3,"ch":"K","kA":15,"a":{"max":50,"min":32},"order":{"code":42621,"name":"S203Μ-K50","price":75.95}},{"_id":"abb_mcb_p3___K_kA15_a063","brand":"abb","type":"mcb","p":3,"ch":"K","kA":15,"a":{"max":63,"min":40},"order":{"code":44506,"name":"S203Μ-K63","price":80.73}},{"_id":"abb_mcb_p4___K_kA15_a001","brand":"abb","type":"mcb","p":4,"ch":"K","kA":15,"a":{"max":1,"min":0},"order":{"code":70424,"name":"S204Μ-K1","price":111.84}},{"_id":"abb_mcb_p4___K_kA15_a002","brand":"abb","type":"mcb","p":4,"ch":"K","kA":15,"a":{"max":2,"min":0},"order":{"code":70425,"name":"S204Μ-K2","price":78.35}},{"_id":"abb_mcb_p4___K_kA15_a004","brand":"abb","type":"mcb","p":4,"ch":"K","kA":15,"a":{"max":4,"min":0},"order":{"code":70426,"name":"S204Μ-K4","price":78.35}},{"_id":"abb_mcb_p4___K_kA15_a006","brand":"abb","type":"mcb","p":4,"ch":"K","kA":15,"a":{"max":6,"min":0},"order":{"code":70427,"name":"S204Μ-K6","price":73.14}},{"_id":"abb_mcb_p4___K_kA15_a010","brand":"abb","type":"mcb","p":4,"ch":"K","kA":15,"a":{"max":10,"min":0},"order":{"code":70428,"name":"S204Μ-K10","price":71.17}},{"_id":"abb_mcb_p4___K_kA15_a016","brand":"abb","type":"mcb","p":4,"ch":"K","kA":15,"a":{"max":16,"min":6},"order":{"code":70429,"name":"S204Μ-K16","price":71.17}},{"_id":"abb_mcb_p4___K_kA15_a020","brand":"abb","type":"mcb","p":4,"ch":"K","kA":15,"a":{"max":20,"min":10},"order":{"code":70430,"name":"S204Μ-K20","price":71.17}},{"_id":"abb_mcb_p4___K_kA15_a025","brand":"abb","type":"mcb","p":4,"ch":"K","kA":15,"a":{"max":25,"min":16},"order":{"code":70431,"name":"S204Μ-K25","price":71.17}},{"_id":"abb_mcb_p4___K_kA15_a032","brand":"abb","type":"mcb","p":4,"ch":"K","kA":15,"a":{"max":32,"min":20},"order":{"code":70432,"name":"S204Μ-K32","price":72.31}},{"_id":"abb_mcb_p4___K_kA15_a040","brand":"abb","type":"mcb","p":4,"ch":"K","kA":15,"a":{"max":40,"min":25},"order":{"code":70433,"name":"S204Μ-K40","price":87.08}},{"_id":"abb_mcb_p4___K_kA15_a050","brand":"abb","type":"mcb","p":4,"ch":"K","kA":15,"a":{"max":50,"min":32},"order":{"code":70434,"name":"S204Μ-K50","price":94.99}},{"_id":"abb_mcb_p4___K_kA15_a063","brand":"abb","type":"mcb","p":4,"ch":"K","kA":15,"a":{"max":63,"min":40},"order":{"code":70435,"name":"S204Μ-K63","price":97.7}},{"_id":"abb_mcb_p1___C_kA16_a080","brand":"abb","type":"mcb","p":1,"ch":"C","kA":16,"a":{"max":80,"min":50},"order":{"code":70461,"name":"S801B-C80","price":49.74}},{"_id":"abb_mcb_p1___C_kA16_a100","brand":"abb","type":"mcb","p":1,"ch":"C","kA":16,"a":{"max":100,"min":63},"order":{"code":70462,"name":"S801B-C100","price":52.96}},{"_id":"abb_mcb_p1___C_kA16_a125","brand":"abb","type":"mcb","p":1,"ch":"C","kA":16,"a":{"max":125,"min":80},"order":{"code":70463,"name":"S801B-C125","price":59.3}},{"_id":"abb_mcb_p2___C_kA16_a080","brand":"abb","type":"mcb","p":2,"ch":"C","kA":16,"a":{"max":80,"min":50},"order":{"code":70464,"name":"S802B-C80","price":84.79}},{"_id":"abb_mcb_p2___C_kA16_a100","brand":"abb","type":"mcb","p":2,"ch":"C","kA":16,"a":{"max":100,"min":63},"order":{"code":70465,"name":"S802B-C100","price":88.64}},{"_id":"abb_mcb_p2___C_kA16_a125","brand":"abb","type":"mcb","p":2,"ch":"C","kA":16,"a":{"max":125,"min":80},"order":{"code":70466,"name":"S802B-C125","price":104.56}},{"_id":"abb_mcb_p3___C_kA16_a080","brand":"abb","type":"mcb","p":3,"ch":"C","kA":16,"a":{"max":80,"min":50},"order":{"code":70467,"name":"S803B-C80","price":106.12}},{"_id":"abb_mcb_p3___C_kA16_a100","brand":"abb","type":"mcb","p":3,"ch":"C","kA":16,"a":{"max":100,"min":63},"order":{"code":70468,"name":"S803B-C100","price":116.52}},{"_id":"abb_mcb_p3___C_kA16_a125","brand":"abb","type":"mcb","p":3,"ch":"C","kA":16,"a":{"max":125,"min":80},"order":{"code":70469,"name":"S803B-C125","price":142.22}},{"_id":"abb_mcb_p4___C_kA16_a080","brand":"abb","type":"mcb","p":4,"ch":"C","kA":16,"a":{"max":80,"min":50},"order":{"code":70470,"name":"S804B-C80","price":142.22}},{"_id":"abb_mcb_p4___C_kA16_a100","brand":"abb","type":"mcb","p":4,"ch":"C","kA":16,"a":{"max":100,"min":63},"order":{"code":70471,"name":"S804B-C100","price":147.9}},{"_id":"abb_mcb_p4___C_kA16_a125","brand":"abb","type":"mcb","p":4,"ch":"C","kA":16,"a":{"max":125,"min":80},"order":{"code":70472,"name":"S804B-C125","price":181.56}},{"_id":"abb_mcb_p1___C_kA25_a080","brand":"abb","type":"mcb","p":1,"ch":"C","kA":25,"a":{"max":80,"min":50},"order":{"code":43886,"name":"S801C-C80","price":61.38}},{"_id":"abb_mcb_p1___C_kA25_a100","brand":"abb","type":"mcb","p":1,"ch":"C","kA":25,"a":{"max":100,"min":63},"order":{"code":43887,"name":"S801C-C100","price":62.42}},{"_id":"abb_mcb_p1___C_kA25_a125","brand":"abb","type":"mcb","p":1,"ch":"C","kA":25,"a":{"max":125,"min":80},"order":{"code":43888,"name":"S801C-C125","price":66.48}},{"_id":"abb_mcb_p2___C_kA25_a080","brand":"abb","type":"mcb","p":2,"ch":"C","kA":25,"a":{"max":80,"min":50},"order":{"code":48783,"name":"S802C-C80","price":117.57}},{"_id":"abb_mcb_p2___C_kA25_a100","brand":"abb","type":"mcb","p":2,"ch":"C","kA":25,"a":{"max":100,"min":63},"order":{"code":70458,"name":"S802C-C100","price":119.44}},{"_id":"abb_mcb_p2___C_kA25_a125","brand":"abb","type":"mcb","p":2,"ch":"C","kA":25,"a":{"max":125,"min":80},"order":{"code":70459,"name":"S802C-C125","price":131.61}},{"_id":"abb_mcb_p3___C_kA25_a080","brand":"abb","type":"mcb","p":3,"ch":"C","kA":25,"a":{"max":80,"min":50},"order":{"code":43890,"name":"S803C-C80","price":160.84}},{"_id":"abb_mcb_p3___C_kA25_a100","brand":"abb","type":"mcb","p":3,"ch":"C","kA":25,"a":{"max":100,"min":63},"order":{"code":43891,"name":"S803C-C100","price":176.87}},{"_id":"abb_mcb_p3___C_kA25_a125","brand":"abb","type":"mcb","p":3,"ch":"C","kA":25,"a":{"max":125,"min":80},"order":{"code":43892,"name":"S803C-C125","price":194.35}},{"_id":"abb_mcb_p4___C_kA25_a080","brand":"abb","type":"mcb","p":4,"ch":"C","kA":25,"a":{"max":80,"min":50},"order":{"code":45158,"name":"S804C-C80","price":223.17}},{"_id":"abb_mcb_p4___C_kA25_a100","brand":"abb","type":"mcb","p":4,"ch":"C","kA":25,"a":{"max":100,"min":63},"order":{"code":70460,"name":"S804C-C100","price":244.49}},{"_id":"abb_mcb_p4___C_kA25_a125","brand":"abb","type":"mcb","p":4,"ch":"C","kA":25,"a":{"max":125,"min":80},"order":{"code":49142,"name":"S804C-C125","price":260.1}},{"_id":"abb_mcb_p1___C_kA36_a080","brand":"abb","type":"mcb","p":1,"ch":"C","kA":36,"a":{"max":80,"min":50},"order":{"code":70449,"name":"S801N-C80","price":70.02}},{"_id":"abb_mcb_p1___C_kA36_a100","brand":"abb","type":"mcb","p":1,"ch":"C","kA":36,"a":{"max":100,"min":63},"order":{"code":70450,"name":"S801N-C100","price":73.77}},{"_id":"abb_mcb_p1___C_kA36_a125","brand":"abb","type":"mcb","p":1,"ch":"C","kA":36,"a":{"max":125,"min":80},"order":{"code":70451,"name":"S801N-C125","price":79.27}},{"_id":"abb_mcb_p2___C_kA36_a080","brand":"abb","type":"mcb","p":2,"ch":"C","kA":36,"a":{"max":80,"min":50},"order":{"code":70452,"name":"S802N-C80","price":139.1}},{"_id":"abb_mcb_p2___C_kA36_a100","brand":"abb","type":"mcb","p":2,"ch":"C","kA":36,"a":{"max":100,"min":63},"order":{"code":70453,"name":"S802N-C100","price":142.22}},{"_id":"abb_mcb_p2___C_kA36_a125","brand":"abb","type":"mcb","p":2,"ch":"C","kA":36,"a":{"max":125,"min":80},"order":{"code":70454,"name":"S802N-C125","price":151.9}},{"_id":"abb_mcb_p3___C_kA36_a080","brand":"abb","type":"mcb","p":3,"ch":"C","kA":36,"a":{"max":80,"min":50},"order":{"code":40612,"name":"S803N-C80","price":186.23}},{"_id":"abb_mcb_p3___C_kA36_a100","brand":"abb","type":"mcb","p":3,"ch":"C","kA":36,"a":{"max":100,"min":63},"order":{"code":47345,"name":"S803N-C100","price":199.76}},{"_id":"abb_mcb_p3___C_kA36_a125","brand":"abb","type":"mcb","p":3,"ch":"C","kA":36,"a":{"max":125,"min":80},"order":{"code":40613,"name":"S803N-C125","price":222.65}},{"_id":"abb_mcb_p4___C_kA36_a080","brand":"abb","type":"mcb","p":4,"ch":"C","kA":36,"a":{"max":80,"min":50},"order":{"code":70455,"name":"S804N-C80","price":272.58}},{"_id":"abb_mcb_p4___C_kA36_a100","brand":"abb","type":"mcb","p":4,"ch":"C","kA":36,"a":{"max":100,"min":63},"order":{"code":70456,"name":"S804N-C100","price":274.67}},{"_id":"abb_mcb_p4___C_kA36_a125","brand":"abb","type":"mcb","p":4,"ch":"C","kA":36,"a":{"max":125,"min":80},"order":{"code":70457,"name":"S804N-C125","price":286.11}}]</t>
  </si>
  <si>
    <t>[{"_id":"abb_cb_p3___mch_s160_kA18_a016_011.2","brand":"abb","type":"cb","p":3,"ch":"mch","size":160,"kA":18,"a":{"max":16,"min":11.2},"order":{"code":45426,"name":"ΧΤ1Β160R16 (3p)","price":109.38}},{"_id":"abb_cb_p4___mch_s160_kA18_a016_011.2","brand":"abb","type":"cb","p":4,"ch":"mch","size":160,"kA":18,"a":{"max":16,"min":11.2},"order":{"code":45493,"name":"ΧΤ1Β160R16 (4p)","price":142.28}},{"_id":"abb_cb_p3___mch_s160_kA18_a020_014.0","brand":"abb","type":"cb","p":3,"ch":"mch","size":160,"kA":18,"a":{"max":20,"min":14},"order":{"code":45428,"name":"XT1B160R20 (3p)","price":109.38}},{"_id":"abb_cb_p4___mch_s160_kA18_a020_014.0","brand":"abb","type":"cb","p":4,"ch":"mch","size":160,"kA":18,"a":{"max":20,"min":14},"order":{"code":45496,"name":"XT1B160R20 (4p)","price":142.28}},{"_id":"abb_cb_p3___mch_s160_kA18_a025_017.5","brand":"abb","type":"cb","p":3,"ch":"mch","size":160,"kA":18,"a":{"max":25,"min":17.5},"order":{"code":45429,"name":"XT1B160R25 (3p)","price":109.38}},{"_id":"abb_cb_p4___mch_s160_kA18_a025_017.5","brand":"abb","type":"cb","p":4,"ch":"mch","size":160,"kA":18,"a":{"max":25,"min":17.5},"order":{"code":45497,"name":"XT1B160R25 (4p)","price":142.28}},{"_id":"abb_cb_p3___mch_s160_kA18_a032_022.4","brand":"abb","type":"cb","p":3,"ch":"mch","size":160,"kA":18,"a":{"max":32,"min":22.4},"order":{"code":45430,"name":"XT1B160R32 (3p)","price":109.38}},{"_id":"abb_cb_p4___mch_s160_kA18_a032_022.4","brand":"abb","type":"cb","p":4,"ch":"mch","size":160,"kA":18,"a":{"max":32,"min":22.4},"order":{"code":45498,"name":"XT1B160R32 (4p)","price":142.28}},{"_id":"abb_cb_p3___mch_s160_kA18_a040_028.0","brand":"abb","type":"cb","p":3,"ch":"mch","size":160,"kA":18,"a":{"max":40,"min":28},"order":{"code":45431,"name":"XT1B160R40 (3p)","price":109.38}},{"_id":"abb_cb_p4___mch_s160_kA18_a040_028.0","brand":"abb","type":"cb","p":4,"ch":"mch","size":160,"kA":18,"a":{"max":40,"min":28},"order":{"code":45499,"name":"XT1B160R40 (4p)","price":142.28}},{"_id":"abb_cb_p3___mch_s160_kA18_a050_035.0","brand":"abb","type":"cb","p":3,"ch":"mch","size":160,"kA":18,"a":{"max":50,"min":35},"order":{"code":45432,"name":"XT1B160R50 (3p)","price":109.38}},{"_id":"abb_cb_p4___mch_s160_kA18_a050_035.0","brand":"abb","type":"cb","p":4,"ch":"mch","size":160,"kA":18,"a":{"max":50,"min":35},"order":{"code":45500,"name":"XT1B160R50 (4p)","price":142.28}},{"_id":"abb_cb_p3___mch_s160_kA18_a063_044.1","brand":"abb","type":"cb","p":3,"ch":"mch","size":160,"kA":18,"a":{"max":63,"min":44.1},"order":{"code":45433,"name":"XT1B160R63 (3p)","price":109.38}},{"_id":"abb_cb_p4___mch_s160_kA18_a063_044.1","brand":"abb","type":"cb","p":4,"ch":"mch","size":160,"kA":18,"a":{"max":63,"min":44.1},"order":{"code":45501,"name":"XT1B160R63 (4p)","price":142.28}},{"_id":"abb_cb_p3___mch_s160_kA18_a080_056.0","brand":"abb","type":"cb","p":3,"ch":"mch","size":160,"kA":18,"a":{"max":80,"min":56},"order":{"code":45434,"name":"XT1B160R80 (3p)","price":109.38}},{"_id":"abb_cb_p4___mch_s160_kA18_a080_056.0","brand":"abb","type":"cb","p":4,"ch":"mch","size":160,"kA":18,"a":{"max":80,"min":56},"order":{"code":45502,"name":"XT1B160R80 (4p)","price":142.28}},{"_id":"abb_cb_p3___mch_s160_kA18_a100_070.0","brand":"abb","type":"cb","p":3,"ch":"mch","size":160,"kA":18,"a":{"max":100,"min":70},"order":{"code":45424,"name":"XT1B160R100 (3p)","price":109.38}},{"_id":"abb_cb_p4___mch_s160_kA18_a100_070.0","brand":"abb","type":"cb","p":4,"ch":"mch","size":160,"kA":18,"a":{"max":100,"min":70},"order":{"code":45490,"name":"XT1B160R100 (4p)","price":142.28}},{"_id":"abb_cb_p3___mch_s160_kA18_a125_087.5","brand":"abb","type":"cb","p":3,"ch":"mch","size":160,"kA":18,"a":{"max":125,"min":87.5},"order":{"code":45425,"name":"XT1B160R125 (3p)","price":136.54}},{"_id":"abb_cb_p4___mch_s160_kA18_a125_087.5","brand":"abb","type":"cb","p":4,"ch":"mch","size":160,"kA":18,"a":{"max":125,"min":87.5},"order":{"code":45491,"name":"XT1B160R125 (4p)","price":179.65}},{"_id":"abb_cb_p3+n_mch_s160_kA18_a125_087.5","brand":"abb","type":"cb","p":"3+n","ch":"mch","size":160,"kA":18,"a":{"max":125,"min":87.5},"order":{"code":45492,"name":"XT1B160R125 (3p+n50%)","price":179.65}},{"_id":"abb_cb_p3___mch_s160_kA18_a160_112.0","brand":"abb","type":"cb","p":3,"ch":"mch","size":160,"kA":18,"a":{"max":160,"min":112},"order":{"code":45427,"name":"XT1B160R160 (3p)","price":185.83}},{"_id":"abb_cb_p4___mch_s160_kA18_a160_112.0","brand":"abb","type":"cb","p":4,"ch":"mch","size":160,"kA":18,"a":{"max":160,"min":112},"order":{"code":45494,"name":"XT1B160R160 (4p)","price":248.77}},{"_id":"abb_cb_p3+n_mch_s160_kA18_a160_112.0","brand":"abb","type":"cb","p":"3+n","ch":"mch","size":160,"kA":18,"a":{"max":160,"min":112},"order":{"code":45495,"name":"XT1B160R160 (3p+n50%)","price":248.77}},{"_id":"abb_cb_p3___mch_s160_kA25_a016_011.2","brand":"abb","type":"cb","p":3,"ch":"mch","size":160,"kA":25,"a":{"max":16,"min":11.2},"order":{"code":79876,"name":"XT1C160R16 (3p)","price":126.06}},{"_id":"abb_cb_p4___mch_s160_kA25_a016_011.2","brand":"abb","type":"cb","p":4,"ch":"mch","size":160,"kA":25,"a":{"max":16,"min":11.2},"order":{"code":79890,"name":"XT1C160R16 (4p)","price":164.75}},{"_id":"abb_cb_p3___mch_s160_kA25_a020_014.0","brand":"abb","type":"cb","p":3,"ch":"mch","size":160,"kA":25,"a":{"max":20,"min":14},"order":{"code":79877,"name":"XT1C160R20 (3p)","price":126.06}},{"_id":"abb_cb_p4___mch_s160_kA25_a020_014.0","brand":"abb","type":"cb","p":4,"ch":"mch","size":160,"kA":25,"a":{"max":20,"min":14},"order":{"code":79891,"name":"XT1C160R20 (4p)","price":164.75}},{"_id":"abb_cb_p3___mch_s160_kA25_a025_017.5","brand":"abb","type":"cb","p":3,"ch":"mch","size":160,"kA":25,"a":{"max":25,"min":17.5},"order":{"code":45438,"name":"XT1C160R25 (3p)","price":126.06}},{"_id":"abb_cb_p4___mch_s160_kA25_a025_017.5","brand":"abb","type":"cb","p":4,"ch":"mch","size":160,"kA":25,"a":{"max":25,"min":17.5},"order":{"code":45508,"name":"XT1C160R25 (4p)","price":164.75}},{"_id":"abb_cb_p3___mch_s160_kA25_a032_022.4","brand":"abb","type":"cb","p":3,"ch":"mch","size":160,"kA":25,"a":{"max":32,"min":22.4},"order":{"code":45439,"name":"XT1C160R32 (3p)","price":126.06}},{"_id":"abb_cb_p4___mch_s160_kA25_a032_022.4","brand":"abb","type":"cb","p":4,"ch":"mch","size":160,"kA":25,"a":{"max":32,"min":22.4},"order":{"code":45509,"name":"XT1C160R32 (4p)","price":164.75}},{"_id":"abb_cb_p3___mch_s160_kA25_a040_028.0","brand":"abb","type":"cb","p":3,"ch":"mch","size":160,"kA":25,"a":{"max":40,"min":28},"order":{"code":45440,"name":"XT1C160R40 (3p)","price":126.06}},{"_id":"abb_cb_p4___mch_s160_kA25_a040_028.0","brand":"abb","type":"cb","p":4,"ch":"mch","size":160,"kA":25,"a":{"max":40,"min":28},"order":{"code":45510,"name":"XT1C160R40 (4p)","price":164.75}},{"_id":"abb_cb_p3___mch_s160_kA25_a050_035.0","brand":"abb","type":"cb","p":3,"ch":"mch","size":160,"kA":25,"a":{"max":50,"min":35},"order":{"code":45441,"name":"XT1C160R50 (3p)","price":126.06}},{"_id":"abb_cb_p4___mch_s160_kA25_a050_035.0","brand":"abb","type":"cb","p":4,"ch":"mch","size":160,"kA":25,"a":{"max":50,"min":35},"order":{"code":45511,"name":"XT1C160R50 (4p)","price":164.75}},{"_id":"abb_cb_p3___mch_s160_kA25_a063_044.1","brand":"abb","type":"cb","p":3,"ch":"mch","size":160,"kA":25,"a":{"max":63,"min":44.1},"order":{"code":45442,"name":"XT1C160R63 (3p)","price":126.06}},{"_id":"abb_cb_p4___mch_s160_kA25_a063_044.1","brand":"abb","type":"cb","p":4,"ch":"mch","size":160,"kA":25,"a":{"max":63,"min":44.1},"order":{"code":45512,"name":"XT1C160R63 (4p)","price":164.75}},{"_id":"abb_cb_p3___mch_s160_kA25_a080_056.0","brand":"abb","type":"cb","p":3,"ch":"mch","size":160,"kA":25,"a":{"max":80,"min":56},"order":{"code":45443,"name":"XT1C160R80 (3p)","price":126.06}},{"_id":"abb_cb_p4___mch_s160_kA25_a080_056.0","brand":"abb","type":"cb","p":4,"ch":"mch","size":160,"kA":25,"a":{"max":80,"min":56},"order":{"code":45513,"name":"XT1C160R80 (4p)","price":164.75}},{"_id":"abb_cb_p3___mch_s160_kA25_a100_070.0","brand":"abb","type":"cb","p":3,"ch":"mch","size":160,"kA":25,"a":{"max":100,"min":70},"order":{"code":45435,"name":"XT1C160R100 (3p)","price":126.06}},{"_id":"abb_cb_p4___mch_s160_kA25_a100_070.0","brand":"abb","type":"cb","p":4,"ch":"mch","size":160,"kA":25,"a":{"max":100,"min":70},"order":{"code":45503,"name":"XT1C160R100 (4p)","price":164.75}},{"_id":"abb_cb_p3___mch_s160_kA25_a125_087.5","brand":"abb","type":"cb","p":3,"ch":"mch","size":160,"kA":25,"a":{"max":125,"min":87.5},"order":{"code":45436,"name":"XT1C160R125 (3p)","price":159.33}},{"_id":"abb_cb_p4___mch_s160_kA25_a125_087.5","brand":"abb","type":"cb","p":4,"ch":"mch","size":160,"kA":25,"a":{"max":125,"min":87.5},"order":{"code":45504,"name":"XT1C160R125 (4p)","price":209.74}},{"_id":"abb_cb_p3+n_mch_s160_kA25_a125_087.5","brand":"abb","type":"cb","p":"3+n","ch":"mch","size":160,"kA":25,"a":{"max":125,"min":87.5},"order":{"code":45505,"name":"XT1C160R125 (3p+n50%)","price":209.74}},{"_id":"abb_cb_p3___mch_s160_kA25_a160_112.0","brand":"abb","type":"cb","p":3,"ch":"mch","size":160,"kA":25,"a":{"max":160,"min":112},"order":{"code":45437,"name":"XT1C160R160 (3p)","price":195.78}},{"_id":"abb_cb_p4___mch_s160_kA25_a160_112.0","brand":"abb","type":"cb","p":4,"ch":"mch","size":160,"kA":25,"a":{"max":160,"min":112},"order":{"code":45506,"name":"XT1C160R160 (4p)","price":255.08}},{"_id":"abb_cb_p3+n_mch_s160_kA25_a160_112.0","brand":"abb","type":"cb","p":"3+n","ch":"mch","size":160,"kA":25,"a":{"max":160,"min":112},"order":{"code":45507,"name":"XT1C160R160 (3p+n50%)","price":255.08}},{"_id":"abb_cb_p3___mch_s160_kA36_a016_011.2","brand":"abb","type":"cb","p":3,"ch":"mch","size":160,"kA":36,"a":{"max":16,"min":11.2},"order":{"code":79878,"name":"XT1N160R16 (3p)","price":142.76}},{"_id":"abb_cb_p4___mch_s160_kA36_a016_011.2","brand":"abb","type":"cb","p":4,"ch":"mch","size":160,"kA":36,"a":{"max":16,"min":11.2},"order":{"code":79892,"name":"XT1N160R16 (4p)","price":192.06}},{"_id":"abb_cb_p3___mch_s160_kA36_a020_014.0","brand":"abb","type":"cb","p":3,"ch":"mch","size":160,"kA":36,"a":{"max":20,"min":14},"order":{"code":79879,"name":"XT1N160R20 (3p)","price":142.76}},{"_id":"abb_cb_p4___mch_s160_kA36_a020_014.0","brand":"abb","type":"cb","p":4,"ch":"mch","size":160,"kA":36,"a":{"max":20,"min":14},"order":{"code":79893,"name":"XT1N160R20 (4p)","price":192.06}},{"_id":"abb_cb_p3___mch_s160_kA36_a025_017.5","brand":"abb","type":"cb","p":3,"ch":"mch","size":160,"kA":36,"a":{"max":25,"min":17.5},"order":{"code":79880,"name":"XT1N160R25 (3p)","price":142.76}},{"_id":"abb_cb_p4___mch_s160_kA36_a025_017.5","brand":"abb","type":"cb","p":4,"ch":"mch","size":160,"kA":36,"a":{"max":25,"min":17.5},"order":{"code":79894,"name":"XT1N160R25 (4p)","price":192.06}},{"_id":"abb_cb_p3___mch_s160_kA36_a032_022.4","brand":"abb","type":"cb","p":3,"ch":"mch","size":160,"kA":36,"a":{"max":32,"min":22.4},"order":{"code":45453,"name":"XT1N160R32 (3p)","price":142.76}},{"_id":"abb_cb_p4___mch_s160_kA36_a032_022.4","brand":"abb","type":"cb","p":4,"ch":"mch","size":160,"kA":36,"a":{"max":32,"min":22.4},"order":{"code":45527,"name":"XT1N160R32 (4p)","price":192.06}},{"_id":"abb_cb_p3___mch_s160_kA36_a040_028.0","brand":"abb","type":"cb","p":3,"ch":"mch","size":160,"kA":36,"a":{"max":40,"min":28},"order":{"code":45454,"name":"XT1N160R40 (3p)","price":142.76}},{"_id":"abb_cb_p4___mch_s160_kA36_a040_028.0","brand":"abb","type":"cb","p":4,"ch":"mch","size":160,"kA":36,"a":{"max":40,"min":28},"order":{"code":45528,"name":"XT1N160R40 (4p)","price":192.06}},{"_id":"abb_cb_p3___mch_s160_kA36_a050_035.0","brand":"abb","type":"cb","p":3,"ch":"mch","size":160,"kA":36,"a":{"max":50,"min":35},"order":{"code":45455,"name":"XT1N160R50 (3p)","price":142.76}},{"_id":"abb_cb_p4___mch_s160_kA36_a050_035.0","brand":"abb","type":"cb","p":4,"ch":"mch","size":160,"kA":36,"a":{"max":50,"min":35},"order":{"code":45529,"name":"XT1N160R50 (4p)","price":192.06}},{"_id":"abb_cb_p3___mch_s160_kA36_a063_044.1","brand":"abb","type":"cb","p":3,"ch":"mch","size":160,"kA":36,"a":{"max":63,"min":44.1},"order":{"code":45456,"name":"XT1N160R63 (3p)","price":142.76}},{"_id":"abb_cb_p4___mch_s160_kA36_a063_044.1","brand":"abb","type":"cb","p":4,"ch":"mch","size":160,"kA":36,"a":{"max":63,"min":44.1},"order":{"code":45530,"name":"XT1N160R63 (4p)","price":192.06}},{"_id":"abb_cb_p3___mch_s160_kA36_a080_056.0","brand":"abb","type":"cb","p":3,"ch":"mch","size":160,"kA":36,"a":{"max":80,"min":56},"order":{"code":45457,"name":"XT1N160R80 (3p)","price":142.76}},{"_id":"abb_cb_p4___mch_s160_kA36_a080_056.0","brand":"abb","type":"cb","p":4,"ch":"mch","size":160,"kA":36,"a":{"max":80,"min":56},"order":{"code":45531,"name":"XT1N160R80 (4p)","price":192.06}},{"_id":"abb_cb_p3___mch_s160_kA36_a100_070.0","brand":"abb","type":"cb","p":3,"ch":"mch","size":160,"kA":36,"a":{"max":100,"min":70},"order":{"code":45450,"name":"XT1N160R100 (3p)","price":142.76}},{"_id":"abb_cb_p4___mch_s160_kA36_a100_070.0","brand":"abb","type":"cb","p":4,"ch":"mch","size":160,"kA":36,"a":{"max":100,"min":70},"order":{"code":45522,"name":"XT1N160R100 (4p)","price":192.06}},{"_id":"abb_cb_p3___mch_s160_kA36_a125_087.5","brand":"abb","type":"cb","p":3,"ch":"mch","size":160,"kA":36,"a":{"max":125,"min":87.5},"order":{"code":45451,"name":"XT1N160R125 (3p)","price":198.89}},{"_id":"abb_cb_p4___mch_s160_kA36_a125_087.5","brand":"abb","type":"cb","p":4,"ch":"mch","size":160,"kA":36,"a":{"max":125,"min":87.5},"order":{"code":45523,"name":"XT1N160R125 (4p)","price":265.93}},{"_id":"abb_cb_p3+n_mch_s160_kA36_a125_087.5","brand":"abb","type":"cb","p":"3+n","ch":"mch","size":160,"kA":36,"a":{"max":125,"min":87.5},"order":{"code":45524,"name":"XT1N160R125 (3p+n50%)","price":265.93}},{"_id":"abb_cb_p3___mch_s160_kA36_a160_112.0","brand":"abb","type":"cb","p":3,"ch":"mch","size":160,"kA":36,"a":{"max":160,"min":112},"order":{"code":45452,"name":"XT1N160R160 (3p)","price":214.42}},{"_id":"abb_cb_p4___mch_s160_kA36_a160_112.0","brand":"abb","type":"cb","p":4,"ch":"mch","size":160,"kA":36,"a":{"max":160,"min":112},"order":{"code":45525,"name":"XT1N160R160 (4p)","price":278.08}},{"_id":"abb_cb_p3+n_mch_s160_kA36_a160_112.0","brand":"abb","type":"cb","p":"3+n","ch":"mch","size":160,"kA":36,"a":{"max":160,"min":112},"order":{"code":45526,"name":"XT1N160R160 (3p+n50%)","price":278.08}},{"_id":"abb_cb_p3___mch_s160_kA50_a016_011.2","brand":"abb","type":"cb","p":3,"ch":"mch","size":160,"kA":50,"a":{"max":16,"min":11.2},"order":{"code":79881,"name":"XT1S160R16 (3p)","price":200.58}},{"_id":"abb_cb_p4___mch_s160_kA50_a016_011.2","brand":"abb","type":"cb","p":4,"ch":"mch","size":160,"kA":50,"a":{"max":16,"min":11.2},"order":{"code":79895,"name":"XT1S160R16 (4p)","price":250.42}},{"_id":"abb_cb_p3___mch_s160_kA50_a020_014.0","brand":"abb","type":"cb","p":3,"ch":"mch","size":160,"kA":50,"a":{"max":20,"min":14},"order":{"code":79882,"name":"XT1S160R20 (3p)","price":200.58}},{"_id":"abb_cb_p4___mch_s160_kA50_a020_014.0","brand":"abb","type":"cb","p":4,"ch":"mch","size":160,"kA":50,"a":{"max":20,"min":14},"order":{"code":79896,"name":"XT1S160R20 (4p)","price":250.42}},{"_id":"abb_cb_p3___mch_s160_kA50_a025_017.5","brand":"abb","type":"cb","p":3,"ch":"mch","size":160,"kA":50,"a":{"max":25,"min":17.5},"order":{"code":79866,"name":"XT1S160R25 (3p)","price":200.58}},{"_id":"abb_cb_p4___mch_s160_kA50_a025_017.5","brand":"abb","type":"cb","p":4,"ch":"mch","size":160,"kA":50,"a":{"max":25,"min":17.5},"order":{"code":79897,"name":"XT1S160R25 (4p)","price":250.42}},{"_id":"abb_cb_p3___mch_s160_kA50_a032_022.4","brand":"abb","type":"cb","p":3,"ch":"mch","size":160,"kA":50,"a":{"max":32,"min":22.4},"order":{"code":79883,"name":"XT1S160R32 (3p)","price":200.58}},{"_id":"abb_cb_p4___mch_s160_kA50_a032_022.4","brand":"abb","type":"cb","p":4,"ch":"mch","size":160,"kA":50,"a":{"max":32,"min":22.4},"order":{"code":79898,"name":"XT1S160R32 (4p)","price":250.42}},{"_id":"abb_cb_p3___mch_s160_kA50_a040_028.0","brand":"abb","type":"cb","p":3,"ch":"mch","size":160,"kA":50,"a":{"max":40,"min":28},"order":{"code":79884,"name":"XT1S160R40 (3p)","price":200.58}},{"_id":"abb_cb_p4___mch_s160_kA50_a040_028.0","brand":"abb","type":"cb","p":4,"ch":"mch","size":160,"kA":50,"a":{"max":40,"min":28},"order":{"code":79899,"name":"XT1S160R40 (4p)","price":250.42}},{"_id":"abb_cb_p3___mch_s160_kA50_a050_035.0","brand":"abb","type":"cb","p":3,"ch":"mch","size":160,"kA":50,"a":{"max":50,"min":35},"order":{"code":45461,"name":"XT1S160R50 (3p)","price":200.58}},{"_id":"abb_cb_p4___mch_s160_kA50_a050_035.0","brand":"abb","type":"cb","p":4,"ch":"mch","size":160,"kA":50,"a":{"max":50,"min":35},"order":{"code":45537,"name":"XT1S160R50 (4p)","price":250.42}},{"_id":"abb_cb_p3___mch_s160_kA50_a063_044.1","brand":"abb","type":"cb","p":3,"ch":"mch","size":160,"kA":50,"a":{"max":63,"min":44.1},"order":{"code":45462,"name":"XT1S160R63 (3p)","price":207.26}},{"_id":"abb_cb_p4___mch_s160_kA50_a063_044.1","brand":"abb","type":"cb","p":4,"ch":"mch","size":160,"kA":50,"a":{"max":63,"min":44.1},"order":{"code":45538,"name":"XT1S160R63 (4p)","price":259.81}},{"_id":"abb_cb_p3___mch_s160_kA50_a080_056.0","brand":"abb","type":"cb","p":3,"ch":"mch","size":160,"kA":50,"a":{"max":80,"min":56},"order":{"code":45463,"name":"XT1S160R80 (3p)","price":207.26}},{"_id":"abb_cb_p4___mch_s160_kA50_a080_056.0","brand":"abb","type":"cb","p":4,"ch":"mch","size":160,"kA":50,"a":{"max":80,"min":56},"order":{"code":45539,"name":"XT1S160R80 (4p)","price":259.81}},{"_id":"abb_cb_p3___mch_s160_kA50_a100_070.0","brand":"abb","type":"cb","p":3,"ch":"mch","size":160,"kA":50,"a":{"max":100,"min":70},"order":{"code":45458,"name":"XT1S160R100 (3p)","price":211.72}},{"_id":"abb_cb_p4___mch_s160_kA50_a100_070.0","brand":"abb","type":"cb","p":4,"ch":"mch","size":160,"kA":50,"a":{"max":100,"min":70},"order":{"code":45532,"name":"XT1S160R100 (4p)","price":264.5}},{"_id":"abb_cb_p3___mch_s160_kA50_a125_087.5","brand":"abb","type":"cb","p":3,"ch":"mch","size":160,"kA":50,"a":{"max":125,"min":87.5},"order":{"code":45459,"name":"XT1S160R125 (3p)","price":275.66}},{"_id":"abb_cb_p4___mch_s160_kA50_a125_087.5","brand":"abb","type":"cb","p":4,"ch":"mch","size":160,"kA":50,"a":{"max":125,"min":87.5},"order":{"code":45533,"name":"XT1S160R125 (4p)","price":363.62}},{"_id":"abb_cb_p3+n_mch_s160_kA50_a125_087.5","brand":"abb","type":"cb","p":"3+n","ch":"mch","size":160,"kA":50,"a":{"max":125,"min":87.5},"order":{"code":45534,"name":"XT1S160R125 (3p+n50%)","price":363.62}},{"_id":"abb_cb_p3___mch_s160_kA50_a160_112.0","brand":"abb","type":"cb","p":3,"ch":"mch","size":160,"kA":50,"a":{"max":160,"min":112},"order":{"code":45460,"name":"XT1S160R160 (3p)","price":347.31}},{"_id":"abb_cb_p4___mch_s160_kA50_a160_112.0","brand":"abb","type":"cb","p":4,"ch":"mch","size":160,"kA":50,"a":{"max":160,"min":112},"order":{"code":45535,"name":"XT1S160R160 (4p)","price":440.45}},{"_id":"abb_cb_p3+n_mch_s160_kA50_a160_112.0","brand":"abb","type":"cb","p":"3+n","ch":"mch","size":160,"kA":50,"a":{"max":160,"min":112},"order":{"code":45536,"name":"XT1S160R160 (3p+n50%)","price":440.45}},{"_id":"abb_cb_p3___mch_s160_kA70_a016_011.2","brand":"abb","type":"cb","p":3,"ch":"mch","size":160,"kA":70,"a":{"max":16,"min":11.2},"order":{"code":79885,"name":"XT1H160R16 (3p)","price":228.36}},{"_id":"abb_cb_p4___mch_s160_kA70_a016_011.2","brand":"abb","type":"cb","p":4,"ch":"mch","size":160,"kA":70,"a":{"max":16,"min":11.2},"order":{"code":79900,"name":"XT1H160R16 (4p)","price":283.84}},{"_id":"abb_cb_p3___mch_s160_kA70_a020_014.0","brand":"abb","type":"cb","p":3,"ch":"mch","size":160,"kA":70,"a":{"max":20,"min":14},"order":{"code":79886,"name":"XT1H160R20 (3p)","price":228.36}},{"_id":"abb_cb_p4___mch_s160_kA70_a020_014.0","brand":"abb","type":"cb","p":4,"ch":"mch","size":160,"kA":70,"a":{"max":20,"min":14},"order":{"code":79901,"name":"XT1H160R20 (4p)","price":283.84}},{"_id":"abb_cb_p3___mch_s160_kA70_a025_017.5","brand":"abb","type":"cb","p":3,"ch":"mch","size":160,"kA":70,"a":{"max":25,"min":17.5},"order":{"code":79887,"name":"XT1H160R25 (3p)","price":228.36}},{"_id":"abb_cb_p4___mch_s160_kA70_a025_017.5","brand":"abb","type":"cb","p":4,"ch":"mch","size":160,"kA":70,"a":{"max":25,"min":17.5},"order":{"code":79902,"name":"XT1H160R25 (4p)","price":283.84}},{"_id":"abb_cb_p3___mch_s160_kA70_a032_022.4","brand":"abb","type":"cb","p":3,"ch":"mch","size":160,"kA":70,"a":{"max":32,"min":22.4},"order":{"code":79888,"name":"XT1H160R32 (3p)","price":228.36}},{"_id":"abb_cb_p4___mch_s160_kA70_a032_022.4","brand":"abb","type":"cb","p":4,"ch":"mch","size":160,"kA":70,"a":{"max":32,"min":22.4},"order":{"code":79903,"name":"XT1H160R32 (4p)","price":283.84}},{"_id":"abb_cb_p3___mch_s160_kA70_a040_028.0","brand":"abb","type":"cb","p":3,"ch":"mch","size":160,"kA":70,"a":{"max":40,"min":28},"order":{"code":79889,"name":"XT1H160R40 (3p)","price":228.36}},{"_id":"abb_cb_p4___mch_s160_kA70_a040_028.0","brand":"abb","type":"cb","p":4,"ch":"mch","size":160,"kA":70,"a":{"max":40,"min":28},"order":{"code":79904,"name":"XT1H160R40 (4p)","price":283.84}},{"_id":"abb_cb_p3___mch_s160_kA70_a050_035.0","brand":"abb","type":"cb","p":3,"ch":"mch","size":160,"kA":70,"a":{"max":50,"min":35},"order":{"code":45447,"name":"XT1H160R50 (3p)","price":228.36}},{"_id":"abb_cb_p4___mch_s160_kA70_a050_035.0","brand":"abb","type":"cb","p":4,"ch":"mch","size":160,"kA":70,"a":{"max":50,"min":35},"order":{"code":45519,"name":"XT1H160R50 (4p)","price":283.84}},{"_id":"abb_cb_p3___mch_s160_kA70_a063_044.1","brand":"abb","type":"cb","p":3,"ch":"mch","size":160,"kA":70,"a":{"max":63,"min":44.1},"order":{"code":45448,"name":"XT1H160R63 (3p)","price":233.49}},{"_id":"abb_cb_p4___mch_s160_kA70_a063_044.1","brand":"abb","type":"cb","p":4,"ch":"mch","size":160,"kA":70,"a":{"max":63,"min":44.1},"order":{"code":45520,"name":"XT1H160R63 (4p)","price":294.1}},{"_id":"abb_cb_p3___mch_s160_kA70_a080_056.0","brand":"abb","type":"cb","p":3,"ch":"mch","size":160,"kA":70,"a":{"max":80,"min":56},"order":{"code":45449,"name":"XT1H160R80 (3p)","price":233.49}},{"_id":"abb_cb_p4___mch_s160_kA70_a080_056.0","brand":"abb","type":"cb","p":4,"ch":"mch","size":160,"kA":70,"a":{"max":80,"min":56},"order":{"code":45521,"name":"XT1H160R80 (4p)","price":294.1}},{"_id":"abb_cb_p3___mch_s160_kA70_a100_070.0","brand":"abb","type":"cb","p":3,"ch":"mch","size":160,"kA":70,"a":{"max":100,"min":70},"order":{"code":45444,"name":"XT1H160R100 (3p)","price":238.63}},{"_id":"abb_cb_p4___mch_s160_kA70_a100_070.0","brand":"abb","type":"cb","p":4,"ch":"mch","size":160,"kA":70,"a":{"max":100,"min":70},"order":{"code":45514,"name":"XT1H160R100 (4p)","price":297.52}},{"_id":"abb_cb_p3___mch_s160_kA70_a125_087.5","brand":"abb","type":"cb","p":3,"ch":"mch","size":160,"kA":70,"a":{"max":125,"min":87.5},"order":{"code":45445,"name":"XT1H160R125 (3p)","price":295.76}},{"_id":"abb_cb_p4___mch_s160_kA70_a125_087.5","brand":"abb","type":"cb","p":4,"ch":"mch","size":160,"kA":70,"a":{"max":125,"min":87.5},"order":{"code":45515,"name":"XT1H160R125 (4p)","price":403.19}},{"_id":"abb_cb_p3+n_mch_s160_kA70_a125_087.5","brand":"abb","type":"cb","p":"3+n","ch":"mch","size":160,"kA":70,"a":{"max":125,"min":87.5},"order":{"code":45516,"name":"XT1H160R125 (3p+n50%)","price":403.19}},{"_id":"abb_cb_p3___mch_s160_kA70_a160_112.0","brand":"abb","type":"cb","p":3,"ch":"mch","size":160,"kA":70,"a":{"max":160,"min":112},"order":{"code":45446,"name":"XT1H160R160 (3p)","price":381.32}},{"_id":"abb_cb_p4___mch_s160_kA70_a160_112.0","brand":"abb","type":"cb","p":4,"ch":"mch","size":160,"kA":70,"a":{"max":160,"min":112},"order":{"code":45517,"name":"XT1H160R160 (4p)","price":480.63}},{"_id":"abb_cb_p3+n_mch_s160_kA70_a160_112.0","brand":"abb","type":"cb","p":"3+n","ch":"mch","size":160,"kA":70,"a":{"max":160,"min":112},"order":{"code":45518,"name":"XT1H160R160 (3p+n50%)","price":480.63}},{"_id":"abb_cb_p3___mch_s250_kA36_a063_044.1","brand":"abb","type":"cb","p":3,"ch":"mch","size":250,"kA":36,"a":{"max":63,"min":44.1},"order":{"code":45479,"name":"ΧΤ3N250R63 (3p)","price":335.01}},{"_id":"abb_cb_p4___mch_s250_kA36_a063_044.1","brand":"abb","type":"cb","p":4,"ch":"mch","size":250,"kA":36,"a":{"max":63,"min":44.1},"order":{"code":45559,"name":"ΧΤ3N250R63 (4p)","price":409.74}},{"_id":"abb_cb_p3___mch_s250_kA36_a080_056.0","brand":"abb","type":"cb","p":3,"ch":"mch","size":250,"kA":36,"a":{"max":80,"min":56},"order":{"code":45480,"name":"XT3N250R80 (3p)","price":335.01}},{"_id":"abb_cb_p4___mch_s250_kA36_a080_056.0","brand":"abb","type":"cb","p":4,"ch":"mch","size":250,"kA":36,"a":{"max":80,"min":56},"order":{"code":45560,"name":"XT3N250R80 (4p)","price":409.74}},{"_id":"abb_cb_p3___mch_s250_kA36_a100_070.0","brand":"abb","type":"cb","p":3,"ch":"mch","size":250,"kA":36,"a":{"max":100,"min":70},"order":{"code":45474,"name":"XT3N250R100 (3p)","price":335.01}},{"_id":"abb_cb_p4___mch_s250_kA36_a100_070.0","brand":"abb","type":"cb","p":4,"ch":"mch","size":250,"kA":36,"a":{"max":100,"min":70},"order":{"code":45550,"name":"XT3N250R100 (4p)","price":409.74}},{"_id":"abb_cb_p3___mch_s250_kA36_a125_087.5","brand":"abb","type":"cb","p":3,"ch":"mch","size":250,"kA":36,"a":{"max":125,"min":87.5},"order":{"code":45475,"name":"XT3N250R125 (3p)","price":343.74}},{"_id":"abb_cb_p4___mch_s250_kA36_a125_087.5","brand":"abb","type":"cb","p":4,"ch":"mch","size":250,"kA":36,"a":{"max":125,"min":87.5},"order":{"code":45551,"name":"XT3N250R125 (4p)","price":419.68}},{"_id":"abb_cb_p3+n_mch_s250_kA36_a125_087.5","brand":"abb","type":"cb","p":"3+n","ch":"mch","size":250,"kA":36,"a":{"max":125,"min":87.5},"order":{"code":45552,"name":"XT3N250R125 (3p+n50%)","price":419.68}},{"_id":"abb_cb_p3___mch_s250_kA36_a160_112.0","brand":"abb","type":"cb","p":3,"ch":"mch","size":250,"kA":36,"a":{"max":160,"min":112},"order":{"code":45476,"name":"XT3N250R160 (3p)","price":351.23}},{"_id":"abb_cb_p4___mch_s250_kA36_a160_112.0","brand":"abb","type":"cb","p":4,"ch":"mch","size":250,"kA":36,"a":{"max":160,"min":112},"order":{"code":45553,"name":"XT3N250R160 (4p)","price":427.7}},{"_id":"abb_cb_p3+n_mch_s250_kA36_a160_112.0","brand":"abb","type":"cb","p":"3+n","ch":"mch","size":250,"kA":36,"a":{"max":160,"min":112},"order":{"code":45554,"name":"XT3N250R160 (3p+n50%)","price":427.7}},{"_id":"abb_cb_p3___mch_s250_kA36_a200_140.0","brand":"abb","type":"cb","p":3,"ch":"mch","size":250,"kA":36,"a":{"max":200,"min":140},"order":{"code":45477,"name":"XT3N250R200 (3p)","price":353.39}},{"_id":"abb_cb_p4___mch_s250_kA36_a200_140.0","brand":"abb","type":"cb","p":4,"ch":"mch","size":250,"kA":36,"a":{"max":200,"min":140},"order":{"code":45555,"name":"XT3N250R200 (4p)","price":441.99}},{"_id":"abb_cb_p3+n_mch_s250_kA36_a200_140.0","brand":"abb","type":"cb","p":"3+n","ch":"mch","size":250,"kA":36,"a":{"max":200,"min":140},"order":{"code":45556,"name":"XT3N250R200 (3p+n50%)","price":441.99}},{"_id":"abb_cb_p3___mch_s250_kA36_a250_175.0","brand":"abb","type":"cb","p":3,"ch":"mch","size":250,"kA":36,"a":{"max":250,"min":175},"order":{"code":45478,"name":"XT3N250R250 (3p)","price":353.39}},{"_id":"abb_cb_p4___mch_s250_kA36_a250_175.0","brand":"abb","type":"cb","p":4,"ch":"mch","size":250,"kA":36,"a":{"max":250,"min":175},"order":{"code":45557,"name":"XT3N250R250 (4p)","price":441.99}},{"_id":"abb_cb_p3+n_mch_s250_kA36_a250_175.0","brand":"abb","type":"cb","p":"3+n","ch":"mch","size":250,"kA":36,"a":{"max":250,"min":175},"order":{"code":45558,"name":"XT3N250R250 (3p+n50%)","price":441.99}},{"_id":"abb_cb_p3___mch_s250_kA50_a063_044.1","brand":"abb","type":"cb","p":3,"ch":"mch","size":250,"kA":50,"a":{"max":63,"min":44.1},"order":{"code":45486,"name":"XT3S250R63 (3p)","price":402.11}},{"_id":"abb_cb_p4___mch_s250_kA50_a063_044.1","brand":"abb","type":"cb","p":4,"ch":"mch","size":250,"kA":50,"a":{"max":63,"min":44.1},"order":{"code":45570,"name":"XT3S250R63 (4p)","price":517.84}},{"_id":"abb_cb_p3___mch_s250_kA50_a080_056.0","brand":"abb","type":"cb","p":3,"ch":"mch","size":250,"kA":50,"a":{"max":80,"min":56},"order":{"code":45487,"name":"XT3S250R80 (3p)","price":402.11}},{"_id":"abb_cb_p4___mch_s250_kA50_a080_056.0","brand":"abb","type":"cb","p":4,"ch":"mch","size":250,"kA":50,"a":{"max":80,"min":56},"order":{"code":45571,"name":"XT3S250R80 (4p)","price":517.84}},{"_id":"abb_cb_p3___mch_s250_kA50_a100_070.0","brand":"abb","type":"cb","p":3,"ch":"mch","size":250,"kA":50,"a":{"max":100,"min":70},"order":{"code":45481,"name":"XT3S250R100 (3p)","price":402.11}},{"_id":"abb_cb_p4___mch_s250_kA50_a100_070.0","brand":"abb","type":"cb","p":4,"ch":"mch","size":250,"kA":50,"a":{"max":100,"min":70},"order":{"code":45561,"name":"XT3S250R100 (4p)","price":517.84}},{"_id":"abb_cb_p3___mch_s250_kA50_a125_087.5","brand":"abb","type":"cb","p":3,"ch":"mch","size":250,"kA":50,"a":{"max":125,"min":87.5},"order":{"code":45482,"name":"XT3S250R125 (3p)","price":417.95}},{"_id":"abb_cb_p4___mch_s250_kA50_a125_087.5","brand":"abb","type":"cb","p":4,"ch":"mch","size":250,"kA":50,"a":{"max":125,"min":87.5},"order":{"code":45562,"name":"XT3S250R125 (4p)","price":529.82}},{"_id":"abb_cb_p3+n_mch_s250_kA50_a125_087.5","brand":"abb","type":"cb","p":"3+n","ch":"mch","size":250,"kA":50,"a":{"max":125,"min":87.5},"order":{"code":45563,"name":"XT3S250R125 (3p+n50%)","price":529.82}},{"_id":"abb_cb_p3___mch_s250_kA50_a160_112.0","brand":"abb","type":"cb","p":3,"ch":"mch","size":250,"kA":50,"a":{"max":160,"min":112},"order":{"code":45483,"name":"XT3S250R160 (3p)","price":430.14}},{"_id":"abb_cb_p4___mch_s250_kA50_a160_112.0","brand":"abb","type":"cb","p":4,"ch":"mch","size":250,"kA":50,"a":{"max":160,"min":112},"order":{"code":45564,"name":"XT3S250R160 (4p)","price":544.21}},{"_id":"abb_cb_p3+n_mch_s250_kA50_a160_112.0","brand":"abb","type":"cb","p":"3+n","ch":"mch","size":250,"kA":50,"a":{"max":160,"min":112},"order":{"code":45565,"name":"XT3S250R160 (3p+n50%)","price":544.21}},{"_id":"abb_cb_p3___mch_s250_kA50_a200_140.0","brand":"abb","type":"cb","p":3,"ch":"mch","size":250,"kA":50,"a":{"max":200,"min":140},"order":{"code":45484,"name":"XT3S250R200 (3p)","price":439.89}},{"_id":"abb_cb_p4___mch_s250_kA50_a200_140.0","brand":"abb","type":"cb","p":4,"ch":"mch","size":250,"kA":50,"a":{"max":200,"min":140},"order":{"code":45566,"name":"XT3S250R200 (4p)","price":553.79}},{"_id":"abb_cb_p3+n_mch_s250_kA50_a200_140.0","brand":"abb","type":"cb","p":"3+n","ch":"mch","size":250,"kA":50,"a":{"max":200,"min":140},"order":{"code":45567,"name":"XT3S250R200 (3p+n50%)","price":553.79}},{"_id":"abb_cb_p3___mch_s250_kA50_a250_175.0","brand":"abb","type":"cb","p":3,"ch":"mch","size":250,"kA":50,"a":{"max":250,"min":175},"order":{"code":45485,"name":"XT3S250R250 (3p)","price":439.89}},{"_id":"abb_cb_p4___mch_s250_kA50_a250_175.0","brand":"abb","type":"cb","p":4,"ch":"mch","size":250,"kA":50,"a":{"max":250,"min":175},"order":{"code":45568,"name":"XT3S250R250 (4p)","price":553.79}},{"_id":"abb_cb_p3+n_mch_s250_kA50_a250_175.0","brand":"abb","type":"cb","p":"3+n","ch":"mch","size":250,"kA":50,"a":{"max":250,"min":175},"order":{"code":45569,"name":"XT3S250R250 (3p+n50%)","price":553.79}},{"_id":"abb_cb_p3___mch_s250_kA70_a200_140.0","brand":"abb","type":"cb","p":3,"ch":"mch","size":250,"kA":70,"a":{"max":200,"min":140},"order":{"code":45488,"name":"XT4H250R200 (3p)","price":489}},{"_id":"abb_cb_p4___mch_s250_kA70_a200_140.0","brand":"abb","type":"cb","p":4,"ch":"mch","size":250,"kA":70,"a":{"max":200,"min":140},"order":{"code":45572,"name":"XT4H250R200 (4p)","price":639.4}},{"_id":"abb_cb_p3___mch_s250_kA70_a250_175.0","brand":"abb","type":"cb","p":3,"ch":"mch","size":250,"kA":70,"a":{"max":250,"min":175},"order":{"code":45489,"name":"XT4H250R250 (3p)","price":489}},{"_id":"abb_cb_p4___mch_s250_kA70_a250_175.0","brand":"abb","type":"cb","p":4,"ch":"mch","size":250,"kA":70,"a":{"max":250,"min":175},"order":{"code":45573,"name":"XT4H250R250 (4p)","price":639.4}},{"_id":"abb_cb_p3___ele_s160_kA36_a010_004.0","brand":"abb","type":"cb","p":3,"ch":"ele","size":160,"kA":36,"a":{"max":10,"min":4},"order":{"code":45574,"name":"XT2Ν160R10 (3p)","price":297.32}},{"_id":"abb_cb_p4___ele_s160_kA36_a010_004.0","brand":"abb","type":"cb","p":4,"ch":"ele","size":160,"kA":36,"a":{"max":10,"min":4},"order":{"code":45589,"name":"XT2Ν160R10 (4p)","price":414.02}},{"_id":"abb_cb_p3___ele_s160_kA36_a025_010.0","brand":"abb","type":"cb","p":3,"ch":"ele","size":160,"kA":36,"a":{"max":25,"min":10},"order":{"code":45575,"name":"XT2Ν160R25 (3p)","price":297.32}},{"_id":"abb_cb_p4___ele_s160_kA36_a025_010.0","brand":"abb","type":"cb","p":4,"ch":"ele","size":160,"kA":36,"a":{"max":25,"min":10},"order":{"code":45590,"name":"XT2Ν160R25 (4p)","price":414.02}},{"_id":"abb_cb_p3___ele_s160_kA36_a063_025.2","brand":"abb","type":"cb","p":3,"ch":"ele","size":160,"kA":36,"a":{"max":63,"min":25.2},"order":{"code":45576,"name":"XT2Ν160R63 (3p)","price":297.32}},{"_id":"abb_cb_p4___ele_s160_kA36_a063_025.2","brand":"abb","type":"cb","p":4,"ch":"ele","size":160,"kA":36,"a":{"max":63,"min":25.2},"order":{"code":45591,"name":"XT2Ν160R63 (4p)","price":414.02}},{"_id":"abb_cb_p3___ele_s160_kA36_a100_040.0","brand":"abb","type":"cb","p":3,"ch":"ele","size":160,"kA":36,"a":{"max":100,"min":40},"order":{"code":45577,"name":"XT2Ν160R100 (3p)","price":297.32}},{"_id":"abb_cb_p4___ele_s160_kA36_a100_040.0","brand":"abb","type":"cb","p":4,"ch":"ele","size":160,"kA":36,"a":{"max":100,"min":40},"order":{"code":45592,"name":"XT2Ν160R100 (4p)","price":414.02}},{"_id":"abb_cb_p3___ele_s160_kA36_a160_064.0","brand":"abb","type":"cb","p":3,"ch":"ele","size":160,"kA":36,"a":{"max":160,"min":64},"order":{"code":45578,"name":"XT2Ν160R160 (3p)","price":337.93}},{"_id":"abb_cb_p4___ele_s160_kA36_a160_064.0","brand":"abb","type":"cb","p":4,"ch":"ele","size":160,"kA":36,"a":{"max":160,"min":64},"order":{"code":45593,"name":"XT2Ν160R160 (4p)","price":433.38}},{"_id":"abb_cb_p3___ele_s160_kA50_a010_004.0","brand":"abb","type":"cb","p":3,"ch":"ele","size":160,"kA":50,"a":{"max":10,"min":4},"order":{"code":45579,"name":"XT2S160R10 (3p)","price":369.07}},{"_id":"abb_cb_p4___ele_s160_kA50_a010_004.0","brand":"abb","type":"cb","p":4,"ch":"ele","size":160,"kA":50,"a":{"max":10,"min":4},"order":{"code":45594,"name":"XT2S160R10 (4p)","price":493.86}},{"_id":"abb_cb_p3___ele_s160_kA50_a025_010.0","brand":"abb","type":"cb","p":3,"ch":"ele","size":160,"kA":50,"a":{"max":25,"min":10},"order":{"code":45580,"name":"XT2S160R25 (3p)","price":369.07}},{"_id":"abb_cb_p4___ele_s160_kA50_a025_010.0","brand":"abb","type":"cb","p":4,"ch":"ele","size":160,"kA":50,"a":{"max":25,"min":10},"order":{"code":45595,"name":"XT2S160R25 (4p)","price":493.86}},{"_id":"abb_cb_p3___ele_s160_kA50_a063_025.2","brand":"abb","type":"cb","p":3,"ch":"ele","size":160,"kA":50,"a":{"max":63,"min":25.2},"order":{"code":45581,"name":"XT2S160R63 (3p)","price":369.07}},{"_id":"abb_cb_p4___ele_s160_kA50_a063_025.2","brand":"abb","type":"cb","p":4,"ch":"ele","size":160,"kA":50,"a":{"max":63,"min":25.2},"order":{"code":45596,"name":"XT2S160R63 (4p)","price":493.86}},{"_id":"abb_cb_p3___ele_s160_kA50_a100_040.0","brand":"abb","type":"cb","p":3,"ch":"ele","size":160,"kA":50,"a":{"max":100,"min":40},"order":{"code":45582,"name":"XT2S160R100 (3p)","price":369.07}},{"_id":"abb_cb_p4___ele_s160_kA50_a100_040.0","brand":"abb","type":"cb","p":4,"ch":"ele","size":160,"kA":50,"a":{"max":100,"min":40},"order":{"code":45597,"name":"XT2S160R100 (4p)","price":493.86}},{"_id":"abb_cb_p3___ele_s160_kA50_a160_064.0","brand":"abb","type":"cb","p":3,"ch":"ele","size":160,"kA":50,"a":{"max":160,"min":64},"order":{"code":45583,"name":"XT2S160R160 (3p)","price":389.68}},{"_id":"abb_cb_p4___ele_s160_kA50_a160_064.0","brand":"abb","type":"cb","p":4,"ch":"ele","size":160,"kA":50,"a":{"max":160,"min":64},"order":{"code":45598,"name":"XT2S160R160 (4p)","price":505.47}},{"_id":"abb_cb_p3___ele_s160_kA70_a010_004.0","brand":"abb","type":"cb","p":3,"ch":"ele","size":160,"kA":70,"a":{"max":10,"min":4},"order":{"code":45584,"name":"XT2H160R10 (3p)","price":398.66}},{"_id":"abb_cb_p4___ele_s160_kA70_a010_004.0","brand":"abb","type":"cb","p":4,"ch":"ele","size":160,"kA":70,"a":{"max":10,"min":4},"order":{"code":45599,"name":"XT2H160R10 (4p)","price":521.62}},{"_id":"abb_cb_p3___ele_s160_kA70_a025_010.0","brand":"abb","type":"cb","p":3,"ch":"ele","size":160,"kA":70,"a":{"max":25,"min":10},"order":{"code":45585,"name":"XT2H160R25 (3p)","price":398.66}},{"_id":"abb_cb_p4___ele_s160_kA70_a025_010.0","brand":"abb","type":"cb","p":4,"ch":"ele","size":160,"kA":70,"a":{"max":25,"min":10},"order":{"code":45600,"name":"XT2H160R25 (4p)","price":521.62}},{"_id":"abb_cb_p3___ele_s160_kA70_a063_025.2","brand":"abb","type":"cb","p":3,"ch":"ele","size":160,"kA":70,"a":{"max":63,"min":25.2},"order":{"code":45586,"name":"XT2H160R63 (3p)","price":398.66}},{"_id":"abb_cb_p4___ele_s160_kA70_a063_025.2","brand":"abb","type":"cb","p":4,"ch":"ele","size":160,"kA":70,"a":{"max":63,"min":25.2},"order":{"code":45601,"name":"XT2H160R63 (4p)","price":521.62}},{"_id":"abb_cb_p3___ele_s160_kA70_a100_040.0","brand":"abb","type":"cb","p":3,"ch":"ele","size":160,"kA":70,"a":{"max":100,"min":40},"order":{"code":45587,"name":"XT2H160R100 (3p)","price":398.66}},{"_id":"abb_cb_p4___ele_s160_kA70_a100_040.0","brand":"abb","type":"cb","p":4,"ch":"ele","size":160,"kA":70,"a":{"max":100,"min":40},"order":{"code":45602,"name":"XT2H160R100 (4p)","price":521.62}},{"_id":"abb_cb_p3___ele_s160_kA70_a160_064.0","brand":"abb","type":"cb","p":3,"ch":"ele","size":160,"kA":70,"a":{"max":160,"min":64},"order":{"code":45588,"name":"XT2H160R160 (3p)","price":411.08}},{"_id":"abb_cb_p4___ele_s160_kA70_a160_064.0","brand":"abb","type":"cb","p":4,"ch":"ele","size":160,"kA":70,"a":{"max":160,"min":64},"order":{"code":45603,"name":"XT2H160R160 (4p)","price":531.41}},{"_id":"abb_cb_p3___ele_s250_kA36_a250_100.0","brand":"abb","type":"cb","p":3,"ch":"ele","size":250,"kA":36,"a":{"max":250,"min":100},"order":{"code":45608,"name":"XT4N250R250 (3p)","price":457.51}},{"_id":"abb_cb_p4___ele_s250_kA36_a250_100.0","brand":"abb","type":"cb","p":4,"ch":"ele","size":250,"kA":36,"a":{"max":250,"min":100},"order":{"code":45623,"name":"XT4N250R250 (4p)","price":575.09}},{"_id":"abb_cb_p3___ele_s250_kA50_a250_100.0","brand":"abb","type":"cb","p":3,"ch":"ele","size":250,"kA":50,"a":{"max":250,"min":100},"order":{"code":45613,"name":"XT4S250R250 (3p)","price":492.24}},{"_id":"abb_cb_p4___ele_s250_kA50_a250_100.0","brand":"abb","type":"cb","p":4,"ch":"ele","size":250,"kA":50,"a":{"max":250,"min":100},"order":{"code":45628,"name":"XT4S250R250 (4p)","price":646.55}},{"_id":"abb_cb_p3___ele_s250_kA70_a250_100.0","brand":"abb","type":"cb","p":3,"ch":"ele","size":250,"kA":70,"a":{"max":250,"min":100},"order":{"code":45618,"name":"XT4H250R250 (3p)","price":535}},{"_id":"abb_cb_p4___ele_s250_kA70_a250_100.0","brand":"abb","type":"cb","p":4,"ch":"ele","size":250,"kA":70,"a":{"max":250,"min":100},"order":{"code":45633,"name":"XT4H250R250 (4p)","price":694.56}},{"_id":"abb_cb_p3___ele_s400_kA36_a400_160.0","brand":"abb","type":"cb","p":3,"ch":"ele","size":400,"kA":36,"a":{"max":400,"min":160},"order":{"code":24453,"name":"T5N400R400 (3p)","price":726.43}},{"_id":"abb_cb_p4___ele_s400_kA36_a400_160.0","brand":"abb","type":"cb","p":4,"ch":"ele","size":400,"kA":36,"a":{"max":400,"min":160},"order":{"code":24479,"name":"T5N400R400 (4p)","price":896.77}},{"_id":"abb_cb_p3___ele_s400_kA50_a400_160.0","brand":"abb","type":"cb","p":3,"ch":"ele","size":400,"kA":50,"a":{"max":400,"min":160},"order":{"code":24454,"name":"T5S400R400 (3p)","price":781.85}},{"_id":"abb_cb_p4___ele_s400_kA50_a400_160.0","brand":"abb","type":"cb","p":4,"ch":"ele","size":400,"kA":50,"a":{"max":400,"min":160},"order":{"code":24478,"name":"T5S400R400 (4p)","price":1000.13}},{"_id":"abb_cb_p3___ele_s400_kA70_a400_160.0","brand":"abb","type":"cb","p":3,"ch":"ele","size":400,"kA":70,"a":{"max":400,"min":160},"order":{"code":24455,"name":"T5H400R400 (3p)","price":895.74}},{"_id":"abb_cb_p4___ele_s400_kA70_a400_160.0","brand":"abb","type":"cb","p":4,"ch":"ele","size":400,"kA":70,"a":{"max":400,"min":160},"order":{"code":24467,"name":"T5H400R400 (4p)","price":1123.23}},{"_id":"abb_cb_p3___ele_s630_kA36_a630_252.0","brand":"abb","type":"cb","p":3,"ch":"ele","size":630,"kA":36,"a":{"max":630,"min":252},"order":{"code":24456,"name":"T5N630R630 (3p)","price":972.91}},{"_id":"abb_cb_p4___ele_s630_kA36_a630_252.0","brand":"abb","type":"cb","p":4,"ch":"ele","size":630,"kA":36,"a":{"max":630,"min":252},"order":{"code":24468,"name":"T5N630R630 (4p)","price":1231.83}},{"_id":"abb_cb_p3___ele_s630_kA50_a630_252.0","brand":"abb","type":"cb","p":3,"ch":"ele","size":630,"kA":50,"a":{"max":630,"min":252},"order":{"code":24457,"name":"T5S630R630 (3p)","price":1025.15}},{"_id":"abb_cb_p4___ele_s630_kA50_a630_252.0","brand":"abb","type":"cb","p":4,"ch":"ele","size":630,"kA":50,"a":{"max":630,"min":252},"order":{"code":24469,"name":"T5S630R630 (4p)","price":1290.48}},{"_id":"abb_cb_p3___ele_s630_kA70_a630_252.0","brand":"abb","type":"cb","p":3,"ch":"ele","size":630,"kA":70,"a":{"max":630,"min":252},"order":{"code":24458,"name":"T5H630R630 (3p)","price":1129.62}},{"_id":"abb_cb_p4___ele_s630_kA70_a630_252.0","brand":"abb","type":"cb","p":4,"ch":"ele","size":630,"kA":70,"a":{"max":630,"min":252},"order":{"code":24470,"name":"T5H630R630 (4p)","price":1411.06}},{"_id":"abb_cb_p3___ele_s800_kA36_a800_320.0","brand":"abb","type":"cb","p":3,"ch":"ele","size":800,"kA":36,"a":{"max":800,"min":320},"order":{"code":29908,"name":"T6N800R800 (3p)","price":1287.29}},{"_id":"abb_cb_p4___ele_s800_kA36_a800_320.0","brand":"abb","type":"cb","p":4,"ch":"ele","size":800,"kA":36,"a":{"max":800,"min":320},"order":{"code":29911,"name":"T6N800R800 (4p)","price":1612.49}},{"_id":"abb_cb_p3___ele_s800_kA50_a800_320.0","brand":"abb","type":"cb","p":3,"ch":"ele","size":800,"kA":50,"a":{"max":800,"min":320},"order":{"code":29909,"name":"T6S800R800 (3p)","price":1350.96}},{"_id":"abb_cb_p4___ele_s800_kA50_a800_320.0","brand":"abb","type":"cb","p":4,"ch":"ele","size":800,"kA":50,"a":{"max":800,"min":320},"order":{"code":29912,"name":"T6S800R800 (4p)","price":1662.58}},{"_id":"abb_cb_p3___ele_s800_kA70_a800_320.0","brand":"abb","type":"cb","p":3,"ch":"ele","size":800,"kA":70,"a":{"max":800,"min":320},"order":{"code":29907,"name":"T6H800R800 (3p)","price":1476.41}},{"_id":"abb_cb_p4___ele_s800_kA70_a800_320.0","brand":"abb","type":"cb","p":4,"ch":"ele","size":800,"kA":70,"a":{"max":800,"min":320},"order":{"code":29910,"name":"T6H800R800 (4p)","price":1867.33}}]</t>
  </si>
  <si>
    <t>[{"_id":"abb_mpcb_p3_a000.16_000.10","brand":"abb","type":"mpcb","p":3,"a":{"max":0.16,"min":0.1},"kA":100,"order":{"code":44087,"name":"MS132-0.16","price":49.68}},{"_id":"abb_mpcb_p3_a000.25_000.16","brand":"abb","type":"mpcb","p":3,"a":{"max":0.25,"min":0.16},"kA":100,"order":{"code":44088,"name":"MS132-0.25","price":49.68}},{"_id":"abb_mpcb_p3_a000.40_000.25","brand":"abb","type":"mpcb","p":3,"a":{"max":0.4,"min":0.25},"kA":100,"order":{"code":44089,"name":"MS132-0.4","price":49.68}},{"_id":"abb_mpcb_p3_a000.63_000.40","brand":"abb","type":"mpcb","p":3,"a":{"max":0.63,"min":0.4},"kA":100,"order":{"code":44090,"name":"MS132-0.63","price":49.68}},{"_id":"abb_mpcb_p3_a001.00_000.63","brand":"abb","type":"mpcb","p":3,"a":{"max":1,"min":0.63},"kA":100,"order":{"code":44091,"name":"MS132-1.0","price":49.77}},{"_id":"abb_mpcb_p3_a001.60_001.00","brand":"abb","type":"mpcb","p":3,"a":{"max":1.6,"min":1},"kA":100,"order":{"code":44092,"name":"MS132-1.6","price":49.77}},{"_id":"abb_mpcb_p3_a002.50_001.60","brand":"abb","type":"mpcb","p":3,"a":{"max":2.5,"min":1.6},"kA":100,"order":{"code":44093,"name":"MS132-2.5","price":49.77}},{"_id":"abb_mpcb_p3_a004.00_002.50","brand":"abb","type":"mpcb","p":3,"a":{"max":4,"min":2.5},"kA":100,"order":{"code":44094,"name":"MS132-4.0","price":49.91}},{"_id":"abb_mpcb_p3_a006.30_004.00","brand":"abb","type":"mpcb","p":3,"a":{"max":6.3,"min":4},"kA":100,"order":{"code":44095,"name":"MS132-6.3","price":49.91}},{"_id":"abb_mpcb_p3_a010.00_006.30","brand":"abb","type":"mpcb","p":3,"a":{"max":10,"min":6.3},"kA":100,"order":{"code":44096,"name":"MS132-10.0","price":55.87}},{"_id":"abb_mpcb_p3_a016.00_010.00","brand":"abb","type":"mpcb","p":3,"a":{"max":16,"min":10},"kA":100,"order":{"code":44097,"name":"MS132-16.0","price":58.91}},{"_id":"abb_mpcb_p3_a020.00_016.00","brand":"abb","type":"mpcb","p":3,"a":{"max":20,"min":16},"kA":100,"order":{"code":44098,"name":"MS132-20.0","price":62.43}},{"_id":"abb_mpcb_p3_a025.00_020.00","brand":"abb","type":"mpcb","p":3,"a":{"max":25,"min":20},"kA":50,"order":{"code":44099,"name":"MS132-25.0","price":71.05}},{"_id":"abb_mpcb_p3_a032.00_025.00","brand":"abb","type":"mpcb","p":3,"a":{"max":32,"min":25},"kA":25,"order":{"code":44101,"name":"MS132-32.0","price":97.17}},{"_id":"abb_mpcb_p3_a042.00_030.00","brand":"abb","type":"mpcb","p":3,"a":{"max":42,"min":30},"kA":50,"order":{"code":78215,"name":"MS165-42","price":181.26}},{"_id":"abb_mpcb_p3_a054.00_040.00","brand":"abb","type":"mpcb","p":3,"a":{"max":54,"min":40},"kA":30,"order":{"code":78216,"name":"MS165-54","price":201.46}},{"_id":"abb_mpcb_p3_a065.00_052.00","brand":"abb","type":"mpcb","p":3,"a":{"max":65,"min":52},"kA":30,"order":{"code":78217,"name":"MS165-65","price":215}},{"_id":"abb_mpcb_p3_a073.00_062.00","brand":"abb","type":"mpcb","p":3,"a":{"max":73,"min":62},"kA":30,"order":{"code":701832,"name":"MS165-73","price":228.96}},{"_id":"abb_mpcb_p3_a080.00_070.00","brand":"abb","type":"mpcb","p":3,"a":{"max":80,"min":70},"kA":30,"order":{"code":701831,"name":"MS165-80","price":241.92}},{"_id":"abb_mpcb_p3_a075.00_057.00","brand":"abb","type":"mpcb","p":3,"a":{"max":75,"min":57},"kA":25,"order":{"code":15782,"name":"MS495-75","price":310.94}},{"_id":"abb_mpcb_p3_a090.00_070.00","brand":"abb","type":"mpcb","p":3,"a":{"max":90,"min":70},"kA":25,"order":{"code":17601,"name":"MS495-90","price":334.32}},{"_id":"abb_mpcb_p3_a100.00_080.00","brand":"abb","type":"mpcb","p":3,"a":{"max":100,"min":80},"kA":25,"order":{"code":17602,"name":"MS495-100","price":357.75}}]</t>
  </si>
  <si>
    <t>[{"_id":"abb_rly_p3_a0009_no1_nc0","brand":"abb","type":"rly","p":3,"a":{"max":9,"min":0},"di":{"no":1,"nc":0},"order":{"code":45350,"name":"AF09-30-10-13","price":27.28}},{"_id":"abb_rly_p3_a0012_no1_nc0","brand":"abb","type":"rly","p":3,"a":{"max":12,"min":0},"di":{"no":1,"nc":0},"order":{"code":45357,"name":"AF12-30-10-13","price":30.75}},{"_id":"abb_rly_p3_a0018_no1_nc0","brand":"abb","type":"rly","p":3,"a":{"max":18,"min":9},"di":{"no":1,"nc":0},"order":{"code":45363,"name":"AF16-30-10-13","price":41.27}},{"_id":"abb_rly_p3_a0026_no0_nc0","brand":"abb","type":"rly","p":3,"a":{"max":26,"min":12},"di":{"no":0,"nc":0},"order":{"code":45369,"name":"AF26-30-00-13","price":55.9}},{"_id":"abb_rly_p3_a0032_no0_nc0","brand":"abb","type":"rly","p":3,"a":{"max":32,"min":18},"di":{"no":0,"nc":0},"order":{"code":45375,"name":"AF30-30-00-13","price":80.26}},{"_id":"abb_rly_p3_a0038_no0_nc0","brand":"abb","type":"rly","p":3,"a":{"max":38,"min":26},"di":{"no":0,"nc":0},"order":{"code":45378,"name":"AF38-30-00-13","price":97.88}},{"_id":"abb_rly_p3_a0053_no1_nc1","brand":"abb","type":"rly","p":3,"a":{"max":53,"min":32},"di":{"no":1,"nc":1},"order":{"code":72399,"name":"AF52-30-11-13","price":137.85}},{"_id":"abb_rly_p3_a0065_no1_nc1","brand":"abb","type":"rly","p":3,"a":{"max":65,"min":38},"di":{"no":1,"nc":1},"order":{"code":72400,"name":"AF65-30-11-13","price":198.03}},{"_id":"abb_rly_p3_a0080_no1_nc1","brand":"abb","type":"rly","p":3,"a":{"max":80,"min":53},"di":{"no":1,"nc":1},"order":{"code":72401,"name":"AF80-30-11-13","price":241.69}},{"_id":"abb_rly_p3_a0096_no1_nc1","brand":"abb","type":"rly","p":3,"a":{"max":96,"min":65},"di":{"no":1,"nc":1},"order":{"code":72407,"name":"AF96-30-11-13","price":296.37}},{"_id":"abb_rly_p3_a0116_no1_nc1","brand":"abb","type":"rly","p":3,"a":{"max":116,"min":80},"di":{"no":1,"nc":1},"order":{"code":72409,"name":"AF116-30-11-13","price":354.35}},{"_id":"abb_rly_p3_a0140_no1_nc1","brand":"abb","type":"rly","p":3,"a":{"max":140,"min":96},"di":{"no":1,"nc":1},"order":{"code":73580,"name":"AF140-30-11Β-13","price":376.97}},{"_id":"abb_rly_p3_a0190_no1_nc1","brand":"abb","type":"rly","p":3,"a":{"max":190,"min":116},"di":{"no":1,"nc":1},"order":{"code":73825,"name":"AF190-30-11-13","price":474.07}},{"_id":"abb_rly_p3_a0205_no1_nc1","brand":"abb","type":"rly","p":3,"a":{"max":205,"min":140},"di":{"no":1,"nc":1},"order":{"code":72413,"name":"AF205-30-11-13","price":685.41}},{"_id":"abb_rly_p3_a0265_no1_nc1","brand":"abb","type":"rly","p":3,"a":{"max":265,"min":190},"di":{"no":1,"nc":1},"order":{"code":72412,"name":"AF265-30-11-13","price":844.42}},{"_id":"abb_rly_p3_a0305_no1_nc1","brand":"abb","type":"rly","p":3,"a":{"max":305,"min":205},"di":{"no":1,"nc":1},"order":{"code":72411,"name":"AF305-30-11-13","price":1022.51}},{"_id":"abb_rly_p3_a0370_no1_nc1","brand":"abb","type":"rly","p":3,"a":{"max":370,"min":265},"di":{"no":1,"nc":1},"order":{"code":72427,"name":"AF370-30-11-13","price":1068.75}},{"_id":"abb_rly_p3_a0400_no1_nc1","brand":"abb","type":"rly","p":3,"a":{"max":400,"min":305},"di":{"no":1,"nc":1},"order":{"code":18291,"name":"AF400-30-11-13","price":1222.79}},{"_id":"abb_rly_p3_a0460_no1_nc1","brand":"abb","type":"rly","p":3,"a":{"max":460,"min":370},"di":{"no":1,"nc":1},"order":{"code":18292,"name":"AF460-30-11-13","price":1540.72}},{"_id":"abb_rly_p3_a0580_no1_nc1","brand":"abb","type":"rly","p":3,"a":{"max":580,"min":400},"di":{"no":1,"nc":1},"order":{"code":18293,"name":"AF580-30-11-13","price":2311.07}},{"_id":"abb_rly_p3_a0750_no1_nc1","brand":"abb","type":"rly","p":3,"a":{"max":750,"min":460},"di":{"no":1,"nc":1},"order":{"code":18294,"name":"AF750-30-11-13","price":3660.72}},{"_id":"abb_rly_p3_a0860_no2_nc2","brand":"abb","type":"rly","p":3,"a":{"max":860,"min":580},"di":{"no":2,"nc":2},"order":{"code":22659,"name":"AF1350-30-22-13","price":5759.59}},{"_id":"abb_rly_p3_a1050_no2_nc2","brand":"abb","type":"rly","p":3,"a":{"max":1050,"min":750},"di":{"no":2,"nc":2},"order":{"code":24646,"name":"AF1650-30-22-13","price":7121.85}},{"_id":"abb_rly_p4_a0009_no0_nc0","brand":"abb","type":"rly","p":4,"a":{"max":9,"min":0},"di":{"no":0,"nc":0},"order":{"code":45381,"name":"AF09-40-00-13","price":32.35}},{"_id":"abb_rly_p4_a0016_no0_nc0","brand":"abb","type":"rly","p":4,"a":{"max":16,"min":0},"di":{"no":0,"nc":0},"order":{"code":45383,"name":"AF16-40-00-13","price":41.19}},{"_id":"abb_rly_p4_a0026_no0_nc0","brand":"abb","type":"rly","p":4,"a":{"max":26,"min":9},"di":{"no":0,"nc":0},"order":{"code":47149,"name":"AF26-40-00-13","price":63.54}},{"_id":"abb_rly_p4_a0038_no0_nc0","brand":"abb","type":"rly","p":4,"a":{"max":38,"min":16},"di":{"no":0,"nc":0},"order":{"code":47151,"name":"AF38-40-00-13","price":110.61}},{"_id":"abb_rly_p4_a0053_no0_nc0","brand":"abb","type":"rly","p":4,"a":{"max":53,"min":26},"di":{"no":0,"nc":0},"order":{"code":75531,"name":"AF52-40-00-13","price":217.82}},{"_id":"abb_rly_p4_a0080_no0_nc0","brand":"abb","type":"rly","p":4,"a":{"max":80,"min":38},"di":{"no":0,"nc":0},"order":{"code":75532,"name":"AF80-40-00-13","price":281.03}},{"_id":"abb_rly_p4_a0116_no0_nc0","brand":"abb","type":"rly","p":4,"a":{"max":116,"min":53},"di":{"no":0,"nc":0},"order":{"code":75534,"name":"AF116-40-00-13","price":399.51}},{"_id":"abb_rly_p4_a0140_no0_nc0","brand":"abb","type":"rly","p":4,"a":{"max":140,"min":80},"di":{"no":0,"nc":0},"order":{"code":75535,"name":"AF140-40-00B-13","price":443.42}},{"_id":"abb_rly_p4_a0190_no0_nc0","brand":"abb","type":"rly","p":4,"a":{"max":190,"min":116},"di":{"no":0,"nc":0},"order":{"code":75536,"name":"AF190-40-00-13","price":619.54}},{"_id":"abb_rly_p4_a0205_no0_nc0","brand":"abb","type":"rly","p":4,"a":{"max":205,"min":140},"di":{"no":0,"nc":0},"order":{"code":75537,"name":"AF205-40-00-13","price":916.66}},{"_id":"abb_rly_p4_a0265_no0_nc0","brand":"abb","type":"rly","p":4,"a":{"max":265,"min":190},"di":{"no":0,"nc":0},"order":{"code":75538,"name":"AF265-40-00-13","price":1161.31}},{"_id":"abb_rly_p4_a0305_no0_nc0","brand":"abb","type":"rly","p":4,"a":{"max":305,"min":205},"di":{"no":0,"nc":0},"order":{"code":75539,"name":"AF305-40-00-13","price":1471.78}},{"_id":"abb_rly_p4_a0370_no0_nc0","brand":"abb","type":"rly","p":4,"a":{"max":370,"min":265},"di":{"no":0,"nc":0},"order":{"code":75540,"name":"AF370-40-00-13","price":1602.33}},{"_id":"abb_rly_p4_a0550_no1_nc1","brand":"abb","type":"rly","p":4,"a":{"max":550,"min":305},"di":{"no":1,"nc":1},"order":{"code":12109,"name":"EK550-40-11","price":1906.12}},{"_id":"abb_rly_p4_a0770_no1_nc1","brand":"abb","type":"rly","p":4,"a":{"max":770,"min":370},"di":{"no":1,"nc":1},"order":{"code":13611,"name":"EK1000-40-11","price":2614.12}},{"_id":"abb_rly_rail_p2_a09_no0_nc0","brand":"abb","type":"rly_rail","p":2,"a":{"max":9,"min":0},"di":{"no":0,"nc":0},"order":{"code":83102,"name":"ESB20-20N 230 V AC/DC","price":22.94}},{"_id":"abb_rly_rail_p4_a09_no0_nc0","brand":"abb","type":"rly_rail","p":4,"a":{"max":9,"min":0},"di":{"no":0,"nc":0},"order":{"code":83118,"name":"ESB25-40N 230-240 V AC/DC","price":33.59}},{"_id":"abb_rly_rail_p4_a22_no0_nc0","brand":"abb","type":"rly_rail","p":4,"a":{"max":22,"min":0},"di":{"no":0,"nc":0},"order":{"code":83126,"name":"ESB40-40N 230 V AC/DC","price":55.42}}]</t>
  </si>
  <si>
    <t>[{"_id":"abb_thr_p3_mch_a000.13_000.10_AF09_AF12_AF16_AF26_AF30_AF38","brand":"abb","type":"thr","p":3,"ch":"mch","a":{"max":0.13,"min":0.1},"rly":{"AF09":true,"AF12":true,"AF16":true,"AF26":true,"AF30":true,"AF38":true},"order":{"code":46856,"name":"TF42-0.13","price":36.22}},{"_id":"abb_thr_p3_mch_a000.17_000.13_AF09_AF12_AF16_AF26_AF30_AF38","brand":"abb","type":"thr","p":3,"ch":"mch","a":{"max":0.17,"min":0.13},"rly":{"AF09":true,"AF12":true,"AF16":true,"AF26":true,"AF30":true,"AF38":true},"order":{"code":46857,"name":"TF42-0.17","price":36.22}},{"_id":"abb_thr_p3_mch_a000.23_000.17_AF09_AF12_AF16_AF26_AF30_AF38","brand":"abb","type":"thr","p":3,"ch":"mch","a":{"max":0.23,"min":0.17},"rly":{"AF09":true,"AF12":true,"AF16":true,"AF26":true,"AF30":true,"AF38":true},"order":{"code":46858,"name":"TF42-0.23","price":36.22}},{"_id":"abb_thr_p3_mch_a000.31_000.23_AF09_AF12_AF16_AF26_AF30_AF38","brand":"abb","type":"thr","p":3,"ch":"mch","a":{"max":0.31,"min":0.23},"rly":{"AF09":true,"AF12":true,"AF16":true,"AF26":true,"AF30":true,"AF38":true},"order":{"code":46859,"name":"TF42-0.31","price":36.22}},{"_id":"abb_thr_p3_mch_a000.41_000.31_AF09_AF12_AF16_AF26_AF30_AF38","brand":"abb","type":"thr","p":3,"ch":"mch","a":{"max":0.41,"min":0.31},"rly":{"AF09":true,"AF12":true,"AF16":true,"AF26":true,"AF30":true,"AF38":true},"order":{"code":46860,"name":"TF42-0.41","price":36.22}},{"_id":"abb_thr_p3_mch_a000.55_000.41_AF09_AF12_AF16_AF26_AF30_AF38","brand":"abb","type":"thr","p":3,"ch":"mch","a":{"max":0.55,"min":0.41},"rly":{"AF09":true,"AF12":true,"AF16":true,"AF26":true,"AF30":true,"AF38":true},"order":{"code":46861,"name":"TF42-0.55","price":36.22}},{"_id":"abb_thr_p3_mch_a000.74_000.55_AF09_AF12_AF16_AF26_AF30_AF38","brand":"abb","type":"thr","p":3,"ch":"mch","a":{"max":0.74,"min":0.55},"rly":{"AF09":true,"AF12":true,"AF16":true,"AF26":true,"AF30":true,"AF38":true},"order":{"code":46862,"name":"TF42-0.74","price":35.85}},{"_id":"abb_thr_p3_mch_a001.00_000.74_AF09_AF12_AF16_AF26_AF30_AF38","brand":"abb","type":"thr","p":3,"ch":"mch","a":{"max":1,"min":0.74},"rly":{"AF09":true,"AF12":true,"AF16":true,"AF26":true,"AF30":true,"AF38":true},"order":{"code":46863,"name":"TF42-1.0","price":35.85}},{"_id":"abb_thr_p3_mch_a001.30_001.00_AF09_AF12_AF16_AF26_AF30_AF38","brand":"abb","type":"thr","p":3,"ch":"mch","a":{"max":1.3,"min":1},"rly":{"AF09":true,"AF12":true,"AF16":true,"AF26":true,"AF30":true,"AF38":true},"order":{"code":46864,"name":"TF42-1.3","price":35.85}},{"_id":"abb_thr_p3_mch_a001.70_001.30_AF09_AF12_AF16_AF26_AF30_AF38","brand":"abb","type":"thr","p":3,"ch":"mch","a":{"max":1.7,"min":1.3},"rly":{"AF09":true,"AF12":true,"AF16":true,"AF26":true,"AF30":true,"AF38":true},"order":{"code":46865,"name":"TF42-1.7","price":35.85}},{"_id":"abb_thr_p3_mch_a002.30_001.70_AF09_AF12_AF16_AF26_AF30_AF38","brand":"abb","type":"thr","p":3,"ch":"mch","a":{"max":2.3,"min":1.7},"rly":{"AF09":true,"AF12":true,"AF16":true,"AF26":true,"AF30":true,"AF38":true},"order":{"code":46866,"name":"TF42-2.3","price":35.85}},{"_id":"abb_thr_p3_mch_a003.10_002.30_AF09_AF12_AF16_AF26_AF30_AF38","brand":"abb","type":"thr","p":3,"ch":"mch","a":{"max":3.1,"min":2.3},"rly":{"AF09":true,"AF12":true,"AF16":true,"AF26":true,"AF30":true,"AF38":true},"order":{"code":46867,"name":"TF42-3.1","price":35.85}},{"_id":"abb_thr_p3_mch_a004.20_003.10_AF09_AF12_AF16_AF26_AF30_AF38","brand":"abb","type":"thr","p":3,"ch":"mch","a":{"max":4.2,"min":3.1},"rly":{"AF09":true,"AF12":true,"AF16":true,"AF26":true,"AF30":true,"AF38":true},"order":{"code":46868,"name":"TF42-4.2","price":35.85}},{"_id":"abb_thr_p3_mch_a005.70_004.20_AF09_AF12_AF16_AF26_AF30_AF38","brand":"abb","type":"thr","p":3,"ch":"mch","a":{"max":5.7,"min":4.2},"rly":{"AF09":true,"AF12":true,"AF16":true,"AF26":true,"AF30":true,"AF38":true},"order":{"code":46869,"name":"TF42-5.7","price":35.85}},{"_id":"abb_thr_p3_mch_a007.60_005.70_AF09_AF12_AF16_AF26_AF30_AF38","brand":"abb","type":"thr","p":3,"ch":"mch","a":{"max":7.6,"min":5.7},"rly":{"AF09":true,"AF12":true,"AF16":true,"AF26":true,"AF30":true,"AF38":true},"order":{"code":46870,"name":"TF42-7.6","price":35.85}},{"_id":"abb_thr_p3_mch_a010.00_007.60_AF09_AF12_AF16_AF26_AF30_AF38","brand":"abb","type":"thr","p":3,"ch":"mch","a":{"max":10,"min":7.6},"rly":{"AF09":true,"AF12":true,"AF16":true,"AF26":true,"AF30":true,"AF38":true},"order":{"code":46871,"name":"TF42-10","price":35.85}},{"_id":"abb_thr_p3_mch_a013.00_010.00_AF09_AF12_AF16_AF26_AF30_AF38","brand":"abb","type":"thr","p":3,"ch":"mch","a":{"max":13,"min":10},"rly":{"AF09":true,"AF12":true,"AF16":true,"AF26":true,"AF30":true,"AF38":true},"order":{"code":46872,"name":"TF42-13","price":37.86}},{"_id":"abb_thr_p3_mch_a016.00_013.00_AF09_AF12_AF16_AF26_AF30_AF38","brand":"abb","type":"thr","p":3,"ch":"mch","a":{"max":16,"min":13},"rly":{"AF09":true,"AF12":true,"AF16":true,"AF26":true,"AF30":true,"AF38":true},"order":{"code":46873,"name":"TF42-16","price":37.86}},{"_id":"abb_thr_p3_mch_a020.00_016.00_AF09_AF12_AF16_AF26_AF30_AF38","brand":"abb","type":"thr","p":3,"ch":"mch","a":{"max":20,"min":16},"rly":{"AF09":true,"AF12":true,"AF16":true,"AF26":true,"AF30":true,"AF38":true},"order":{"code":46874,"name":"TF42-20","price":39.79}},{"_id":"abb_thr_p3_mch_a024.00_020.00_AF09_AF12_AF16_AF26_AF30_AF38","brand":"abb","type":"thr","p":3,"ch":"mch","a":{"max":24,"min":20},"rly":{"AF09":true,"AF12":true,"AF16":true,"AF26":true,"AF30":true,"AF38":true},"order":{"code":46875,"name":"TF42-24","price":49.09}},{"_id":"abb_thr_p3_mch_a029.00_024.00_AF09_AF12_AF16_AF26_AF30_AF38","brand":"abb","type":"thr","p":3,"ch":"mch","a":{"max":29,"min":24},"rly":{"AF09":true,"AF12":true,"AF16":true,"AF26":true,"AF30":true,"AF38":true},"order":{"code":46876,"name":"TF42-29","price":65.39}},{"_id":"abb_thr_p3_mch_a035.00_029.00_AF09_AF12_AF16_AF26_AF30_AF38","brand":"abb","type":"thr","p":3,"ch":"mch","a":{"max":35,"min":29},"rly":{"AF09":true,"AF12":true,"AF16":true,"AF26":true,"AF30":true,"AF38":true},"order":{"code":46877,"name":"TF42-35","price":65.39}},{"_id":"abb_thr_p3_mch_a038.00_035.00_AF09_AF12_AF16_AF26_AF30_AF38","brand":"abb","type":"thr","p":3,"ch":"mch","a":{"max":38,"min":35},"rly":{"AF09":true,"AF12":true,"AF16":true,"AF26":true,"AF30":true,"AF38":true},"order":{"code":46878,"name":"TF42-38","price":65.39}},{"_id":"abb_thr_p3_mch_a028.00_020.00_AF52_AF65","brand":"abb","type":"thr","p":3,"ch":"mch","a":{"max":28,"min":20},"rly":{"AF52":true,"AF65":true},"order":{"code":72522,"name":"TF65-28","price":76.62}},{"_id":"abb_thr_p3_mch_a033.00_025.00_AF52_AF65","brand":"abb","type":"thr","p":3,"ch":"mch","a":{"max":33,"min":25},"rly":{"AF52":true,"AF65":true},"order":{"code":72525,"name":"TF65-33","price":79.72}},{"_id":"abb_thr_p3_mch_a040.00_030.00_AF52_AF65","brand":"abb","type":"thr","p":3,"ch":"mch","a":{"max":40,"min":30},"rly":{"AF52":true,"AF65":true},"order":{"code":72526,"name":"TF65-40","price":83.33}},{"_id":"abb_thr_p3_mch_a047.00_036.00_AF52_AF65","brand":"abb","type":"thr","p":3,"ch":"mch","a":{"max":47,"min":36},"rly":{"AF52":true,"AF65":true},"order":{"code":72527,"name":"TF65-47","price":83.33}},{"_id":"abb_thr_p3_mch_a053.00_044.00_AF52_AF65","brand":"abb","type":"thr","p":3,"ch":"mch","a":{"max":53,"min":44},"rly":{"AF52":true,"AF65":true},"order":{"code":72528,"name":"TF65-53","price":88.05}},{"_id":"abb_thr_p3_mch_a060.00_050.00_AF52_AF65","brand":"abb","type":"thr","p":3,"ch":"mch","a":{"max":60,"min":50},"rly":{"AF52":true,"AF65":true},"order":{"code":72529,"name":"TF65-60","price":88.47}},{"_id":"abb_thr_p3_mch_a067.00_057.00_AF52_AF65","brand":"abb","type":"thr","p":3,"ch":"mch","a":{"max":67,"min":57},"rly":{"AF52":true,"AF65":true},"order":{"code":72530,"name":"TF65-67","price":93.1}},{"_id":"abb_thr_p3_mch_a051.00_040.00_AF80_AF96","brand":"abb","type":"thr","p":3,"ch":"mch","a":{"max":51,"min":40},"rly":{"AF80":true,"AF96":true},"order":{"code":72523,"name":"TF96-51","price":98.34}},{"_id":"abb_thr_p3_mch_a060.00_048.00_AF80_AF96","brand":"abb","type":"thr","p":3,"ch":"mch","a":{"max":60,"min":48},"rly":{"AF80":true,"AF96":true},"order":{"code":72531,"name":"TF96-60","price":98.34}},{"_id":"abb_thr_p3_mch_a068.00_057.00_AF80_AF96","brand":"abb","type":"thr","p":3,"ch":"mch","a":{"max":68,"min":57},"rly":{"AF80":true,"AF96":true},"order":{"code":72532,"name":"TF96-68","price":102.9}},{"_id":"abb_thr_p3_mch_a078.00_065.00_AF80_AF96","brand":"abb","type":"thr","p":3,"ch":"mch","a":{"max":78,"min":65},"rly":{"AF80":true,"AF96":true},"order":{"code":72533,"name":"TF96-78","price":116.02}},{"_id":"abb_thr_p3_mch_a087.00_075.00_AF80_AF96","brand":"abb","type":"thr","p":3,"ch":"mch","a":{"max":87,"min":75},"rly":{"AF80":true,"AF96":true},"order":{"code":72534,"name":"TF96-87","price":119.36}},{"_id":"abb_thr_p3_mch_a096.00_084.00_AF80_AF96","brand":"abb","type":"thr","p":3,"ch":"mch","a":{"max":96,"min":84},"rly":{"AF80":true,"AF96":true},"order":{"code":72535,"name":"TF96-96","price":139.81}},{"_id":"abb_thr_p3_mch_a090.00_066.00_AF116_AF140","brand":"abb","type":"thr","p":3,"ch":"mch","a":{"max":90,"min":66},"rly":{"AF116":true,"AF140":true},"order":{"code":72524,"name":"TF140-90","price":135.32}},{"_id":"abb_thr_p3_mch_a110.00_080.00_AF116_AF140","brand":"abb","type":"thr","p":3,"ch":"mch","a":{"max":110,"min":80},"rly":{"AF116":true,"AF140":true},"order":{"code":72536,"name":"TF140-110","price":145.66}},{"_id":"abb_thr_p3_mch_a135.00_100.00_AF116_AF140","brand":"abb","type":"thr","p":3,"ch":"mch","a":{"max":135,"min":100},"rly":{"AF116":true,"AF140":true},"order":{"code":72537,"name":"TF140-135","price":158.76}},{"_id":"abb_thr_p3_mch_a142.00_110.00_AF116_AF140","brand":"abb","type":"thr","p":3,"ch":"mch","a":{"max":142,"min":110},"rly":{"AF116":true,"AF140":true},"order":{"code":72538,"name":"TF140-142","price":165.59}},{"_id":"abb_thr_p3_mch_a110.00_080.00_AF190_AF205","brand":"abb","type":"thr","p":3,"ch":"mch","a":{"max":110,"min":80},"rly":{"AF190":true,"AF205":true},"order":{"code":16293,"name":"TA200-DU110","price":143.6}},{"_id":"abb_thr_p3_mch_a135.00_100.00_AF190_AF205","brand":"abb","type":"thr","p":3,"ch":"mch","a":{"max":135,"min":100},"rly":{"AF190":true,"AF205":true},"order":{"code":16294,"name":"TA200-DU135","price":166.71}},{"_id":"abb_thr_p3_mch_a150.00_110.00_AF190_AF205","brand":"abb","type":"thr","p":3,"ch":"mch","a":{"max":150,"min":110},"rly":{"AF190":true,"AF205":true},"order":{"code":16295,"name":"TA200-DU150","price":213.48}},{"_id":"abb_thr_p3_mch_a175.00_130.00_AF190_AF205","brand":"abb","type":"thr","p":3,"ch":"mch","a":{"max":175,"min":130},"rly":{"AF190":true,"AF205":true},"order":{"code":16296,"name":"TA200-DU175","price":224.68}},{"_id":"abb_thr_p3_mch_a200.00_150.00_AF190_AF205","brand":"abb","type":"thr","p":3,"ch":"mch","a":{"max":200,"min":150},"rly":{"AF190":true,"AF205":true},"order":{"code":16297,"name":"TA200-DU200","price":262.08}},{"_id":"abb_thr_p3_ele_a000.32_000.10_AF09_AF12_AF16_AF26","brand":"abb","type":"thr","p":3,"ch":"ele","a":{"max":0.32,"min":0.1},"rly":{"AF09":true,"AF12":true,"AF16":true,"AF26":true},"order":{"code":47032,"name":"EF19-0.32","price":93.43}},{"_id":"abb_thr_p3_ele_a001.00_000.30_AF09_AF12_AF16_AF26","brand":"abb","type":"thr","p":3,"ch":"ele","a":{"max":1,"min":0.3},"rly":{"AF09":true,"AF12":true,"AF16":true,"AF26":true},"order":{"code":47031,"name":"EF19-1.0","price":93.43}},{"_id":"abb_thr_p3_ele_a002.70_000.80_AF09_AF12_AF16_AF26","brand":"abb","type":"thr","p":3,"ch":"ele","a":{"max":2.7,"min":0.8},"rly":{"AF09":true,"AF12":true,"AF16":true,"AF26":true},"order":{"code":47030,"name":"EF19-2.7","price":93.43}},{"_id":"abb_thr_p3_ele_a006.30_001.90_AF09_AF12_AF16_AF26","brand":"abb","type":"thr","p":3,"ch":"ele","a":{"max":6.3,"min":1.9},"rly":{"AF09":true,"AF12":true,"AF16":true,"AF26":true},"order":{"code":47029,"name":"EF19-6.3","price":103.54}},{"_id":"abb_thr_p3_ele_a018.90_005.70_AF09_AF12_AF16_AF26","brand":"abb","type":"thr","p":3,"ch":"ele","a":{"max":18.9,"min":5.7},"rly":{"AF09":true,"AF12":true,"AF16":true,"AF26":true},"order":{"code":47028,"name":"EF19-18.9","price":103.54}},{"_id":"abb_thr_p3_ele_a030.00_009.00_AF26_AF30_AF38","brand":"abb","type":"thr","p":3,"ch":"ele","a":{"max":30,"min":9},"rly":{"AF26":true,"AF30":true,"AF38":true},"order":{"code":47027,"name":"EF45-30","price":152.96}},{"_id":"abb_thr_p3_ele_a045.00_015.00_AF26_AF30_AF38","brand":"abb","type":"thr","p":3,"ch":"ele","a":{"max":45,"min":15},"rly":{"AF26":true,"AF30":true,"AF38":true},"order":{"code":47026,"name":"EF45-45","price":182.38}},{"_id":"abb_thr_p3_ele_a070.00_025.00_AF52_AF65","brand":"abb","type":"thr","p":3,"ch":"ele","a":{"max":70,"min":25},"rly":{"AF52":true,"AF65":true},"order":{"code":72539,"name":"EF65-75","price":203.55}},{"_id":"abb_thr_p3_ele_a100.00_036.00_AF80_AF96","brand":"abb","type":"thr","p":3,"ch":"ele","a":{"max":100,"min":36},"rly":{"AF80":true,"AF96":true},"order":{"code":72540,"name":"EF96-100","price":257.6}},{"_id":"abb_thr_p3_ele_a150.00_054.00_AF116_AF140","brand":"abb","type":"thr","p":3,"ch":"ele","a":{"max":150,"min":54},"rly":{"AF116":true,"AF140":true},"order":{"code":72541,"name":"EF146-150","price":283.37}},{"_id":"abb_thr_p3_ele_a210.00_063.00_AF190_AF205","brand":"abb","type":"thr","p":3,"ch":"ele","a":{"max":210,"min":63},"rly":{"AF190":true,"AF205":true},"order":{"code":70503,"name":"EF205-210","price":339.57}},{"_id":"abb_thr_p3_ele_a380.00_115.00_AF265_AF305_AF370","brand":"abb","type":"thr","p":3,"ch":"ele","a":{"max":380,"min":115},"rly":{"AF265":true,"AF305":true,"AF370":true},"order":{"code":70504,"name":"EF370-380","price":444.96}},{"_id":"abb_thr_p3_ele_a500.00_150.00_AF400_AF460","brand":"abb","type":"thr","p":3,"ch":"ele","a":{"max":500,"min":150},"rly":{"AF400":true,"AF460":true},"order":{"code":78066,"name":"EF460-500","price":554.64}},{"_id":"abb_thr_p3_ele_a800.00_250.00_AF580_AF750_AF1350","brand":"abb","type":"thr","p":3,"ch":"ele","a":{"max":800,"min":250},"rly":{"AF580":true,"AF750":true,"AF1350":true},"order":{"code":78065,"name":"EF750-800","price":705.92}}]</t>
  </si>
  <si>
    <t>[{"_id":"abb_sw_p1_rail____a0016","brand":"abb","type":"sw","p":1,"ch":"rail","a":{"max":16,"min":0},"order":{"code":73542,"name":"SD201-25","price":4.95}},{"_id":"abb_sw_p1_rail____a0020","brand":"abb","type":"sw","p":1,"ch":"rail","a":{"max":20,"min":0},"order":{"code":73546,"name":"SD201-32","price":5.2}},{"_id":"abb_sw_p1_rail____a0023","brand":"abb","type":"sw","p":1,"ch":"rail","a":{"max":23,"min":16},"order":{"code":73550,"name":"SD201-40","price":5.72}},{"_id":"abb_sw_p1_rail____a0034","brand":"abb","type":"sw","p":1,"ch":"rail","a":{"max":34,"min":20},"order":{"code":73554,"name":"SD201-50","price":6.71}},{"_id":"abb_sw_p1_rail____a0045","brand":"abb","type":"sw","p":1,"ch":"rail","a":{"max":45,"min":23},"order":{"code":73558,"name":"SD201-63","price":7.18}},{"_id":"abb_sw_p1_rail____a0080","brand":"abb","type":"sw","p":1,"ch":"rail","a":{"max":80,"min":34},"order":{"code":73498,"name":"E201-80","price":9.47}},{"_id":"abb_sw_p1_rail____a0100","brand":"abb","type":"sw","p":1,"ch":"rail","a":{"max":100,"min":45},"order":{"code":73499,"name":"E201-100","price":10.4}},{"_id":"abb_sw_p1_rail____a0125","brand":"abb","type":"sw","p":1,"ch":"rail","a":{"max":125,"min":80},"order":{"code":40465,"name":"E201-125","price":15.61}},{"_id":"abb_sw_p2_rail____a0016","brand":"abb","type":"sw","p":2,"ch":"rail","a":{"max":16,"min":0},"order":{"code":73543,"name":"SD202-25","price":9.98}},{"_id":"abb_sw_p2_rail____a0020","brand":"abb","type":"sw","p":2,"ch":"rail","a":{"max":20,"min":0},"order":{"code":73547,"name":"SD202-32","price":10.4}},{"_id":"abb_sw_p2_rail____a0023","brand":"abb","type":"sw","p":2,"ch":"rail","a":{"max":23,"min":16},"order":{"code":73551,"name":"SD202-40","price":11.45}},{"_id":"abb_sw_p2_rail____a0034","brand":"abb","type":"sw","p":2,"ch":"rail","a":{"max":34,"min":20},"order":{"code":73555,"name":"SD202-50","price":13.66}},{"_id":"abb_sw_p2_rail____a0045","brand":"abb","type":"sw","p":2,"ch":"rail","a":{"max":45,"min":23},"order":{"code":73559,"name":"SD202-63","price":14.81}},{"_id":"abb_sw_p2_rail____a0080","brand":"abb","type":"sw","p":2,"ch":"rail","a":{"max":80,"min":34},"order":{"code":43769,"name":"E202-80","price":18.95}},{"_id":"abb_sw_p2_rail____a0100","brand":"abb","type":"sw","p":2,"ch":"rail","a":{"max":100,"min":45},"order":{"code":48424,"name":"E202-100","price":20.19}},{"_id":"abb_sw_p2_rail____a0125","brand":"abb","type":"sw","p":2,"ch":"rail","a":{"max":125,"min":80},"order":{"code":48435,"name":"E202-125","price":31.52}},{"_id":"abb_sw_p3_rail____a0016","brand":"abb","type":"sw","p":3,"ch":"rail","a":{"max":16,"min":0},"order":{"code":73544,"name":"SD203-25","price":14.77}},{"_id":"abb_sw_p3_rail____a0020","brand":"abb","type":"sw","p":3,"ch":"rail","a":{"max":20,"min":0},"order":{"code":73548,"name":"SD203-32","price":15.19}},{"_id":"abb_sw_p3_rail____a0023","brand":"abb","type":"sw","p":3,"ch":"rail","a":{"max":23,"min":16},"order":{"code":73552,"name":"SD203-40","price":17.58}},{"_id":"abb_sw_p3_rail____a0034","brand":"abb","type":"sw","p":3,"ch":"rail","a":{"max":34,"min":20},"order":{"code":73556,"name":"SD203-50","price":21.33}},{"_id":"abb_sw_p3_rail____a0045","brand":"abb","type":"sw","p":3,"ch":"rail","a":{"max":45,"min":23},"order":{"code":73560,"name":"SD203-63","price":23.93}},{"_id":"abb_sw_p3_rail____a0080","brand":"abb","type":"sw","p":3,"ch":"rail","a":{"max":80,"min":34},"order":{"code":26548,"name":"E203-80","price":26.01}},{"_id":"abb_sw_p3_rail____a0100","brand":"abb","type":"sw","p":3,"ch":"rail","a":{"max":100,"min":45},"order":{"code":26549,"name":"E203-100","price":33.29}},{"_id":"abb_sw_p3_rail____a0125","brand":"abb","type":"sw","p":3,"ch":"rail","a":{"max":125,"min":80},"order":{"code":26550,"name":"E203-125","price":43.18}},{"_id":"abb_sw_p4_rail____a0016","brand":"abb","type":"sw","p":4,"ch":"rail","a":{"max":16,"min":0},"order":{"code":73545,"name":"SD204-25","price":19.96}},{"_id":"abb_sw_p4_rail____a0020","brand":"abb","type":"sw","p":4,"ch":"rail","a":{"max":20,"min":0},"order":{"code":73549,"name":"SD204-32","price":21.54}},{"_id":"abb_sw_p4_rail____a0023","brand":"abb","type":"sw","p":4,"ch":"rail","a":{"max":23,"min":16},"order":{"code":73553,"name":"SD204-40","price":28.16}},{"_id":"abb_sw_p4_rail____a0034","brand":"abb","type":"sw","p":4,"ch":"rail","a":{"max":34,"min":20},"order":{"code":73557,"name":"SD204-50","price":30.67}},{"_id":"abb_sw_p4_rail____a0045","brand":"abb","type":"sw","p":4,"ch":"rail","a":{"max":45,"min":23},"order":{"code":73561,"name":"SD204-63","price":32.57}},{"_id":"abb_sw_p4_rail____a0080","brand":"abb","type":"sw","p":4,"ch":"rail","a":{"max":80,"min":34},"order":{"code":26554,"name":"E204-80","price":36.67}},{"_id":"abb_sw_p4_rail____a0100","brand":"abb","type":"sw","p":4,"ch":"rail","a":{"max":100,"min":45},"order":{"code":26555,"name":"E204-100","price":47.17}},{"_id":"abb_sw_p4_rail____a0125","brand":"abb","type":"sw","p":4,"ch":"rail","a":{"max":125,"min":80},"order":{"code":26556,"name":"E204-125","price":57.58}},{"_id":"abb_sw_p3_control_a0016","brand":"abb","type":"sw","p":3,"ch":"control","a":{"max":16,"min":0},"order":{"code":41686,"name":"OT16F3","price":17.52}},{"_id":"abb_sw_p3_control_a0020","brand":"abb","type":"sw","p":3,"ch":"control","a":{"max":20,"min":0},"order":{"code":41692,"name":"OT25F3","price":24.75}},{"_id":"abb_sw_p3_control_a0023","brand":"abb","type":"sw","p":3,"ch":"control","a":{"max":23,"min":16},"order":{"code":41698,"name":"OT40F3","price":26.92}},{"_id":"abb_sw_p3_control_a0045","brand":"abb","type":"sw","p":3,"ch":"control","a":{"max":45,"min":20},"order":{"code":41704,"name":"OT63F3","price":31.61}},{"_id":"abb_sw_p3_control_a0075","brand":"abb","type":"sw","p":3,"ch":"control","a":{"max":75,"min":23},"order":{"code":41710,"name":"OT80F3","price":35.81}},{"_id":"abb_sw_p3_control_a0080","brand":"abb","type":"sw","p":3,"ch":"control","a":{"max":80,"min":45},"order":{"code":41676,"name":"OT100F3","price":55.55}},{"_id":"abb_sw_p3_control_a0090","brand":"abb","type":"sw","p":3,"ch":"control","a":{"max":90,"min":75},"order":{"code":41680,"name":"OT125F3","price":63.5}},{"_id":"abb_sw_p3_control_a0160","brand":"abb","type":"sw","p":3,"ch":"control","a":{"max":160,"min":80},"order":{"code":80650,"name":"OT160G03K","price":104.37}},{"_id":"abb_sw_p3_door____a0016","brand":"abb","type":"sw","p":3,"ch":"door","a":{"max":16,"min":0},"order":{"code":12343,"name":"OT16FT3","price":26.7}},{"_id":"abb_sw_p3_door____a0020","brand":"abb","type":"sw","p":3,"ch":"door","a":{"max":20,"min":0},"order":{"code":12344,"name":"OT25FT3","price":28.82}},{"_id":"abb_sw_p3_door____a0023","brand":"abb","type":"sw","p":3,"ch":"door","a":{"max":23,"min":16},"order":{"code":12345,"name":"OT40FT3","price":31.22}},{"_id":"abb_sw_p3_door____a0045","brand":"abb","type":"sw","p":3,"ch":"door","a":{"max":45,"min":20},"order":{"code":12346,"name":"OT63FT3","price":47.38}},{"_id":"abb_sw_p3_door____a0075","brand":"abb","type":"sw","p":3,"ch":"door","a":{"max":75,"min":23},"order":{"code":12347,"name":"OT80FT3","price":52.25}},{"_id":"abb_sw_p3_door____a0080","brand":"abb","type":"sw","p":3,"ch":"door","a":{"max":80,"min":45},"order":{"code":12348,"name":"OT100FT3","price":63.78}},{"_id":"abb_sw_p3_door____a0090","brand":"abb","type":"sw","p":3,"ch":"door","a":{"max":90,"min":75},"order":{"code":12349,"name":"OT125FT3","price":81.97}},{"_id":"abb_sw_p3_door____a0160","brand":"abb","type":"sw","p":3,"ch":"door","a":{"max":160,"min":80},"order":{"code":80654,"name":"OT160GΤ03P","price":160.24}},{"_id":"abb_sw_p3_split___a0016","brand":"abb","type":"sw","p":3,"ch":"split","a":{"max":16,"min":0},"order":{"code":11512,"name":"OT16-3","price":25.97}},{"_id":"abb_sw_p3_split___a0020","brand":"abb","type":"sw","p":3,"ch":"split","a":{"max":20,"min":0},"order":{"code":11513,"name":"OT25-3","price":33.2}},{"_id":"abb_sw_p3_split___a0023","brand":"abb","type":"sw","p":3,"ch":"split","a":{"max":23,"min":16},"order":{"code":11514,"name":"OT40-3","price":35.37}},{"_id":"abb_sw_p3_split___a0045","brand":"abb","type":"sw","p":3,"ch":"split","a":{"max":45,"min":20},"order":{"code":11515,"name":"OT63-3","price":42.38}},{"_id":"abb_sw_p3_split___a0075","brand":"abb","type":"sw","p":3,"ch":"split","a":{"max":75,"min":23},"order":{"code":11516,"name":"OT80-3","price":46.58}},{"_id":"abb_sw_p3_split___a0080","brand":"abb","type":"sw","p":3,"ch":"split","a":{"max":80,"min":45},"order":{"code":11509,"name":"OT100-3","price":66.32}},{"_id":"abb_sw_p3_split___a0090","brand":"abb","type":"sw","p":3,"ch":"split","a":{"max":90,"min":75},"order":{"code":11510,"name":"OT125-3","price":74.27}},{"_id":"abb_sw_p3_split___a0160","brand":"abb","type":"sw","p":3,"ch":"split","a":{"max":160,"min":80},"order":{"code":80651,"name":"OT160G03P","price":115.26}},{"_id":"abb_sw_p3_split___a0200","brand":"abb","type":"sw","p":3,"ch":"split","a":{"max":200,"min":90},"order":{"code":44517,"name":"OT200E03WP","price":146.14}},{"_id":"abb_sw_p3_split___a0250","brand":"abb","type":"sw","p":3,"ch":"split","a":{"max":250,"min":160},"order":{"code":44518,"name":"OT250E03WP","price":173.05}},{"_id":"abb_sw_p3_split___a0315","brand":"abb","type":"sw","p":3,"ch":"split","a":{"max":315,"min":200},"order":{"code":44519,"name":"OT315E03P","price":231.75}},{"_id":"abb_sw_p3_split___a0400","brand":"abb","type":"sw","p":3,"ch":"split","a":{"max":400,"min":250},"order":{"code":44520,"name":"OT400E03P","price":236.04}},{"_id":"abb_sw_p3_split___a0630","brand":"abb","type":"sw","p":3,"ch":"split","a":{"max":630,"min":315},"order":{"code":44521,"name":"OT630E03P","price":320.63}},{"_id":"abb_sw_p3_split___a0720","brand":"abb","type":"sw","p":3,"ch":"split","a":{"max":720,"min":400},"order":{"code":44522,"name":"OT800E03P","price":480.23}},{"_id":"abb_sw_p3_split___a0800","brand":"abb","type":"sw","p":3,"ch":"split","a":{"max":800,"min":630},"order":{"code":14327,"name":"OT1000E03P","price":842.92}},{"_id":"abb_sw_p3_split___a1000","brand":"abb","type":"sw","p":3,"ch":"split","a":{"max":1000,"min":720},"order":{"code":14328,"name":"OT1250E03P","price":971.47}},{"_id":"abb_sw_p3_split___a1001","brand":"abb","type":"sw","p":3,"ch":"split","a":{"max":1001,"min":720},"order":{"code":14329,"name":"OT1600E03P","price":1201.94}},{"_id":"abb_sw_p3_split___a2000","brand":"abb","type":"sw","p":3,"ch":"split","a":{"max":2000,"min":1000},"order":{"code":42670,"name":"OT2000E03P","price":2074.58}},{"_id":"abb_sw_p3_split___a2500","brand":"abb","type":"sw","p":3,"ch":"split","a":{"max":2500,"min":1000},"order":{"code":42672,"name":"OT2500E03P","price":2463.05}},{"_id":"abb_sw_p3_split___a3200","brand":"abb","type":"sw","p":3,"ch":"split","a":{"max":3200,"min":2000},"order":{"code":73687,"name":"OT3200E03P","price":3908.04}},{"_id":"abb_sw_p4_control_a0016","brand":"abb","type":"sw","p":4,"ch":"control","a":{"max":16,"min":0},"order":{"code":41688,"name":"OT16F4N2","price":23.84}},{"_id":"abb_sw_p4_control_a0020","brand":"abb","type":"sw","p":4,"ch":"control","a":{"max":20,"min":0},"order":{"code":41694,"name":"OT25F4N2","price":30.49}},{"_id":"abb_sw_p4_control_a0023","brand":"abb","type":"sw","p":4,"ch":"control","a":{"max":23,"min":16},"order":{"code":41700,"name":"OT40F4N2","price":33.57}},{"_id":"abb_sw_p4_control_a0045","brand":"abb","type":"sw","p":4,"ch":"control","a":{"max":45,"min":20},"order":{"code":41706,"name":"OT63F4N2","price":40.27}},{"_id":"abb_sw_p4_control_a0075","brand":"abb","type":"sw","p":4,"ch":"control","a":{"max":75,"min":23},"order":{"code":41712,"name":"OT80F4N2","price":46.87}},{"_id":"abb_sw_p4_control_a0080","brand":"abb","type":"sw","p":4,"ch":"control","a":{"max":80,"min":45},"order":{"code":41677,"name":"OT100F4N2","price":69.54}},{"_id":"abb_sw_p4_control_a0090","brand":"abb","type":"sw","p":4,"ch":"control","a":{"max":90,"min":75},"order":{"code":41682,"name":"OT125F4N2","price":81.11}},{"_id":"abb_sw_p4_control_a0160","brand":"abb","type":"sw","p":4,"ch":"control","a":{"max":160,"min":80},"order":{"code":80652,"name":"OT160G04Κ","price":140.05}},{"_id":"abb_sw_p4_split___a0016","brand":"abb","type":"sw","p":4,"ch":"split","a":{"max":16,"min":0},"order":{"code":11544,"name":"OT16-4","price":32.29}},{"_id":"abb_sw_p4_split___a0020","brand":"abb","type":"sw","p":4,"ch":"split","a":{"max":20,"min":0},"order":{"code":11545,"name":"OT25-4","price":38.94}},{"_id":"abb_sw_p4_split___a0023","brand":"abb","type":"sw","p":4,"ch":"split","a":{"max":23,"min":16},"order":{"code":11546,"name":"OT40-4","price":42.02}},{"_id":"abb_sw_p4_split___a0045","brand":"abb","type":"sw","p":4,"ch":"split","a":{"max":45,"min":20},"order":{"code":11547,"name":"OT63-4","price":51.04}},{"_id":"abb_sw_p4_split___a0075","brand":"abb","type":"sw","p":4,"ch":"split","a":{"max":75,"min":23},"order":{"code":11548,"name":"OT80-4","price":57.64}},{"_id":"abb_sw_p4_split___a0080","brand":"abb","type":"sw","p":4,"ch":"split","a":{"max":80,"min":45},"order":{"code":11541,"name":"OT100-4","price":80.31}},{"_id":"abb_sw_p4_split___a0090","brand":"abb","type":"sw","p":4,"ch":"split","a":{"max":90,"min":75},"order":{"code":11542,"name":"OT125-4","price":91.88}},{"_id":"abb_sw_p4_split___a0160","brand":"abb","type":"sw","p":4,"ch":"split","a":{"max":160,"min":80},"order":{"code":80653,"name":"OT160G04P","price":153.29}},{"_id":"abb_sw_p4_split___a0200","brand":"abb","type":"sw","p":4,"ch":"split","a":{"max":200,"min":90},"order":{"code":44523,"name":"OT200E04WP","price":201.73}},{"_id":"abb_sw_p4_split___a0250","brand":"abb","type":"sw","p":4,"ch":"split","a":{"max":250,"min":160},"order":{"code":44524,"name":"OT250E04WP","price":224.18}},{"_id":"abb_sw_p4_split___a0315","brand":"abb","type":"sw","p":4,"ch":"split","a":{"max":315,"min":200},"order":{"code":44525,"name":"OT315E04P","price":276.64}},{"_id":"abb_sw_p4_split___a0400","brand":"abb","type":"sw","p":4,"ch":"split","a":{"max":400,"min":250},"order":{"code":44526,"name":"OT400E04P","price":286.21}},{"_id":"abb_sw_p4_split___a0630","brand":"abb","type":"sw","p":4,"ch":"split","a":{"max":630,"min":315},"order":{"code":44527,"name":"OT630E04P","price":418.93}},{"_id":"abb_sw_p4_split___a0720","brand":"abb","type":"sw","p":4,"ch":"split","a":{"max":720,"min":400},"order":{"code":44528,"name":"OT800E04P","price":605.43}},{"_id":"abb_sw_p4_split___a0800","brand":"abb","type":"sw","p":4,"ch":"split","a":{"max":800,"min":630},"order":{"code":14339,"name":"OT1000E04P","price":1101.48}},{"_id":"abb_sw_p4_split___a1000","brand":"abb","type":"sw","p":4,"ch":"split","a":{"max":1000,"min":720},"order":{"code":14352,"name":"OT1250E04P","price":1190.43}},{"_id":"abb_sw_p4_split___a1001","brand":"abb","type":"sw","p":4,"ch":"split","a":{"max":1001,"min":720},"order":{"code":14353,"name":"OT1600E04P","price":1502.21}},{"_id":"abb_sw_p4_split___a2000","brand":"abb","type":"sw","p":4,"ch":"split","a":{"max":2000,"min":1000},"order":{"code":42671,"name":"OT2000E04P","price":2480.47}},{"_id":"abb_sw_p4_split___a2500","brand":"abb","type":"sw","p":4,"ch":"split","a":{"max":2500,"min":1000},"order":{"code":42673,"name":"OT2500E04P","price":3017.89}},{"_id":"abb_sw_p4_split___a3200","brand":"abb","type":"sw","p":4,"ch":"split","a":{"max":3200,"min":2000},"order":{"code":73717,"name":"OT3200E04P","price":4680.5}}]</t>
  </si>
  <si>
    <t>[{"_id":"s7_1200_cpu_cards0_kb050_dc024_di06_do04_aiv02","brand":"s7 1200","type":"plc cpu","cpu":{"cards":0,"memory":"50 kb","ps":"24 dc","profinet":1},"di":6,"do":4,"aiv":2,"order":{"code":"6ES7211-1AE40-0XB0","description":"SIMATIC S7-1200, CPU 1211C, compact CPU, DC/DC/DC, onboard I/O: 6 DI 24 V DC; 4 DO 24 V DC; 2 AI 0-10 V DC, Power supply: DC 20.4-28.8V DC, Program/data memory 50 KB","price":183}},{"_id":"s7_1200_cpu_cards0_kb050_ac230_di06_rly04_aiv02","brand":"s7 1200","type":"plc cpu","cpu":{"cards":0,"memory":"50 kb","ps":"230 ac","profinet":1},"di":6,"rly":4,"aiv":2,"order":{"code":"6ES7211-1BE40-0XB0","description":"SIMATIC S7-1200, CPU 1211C, compact CPU, AC/DC/relay, onboard I/O: 6 DI 24 V DC; 4 DO relay 2A; 2 AI 0-10 V DC, Power supply: AC 85-264 V AC at 47-63 Hz, Program/data memory 50 KB","price":183}},{"_id":"s7_1200_cpu_cards0_kb050_dc024_di06_rly04_aiv02","brand":"s7 1200","type":"plc cpu","cpu":{"cards":0,"memory":"50 kb","ps":"24 dc","profinet":1},"di":6,"rly":4,"aiv":2,"order":{"code":"6ES7211-1HE40-0XB0","description":"SIMATIC S7-1200, CPU 1211C, compact CPU, DC/DC/relay, onboard I/O: 6 DI 24 V DC; 4 DO relay 2A; 2 AI 0-10 V DC, Power supply: DC 20.4-28.8V DC, Program/data memory 50 KB","price":183}},{"_id":"s7_1200_cpu_cards2_kb075_dc024_di08_do06_aiv02","brand":"s7 1200","type":"plc cpu","cpu":{"cards":2,"memory":"75 kb","ps":"24 dc","profinet":1},"di":8,"do":6,"aiv":2,"order":{"code":"6ES7212-1AE40-0XB0","description":"SIMATIC S7-1200, CPU 1212C, compact CPU, DC/DC/DC, onboard I/O: 8 DI 24 V DC; 6 DO 24 V DC; 2 AI 0-10 V DC, Power supply: DC 20.4-28.8V DC, Program/data memory 75 KB","price":245}},{"_id":"s7_1200_cpu_cards2_kb075_ac230_di08_rly06_aiv02","brand":"s7 1200","type":"plc cpu","cpu":{"cards":2,"memory":"75 kb","ps":"230 ac","profinet":1},"di":8,"rly":6,"aiv":2,"order":{"code":"6ES7212-1BE40-0XB0","description":"SIMATIC S7-1200, CPU 1212C, compact CPU, AC/DC/relay, onboard I/O: 8 DI 24 V DC; 6 DO relay 2 A; 2 AI 0-10 V DC, Power supply: AC 85-264 V AC at 47-63 Hz, Program/data memory 75 KB","price":245}},{"_id":"s7_1200_cpu_cards2_kb075_dc024_di08_rly06_aiv02","brand":"s7 1200","type":"plc cpu","cpu":{"cards":2,"memory":"75 kb","ps":"24 dc","profinet":1},"di":8,"rly":6,"aiv":2,"order":{"code":"6ES7212-1HE40-0XB0","description":"SIMATIC S7-1200, CPU 1212C, compact CPU, DC/DC/relay, onboard I/O: 8 DI 24 V DC; 6 DO relay 2 A; 2 AI 0-10 V DC, Power supply: DC 20.4-28.8V DC, Program/data memory 75 KB","price":245}},{"_id":"s7_1200_cpu_cards8_kb100_dc024_di14_do10_aiv02","brand":"s7 1200","type":"plc cpu","cpu":{"cards":8,"memory":"100 kb","ps":"24 dc","profinet":1},"di":14,"do":10,"aiv":2,"order":{"code":"6ES7214-1AG40-0XB0","description":"SIMATIC S7-1200, CPU 1214C, compact CPU, DC/DC/DC, onboard I/O: 14 DI 24 V DC; 10 DO 24 V DC; 2 AI 0-10 V DC, Power supply: DC 20.4-28.8V DC, Program/data memory 100 KB","price":371}},{"_id":"s7_1200_cpu_cards8_kb100_ac230_di14_rly10_aiv02","brand":"s7 1200","type":"plc cpu","cpu":{"cards":8,"memory":"100 kb","ps":"230 ac","profinet":1},"di":14,"rly":10,"aiv":2,"order":{"code":"6ES7214-1BG40-0XB0","description":"SIMATIC S7-1200, CPU 1214C, compact CPU, AC/DC/relay, onboard I/O: 14 DI 24 V DC; 10 DO relay 2 A; 2 AI 0-10 V DC, Power supply: AC 85-264 V AC at 47-63 Hz, Program/data memory 100 KB","price":371}},{"_id":"s7_1200_cpu_cards8_kb100_dc024_di14_rly10_aiv02","brand":"s7 1200","type":"plc cpu","cpu":{"cards":8,"memory":"100 kb","ps":"24 dc","profinet":2},"di":14,"rly":10,"aiv":2,"order":{"code":"6ES7214-1HG40-0XB0","description":"SIMATIC S7-1200, CPU 1214C, compact CPU, DC/DC/relay, onboard I/O: 14 DI 24 V DC; 10 DO relay 2 A; 2 AI 0-10 V DC, Power supply: DC 20.4-28.8V DC, Program/data memory 100 KB","price":371}},{"_id":"s7_1200_cpu_cards8_kb125_dc024_di14_do10_aiv02_ao02","brand":"s7 1200","type":"plc cpu","cpu":{"cards":8,"memory":"125 kb","ps":"24 dc","profinet":2},"di":14,"do":10,"aiv":2,"ao":2,"order":{"code":"6ES7215-1AG40-0XB0","description":"SIMATIC S7-1200, CPU 1215C, compact CPU, DC/DC/DC, 2 PROFINET ports, onboard I/O: 14 DI 24 V DC; 10 DO 24 V DC; 0.5A; 2 AI 0-10 V DC, 2 AO 0-20 mA DC, Power supply: DC 20.4-28.8V DC, Program/data memory 125 KB","price":558}},{"_id":"s7_1200_cpu_cards8_kb125_ac230_di14_rly10_aiv02_ao02","brand":"s7 1200","type":"plc cpu","cpu":{"cards":8,"memory":"125 kb","ps":"230 ac","profinet":2},"di":14,"rly":10,"aiv":2,"ao":2,"order":{"code":"6ES7215-1BG40-0XB0","description":"SIMATIC S7-1200, CPU 1215C, compact CPU, AC/DC/relay, 2 PROFINET ports, onboard I/O: 14 DI 24 V DC; 10 DO relay 2 A, 2 AI 0-10 V DC, 2 AO 0-20 mA DC, Power supply: AC 85-264 V AC at 47-63 Hz, Program/data memory 125 KB","price":558}},{"_id":"s7_1200_cpu_cards8_kb125_dc024_di14_rly10_aiv02_ao02","brand":"s7 1200","type":"plc cpu","cpu":{"cards":8,"memory":"125 kb","ps":"24 dc","profinet":2},"di":14,"rly":10,"aiv":2,"ao":2,"order":{"code":"6ES7215-1HG40-0XB0","description":"SIMATIC S7-1200, CPU 1215C, compact CPU, DC/DC/relay, 2 PROFINET ports, onboard I/O: 14 DI 24 V DC; 10 DO relay 2 A, 2 AI 0-10 V DC, 2 AO 0-20 mA DC, Power supply: DC 20.4-28.8 V DC, Program/data memory 125 KB","price":558}},{"_id":"s7_1200_right_di08","brand":"s7 1200","type":"plc right","di":8,"order":{"code":"6ES7221-1BF32-0XB0","description":"SIMATIC S7-1200, Digital input SM 1221, 8 DI, 24 V DC, Sink/Source","price":107}},{"_id":"s7_1200_right_di16","brand":"s7 1200","type":"plc right","di":16,"order":{"code":"6ES7221-1BH32-0XB0","description":"SIMATIC S7-1200, Digital input SM 1221, 16 DI, 24 V DC, Sink/Source","price":170}},{"_id":"s7_1200_top_di04","brand":"s7 1200","type":"plc top","di":4,"order":{"code":"6ES7221-3BD30-0XB0","description":"SIMATIC S7-1200, Digital input SB 1221, 4 DI, 24 V DC 200 kHz, Sourcing input","price":62.7}},{"_id":"s7_1200_top_do04","brand":"s7 1200","type":"plc top","do":4,"order":{"code":"6ES7222-1BD30-0XB0","description":"SIMATIC S7-1200, Digital output SB 1222, 4 DQ, 24 V DC 200 kHz","price":62.7}},{"_id":"s7_1200_right_do08","brand":"s7 1200","type":"plc right","do":8,"order":{"code":"6ES7222-1BF32-0XB0","description":"SIMATIC S7-1200, Digital output SM 1222, 8 DO, 24 V DC, transistor 0.5 A","price":107}},{"_id":"s7_1200_right_do16","brand":"s7 1200","type":"plc right","do":16,"order":{"code":"6ES7222-1BH32-0XB0","description":"SIMATIC S7-1200, Digital output SM 1222, 16 DO, 24 V DC, transistor 0.5 A","price":170}},{"_id":"s7_1200_right_rly08","brand":"s7 1200","type":"plc right","rly":8,"order":{"code":"6ES7222-1HF32-0XB0","description":"SIMATIC S7-1200, Digital output SM 1222, 8 DO, relay 2 A","price":107}},{"_id":"s7_1200_right_rly16","brand":"s7 1200","type":"plc right","rly":16,"order":{"code":"6ES7222-1HH32-0XB0","description":"SIMATIC S7-1200, Digital output SM 1222, 16 DO, relay 2 A","price":170}},{"_id":"s7_1200_top_di02_do02","brand":"s7 1200","type":"plc top","di":2,"do":2,"order":{"code":"6ES7223-0BD30-0XB0","description":"SIMATIC S7-1200, Digital I/O SB 1223, 2 DI/2 DO, 2 DI 24 V DC/2 DO 24 V DC","price":62.7}},{"_id":"s7_1200_top_di02_do02_khz200","brand":"s7 1200","type":"plc top","di":2,"do":2,"extra":"khz200","order":{"code":"6ES7223-3BD30-0XB0","description":"SIMATIC S7-1200, Digital I/O SB 1223, 2 DI/2 DQ, 24 V DC 200 kHz","price":62.7}},{"_id":"s7_1200_right_di08_do08","brand":"s7 1200","type":"plc right","di":8,"do":8,"order":{"code":"6ES7223-1BH32-0XB0","description":"SIMATIC S7-1200, Digital I/O SM 1223, 8 DI/8 DO, 8 DI 24 V DC, Sink/Source, 8 DO, transistor 0.5 A","price":170}},{"_id":"s7_1200_right_di16_do16","brand":"s7 1200","type":"plc right","di":16,"do":16,"order":{"code":"6ES7223-1BL32-0XB0","description":"SIMATIC S7-1200, Digital I/O SM 1223, 16 DI/16 DO, 16 DI 24 V DC, Sink/Source, 16 DO, transistor 0.5 A","price":270}},{"_id":"s7_1200_right_di08_rly08","brand":"s7 1200","type":"plc right","di":8,"rly":8,"order":{"code":"6ES7223-1PH32-0XB0","description":"SIMATIC S7-1200, Digital I/O SM 1223, 8 DI/8 DO, 8 DI 24 V DC, Sink/Source, 8 DO, relay 2 A","price":170}},{"_id":"s7_1200_right_di08_rly16","brand":"s7 1200","type":"plc right","di":8,"rly":16,"order":{"code":"6ES7223-1PL32-0XB0","description":"SIMATIC S7-1200, Digital I/O SM 1223, 16 DI/16 DO, 16 DI 24 V DC, Sink/Source, 16 DO, relay 2 A","price":270}},{"_id":"s7_1200_top_ai01","brand":"s7 1200","type":"plc top","ai":1,"order":{"code":"6ES7231-4HA30-0XB0","description":"SIMATIC S7-1200, Analog input, SB 1231, 1 AI, +/-10 V DC (12 bit resol.) or 0-20 mA","price":62.7}},{"_id":"s7_1200_right_ai04","brand":"s7 1200","type":"plc right","ai":4,"order":{"code":"6ES7231-4HD32-0XB0","description":"SIMATIC S7-1200, Analog input, SM 1231, 4 AI, +/-10 V, +/-5 V, +/-2.5 V, or 0-20 mA/4-20 mA, 12 bit+sign (13 bit ADC)","price":220}},{"_id":"s7_1200_right_ai04_bit15","brand":"s7 1200","type":"plc right","ai":4,"extra":"bit15","order":{"code":"6ES7231-5ND32-0XB0","description":"SIMATIC S7-1200, Analog input, SM 1231, 4 AI, +/-10 V, +/-5 V, +/-2.5 V, +/-1.25 or 0-20 mA/4-20 mA, 15 bit+sign bit","price":358}},{"_id":"s7_1200_right_ai08","brand":"s7 1200","type":"plc right","ai":8,"order":{"code":"6ES7231-4HF32-0XB0","description":"SIMATIC S7-1200, Analog input, SM 1231, 8 AI, +/-10 V, +/-5 V, +/-2.5 V, or 0-20 mA/4-20 mA, 12 bit+sign or (13 bit ADC)","price":358}},{"_id":"s7_1200_top_rtd01","brand":"s7 1200","type":"plc top","rtd":1,"order":{"code":"6ES7231-5PA30-0XB0","description":"SIMATIC S7-1200, Analog input, SB 1231RTD, 1 AI RTD, Pt100 and Pt1000","price":94.8}},{"_id":"s7_1200_right_rtd04","brand":"s7 1200","type":"plc right","rtd":4,"order":{"code":"6ES7231-5PD32-0XB0","description":"SIMATIC S7-1200, Analog input, SM 1231 RTD, 4xAI RTD module","price":308}},{"_id":"s7_1200_right_rtd08","brand":"s7 1200","type":"plc right","rtd":8,"order":{"code":"6ES7231-5PF32-0XB0","description":"SIMATIC S7-1200, Analog input, SM 1231 RTD, 8xAI RTD module","price":495}},{"_id":"s7_1200_top_ao01","brand":"s7 1200","type":"plc top","ao":1,"order":{"code":"6ES7232-4HA30-0XB0","description":"SIMATIC S7-1200, Analog output, SB 1232, 1 AO, +/-10 V DC (12 bit resol.) or 0-20mA (11 bit resol.)","price":94.8}},{"_id":"s7_1200_right_ao02","brand":"s7 1200","type":"plc right","ao":2,"order":{"code":"6ES7232-4HB32-0XB0","description":"SIMATIC S7-1200, Analog output, SM 1232, 2 AO, +/-10 V, 14-bit resolution, or 0-20 mA/4-20 mA, 13-bit resolution","price":233}},{"_id":"s7_1200_right_ao04","brand":"s7 1200","type":"plc right","ao":4,"order":{"code":"6ES7232-4HD32-0XB0","description":"SIMATIC S7-1200, Analog output, SM 1232, 4 AO, +/-10 V, 14-bit resolution, or 0-20 mA/4-20 mA, 13-bit resolution","price":371}},{"_id":"s7_1200_right_ai04_ao02","brand":"s7 1200","type":"plc right","ai":4,"ao":2,"order":{"code":"6ES7234-4HE32-0XB0","description":"SIMATIC S7-1200, analog I/O SM 1234, 4 AI/2 AO, +/-10 V, 14-bit resolution or 0 (4)-20mA, 13-bit resolution","price":320}},{"_id":"s7_1200_left_rs232","brand":"s7 1200","type":"plc left","rs232":1,"order":{"code":"6ES7241-1AH32-0XB0","description":"SIMATIC S7-1200, Communication module CM 1241, RS232, 9-pole D-sub (pin), supports Freeport","price":126}},{"_id":"s7_1200_top_rs485","brand":"s7 1200","type":"plc top","rs485":1,"order":{"code":"6ES7241-1CH30-1XB0","description":"SIMATIC S7-1200, Communication Board CB 1241, RS485, terminal block, supports Freeport","price":81.1}},{"_id":"s7_1200_left_rs485","brand":"s7 1200","type":"plc left","rs485":1,"order":{"code":"6ES7241-1CH32-0XB0","description":"SIMATIC S7-1200, Communication module CM 1241, RS422/485, 9-pole D-sub (socket) supports Freeport","price":126}},{"_id":"s7_1200_right_ioLink04","brand":"s7 1200","type":"plc right","ioLink":4,"order":{"code":"6ES7278-4BD32-0XB0","description":"SIMATIC S7-1200, SM1278 IO-Link, 4xIO-Link Master","price":224}},{"_id":"s7_1200_top_battery","brand":"s7 1200","type":"plc top","battery":true,"order":{"code":"6ES7297-0AX30-0XA0","description":"SIMATIC S7-1200, Battery Board BB 1297 for long-term buffering of the real time clock, plug-in in the signal board receptacle of the S7-12XX (FW3.0 or higher); Battery (CR1025) not included in scope of delivery","price":56.5}},{"_id":"s7_1200_memory_mb004","brand":"s7 1200","type":"plc memory","memory":"4 mb","order":{"code":"6ES7954-8LC03-0AA0","description":"SIMATIC S7, memory card for S7-1x 00 CPU/SINAMICS, 3, 3 V Flash, 4 MB","price":53.6}},{"_id":"s7_1200_memory_mb012","brand":"s7 1200","type":"plc memory","memory":"12 mb","order":{"code":"6ES7954-8LE03-0AA0","description":"SIMATIC S7, MEMORY CARD FOR S7-1X00 CPU/SINAMICS, 3,3 V FLASH, 12 MBYTE","price":177}},{"_id":"s7_1200_memory_mb024","brand":"s7 1200","type":"plc memory","memory":"24 mb","order":{"code":"6ES7954-8LF03-0AA0","description":"SIMATIC S7, MEMORY CARD FOR S7-1X00 CPU/SINAMICS, 3,3 V FLASH, 24 MBYTE","price":268}},{"_id":"s7_1200_memory_mb256","brand":"s7 1200","type":"plc memory","memory":"256 mb","order":{"code":"6ES7954-8LL03-0AA0","description":"SIMATIC S7, MEMORY CARD FOR S7-1X00 CPU, 3,3 V FLASH, 256 MBYTE","price":368}},{"_id":"s7_1200_memory_gb02","brand":"s7 1200","type":"plc memory","memory":"2 gb","order":{"code":"6ES7954-8LP02-0AA0","description":"SIMATIC S7, memory cards for S7-1x 00 CPU, 3, 3V Flash, 2 GByte","price":683}},{"_id":"s7_1200_memory_gb32","brand":"s7 1200","type":"plc memory","memory":"32 gb","order":{"code":"6ES7954-8LT03-0AA0","description":"SIMATIC S7, memory cards for S7-1x 00 CPU, 3, 3V Flash, 32 GB","price":1048}}]</t>
  </si>
  <si>
    <t>_id</t>
  </si>
  <si>
    <t>brand</t>
  </si>
  <si>
    <t>type</t>
  </si>
  <si>
    <t>p</t>
  </si>
  <si>
    <t>ch</t>
  </si>
  <si>
    <t>kA</t>
  </si>
  <si>
    <t>a</t>
  </si>
  <si>
    <t>order</t>
  </si>
  <si>
    <t>max</t>
  </si>
  <si>
    <t>min</t>
  </si>
  <si>
    <t>code</t>
  </si>
  <si>
    <t>name</t>
  </si>
  <si>
    <t>price</t>
  </si>
  <si>
    <t>abb</t>
  </si>
  <si>
    <t>mcb</t>
  </si>
  <si>
    <t>B</t>
  </si>
  <si>
    <t>S201-B6</t>
  </si>
  <si>
    <t>S201-B10</t>
  </si>
  <si>
    <t>S201-B16</t>
  </si>
  <si>
    <t>S201-B20</t>
  </si>
  <si>
    <t>S201-B25</t>
  </si>
  <si>
    <t>S201-B32</t>
  </si>
  <si>
    <t>S201-B40</t>
  </si>
  <si>
    <t>S201-B50</t>
  </si>
  <si>
    <t>S201-B63</t>
  </si>
  <si>
    <t>S202-B6</t>
  </si>
  <si>
    <t>S202-B10</t>
  </si>
  <si>
    <t>S202-B16</t>
  </si>
  <si>
    <t>S202-B20</t>
  </si>
  <si>
    <t>S202-B25</t>
  </si>
  <si>
    <t>S202-B32</t>
  </si>
  <si>
    <t>S202-B40</t>
  </si>
  <si>
    <t>S202-B50</t>
  </si>
  <si>
    <t>S202-B63</t>
  </si>
  <si>
    <t>S203-B6</t>
  </si>
  <si>
    <t>S203-B10</t>
  </si>
  <si>
    <t>S203-B16</t>
  </si>
  <si>
    <t>S203-B20</t>
  </si>
  <si>
    <t>S203-B25</t>
  </si>
  <si>
    <t>S203-B32</t>
  </si>
  <si>
    <t>S203-B40</t>
  </si>
  <si>
    <t>S203-B50</t>
  </si>
  <si>
    <t>S203-B63</t>
  </si>
  <si>
    <t>S204-B6</t>
  </si>
  <si>
    <t>S204-B10</t>
  </si>
  <si>
    <t>S204-B16</t>
  </si>
  <si>
    <t>S204-B20</t>
  </si>
  <si>
    <t>S204-B25</t>
  </si>
  <si>
    <t>S204-B32</t>
  </si>
  <si>
    <t>S204-B40</t>
  </si>
  <si>
    <t>S204-B50</t>
  </si>
  <si>
    <t>S204-B63</t>
  </si>
  <si>
    <t>1+n</t>
  </si>
  <si>
    <t>S201-B6NA</t>
  </si>
  <si>
    <t>S201-B10NA</t>
  </si>
  <si>
    <t>S201-B16NA</t>
  </si>
  <si>
    <t>S201-B20NA</t>
  </si>
  <si>
    <t>S201-B25NA</t>
  </si>
  <si>
    <t>S201-B32NA</t>
  </si>
  <si>
    <t>S201-B40NA</t>
  </si>
  <si>
    <t>S201-B50NA</t>
  </si>
  <si>
    <t>S201-B63NA</t>
  </si>
  <si>
    <t>3+n</t>
  </si>
  <si>
    <t>S203-B6NA</t>
  </si>
  <si>
    <t>S203-B10NA</t>
  </si>
  <si>
    <t>S203-B16NA</t>
  </si>
  <si>
    <t>S203-B20NA</t>
  </si>
  <si>
    <t>S203-B25NA</t>
  </si>
  <si>
    <t>S203-B32NA</t>
  </si>
  <si>
    <t>S203-B40NA</t>
  </si>
  <si>
    <t>S203-B50NA</t>
  </si>
  <si>
    <t>S203-B63NA</t>
  </si>
  <si>
    <t>C</t>
  </si>
  <si>
    <t>S201-C1</t>
  </si>
  <si>
    <t>S201-C2</t>
  </si>
  <si>
    <t>S201-C4</t>
  </si>
  <si>
    <t>S201-C6</t>
  </si>
  <si>
    <t>S201-C10</t>
  </si>
  <si>
    <t>S201-C16</t>
  </si>
  <si>
    <t>S201-C20</t>
  </si>
  <si>
    <t>S201-C25</t>
  </si>
  <si>
    <t>S201-C32</t>
  </si>
  <si>
    <t>S201-C40</t>
  </si>
  <si>
    <t>S201-C50</t>
  </si>
  <si>
    <t>S201-C63</t>
  </si>
  <si>
    <t>S202-C1</t>
  </si>
  <si>
    <t>S202-C2</t>
  </si>
  <si>
    <t>S202-C4</t>
  </si>
  <si>
    <t>S202-C6</t>
  </si>
  <si>
    <t>S202-C10</t>
  </si>
  <si>
    <t>S202-C16</t>
  </si>
  <si>
    <t>S202-C20</t>
  </si>
  <si>
    <t>S202-C25</t>
  </si>
  <si>
    <t>S202-C32</t>
  </si>
  <si>
    <t>S202-C40</t>
  </si>
  <si>
    <t>S202-C50</t>
  </si>
  <si>
    <t>S202-C63</t>
  </si>
  <si>
    <t>S203-C1</t>
  </si>
  <si>
    <t>S203-C2</t>
  </si>
  <si>
    <t>S203-C4</t>
  </si>
  <si>
    <t>S203-C6</t>
  </si>
  <si>
    <t>S203-C10</t>
  </si>
  <si>
    <t>S203-C16</t>
  </si>
  <si>
    <t>S203-C20</t>
  </si>
  <si>
    <t>S203-C25</t>
  </si>
  <si>
    <t>S203-C32</t>
  </si>
  <si>
    <t>S203-C40</t>
  </si>
  <si>
    <t>S203-C50</t>
  </si>
  <si>
    <t>S203-C63</t>
  </si>
  <si>
    <t>S204-C1</t>
  </si>
  <si>
    <t>S204-C2</t>
  </si>
  <si>
    <t>S204-C4</t>
  </si>
  <si>
    <t>S204-C6</t>
  </si>
  <si>
    <t>S204-C10</t>
  </si>
  <si>
    <t>S204-C16</t>
  </si>
  <si>
    <t>S204-C20</t>
  </si>
  <si>
    <t>S204-C25</t>
  </si>
  <si>
    <t>S204-C32</t>
  </si>
  <si>
    <t>S204-C40</t>
  </si>
  <si>
    <t>S204-C50</t>
  </si>
  <si>
    <t>S204-C63</t>
  </si>
  <si>
    <t>S201-C1NA</t>
  </si>
  <si>
    <t>S201-C2NA</t>
  </si>
  <si>
    <t>S201-C4NA</t>
  </si>
  <si>
    <t>S201-C6NA</t>
  </si>
  <si>
    <t>S201-C10NA</t>
  </si>
  <si>
    <t>S201-C16NA</t>
  </si>
  <si>
    <t>S201-C20NA</t>
  </si>
  <si>
    <t>S201-C25NA</t>
  </si>
  <si>
    <t>S201-C32NA</t>
  </si>
  <si>
    <t>S201-C40NA</t>
  </si>
  <si>
    <t>S201-C50NA</t>
  </si>
  <si>
    <t>S201-C63NA</t>
  </si>
  <si>
    <t>S203-C1NA</t>
  </si>
  <si>
    <t>S203-C2NA</t>
  </si>
  <si>
    <t>S203-C4NA</t>
  </si>
  <si>
    <t>S203-C6NA</t>
  </si>
  <si>
    <t>S203-C10NA</t>
  </si>
  <si>
    <t>S203-C16NA</t>
  </si>
  <si>
    <t>S203-C20NA</t>
  </si>
  <si>
    <t>S203-C25NA</t>
  </si>
  <si>
    <t>S203-C32NA</t>
  </si>
  <si>
    <t>S203-C40NA</t>
  </si>
  <si>
    <t>S203-C50NA</t>
  </si>
  <si>
    <t>S203-C63NA</t>
  </si>
  <si>
    <t>K</t>
  </si>
  <si>
    <t>S201-K1</t>
  </si>
  <si>
    <t>S201-K2</t>
  </si>
  <si>
    <t>S201-K4</t>
  </si>
  <si>
    <t>S201-K6</t>
  </si>
  <si>
    <t>S201-K10</t>
  </si>
  <si>
    <t>S201-K16</t>
  </si>
  <si>
    <t>S201-K20</t>
  </si>
  <si>
    <t>S201-K25</t>
  </si>
  <si>
    <t>S201-K32</t>
  </si>
  <si>
    <t>S201-K40</t>
  </si>
  <si>
    <t>S201-K50</t>
  </si>
  <si>
    <t>S201-K63</t>
  </si>
  <si>
    <t>S202-K1</t>
  </si>
  <si>
    <t>S202-K2</t>
  </si>
  <si>
    <t>S202-K4</t>
  </si>
  <si>
    <t>S202-K6</t>
  </si>
  <si>
    <t>S202-K10</t>
  </si>
  <si>
    <t>S202-K16</t>
  </si>
  <si>
    <t>S202-K20</t>
  </si>
  <si>
    <t>S202-K25</t>
  </si>
  <si>
    <t>S202-K32</t>
  </si>
  <si>
    <t>S202-K40</t>
  </si>
  <si>
    <t>S202-K50</t>
  </si>
  <si>
    <t>S202-K63</t>
  </si>
  <si>
    <t>S203-K1</t>
  </si>
  <si>
    <t>S203-K2</t>
  </si>
  <si>
    <t>S203-K4</t>
  </si>
  <si>
    <t>S203-K6</t>
  </si>
  <si>
    <t>S203-K10</t>
  </si>
  <si>
    <t>S203-K16</t>
  </si>
  <si>
    <t>S203-K20</t>
  </si>
  <si>
    <t>S203-K25</t>
  </si>
  <si>
    <t>S203-K32</t>
  </si>
  <si>
    <t>S203-K40</t>
  </si>
  <si>
    <t>S203-K50</t>
  </si>
  <si>
    <t>S203-K63</t>
  </si>
  <si>
    <t>S204-K1</t>
  </si>
  <si>
    <t>S204-K2</t>
  </si>
  <si>
    <t>S204-K4</t>
  </si>
  <si>
    <t>S204-K6</t>
  </si>
  <si>
    <t>S204-K10</t>
  </si>
  <si>
    <t>S204-K16</t>
  </si>
  <si>
    <t>S204-K20</t>
  </si>
  <si>
    <t>S204-K25</t>
  </si>
  <si>
    <t>S204-K32</t>
  </si>
  <si>
    <t>S204-K40</t>
  </si>
  <si>
    <t>S204-K50</t>
  </si>
  <si>
    <t>S204-K63</t>
  </si>
  <si>
    <t>S201M-C1</t>
  </si>
  <si>
    <t>S201M-C2</t>
  </si>
  <si>
    <t>S201M-C4</t>
  </si>
  <si>
    <t>S201M-C6</t>
  </si>
  <si>
    <t>S201M-C10</t>
  </si>
  <si>
    <t>S201M-C16</t>
  </si>
  <si>
    <t>S201M-C20</t>
  </si>
  <si>
    <t>S201M-C25</t>
  </si>
  <si>
    <t>S201M-C32</t>
  </si>
  <si>
    <t>S201M-C40</t>
  </si>
  <si>
    <t>S201M-C50</t>
  </si>
  <si>
    <t>S201M-C63</t>
  </si>
  <si>
    <t>S202M-C1</t>
  </si>
  <si>
    <t>S202M-C2</t>
  </si>
  <si>
    <t>S202M-C4</t>
  </si>
  <si>
    <t>S202M-C6</t>
  </si>
  <si>
    <t>S202M-C10</t>
  </si>
  <si>
    <t>S202M-C16</t>
  </si>
  <si>
    <t>S202M-C20</t>
  </si>
  <si>
    <t>S202M-C25</t>
  </si>
  <si>
    <t>S202M-C32</t>
  </si>
  <si>
    <t>S202M-C40</t>
  </si>
  <si>
    <t>S202M-C50</t>
  </si>
  <si>
    <t>S202M-C63</t>
  </si>
  <si>
    <t>S203M-C1</t>
  </si>
  <si>
    <t>S203M-C2</t>
  </si>
  <si>
    <t>S203M-C4</t>
  </si>
  <si>
    <t>S203M-C6</t>
  </si>
  <si>
    <t>S203M-C10</t>
  </si>
  <si>
    <t>S203M-C16</t>
  </si>
  <si>
    <t>S203M-C20</t>
  </si>
  <si>
    <t>S203M-C25</t>
  </si>
  <si>
    <t>S203M-C32</t>
  </si>
  <si>
    <t>S203M-C40</t>
  </si>
  <si>
    <t>S203M-C50</t>
  </si>
  <si>
    <t>S203M-C63</t>
  </si>
  <si>
    <t>S204M-C1</t>
  </si>
  <si>
    <t>S204M-C2</t>
  </si>
  <si>
    <t>S204M-C4</t>
  </si>
  <si>
    <t>S204M-C6</t>
  </si>
  <si>
    <t>S204M-C10</t>
  </si>
  <si>
    <t>S204M-C16</t>
  </si>
  <si>
    <t>S204M-C20</t>
  </si>
  <si>
    <t>S204M-C25</t>
  </si>
  <si>
    <t>S204M-C32</t>
  </si>
  <si>
    <t>S204M-C40</t>
  </si>
  <si>
    <t>S204M-C50</t>
  </si>
  <si>
    <t>S204M-C63</t>
  </si>
  <si>
    <t>S201Μ-K1</t>
  </si>
  <si>
    <t>S201Μ-K2</t>
  </si>
  <si>
    <t>S201Μ-K4</t>
  </si>
  <si>
    <t>S201Μ-K6</t>
  </si>
  <si>
    <t>S201Μ-K10</t>
  </si>
  <si>
    <t>S201Μ-K16</t>
  </si>
  <si>
    <t>S201Μ-K20</t>
  </si>
  <si>
    <t>S201Μ-K25</t>
  </si>
  <si>
    <t>S201Μ-K32</t>
  </si>
  <si>
    <t>S201Μ-K40</t>
  </si>
  <si>
    <t>S201Μ-K50</t>
  </si>
  <si>
    <t>S201Μ-K63</t>
  </si>
  <si>
    <t>S202Μ-K1</t>
  </si>
  <si>
    <t>S202Μ-K2</t>
  </si>
  <si>
    <t>S202Μ-K4</t>
  </si>
  <si>
    <t>S202Μ-K6</t>
  </si>
  <si>
    <t>S202Μ-K10</t>
  </si>
  <si>
    <t>S202Μ-K16</t>
  </si>
  <si>
    <t>S202Μ-K20</t>
  </si>
  <si>
    <t>S202Μ-K25</t>
  </si>
  <si>
    <t>S202Μ-K32</t>
  </si>
  <si>
    <t>S202Μ-K40</t>
  </si>
  <si>
    <t>S202Μ-K50</t>
  </si>
  <si>
    <t>S202Μ-K63</t>
  </si>
  <si>
    <t>S203Μ-K1</t>
  </si>
  <si>
    <t>S203Μ-K2</t>
  </si>
  <si>
    <t>S203Μ-K4</t>
  </si>
  <si>
    <t>S203Μ-K6</t>
  </si>
  <si>
    <t>S203Μ-K10</t>
  </si>
  <si>
    <t>S203Μ-K16</t>
  </si>
  <si>
    <t>S203Μ-K20</t>
  </si>
  <si>
    <t>S203Μ-K25</t>
  </si>
  <si>
    <t>S203Μ-K32</t>
  </si>
  <si>
    <t>S203Μ-K40</t>
  </si>
  <si>
    <t>S203Μ-K50</t>
  </si>
  <si>
    <t>S203Μ-K63</t>
  </si>
  <si>
    <t>S204Μ-K1</t>
  </si>
  <si>
    <t>S204Μ-K2</t>
  </si>
  <si>
    <t>S204Μ-K4</t>
  </si>
  <si>
    <t>S204Μ-K6</t>
  </si>
  <si>
    <t>S204Μ-K10</t>
  </si>
  <si>
    <t>S204Μ-K16</t>
  </si>
  <si>
    <t>S204Μ-K20</t>
  </si>
  <si>
    <t>S204Μ-K25</t>
  </si>
  <si>
    <t>S204Μ-K32</t>
  </si>
  <si>
    <t>S204Μ-K40</t>
  </si>
  <si>
    <t>S204Μ-K50</t>
  </si>
  <si>
    <t>S204Μ-K63</t>
  </si>
  <si>
    <t>S801B-C80</t>
  </si>
  <si>
    <t>S801B-C100</t>
  </si>
  <si>
    <t>S801B-C125</t>
  </si>
  <si>
    <t>S802B-C80</t>
  </si>
  <si>
    <t>S802B-C100</t>
  </si>
  <si>
    <t>S802B-C125</t>
  </si>
  <si>
    <t>S803B-C80</t>
  </si>
  <si>
    <t>S803B-C100</t>
  </si>
  <si>
    <t>S803B-C125</t>
  </si>
  <si>
    <t>S804B-C80</t>
  </si>
  <si>
    <t>S804B-C100</t>
  </si>
  <si>
    <t>S804B-C125</t>
  </si>
  <si>
    <t>S801C-C80</t>
  </si>
  <si>
    <t>S801C-C100</t>
  </si>
  <si>
    <t>S801C-C125</t>
  </si>
  <si>
    <t>S802C-C80</t>
  </si>
  <si>
    <t>S802C-C100</t>
  </si>
  <si>
    <t>S802C-C125</t>
  </si>
  <si>
    <t>S803C-C80</t>
  </si>
  <si>
    <t>S803C-C100</t>
  </si>
  <si>
    <t>S803C-C125</t>
  </si>
  <si>
    <t>S804C-C80</t>
  </si>
  <si>
    <t>S804C-C100</t>
  </si>
  <si>
    <t>S804C-C125</t>
  </si>
  <si>
    <t>S801N-C80</t>
  </si>
  <si>
    <t>S801N-C100</t>
  </si>
  <si>
    <t>S801N-C125</t>
  </si>
  <si>
    <t>S802N-C80</t>
  </si>
  <si>
    <t>S802N-C100</t>
  </si>
  <si>
    <t>S802N-C125</t>
  </si>
  <si>
    <t>S803N-C80</t>
  </si>
  <si>
    <t>S803N-C100</t>
  </si>
  <si>
    <t>S803N-C125</t>
  </si>
  <si>
    <t>S804N-C80</t>
  </si>
  <si>
    <t>S804N-C100</t>
  </si>
  <si>
    <t>S804N-C125</t>
  </si>
  <si>
    <t>size</t>
  </si>
  <si>
    <t>cb</t>
  </si>
  <si>
    <t>mch</t>
  </si>
  <si>
    <t>ΧΤ1Β160R16 (3p)</t>
  </si>
  <si>
    <t>ΧΤ1Β160R16 (4p)</t>
  </si>
  <si>
    <t>XT1B160R20 (3p)</t>
  </si>
  <si>
    <t>XT1B160R20 (4p)</t>
  </si>
  <si>
    <t>XT1B160R25 (3p)</t>
  </si>
  <si>
    <t>XT1B160R25 (4p)</t>
  </si>
  <si>
    <t>XT1B160R32 (3p)</t>
  </si>
  <si>
    <t>XT1B160R32 (4p)</t>
  </si>
  <si>
    <t>XT1B160R40 (3p)</t>
  </si>
  <si>
    <t>XT1B160R40 (4p)</t>
  </si>
  <si>
    <t>XT1B160R50 (3p)</t>
  </si>
  <si>
    <t>XT1B160R50 (4p)</t>
  </si>
  <si>
    <t>XT1B160R63 (3p)</t>
  </si>
  <si>
    <t>XT1B160R63 (4p)</t>
  </si>
  <si>
    <t>XT1B160R80 (3p)</t>
  </si>
  <si>
    <t>XT1B160R80 (4p)</t>
  </si>
  <si>
    <t>XT1B160R100 (3p)</t>
  </si>
  <si>
    <t>XT1B160R100 (4p)</t>
  </si>
  <si>
    <t>XT1B160R125 (3p)</t>
  </si>
  <si>
    <t>XT1B160R125 (4p)</t>
  </si>
  <si>
    <t>XT1B160R125 (3p+n50%)</t>
  </si>
  <si>
    <t>XT1B160R160 (3p)</t>
  </si>
  <si>
    <t>XT1B160R160 (4p)</t>
  </si>
  <si>
    <t>XT1B160R160 (3p+n50%)</t>
  </si>
  <si>
    <t>XT1C160R16 (3p)</t>
  </si>
  <si>
    <t>XT1C160R16 (4p)</t>
  </si>
  <si>
    <t>XT1C160R20 (3p)</t>
  </si>
  <si>
    <t>XT1C160R20 (4p)</t>
  </si>
  <si>
    <t>XT1C160R25 (3p)</t>
  </si>
  <si>
    <t>XT1C160R25 (4p)</t>
  </si>
  <si>
    <t>XT1C160R32 (3p)</t>
  </si>
  <si>
    <t>XT1C160R32 (4p)</t>
  </si>
  <si>
    <t>XT1C160R40 (3p)</t>
  </si>
  <si>
    <t>XT1C160R40 (4p)</t>
  </si>
  <si>
    <t>XT1C160R50 (3p)</t>
  </si>
  <si>
    <t>XT1C160R50 (4p)</t>
  </si>
  <si>
    <t>XT1C160R63 (3p)</t>
  </si>
  <si>
    <t>XT1C160R63 (4p)</t>
  </si>
  <si>
    <t>XT1C160R80 (3p)</t>
  </si>
  <si>
    <t>XT1C160R80 (4p)</t>
  </si>
  <si>
    <t>XT1C160R100 (3p)</t>
  </si>
  <si>
    <t>XT1C160R100 (4p)</t>
  </si>
  <si>
    <t>XT1C160R125 (3p)</t>
  </si>
  <si>
    <t>XT1C160R125 (4p)</t>
  </si>
  <si>
    <t>XT1C160R125 (3p+n50%)</t>
  </si>
  <si>
    <t>XT1C160R160 (3p)</t>
  </si>
  <si>
    <t>XT1C160R160 (4p)</t>
  </si>
  <si>
    <t>XT1C160R160 (3p+n50%)</t>
  </si>
  <si>
    <t>XT1N160R16 (3p)</t>
  </si>
  <si>
    <t>XT1N160R16 (4p)</t>
  </si>
  <si>
    <t>XT1N160R20 (3p)</t>
  </si>
  <si>
    <t>XT1N160R20 (4p)</t>
  </si>
  <si>
    <t>XT1N160R25 (3p)</t>
  </si>
  <si>
    <t>XT1N160R25 (4p)</t>
  </si>
  <si>
    <t>XT1N160R32 (3p)</t>
  </si>
  <si>
    <t>XT1N160R32 (4p)</t>
  </si>
  <si>
    <t>XT1N160R40 (3p)</t>
  </si>
  <si>
    <t>XT1N160R40 (4p)</t>
  </si>
  <si>
    <t>XT1N160R50 (3p)</t>
  </si>
  <si>
    <t>XT1N160R50 (4p)</t>
  </si>
  <si>
    <t>XT1N160R63 (3p)</t>
  </si>
  <si>
    <t>XT1N160R63 (4p)</t>
  </si>
  <si>
    <t>XT1N160R80 (3p)</t>
  </si>
  <si>
    <t>XT1N160R80 (4p)</t>
  </si>
  <si>
    <t>XT1N160R100 (3p)</t>
  </si>
  <si>
    <t>XT1N160R100 (4p)</t>
  </si>
  <si>
    <t>XT1N160R125 (3p)</t>
  </si>
  <si>
    <t>XT1N160R125 (4p)</t>
  </si>
  <si>
    <t>XT1N160R125 (3p+n50%)</t>
  </si>
  <si>
    <t>XT1N160R160 (3p)</t>
  </si>
  <si>
    <t>XT1N160R160 (4p)</t>
  </si>
  <si>
    <t>XT1N160R160 (3p+n50%)</t>
  </si>
  <si>
    <t>XT1S160R16 (3p)</t>
  </si>
  <si>
    <t>XT1S160R16 (4p)</t>
  </si>
  <si>
    <t>XT1S160R20 (3p)</t>
  </si>
  <si>
    <t>XT1S160R20 (4p)</t>
  </si>
  <si>
    <t>XT1S160R25 (3p)</t>
  </si>
  <si>
    <t>XT1S160R25 (4p)</t>
  </si>
  <si>
    <t>XT1S160R32 (3p)</t>
  </si>
  <si>
    <t>XT1S160R32 (4p)</t>
  </si>
  <si>
    <t>XT1S160R40 (3p)</t>
  </si>
  <si>
    <t>XT1S160R40 (4p)</t>
  </si>
  <si>
    <t>XT1S160R50 (3p)</t>
  </si>
  <si>
    <t>XT1S160R50 (4p)</t>
  </si>
  <si>
    <t>XT1S160R63 (3p)</t>
  </si>
  <si>
    <t>XT1S160R63 (4p)</t>
  </si>
  <si>
    <t>XT1S160R80 (3p)</t>
  </si>
  <si>
    <t>XT1S160R80 (4p)</t>
  </si>
  <si>
    <t>XT1S160R100 (3p)</t>
  </si>
  <si>
    <t>XT1S160R100 (4p)</t>
  </si>
  <si>
    <t>XT1S160R125 (3p)</t>
  </si>
  <si>
    <t>XT1S160R125 (4p)</t>
  </si>
  <si>
    <t>XT1S160R125 (3p+n50%)</t>
  </si>
  <si>
    <t>XT1S160R160 (3p)</t>
  </si>
  <si>
    <t>XT1S160R160 (4p)</t>
  </si>
  <si>
    <t>XT1S160R160 (3p+n50%)</t>
  </si>
  <si>
    <t>XT1H160R16 (3p)</t>
  </si>
  <si>
    <t>XT1H160R16 (4p)</t>
  </si>
  <si>
    <t>XT1H160R20 (3p)</t>
  </si>
  <si>
    <t>XT1H160R20 (4p)</t>
  </si>
  <si>
    <t>XT1H160R25 (3p)</t>
  </si>
  <si>
    <t>XT1H160R25 (4p)</t>
  </si>
  <si>
    <t>XT1H160R32 (3p)</t>
  </si>
  <si>
    <t>XT1H160R32 (4p)</t>
  </si>
  <si>
    <t>XT1H160R40 (3p)</t>
  </si>
  <si>
    <t>XT1H160R40 (4p)</t>
  </si>
  <si>
    <t>XT1H160R50 (3p)</t>
  </si>
  <si>
    <t>XT1H160R50 (4p)</t>
  </si>
  <si>
    <t>XT1H160R63 (3p)</t>
  </si>
  <si>
    <t>XT1H160R63 (4p)</t>
  </si>
  <si>
    <t>XT1H160R80 (3p)</t>
  </si>
  <si>
    <t>XT1H160R80 (4p)</t>
  </si>
  <si>
    <t>XT1H160R100 (3p)</t>
  </si>
  <si>
    <t>XT1H160R100 (4p)</t>
  </si>
  <si>
    <t>XT1H160R125 (3p)</t>
  </si>
  <si>
    <t>XT1H160R125 (4p)</t>
  </si>
  <si>
    <t>XT1H160R125 (3p+n50%)</t>
  </si>
  <si>
    <t>XT1H160R160 (3p)</t>
  </si>
  <si>
    <t>XT1H160R160 (4p)</t>
  </si>
  <si>
    <t>XT1H160R160 (3p+n50%)</t>
  </si>
  <si>
    <t>ΧΤ3N250R63 (3p)</t>
  </si>
  <si>
    <t>ΧΤ3N250R63 (4p)</t>
  </si>
  <si>
    <t>XT3N250R80 (3p)</t>
  </si>
  <si>
    <t>XT3N250R80 (4p)</t>
  </si>
  <si>
    <t>XT3N250R100 (3p)</t>
  </si>
  <si>
    <t>XT3N250R100 (4p)</t>
  </si>
  <si>
    <t>XT3N250R125 (3p)</t>
  </si>
  <si>
    <t>XT3N250R125 (4p)</t>
  </si>
  <si>
    <t>XT3N250R125 (3p+n50%)</t>
  </si>
  <si>
    <t>XT3N250R160 (3p)</t>
  </si>
  <si>
    <t>XT3N250R160 (4p)</t>
  </si>
  <si>
    <t>XT3N250R160 (3p+n50%)</t>
  </si>
  <si>
    <t>XT3N250R200 (3p)</t>
  </si>
  <si>
    <t>XT3N250R200 (4p)</t>
  </si>
  <si>
    <t>XT3N250R200 (3p+n50%)</t>
  </si>
  <si>
    <t>XT3N250R250 (3p)</t>
  </si>
  <si>
    <t>XT3N250R250 (4p)</t>
  </si>
  <si>
    <t>XT3N250R250 (3p+n50%)</t>
  </si>
  <si>
    <t>XT3S250R63 (3p)</t>
  </si>
  <si>
    <t>XT3S250R63 (4p)</t>
  </si>
  <si>
    <t>XT3S250R80 (3p)</t>
  </si>
  <si>
    <t>XT3S250R80 (4p)</t>
  </si>
  <si>
    <t>XT3S250R100 (3p)</t>
  </si>
  <si>
    <t>XT3S250R100 (4p)</t>
  </si>
  <si>
    <t>XT3S250R125 (3p)</t>
  </si>
  <si>
    <t>XT3S250R125 (4p)</t>
  </si>
  <si>
    <t>XT3S250R125 (3p+n50%)</t>
  </si>
  <si>
    <t>XT3S250R160 (3p)</t>
  </si>
  <si>
    <t>XT3S250R160 (4p)</t>
  </si>
  <si>
    <t>XT3S250R160 (3p+n50%)</t>
  </si>
  <si>
    <t>XT3S250R200 (3p)</t>
  </si>
  <si>
    <t>XT3S250R200 (4p)</t>
  </si>
  <si>
    <t>XT3S250R200 (3p+n50%)</t>
  </si>
  <si>
    <t>XT3S250R250 (3p)</t>
  </si>
  <si>
    <t>XT3S250R250 (4p)</t>
  </si>
  <si>
    <t>XT3S250R250 (3p+n50%)</t>
  </si>
  <si>
    <t>XT4H250R200 (3p)</t>
  </si>
  <si>
    <t>XT4H250R200 (4p)</t>
  </si>
  <si>
    <t>XT4H250R250 (3p)</t>
  </si>
  <si>
    <t>XT4H250R250 (4p)</t>
  </si>
  <si>
    <t>ele</t>
  </si>
  <si>
    <t>XT2Ν160R10 (3p)</t>
  </si>
  <si>
    <t>XT2Ν160R10 (4p)</t>
  </si>
  <si>
    <t>XT2Ν160R25 (3p)</t>
  </si>
  <si>
    <t>XT2Ν160R25 (4p)</t>
  </si>
  <si>
    <t>XT2Ν160R63 (3p)</t>
  </si>
  <si>
    <t>XT2Ν160R63 (4p)</t>
  </si>
  <si>
    <t>XT2Ν160R100 (3p)</t>
  </si>
  <si>
    <t>XT2Ν160R100 (4p)</t>
  </si>
  <si>
    <t>XT2Ν160R160 (3p)</t>
  </si>
  <si>
    <t>XT2Ν160R160 (4p)</t>
  </si>
  <si>
    <t>XT2S160R10 (3p)</t>
  </si>
  <si>
    <t>XT2S160R10 (4p)</t>
  </si>
  <si>
    <t>XT2S160R25 (3p)</t>
  </si>
  <si>
    <t>XT2S160R25 (4p)</t>
  </si>
  <si>
    <t>XT2S160R63 (3p)</t>
  </si>
  <si>
    <t>XT2S160R63 (4p)</t>
  </si>
  <si>
    <t>XT2S160R100 (3p)</t>
  </si>
  <si>
    <t>XT2S160R100 (4p)</t>
  </si>
  <si>
    <t>XT2S160R160 (3p)</t>
  </si>
  <si>
    <t>XT2S160R160 (4p)</t>
  </si>
  <si>
    <t>XT2H160R10 (3p)</t>
  </si>
  <si>
    <t>XT2H160R10 (4p)</t>
  </si>
  <si>
    <t>XT2H160R25 (3p)</t>
  </si>
  <si>
    <t>XT2H160R25 (4p)</t>
  </si>
  <si>
    <t>XT2H160R63 (3p)</t>
  </si>
  <si>
    <t>XT2H160R63 (4p)</t>
  </si>
  <si>
    <t>XT2H160R100 (3p)</t>
  </si>
  <si>
    <t>XT2H160R100 (4p)</t>
  </si>
  <si>
    <t>XT2H160R160 (3p)</t>
  </si>
  <si>
    <t>XT2H160R160 (4p)</t>
  </si>
  <si>
    <t>XT4N250R250 (3p)</t>
  </si>
  <si>
    <t>XT4N250R250 (4p)</t>
  </si>
  <si>
    <t>XT4S250R250 (3p)</t>
  </si>
  <si>
    <t>XT4S250R250 (4p)</t>
  </si>
  <si>
    <t>T5N400R400 (3p)</t>
  </si>
  <si>
    <t>T5N400R400 (4p)</t>
  </si>
  <si>
    <t>T5S400R400 (3p)</t>
  </si>
  <si>
    <t>T5S400R400 (4p)</t>
  </si>
  <si>
    <t>T5H400R400 (3p)</t>
  </si>
  <si>
    <t>T5H400R400 (4p)</t>
  </si>
  <si>
    <t>T5N630R630 (3p)</t>
  </si>
  <si>
    <t>T5N630R630 (4p)</t>
  </si>
  <si>
    <t>T5S630R630 (3p)</t>
  </si>
  <si>
    <t>T5S630R630 (4p)</t>
  </si>
  <si>
    <t>T5H630R630 (3p)</t>
  </si>
  <si>
    <t>T5H630R630 (4p)</t>
  </si>
  <si>
    <t>T6N800R800 (3p)</t>
  </si>
  <si>
    <t>T6N800R800 (4p)</t>
  </si>
  <si>
    <t>T6S800R800 (3p)</t>
  </si>
  <si>
    <t>T6S800R800 (4p)</t>
  </si>
  <si>
    <t>T6H800R800 (3p)</t>
  </si>
  <si>
    <t>T6H800R800 (4p)</t>
  </si>
  <si>
    <t>mpcb</t>
  </si>
  <si>
    <t>MS132-0.16</t>
  </si>
  <si>
    <t>MS132-0.25</t>
  </si>
  <si>
    <t>MS132-0.4</t>
  </si>
  <si>
    <t>MS132-0.63</t>
  </si>
  <si>
    <t>MS132-1.0</t>
  </si>
  <si>
    <t>MS132-1.6</t>
  </si>
  <si>
    <t>MS132-2.5</t>
  </si>
  <si>
    <t>MS132-4.0</t>
  </si>
  <si>
    <t>MS132-6.3</t>
  </si>
  <si>
    <t>MS132-10.0</t>
  </si>
  <si>
    <t>MS132-16.0</t>
  </si>
  <si>
    <t>MS132-20.0</t>
  </si>
  <si>
    <t>MS132-25.0</t>
  </si>
  <si>
    <t>MS132-32.0</t>
  </si>
  <si>
    <t>MS165-42</t>
  </si>
  <si>
    <t>MS165-54</t>
  </si>
  <si>
    <t>MS165-65</t>
  </si>
  <si>
    <t>MS165-73</t>
  </si>
  <si>
    <t>MS165-80</t>
  </si>
  <si>
    <t>MS495-75</t>
  </si>
  <si>
    <t>MS495-90</t>
  </si>
  <si>
    <t>MS495-100</t>
  </si>
  <si>
    <t>di</t>
  </si>
  <si>
    <t>notes</t>
  </si>
  <si>
    <t>no</t>
  </si>
  <si>
    <t>nc</t>
  </si>
  <si>
    <t>rly</t>
  </si>
  <si>
    <t>AF09-30-10-13</t>
  </si>
  <si>
    <t>AF12-30-10-13</t>
  </si>
  <si>
    <t>AF16-30-10-13</t>
  </si>
  <si>
    <t>AF26-30-00-13</t>
  </si>
  <si>
    <t>AF30-30-00-13</t>
  </si>
  <si>
    <t>AF38-30-00-13</t>
  </si>
  <si>
    <t>AF52-30-11-13</t>
  </si>
  <si>
    <t>AF65-30-11-13</t>
  </si>
  <si>
    <t>AF80-30-11-13</t>
  </si>
  <si>
    <t>AF96-30-11-13</t>
  </si>
  <si>
    <t>AF116-30-11-13</t>
  </si>
  <si>
    <t>AF140-30-11Β-13</t>
  </si>
  <si>
    <t>AF190-30-11-13</t>
  </si>
  <si>
    <t>AF205-30-11-13</t>
  </si>
  <si>
    <t>AF265-30-11-13</t>
  </si>
  <si>
    <t>AF305-30-11-13</t>
  </si>
  <si>
    <t>AF370-30-11-13</t>
  </si>
  <si>
    <t>AF400-30-11-13</t>
  </si>
  <si>
    <t>AF460-30-11-13</t>
  </si>
  <si>
    <t>AF580-30-11-13</t>
  </si>
  <si>
    <t>AF750-30-11-13</t>
  </si>
  <si>
    <t>AF1350-30-22-13</t>
  </si>
  <si>
    <t>AF1650-30-22-13</t>
  </si>
  <si>
    <t>AF09-40-00-13</t>
  </si>
  <si>
    <t>AF16-40-00-13</t>
  </si>
  <si>
    <t>AF26-40-00-13</t>
  </si>
  <si>
    <t>AF38-40-00-13</t>
  </si>
  <si>
    <t>AF52-40-00-13</t>
  </si>
  <si>
    <t>AF80-40-00-13</t>
  </si>
  <si>
    <t>AF116-40-00-13</t>
  </si>
  <si>
    <t>AF140-40-00B-13</t>
  </si>
  <si>
    <t>AF190-40-00-13</t>
  </si>
  <si>
    <t>AF205-40-00-13</t>
  </si>
  <si>
    <t>AF265-40-00-13</t>
  </si>
  <si>
    <t>AF305-40-00-13</t>
  </si>
  <si>
    <t>AF370-40-00-13</t>
  </si>
  <si>
    <t>EK550-40-11</t>
  </si>
  <si>
    <t>EK1000-40-11</t>
  </si>
  <si>
    <t>rly_rail</t>
  </si>
  <si>
    <t>ESB20-20N 230 V AC/DC</t>
  </si>
  <si>
    <t>Να δούμε αν μπορούμε να βάλουμε ch</t>
  </si>
  <si>
    <t>ESB25-40N 230-240 V AC/DC</t>
  </si>
  <si>
    <t>ESB40-40N 230 V AC/DC</t>
  </si>
  <si>
    <t>AF09</t>
  </si>
  <si>
    <t>AF12</t>
  </si>
  <si>
    <t>AF16</t>
  </si>
  <si>
    <t>AF26</t>
  </si>
  <si>
    <t>AF30</t>
  </si>
  <si>
    <t>AF38</t>
  </si>
  <si>
    <t>AF52</t>
  </si>
  <si>
    <t>AF65</t>
  </si>
  <si>
    <t>AF80</t>
  </si>
  <si>
    <t>AF96</t>
  </si>
  <si>
    <t>AF116</t>
  </si>
  <si>
    <t>AF140</t>
  </si>
  <si>
    <t>AF190</t>
  </si>
  <si>
    <t>AF205</t>
  </si>
  <si>
    <t>AF265</t>
  </si>
  <si>
    <t>AF305</t>
  </si>
  <si>
    <t>AF370</t>
  </si>
  <si>
    <t>AF400</t>
  </si>
  <si>
    <t>AF460</t>
  </si>
  <si>
    <t>AF580</t>
  </si>
  <si>
    <t>AF750</t>
  </si>
  <si>
    <t>AF1350</t>
  </si>
  <si>
    <t>thr</t>
  </si>
  <si>
    <t>TF42-0.13</t>
  </si>
  <si>
    <t>TF42-0.17</t>
  </si>
  <si>
    <t>TF42-0.23</t>
  </si>
  <si>
    <t>TF42-0.31</t>
  </si>
  <si>
    <t>TF42-0.41</t>
  </si>
  <si>
    <t>TF42-0.55</t>
  </si>
  <si>
    <t>TF42-0.74</t>
  </si>
  <si>
    <t>TF42-1.0</t>
  </si>
  <si>
    <t>TF42-1.3</t>
  </si>
  <si>
    <t>TF42-1.7</t>
  </si>
  <si>
    <t>TF42-2.3</t>
  </si>
  <si>
    <t>TF42-3.1</t>
  </si>
  <si>
    <t>TF42-4.2</t>
  </si>
  <si>
    <t>TF42-5.7</t>
  </si>
  <si>
    <t>TF42-7.6</t>
  </si>
  <si>
    <t>TF42-10</t>
  </si>
  <si>
    <t>TF42-13</t>
  </si>
  <si>
    <t>TF42-16</t>
  </si>
  <si>
    <t>TF42-20</t>
  </si>
  <si>
    <t>TF42-24</t>
  </si>
  <si>
    <t>TF42-29</t>
  </si>
  <si>
    <t>TF42-35</t>
  </si>
  <si>
    <t>TF42-38</t>
  </si>
  <si>
    <t>TF65-28</t>
  </si>
  <si>
    <t>TF65-33</t>
  </si>
  <si>
    <t>TF65-40</t>
  </si>
  <si>
    <t>TF65-47</t>
  </si>
  <si>
    <t>TF65-53</t>
  </si>
  <si>
    <t>TF65-60</t>
  </si>
  <si>
    <t>TF65-67</t>
  </si>
  <si>
    <t>TF96-51</t>
  </si>
  <si>
    <t>TF96-60</t>
  </si>
  <si>
    <t>TF96-68</t>
  </si>
  <si>
    <t>TF96-78</t>
  </si>
  <si>
    <t>TF96-87</t>
  </si>
  <si>
    <t>TF96-96</t>
  </si>
  <si>
    <t>TF140-90</t>
  </si>
  <si>
    <t>TF140-110</t>
  </si>
  <si>
    <t>TF140-135</t>
  </si>
  <si>
    <t>TF140-142</t>
  </si>
  <si>
    <t>TA200-DU110</t>
  </si>
  <si>
    <t>TA200-DU135</t>
  </si>
  <si>
    <t>TA200-DU150</t>
  </si>
  <si>
    <t>TA200-DU175</t>
  </si>
  <si>
    <t>TA200-DU200</t>
  </si>
  <si>
    <t>EF19-0.32</t>
  </si>
  <si>
    <t>EF19-1.0</t>
  </si>
  <si>
    <t>EF19-2.7</t>
  </si>
  <si>
    <t>EF19-6.3</t>
  </si>
  <si>
    <t>EF19-18.9</t>
  </si>
  <si>
    <t>EF45-30</t>
  </si>
  <si>
    <t>EF45-45</t>
  </si>
  <si>
    <t>EF65-75</t>
  </si>
  <si>
    <t>EF96-100</t>
  </si>
  <si>
    <t>EF146-150</t>
  </si>
  <si>
    <t>EF205-210</t>
  </si>
  <si>
    <t>EF370-380</t>
  </si>
  <si>
    <t>EF460-500</t>
  </si>
  <si>
    <t>EF750-800</t>
  </si>
  <si>
    <t>sw</t>
  </si>
  <si>
    <t>rail</t>
  </si>
  <si>
    <t>SD201-25</t>
  </si>
  <si>
    <t>SD201-32</t>
  </si>
  <si>
    <t>SD201-40</t>
  </si>
  <si>
    <t>SD201-50</t>
  </si>
  <si>
    <t>SD201-63</t>
  </si>
  <si>
    <t>E201-80</t>
  </si>
  <si>
    <t>E201-100</t>
  </si>
  <si>
    <t>E201-125</t>
  </si>
  <si>
    <t>SD202-25</t>
  </si>
  <si>
    <t>SD202-32</t>
  </si>
  <si>
    <t>SD202-40</t>
  </si>
  <si>
    <t>SD202-50</t>
  </si>
  <si>
    <t>SD202-63</t>
  </si>
  <si>
    <t>E202-80</t>
  </si>
  <si>
    <t>E202-100</t>
  </si>
  <si>
    <t>E202-125</t>
  </si>
  <si>
    <t>SD203-25</t>
  </si>
  <si>
    <t>SD203-32</t>
  </si>
  <si>
    <t>SD203-40</t>
  </si>
  <si>
    <t>SD203-50</t>
  </si>
  <si>
    <t>SD203-63</t>
  </si>
  <si>
    <t>E203-80</t>
  </si>
  <si>
    <t>E203-100</t>
  </si>
  <si>
    <t>E203-125</t>
  </si>
  <si>
    <t>SD204-25</t>
  </si>
  <si>
    <t>SD204-32</t>
  </si>
  <si>
    <t>SD204-40</t>
  </si>
  <si>
    <t>SD204-50</t>
  </si>
  <si>
    <t>SD204-63</t>
  </si>
  <si>
    <t>E204-80</t>
  </si>
  <si>
    <t>E204-100</t>
  </si>
  <si>
    <t>E204-125</t>
  </si>
  <si>
    <t>control</t>
  </si>
  <si>
    <t>OT16F3</t>
  </si>
  <si>
    <t>OT25F3</t>
  </si>
  <si>
    <t>OT40F3</t>
  </si>
  <si>
    <t>OT63F3</t>
  </si>
  <si>
    <t>OT80F3</t>
  </si>
  <si>
    <t>OT100F3</t>
  </si>
  <si>
    <t>OT125F3</t>
  </si>
  <si>
    <t>OT160G03K</t>
  </si>
  <si>
    <t>door</t>
  </si>
  <si>
    <t>OT16FT3</t>
  </si>
  <si>
    <t>OT25FT3</t>
  </si>
  <si>
    <t>OT40FT3</t>
  </si>
  <si>
    <t>OT63FT3</t>
  </si>
  <si>
    <t>OT80FT3</t>
  </si>
  <si>
    <t>OT100FT3</t>
  </si>
  <si>
    <t>OT125FT3</t>
  </si>
  <si>
    <t>OT160GΤ03P</t>
  </si>
  <si>
    <t>split</t>
  </si>
  <si>
    <t>OT16-3</t>
  </si>
  <si>
    <t>OT25-3</t>
  </si>
  <si>
    <t>OT40-3</t>
  </si>
  <si>
    <t>OT63-3</t>
  </si>
  <si>
    <t>OT80-3</t>
  </si>
  <si>
    <t>OT100-3</t>
  </si>
  <si>
    <t>OT125-3</t>
  </si>
  <si>
    <t>OT160G03P</t>
  </si>
  <si>
    <t>OT200E03WP</t>
  </si>
  <si>
    <t>OT250E03WP</t>
  </si>
  <si>
    <t>OT315E03P</t>
  </si>
  <si>
    <t>OT400E03P</t>
  </si>
  <si>
    <t>OT630E03P</t>
  </si>
  <si>
    <t>OT800E03P</t>
  </si>
  <si>
    <t>OT1000E03P</t>
  </si>
  <si>
    <t>OT1250E03P</t>
  </si>
  <si>
    <t>OT1600E03P</t>
  </si>
  <si>
    <t>Με 1000 γίνεται conflict</t>
  </si>
  <si>
    <t>OT2000E03P</t>
  </si>
  <si>
    <t>OT2500E03P</t>
  </si>
  <si>
    <t>OT3200E03P</t>
  </si>
  <si>
    <t>OT16F4N2</t>
  </si>
  <si>
    <t>OT25F4N2</t>
  </si>
  <si>
    <t>OT40F4N2</t>
  </si>
  <si>
    <t>OT63F4N2</t>
  </si>
  <si>
    <t>OT80F4N2</t>
  </si>
  <si>
    <t>OT100F4N2</t>
  </si>
  <si>
    <t>OT125F4N2</t>
  </si>
  <si>
    <t>OT160G04Κ</t>
  </si>
  <si>
    <t>OT16-4</t>
  </si>
  <si>
    <t>OT25-4</t>
  </si>
  <si>
    <t>OT40-4</t>
  </si>
  <si>
    <t>OT63-4</t>
  </si>
  <si>
    <t>OT80-4</t>
  </si>
  <si>
    <t>OT100-4</t>
  </si>
  <si>
    <t>OT125-4</t>
  </si>
  <si>
    <t>OT160G04P</t>
  </si>
  <si>
    <t>OT200E04WP</t>
  </si>
  <si>
    <t>OT250E04WP</t>
  </si>
  <si>
    <t>OT315E04P</t>
  </si>
  <si>
    <t>OT400E04P</t>
  </si>
  <si>
    <t>OT630E04P</t>
  </si>
  <si>
    <t>OT800E04P</t>
  </si>
  <si>
    <t>OT1000E04P</t>
  </si>
  <si>
    <t>OT1250E04P</t>
  </si>
  <si>
    <t>OT1600E04P</t>
  </si>
  <si>
    <t>OT2000E04P</t>
  </si>
  <si>
    <t>OT2500E04P</t>
  </si>
  <si>
    <t>OT3200E04P</t>
  </si>
  <si>
    <t>ch extended</t>
  </si>
  <si>
    <t>fuse</t>
  </si>
  <si>
    <t>horizontal</t>
  </si>
  <si>
    <t>XLP-000</t>
  </si>
  <si>
    <t>breaker</t>
  </si>
  <si>
    <t>XLP-00</t>
  </si>
  <si>
    <t>XLP-1</t>
  </si>
  <si>
    <t>XLP-2</t>
  </si>
  <si>
    <t>XLP-3</t>
  </si>
  <si>
    <t>vertical</t>
  </si>
  <si>
    <t>ZLBM00-100-3P-M8</t>
  </si>
  <si>
    <t>vertical_breaker</t>
  </si>
  <si>
    <t>ZLBM00-3P-M8</t>
  </si>
  <si>
    <t>ZLBM1-3P-M12</t>
  </si>
  <si>
    <t>ZLBM2-3P-M12</t>
  </si>
  <si>
    <t>ZLBM3-3P-M12</t>
  </si>
  <si>
    <t>switch</t>
  </si>
  <si>
    <t>OS32GD12P</t>
  </si>
  <si>
    <t>OS63GD12P</t>
  </si>
  <si>
    <t>OS125GD12P</t>
  </si>
  <si>
    <t>OS160GD12P</t>
  </si>
  <si>
    <t>OS200D03P</t>
  </si>
  <si>
    <t>OS250D03P</t>
  </si>
  <si>
    <t>OS400D03P</t>
  </si>
  <si>
    <t>OS630D03P</t>
  </si>
  <si>
    <t>OS800D03P</t>
  </si>
  <si>
    <t>E91/32</t>
  </si>
  <si>
    <t>rail_breaker</t>
  </si>
  <si>
    <t>E91/32s</t>
  </si>
  <si>
    <t>E91Ν/32</t>
  </si>
  <si>
    <t>E92/32</t>
  </si>
  <si>
    <t>E93/32</t>
  </si>
  <si>
    <t>E93N/32</t>
  </si>
  <si>
    <t>Ε94/32</t>
  </si>
  <si>
    <t>E 91/50</t>
  </si>
  <si>
    <t>E 91/50s</t>
  </si>
  <si>
    <t>E 91N/50</t>
  </si>
  <si>
    <t>E 91N/50s</t>
  </si>
  <si>
    <t>E 92/50</t>
  </si>
  <si>
    <t>E 92/50s</t>
  </si>
  <si>
    <t>E 93/50</t>
  </si>
  <si>
    <t>E 93/50s</t>
  </si>
  <si>
    <t>E 93N/50</t>
  </si>
  <si>
    <t>E 93N/50s</t>
  </si>
  <si>
    <t>E 91/125</t>
  </si>
  <si>
    <t>E 91/125s</t>
  </si>
  <si>
    <t>E 91N/125</t>
  </si>
  <si>
    <t>E 91N/125s</t>
  </si>
  <si>
    <t>E 92/125</t>
  </si>
  <si>
    <t>E 92/125s</t>
  </si>
  <si>
    <t>E 93/125</t>
  </si>
  <si>
    <t>E 93/125s</t>
  </si>
  <si>
    <t>E 93N/125</t>
  </si>
  <si>
    <t>E 93N/125s</t>
  </si>
  <si>
    <t>cpu</t>
  </si>
  <si>
    <t>do</t>
  </si>
  <si>
    <t>ai</t>
  </si>
  <si>
    <t>aiv</t>
  </si>
  <si>
    <t>rtd</t>
  </si>
  <si>
    <t>ao</t>
  </si>
  <si>
    <t>ioLink</t>
  </si>
  <si>
    <t>rs232</t>
  </si>
  <si>
    <t>rs485</t>
  </si>
  <si>
    <t>memory</t>
  </si>
  <si>
    <t>battery</t>
  </si>
  <si>
    <t>extra</t>
  </si>
  <si>
    <t>cards</t>
  </si>
  <si>
    <t>ps</t>
  </si>
  <si>
    <t>profinet</t>
  </si>
  <si>
    <t>description</t>
  </si>
  <si>
    <t>s7 1200</t>
  </si>
  <si>
    <t>plc cpu</t>
  </si>
  <si>
    <t>50 kb</t>
  </si>
  <si>
    <t>24 dc</t>
  </si>
  <si>
    <t>6ES7211-1AE40-0XB0</t>
  </si>
  <si>
    <t>SIMATIC S7-1200, CPU 1211C, compact CPU, DC/DC/DC, onboard I/O: 6 DI 24 V DC; 4 DO 24 V DC; 2 AI 0-10 V DC, Power supply: DC 20.4-28.8V DC, Program/data memory 50 KB</t>
  </si>
  <si>
    <t>230 ac</t>
  </si>
  <si>
    <t>6ES7211-1BE40-0XB0</t>
  </si>
  <si>
    <t>SIMATIC S7-1200, CPU 1211C, compact CPU, AC/DC/relay, onboard I/O: 6 DI 24 V DC; 4 DO relay 2A; 2 AI 0-10 V DC, Power supply: AC 85-264 V AC at 47-63 Hz, Program/data memory 50 KB</t>
  </si>
  <si>
    <t>6ES7211-1HE40-0XB0</t>
  </si>
  <si>
    <t>SIMATIC S7-1200, CPU 1211C, compact CPU, DC/DC/relay, onboard I/O: 6 DI 24 V DC; 4 DO relay 2A; 2 AI 0-10 V DC, Power supply: DC 20.4-28.8V DC, Program/data memory 50 KB</t>
  </si>
  <si>
    <t>75 kb</t>
  </si>
  <si>
    <t>6ES7212-1AE40-0XB0</t>
  </si>
  <si>
    <t>SIMATIC S7-1200, CPU 1212C, compact CPU, DC/DC/DC, onboard I/O: 8 DI 24 V DC; 6 DO 24 V DC; 2 AI 0-10 V DC, Power supply: DC 20.4-28.8V DC, Program/data memory 75 KB</t>
  </si>
  <si>
    <t>6ES7212-1BE40-0XB0</t>
  </si>
  <si>
    <t>SIMATIC S7-1200, CPU 1212C, compact CPU, AC/DC/relay, onboard I/O: 8 DI 24 V DC; 6 DO relay 2 A; 2 AI 0-10 V DC, Power supply: AC 85-264 V AC at 47-63 Hz, Program/data memory 75 KB</t>
  </si>
  <si>
    <t>6ES7212-1HE40-0XB0</t>
  </si>
  <si>
    <t>SIMATIC S7-1200, CPU 1212C, compact CPU, DC/DC/relay, onboard I/O: 8 DI 24 V DC; 6 DO relay 2 A; 2 AI 0-10 V DC, Power supply: DC 20.4-28.8V DC, Program/data memory 75 KB</t>
  </si>
  <si>
    <t>100 kb</t>
  </si>
  <si>
    <t>6ES7214-1AG40-0XB0</t>
  </si>
  <si>
    <t>SIMATIC S7-1200, CPU 1214C, compact CPU, DC/DC/DC, onboard I/O: 14 DI 24 V DC; 10 DO 24 V DC; 2 AI 0-10 V DC, Power supply: DC 20.4-28.8V DC, Program/data memory 100 KB</t>
  </si>
  <si>
    <t>6ES7214-1BG40-0XB0</t>
  </si>
  <si>
    <t>SIMATIC S7-1200, CPU 1214C, compact CPU, AC/DC/relay, onboard I/O: 14 DI 24 V DC; 10 DO relay 2 A; 2 AI 0-10 V DC, Power supply: AC 85-264 V AC at 47-63 Hz, Program/data memory 100 KB</t>
  </si>
  <si>
    <t>6ES7214-1HG40-0XB0</t>
  </si>
  <si>
    <t>SIMATIC S7-1200, CPU 1214C, compact CPU, DC/DC/relay, onboard I/O: 14 DI 24 V DC; 10 DO relay 2 A; 2 AI 0-10 V DC, Power supply: DC 20.4-28.8V DC, Program/data memory 100 KB</t>
  </si>
  <si>
    <t>125 kb</t>
  </si>
  <si>
    <t>6ES7215-1AG40-0XB0</t>
  </si>
  <si>
    <t>SIMATIC S7-1200, CPU 1215C, compact CPU, DC/DC/DC, 2 PROFINET ports, onboard I/O: 14 DI 24 V DC; 10 DO 24 V DC; 0.5A; 2 AI 0-10 V DC, 2 AO 0-20 mA DC, Power supply: DC 20.4-28.8V DC, Program/data memory 125 KB</t>
  </si>
  <si>
    <t>6ES7215-1BG40-0XB0</t>
  </si>
  <si>
    <t>SIMATIC S7-1200, CPU 1215C, compact CPU, AC/DC/relay, 2 PROFINET ports, onboard I/O: 14 DI 24 V DC; 10 DO relay 2 A, 2 AI 0-10 V DC, 2 AO 0-20 mA DC, Power supply: AC 85-264 V AC at 47-63 Hz, Program/data memory 125 KB</t>
  </si>
  <si>
    <t>6ES7215-1HG40-0XB0</t>
  </si>
  <si>
    <t>SIMATIC S7-1200, CPU 1215C, compact CPU, DC/DC/relay, 2 PROFINET ports, onboard I/O: 14 DI 24 V DC; 10 DO relay 2 A, 2 AI 0-10 V DC, 2 AO 0-20 mA DC, Power supply: DC 20.4-28.8 V DC, Program/data memory 125 KB</t>
  </si>
  <si>
    <t>plc right</t>
  </si>
  <si>
    <t>6ES7221-1BF32-0XB0</t>
  </si>
  <si>
    <t>SIMATIC S7-1200, Digital input SM 1221, 8 DI, 24 V DC, Sink/Source</t>
  </si>
  <si>
    <t>6ES7221-1BH32-0XB0</t>
  </si>
  <si>
    <t>SIMATIC S7-1200, Digital input SM 1221, 16 DI, 24 V DC, Sink/Source</t>
  </si>
  <si>
    <t>plc top</t>
  </si>
  <si>
    <t>6ES7221-3BD30-0XB0</t>
  </si>
  <si>
    <t>SIMATIC S7-1200, Digital input SB 1221, 4 DI, 24 V DC 200 kHz, Sourcing input</t>
  </si>
  <si>
    <t>6ES7222-1BD30-0XB0</t>
  </si>
  <si>
    <t>SIMATIC S7-1200, Digital output SB 1222, 4 DQ, 24 V DC 200 kHz</t>
  </si>
  <si>
    <t>6ES7222-1BF32-0XB0</t>
  </si>
  <si>
    <t>SIMATIC S7-1200, Digital output SM 1222, 8 DO, 24 V DC, transistor 0.5 A</t>
  </si>
  <si>
    <t>6ES7222-1BH32-0XB0</t>
  </si>
  <si>
    <t>SIMATIC S7-1200, Digital output SM 1222, 16 DO, 24 V DC, transistor 0.5 A</t>
  </si>
  <si>
    <t>6ES7222-1HF32-0XB0</t>
  </si>
  <si>
    <t>SIMATIC S7-1200, Digital output SM 1222, 8 DO, relay 2 A</t>
  </si>
  <si>
    <t>6ES7222-1HH32-0XB0</t>
  </si>
  <si>
    <t>SIMATIC S7-1200, Digital output SM 1222, 16 DO, relay 2 A</t>
  </si>
  <si>
    <t>6ES7223-0BD30-0XB0</t>
  </si>
  <si>
    <t>SIMATIC S7-1200, Digital I/O SB 1223, 2 DI/2 DO, 2 DI 24 V DC/2 DO 24 V DC</t>
  </si>
  <si>
    <t>khz200</t>
  </si>
  <si>
    <t>6ES7223-3BD30-0XB0</t>
  </si>
  <si>
    <t>SIMATIC S7-1200, Digital I/O SB 1223, 2 DI/2 DQ, 24 V DC 200 kHz</t>
  </si>
  <si>
    <t>6ES7223-1BH32-0XB0</t>
  </si>
  <si>
    <t>SIMATIC S7-1200, Digital I/O SM 1223, 8 DI/8 DO, 8 DI 24 V DC, Sink/Source, 8 DO, transistor 0.5 A</t>
  </si>
  <si>
    <t>6ES7223-1BL32-0XB0</t>
  </si>
  <si>
    <t>SIMATIC S7-1200, Digital I/O SM 1223, 16 DI/16 DO, 16 DI 24 V DC, Sink/Source, 16 DO, transistor 0.5 A</t>
  </si>
  <si>
    <t>6ES7223-1PH32-0XB0</t>
  </si>
  <si>
    <t>SIMATIC S7-1200, Digital I/O SM 1223, 8 DI/8 DO, 8 DI 24 V DC, Sink/Source, 8 DO, relay 2 A</t>
  </si>
  <si>
    <t>6ES7223-1PL32-0XB0</t>
  </si>
  <si>
    <t>SIMATIC S7-1200, Digital I/O SM 1223, 16 DI/16 DO, 16 DI 24 V DC, Sink/Source, 16 DO, relay 2 A</t>
  </si>
  <si>
    <t>6ES7231-4HA30-0XB0</t>
  </si>
  <si>
    <t>SIMATIC S7-1200, Analog input, SB 1231, 1 AI, +/-10 V DC (12 bit resol.) or 0-20 mA</t>
  </si>
  <si>
    <t>6ES7231-4HD32-0XB0</t>
  </si>
  <si>
    <t>SIMATIC S7-1200, Analog input, SM 1231, 4 AI, +/-10 V, +/-5 V, +/-2.5 V, or 0-20 mA/4-20 mA, 12 bit+sign (13 bit ADC)</t>
  </si>
  <si>
    <t>bit15</t>
  </si>
  <si>
    <t>6ES7231-5ND32-0XB0</t>
  </si>
  <si>
    <t>SIMATIC S7-1200, Analog input, SM 1231, 4 AI, +/-10 V, +/-5 V, +/-2.5 V, +/-1.25 or 0-20 mA/4-20 mA, 15 bit+sign bit</t>
  </si>
  <si>
    <t>6ES7231-4HF32-0XB0</t>
  </si>
  <si>
    <t>SIMATIC S7-1200, Analog input, SM 1231, 8 AI, +/-10 V, +/-5 V, +/-2.5 V, or 0-20 mA/4-20 mA, 12 bit+sign or (13 bit ADC)</t>
  </si>
  <si>
    <t>6ES7231-5PA30-0XB0</t>
  </si>
  <si>
    <t>SIMATIC S7-1200, Analog input, SB 1231RTD, 1 AI RTD, Pt100 and Pt1000</t>
  </si>
  <si>
    <t>6ES7231-5PD32-0XB0</t>
  </si>
  <si>
    <t>SIMATIC S7-1200, Analog input, SM 1231 RTD, 4xAI RTD module</t>
  </si>
  <si>
    <t>6ES7231-5PF32-0XB0</t>
  </si>
  <si>
    <t>SIMATIC S7-1200, Analog input, SM 1231 RTD, 8xAI RTD module</t>
  </si>
  <si>
    <t>6ES7232-4HA30-0XB0</t>
  </si>
  <si>
    <t>SIMATIC S7-1200, Analog output, SB 1232, 1 AO, +/-10 V DC (12 bit resol.) or 0-20mA (11 bit resol.)</t>
  </si>
  <si>
    <t>6ES7232-4HB32-0XB0</t>
  </si>
  <si>
    <t>SIMATIC S7-1200, Analog output, SM 1232, 2 AO, +/-10 V, 14-bit resolution, or 0-20 mA/4-20 mA, 13-bit resolution</t>
  </si>
  <si>
    <t>6ES7232-4HD32-0XB0</t>
  </si>
  <si>
    <t>SIMATIC S7-1200, Analog output, SM 1232, 4 AO, +/-10 V, 14-bit resolution, or 0-20 mA/4-20 mA, 13-bit resolution</t>
  </si>
  <si>
    <t>6ES7234-4HE32-0XB0</t>
  </si>
  <si>
    <t>SIMATIC S7-1200, analog I/O SM 1234, 4 AI/2 AO, +/-10 V, 14-bit resolution or 0 (4)-20mA, 13-bit resolution</t>
  </si>
  <si>
    <t>plc left</t>
  </si>
  <si>
    <t>6ES7241-1AH32-0XB0</t>
  </si>
  <si>
    <t>SIMATIC S7-1200, Communication module CM 1241, RS232, 9-pole D-sub (pin), supports Freeport</t>
  </si>
  <si>
    <t>6ES7241-1CH30-1XB0</t>
  </si>
  <si>
    <t>SIMATIC S7-1200, Communication Board CB 1241, RS485, terminal block, supports Freeport</t>
  </si>
  <si>
    <t>6ES7241-1CH32-0XB0</t>
  </si>
  <si>
    <t>SIMATIC S7-1200, Communication module CM 1241, RS422/485, 9-pole D-sub (socket) supports Freeport</t>
  </si>
  <si>
    <t>6ES7278-4BD32-0XB0</t>
  </si>
  <si>
    <t>SIMATIC S7-1200, SM1278 IO-Link, 4xIO-Link Master</t>
  </si>
  <si>
    <t>6ES7297-0AX30-0XA0</t>
  </si>
  <si>
    <t>SIMATIC S7-1200, Battery Board BB 1297 for long-term buffering of the real time clock, plug-in in the signal board receptacle of the S7-12XX (FW3.0 or higher); Battery (CR1025) not included in scope of delivery</t>
  </si>
  <si>
    <t>plc memory</t>
  </si>
  <si>
    <t>4 mb</t>
  </si>
  <si>
    <t>6ES7954-8LC03-0AA0</t>
  </si>
  <si>
    <t>SIMATIC S7, memory card for S7-1x 00 CPU/SINAMICS, 3, 3 V Flash, 4 MB</t>
  </si>
  <si>
    <t>12 mb</t>
  </si>
  <si>
    <t>6ES7954-8LE03-0AA0</t>
  </si>
  <si>
    <t>SIMATIC S7, MEMORY CARD FOR S7-1X00 CPU/SINAMICS, 3,3 V FLASH, 12 MBYTE</t>
  </si>
  <si>
    <t>24 mb</t>
  </si>
  <si>
    <t>6ES7954-8LF03-0AA0</t>
  </si>
  <si>
    <t>SIMATIC S7, MEMORY CARD FOR S7-1X00 CPU/SINAMICS, 3,3 V FLASH, 24 MBYTE</t>
  </si>
  <si>
    <t>256 mb</t>
  </si>
  <si>
    <t>6ES7954-8LL03-0AA0</t>
  </si>
  <si>
    <t>SIMATIC S7, MEMORY CARD FOR S7-1X00 CPU, 3,3 V FLASH, 256 MBYTE</t>
  </si>
  <si>
    <t>2 gb</t>
  </si>
  <si>
    <t>6ES7954-8LP02-0AA0</t>
  </si>
  <si>
    <t>SIMATIC S7, memory cards for S7-1x 00 CPU, 3, 3V Flash, 2 GByte</t>
  </si>
  <si>
    <t>32 gb</t>
  </si>
  <si>
    <t>6ES7954-8LT03-0AA0</t>
  </si>
  <si>
    <t>SIMATIC S7, memory cards for S7-1x 00 CPU, 3, 3V Flash, 32 GB</t>
  </si>
  <si>
    <t>data</t>
  </si>
  <si>
    <t>group</t>
  </si>
  <si>
    <t>FBs-10MA(J,R)2 AC</t>
  </si>
  <si>
    <t>6 DI, 4 DO, RS232</t>
  </si>
  <si>
    <t>150.00 €</t>
  </si>
  <si>
    <t>ΒΑΣΙΚΕΣ ΜΟΝΑΔΕΣ</t>
  </si>
  <si>
    <t>FBs-10MC(J,R)2 AC</t>
  </si>
  <si>
    <t>180.00 €</t>
  </si>
  <si>
    <t>FBs-14MA(J,R)2 AC</t>
  </si>
  <si>
    <t>8 DI, 6 DO,  RS232</t>
  </si>
  <si>
    <t>162.00 €</t>
  </si>
  <si>
    <t>FBs-14MC(J,R)2 AC</t>
  </si>
  <si>
    <t>195.00 €</t>
  </si>
  <si>
    <t>FBs-20MA(J,R)2 AC</t>
  </si>
  <si>
    <t>12 DI, 8 DO, RS232</t>
  </si>
  <si>
    <t>202.00 €</t>
  </si>
  <si>
    <t>FBs-20MC(J,R)2 AC</t>
  </si>
  <si>
    <t>282.00 €</t>
  </si>
  <si>
    <t>FBs-24MA(J,R)2 AC</t>
  </si>
  <si>
    <t>14 DI, 10 DO, RS232</t>
  </si>
  <si>
    <t>215.00 €</t>
  </si>
  <si>
    <t>FBs-24MC(J,R)2 AC</t>
  </si>
  <si>
    <t>308.00 €</t>
  </si>
  <si>
    <t>FBs-32MA(J,R)2 AC</t>
  </si>
  <si>
    <t>20 DI, 12 DO,  RS232</t>
  </si>
  <si>
    <t>265.00 €</t>
  </si>
  <si>
    <t>FBs-32MC(J,R)2 AC</t>
  </si>
  <si>
    <t>368.00 €</t>
  </si>
  <si>
    <t>FBs-40MA(J,R)2 AC</t>
  </si>
  <si>
    <t>24 DI,  16 DO, RS232</t>
  </si>
  <si>
    <t>293.00 €</t>
  </si>
  <si>
    <t>FBs-40MC(J,R)2 AC</t>
  </si>
  <si>
    <t>395.00 €</t>
  </si>
  <si>
    <t>FBs-60MA(J,R)2 AC</t>
  </si>
  <si>
    <t>36 DI,  24 DO, RS232</t>
  </si>
  <si>
    <t>374.00 €</t>
  </si>
  <si>
    <t>FBs-60MC(J,R)2 AC</t>
  </si>
  <si>
    <t>495.00 €</t>
  </si>
  <si>
    <t>FBs-8X</t>
  </si>
  <si>
    <t>8 DI</t>
  </si>
  <si>
    <t>63.00 €</t>
  </si>
  <si>
    <t>ΕΠΕΚΤΑΣΕΙΣ DI/O</t>
  </si>
  <si>
    <t>FBs-20X</t>
  </si>
  <si>
    <t>20 DI</t>
  </si>
  <si>
    <t>112.00 €</t>
  </si>
  <si>
    <t>FBs-24X</t>
  </si>
  <si>
    <t>24 DI</t>
  </si>
  <si>
    <t>FBs-4Y(J,R)</t>
  </si>
  <si>
    <t>4 DO</t>
  </si>
  <si>
    <t>48.00 €</t>
  </si>
  <si>
    <t>FBs-8Y(J,R)</t>
  </si>
  <si>
    <t>8 DO</t>
  </si>
  <si>
    <t>90.00 €</t>
  </si>
  <si>
    <t>FBs-16Y(J,R)</t>
  </si>
  <si>
    <t>16 DO</t>
  </si>
  <si>
    <t>144.00 €</t>
  </si>
  <si>
    <t>FBs-8XY(J,R)</t>
  </si>
  <si>
    <t>4 DI, 4 DO</t>
  </si>
  <si>
    <t>75.00 €</t>
  </si>
  <si>
    <t>FBs-16XY(J,R)</t>
  </si>
  <si>
    <t>8 DI, 8 DO</t>
  </si>
  <si>
    <t>120.00 €</t>
  </si>
  <si>
    <t>FBs-24XY(J,R)</t>
  </si>
  <si>
    <t>14 DI, 10 DO</t>
  </si>
  <si>
    <t>160.00 €</t>
  </si>
  <si>
    <t>FBs-24XY(J,R) AC</t>
  </si>
  <si>
    <t>14 DI, 10 DO, POWER</t>
  </si>
  <si>
    <t>220.00 €</t>
  </si>
  <si>
    <t>FBs-40XY(J,R)</t>
  </si>
  <si>
    <t>24 DI, 16 DO</t>
  </si>
  <si>
    <t>225.00 €</t>
  </si>
  <si>
    <t>FBs-40XY(J,R) AC</t>
  </si>
  <si>
    <t>24 DI, 16 DO, POWER</t>
  </si>
  <si>
    <t>285.00 €</t>
  </si>
  <si>
    <t>FBs-60XY(J,R)</t>
  </si>
  <si>
    <t>36 DI, 24 DO</t>
  </si>
  <si>
    <t>320.00 €</t>
  </si>
  <si>
    <t>FBs-60XY(J,R) AC</t>
  </si>
  <si>
    <t>36 DI, 24 DO, POWER</t>
  </si>
  <si>
    <t>382.00 €</t>
  </si>
  <si>
    <t>FBs-6AD</t>
  </si>
  <si>
    <t>6 AI, 14bits</t>
  </si>
  <si>
    <t>ΕΠΕΚΤΑΣΕΙΣ AI/O</t>
  </si>
  <si>
    <t>FBs-2DA</t>
  </si>
  <si>
    <t>2 AO, 14bits</t>
  </si>
  <si>
    <t>FBs-4DA</t>
  </si>
  <si>
    <t>4 AO, 14bits</t>
  </si>
  <si>
    <t>280.00 €</t>
  </si>
  <si>
    <t>FBs-4A2D</t>
  </si>
  <si>
    <t>4 AI, 2 AO, 14bits</t>
  </si>
  <si>
    <t>255.00 €</t>
  </si>
  <si>
    <t>FBs-2ATC4</t>
  </si>
  <si>
    <t>2 ΑΙ, 4  θερμ. J/K/R/S/E/T/B/N</t>
  </si>
  <si>
    <t>336.00 €</t>
  </si>
  <si>
    <t>FBs-2TC</t>
  </si>
  <si>
    <t>2 θερμ. J/K/R/S/E/T/B/N</t>
  </si>
  <si>
    <t>FBs-6TC</t>
  </si>
  <si>
    <t>6 θερμ. J/K/R/S/E/T/B/N</t>
  </si>
  <si>
    <t>228.00 €</t>
  </si>
  <si>
    <t>FBs-16TC</t>
  </si>
  <si>
    <t>16 θερμ. J/K/R/S/E/T/B/N</t>
  </si>
  <si>
    <t>567.00 €</t>
  </si>
  <si>
    <t>FBs-2ARTD4</t>
  </si>
  <si>
    <t>2 ΑΙ, 4 θερμ. Pt-100Ω ή PT-1000Ω</t>
  </si>
  <si>
    <t>288.00 €</t>
  </si>
  <si>
    <t>FBs-6RTD</t>
  </si>
  <si>
    <t>6 θερμ. Pt-100Ω ή PT-1000Ω</t>
  </si>
  <si>
    <t>210.00 €</t>
  </si>
  <si>
    <t>FBs-16RTD</t>
  </si>
  <si>
    <t>16 θερμ. Pt-100Ω ή PT-1000Ω</t>
  </si>
  <si>
    <t>448.00 €</t>
  </si>
  <si>
    <t>FBs 4PT</t>
  </si>
  <si>
    <t>Κάρτα 4 ποτενσιομέτρων 1~10 ΚΩ 16bit</t>
  </si>
  <si>
    <t>216.00 €</t>
  </si>
  <si>
    <t>FBs 6NTC</t>
  </si>
  <si>
    <t>6 θερμ. NTC</t>
  </si>
  <si>
    <t>FBs VOM</t>
  </si>
  <si>
    <t>Voice module</t>
  </si>
  <si>
    <t>130.00 €</t>
  </si>
  <si>
    <t>FBs 2LC</t>
  </si>
  <si>
    <t>Κάρτα επέκτασης για δυναμοκυψέλες , 2 LC, 16bit</t>
  </si>
  <si>
    <t>198.00 €</t>
  </si>
  <si>
    <t>FBs 1HLC</t>
  </si>
  <si>
    <t>Κάρτα επέκτασης για δυναμοκυψέλη 24bit ,High precision</t>
  </si>
  <si>
    <t>260.00 €</t>
  </si>
  <si>
    <t>FBs 1LC</t>
  </si>
  <si>
    <t>Κάρτα επέκτασης για δυναμοκυψέλη</t>
  </si>
  <si>
    <t>FBs 32DGI</t>
  </si>
  <si>
    <t>8 sets 4 digids (Total 32digits) thumbwheel…</t>
  </si>
  <si>
    <t>FBs 30GM</t>
  </si>
  <si>
    <t>Κάρτα 3-Axis linear/circular interpolation</t>
  </si>
  <si>
    <t>750.00 €</t>
  </si>
  <si>
    <t>FBs-CB2</t>
  </si>
  <si>
    <t>Πλακέτα επικοινωνίας, RS232</t>
  </si>
  <si>
    <t>30.00 €</t>
  </si>
  <si>
    <t>ΠΛΑΚΕΤΕΣ</t>
  </si>
  <si>
    <t>FBs-CB5</t>
  </si>
  <si>
    <t>Πλακέτα επικοινωνίας, RS485</t>
  </si>
  <si>
    <t>PLC FATEK - FBs (ΠΛΑΚΕΤΕΣ)</t>
  </si>
  <si>
    <t>FBs-CB22</t>
  </si>
  <si>
    <t>Πλακέτα επικοινωνίας, RS232 &amp; RS232</t>
  </si>
  <si>
    <t>60.00 €</t>
  </si>
  <si>
    <t>FBs-CB25</t>
  </si>
  <si>
    <t>Πλακέτα επικοινωνίας, RS232 &amp; RS485</t>
  </si>
  <si>
    <t>FBs-CB55</t>
  </si>
  <si>
    <t>Πλακέτα επικοινωνίας, RS485 &amp; RS485</t>
  </si>
  <si>
    <t>FBs-CBE</t>
  </si>
  <si>
    <t>Πλακέτα επικοινωνίας, ethernet RJ45</t>
  </si>
  <si>
    <t>115.00 €</t>
  </si>
  <si>
    <t>FBs-CBEH</t>
  </si>
  <si>
    <t>Πλακέτα επικοινωνίας, ethernet RJ45,webserver</t>
  </si>
  <si>
    <t>190.00 €</t>
  </si>
  <si>
    <t>FBs-B2A1D</t>
  </si>
  <si>
    <t>Πλακέτα, 2 AI, 1 AO 12 bit</t>
  </si>
  <si>
    <t>FBs-B2DA</t>
  </si>
  <si>
    <t>Πλακέτα, 2 AO 12 bit</t>
  </si>
  <si>
    <t>FBs B4AD</t>
  </si>
  <si>
    <t>Πλακέτα, 4 AI 12 bit</t>
  </si>
  <si>
    <t>70.00 €</t>
  </si>
  <si>
    <t>FBs-CBCan</t>
  </si>
  <si>
    <t>Πλακέτα επικοινωνίας, Can Bus</t>
  </si>
  <si>
    <t>FBs-BSSI</t>
  </si>
  <si>
    <t>125.00 €</t>
  </si>
  <si>
    <t>FBs-CM22</t>
  </si>
  <si>
    <t>Μονάδα επικοινωνίας, RS232 &amp; RS232</t>
  </si>
  <si>
    <t>82.00 €</t>
  </si>
  <si>
    <t>κάρτα αριστέρα</t>
  </si>
  <si>
    <t>FBs-CM55</t>
  </si>
  <si>
    <t>Μονάδα επικοινωνίας, RS485 &amp; RS485</t>
  </si>
  <si>
    <t>FBs-CM25</t>
  </si>
  <si>
    <t>Μονάδα επικοινωνίας, RS232 &amp; RS485</t>
  </si>
  <si>
    <t>FBs-CM25E</t>
  </si>
  <si>
    <t>Μονάδα επικοινωνίας, RS232 &amp; RS485, ethernet</t>
  </si>
  <si>
    <t>FBs-CM55E</t>
  </si>
  <si>
    <t>Μονάδα επικοινωνίας, RS485 &amp; RS485, ethernet</t>
  </si>
  <si>
    <t>FBs-CM25C</t>
  </si>
  <si>
    <t>Mετατροπέας  RS 232 &lt;--&gt; RS 485</t>
  </si>
  <si>
    <t>100.00 €</t>
  </si>
  <si>
    <t>FBs-CM5R</t>
  </si>
  <si>
    <t>Repeater, RS 485</t>
  </si>
  <si>
    <t>FBs-CM5H</t>
  </si>
  <si>
    <t>Μονάδα επικοινωνίας , Hub 4xRS485 , Star Connection</t>
  </si>
  <si>
    <t>232.00 €</t>
  </si>
  <si>
    <t>FB-DAP-B</t>
  </si>
  <si>
    <t>Display 2 γραμμων, RS485</t>
  </si>
  <si>
    <t>148.00 €</t>
  </si>
  <si>
    <t>PANEL</t>
  </si>
  <si>
    <t>FB-DAP-BR</t>
  </si>
  <si>
    <t>Display 2 γραμμων, RS485 &amp; RF</t>
  </si>
  <si>
    <t>FB-DAP-C</t>
  </si>
  <si>
    <t>Panel 2 γραμμων, RS232</t>
  </si>
  <si>
    <t>142.00 €</t>
  </si>
  <si>
    <t>FB-DAP-CR</t>
  </si>
  <si>
    <t>Panel 2 γραμμων, RS232 &amp; RF</t>
  </si>
  <si>
    <t>FP 08</t>
  </si>
  <si>
    <t>Προγραμματιστής, RS-232, Memory Pack</t>
  </si>
  <si>
    <t>FBs BDAP</t>
  </si>
  <si>
    <t>Πλακέτα Panel</t>
  </si>
  <si>
    <t>42.00 €</t>
  </si>
  <si>
    <t>FBs BPEP</t>
  </si>
  <si>
    <t>Πλακέτα Panel   (FBs )</t>
  </si>
  <si>
    <t>87.00 €</t>
  </si>
  <si>
    <t>FBs PEP</t>
  </si>
  <si>
    <t>Πλακέτα Panel πίνακα (FBs, B1, B1z )</t>
  </si>
  <si>
    <t>FBs-232PO-9F-150</t>
  </si>
  <si>
    <t>Καλώδιο Επικοινωνίας, RS 232</t>
  </si>
  <si>
    <t>15.00 €</t>
  </si>
  <si>
    <t>ΚΑΛΩΔΙΑ</t>
  </si>
  <si>
    <t>FBs-USBPO-180</t>
  </si>
  <si>
    <t>Καλώδιο Επικοινωνίας USB</t>
  </si>
  <si>
    <t>9.00 €</t>
  </si>
  <si>
    <t>FBs-U2C-MD-180</t>
  </si>
  <si>
    <t>Μετατροπέας USB/RS232</t>
  </si>
  <si>
    <t>FBs-B2C</t>
  </si>
  <si>
    <t>Blue tooth</t>
  </si>
  <si>
    <t>ΔΙΑΦΟΡΑ</t>
  </si>
  <si>
    <t>FBs-XTNR</t>
  </si>
  <si>
    <t>Μονάδα επέκτασης BUS καλωδίου</t>
  </si>
  <si>
    <t>25.00 €</t>
  </si>
  <si>
    <t>FBs exp. 3W3CIO110</t>
  </si>
  <si>
    <t>Καλώδιο επέκτασης με connectors, 1m</t>
  </si>
  <si>
    <t>8.00 €</t>
  </si>
  <si>
    <t>FBs-HD30-22AWG-200</t>
  </si>
  <si>
    <t>Καλωδιομένο φις για FBs-24EX, 24EYT, 32DGI</t>
  </si>
  <si>
    <t>27.00 €</t>
  </si>
  <si>
    <t>FBs-EPOW</t>
  </si>
  <si>
    <t>Τροφοδοσία για μονάδα επέκτασης</t>
  </si>
  <si>
    <t>FBs-EPOW-D</t>
  </si>
  <si>
    <t>Τροφοδοσία για μονάδα επέκτασης, είσοδος DC</t>
  </si>
  <si>
    <t>56.00 €</t>
  </si>
  <si>
    <t>FBs POWERBOARD</t>
  </si>
  <si>
    <t>Τροφοδοσία για μονάδα επέκτασης 24VDC</t>
  </si>
  <si>
    <t>55.00 €</t>
  </si>
  <si>
    <t>FBs-7SG2</t>
  </si>
  <si>
    <t>Κάρτα για LED DISPLAY</t>
  </si>
  <si>
    <t>FBs-PACK</t>
  </si>
  <si>
    <t>1M bits FLASH ROM</t>
  </si>
  <si>
    <t>14.00 €</t>
  </si>
  <si>
    <t>FBs-PWMDA</t>
  </si>
  <si>
    <t>PWM Tranzistor αναλογικής εξόδου</t>
  </si>
  <si>
    <t>40.00 €</t>
  </si>
  <si>
    <t>FBs-FTR-MYAA024D</t>
  </si>
  <si>
    <t>Relay για PLC</t>
  </si>
  <si>
    <t>4.00 €</t>
  </si>
  <si>
    <t>FBs-TR transistor</t>
  </si>
  <si>
    <t>Transistor για PLC</t>
  </si>
  <si>
    <t>FBs-HSTR transistor</t>
  </si>
  <si>
    <t>Transistor υψηλής συχνότητας για PLC</t>
  </si>
  <si>
    <t>22.00 €</t>
  </si>
  <si>
    <t>FBs/FBE Ml1220</t>
  </si>
  <si>
    <t>Μπαταρία λιθίου (μπλε)</t>
  </si>
  <si>
    <t>7.00 €</t>
  </si>
  <si>
    <t>FBs MANUAL I</t>
  </si>
  <si>
    <t>Manual FBs - Α' Μέρος</t>
  </si>
  <si>
    <t>FBs MANUAL II</t>
  </si>
  <si>
    <t>Manual FBs - Β' Μέρος</t>
  </si>
  <si>
    <t>FBs-TBOX</t>
  </si>
  <si>
    <t>Εκπαιδευτική Βαλίτσα FBs</t>
  </si>
  <si>
    <t>FBs-7SG1</t>
  </si>
  <si>
    <t>FBs- CARD-H</t>
  </si>
  <si>
    <t>Κάρτα πρόσβασης RF</t>
  </si>
  <si>
    <t>5.00 €</t>
  </si>
  <si>
    <t>FBs-32DG1</t>
  </si>
  <si>
    <t>1.     ◇：R ─   Relay output；T ─   Transistor SINK(NPN) output；  J ─   Transistor SOURCE (PNP) output
2.     △：2 ─   built-in RS232 port；U ─   built-in USB port (non-standard)
3.     ◎：AC ─   100~240VAC power supply；D24 ─   24VDC power supply；(check upon request) D12 ─   12VDC power supply
4.      The unmarked frequencies of Digital Input (DI) or Digital Output (DO) are low speed.</t>
  </si>
  <si>
    <t>PLC FATEK - FBs (ΒΑΣΙΚΕΣ ΜΟΝΑΔΕΣ)</t>
  </si>
  <si>
    <t>Module  Name</t>
  </si>
  <si>
    <t>Specification</t>
  </si>
  <si>
    <t>M a i n     Units</t>
  </si>
  <si>
    <t>Basic Main Units</t>
  </si>
  <si>
    <t>FBs-10MA◇Δ–◎</t>
  </si>
  <si>
    <t>6 points 24VDC digital input (2 points high speed 100KHz, 2 points medium speed 20KHz, 2 points medium speed total 5KHz); 4 points relay or transistor output (2 points high speed 100KHz, 2 points medium speed
20KHz); 1 RS232 or USB port(expandable up to 3); built-in RTC; I/O is not expandable</t>
  </si>
  <si>
    <t>FBs-14MA◇Δ–◎</t>
  </si>
  <si>
    <t>8 points 24VDC digital input (2 points high speed 100KHz, 2 points medium speed 20KHz, 4 points medium speed total 5KHz); 6 points relay or transistor output (2 point high speed 100KHz, 4 points medium speed 20KHz); 1 RS232 or USB port(expandable up to 3); built-in RTC; I/O is not expandable</t>
  </si>
  <si>
    <t>FBs-20MA◇Δ–◎ FBs-20MB◇Δ–◎</t>
  </si>
  <si>
    <t>12 points 24VDC digital input (2 points high speed 100KHz, 4 points medium speed 20KHz, 6 points medium speed total 5KHz); 8 points relay or transistor output (2 points high speed 100KHz, 6 points medium speed 20KHz); 1 RS232 or USB port(expandable up to 3); (MB is detachable terminal block); RTC</t>
  </si>
  <si>
    <t>FBs-24MA◇Δ–◎ FBs-24MB◇Δ–◎</t>
  </si>
  <si>
    <t>14 points 24VDC digital input (2 points high speed 100KHz, 6 points medium speed 20KHz, 6 points medium speed total 5KHz); 10 points relay or transistor output (2 points high speed 100KHz, 6 points medium speed 20KHz); 1 RS232 or USB port(expandable up to 3); built-in RTC</t>
  </si>
  <si>
    <t>FBs-32MA◇Δ–◎ FBs-32MB◇Δ–◎</t>
  </si>
  <si>
    <t>20 points 24VDC digital input (2 points high speed 100KHz, 6 points medium speed 20KHz, 8 points
medium speed total 5KHz); 12 points relay or transistor output (2 points high speed 100KHz, 6 points medium speed 20KHz); 1 RS232 or USB port(expandable up to 3); (MB is detachable terminal block); RTC</t>
  </si>
  <si>
    <t>FBs-40MA◇Δ–◎ FBs-40MB◇Δ–◎</t>
  </si>
  <si>
    <t>24 points 24VDC digital input (2 points high speed 100KHz, 6 points medium speed 20KHz, 8 points medium speed total 5KHz); 16 points relay or transistor output (2 points high speed 100KHz, 6 points
medium speed 20KHz); 1 RS232 or USB port(expandable up to 3); (MB is detachable terminal block); RTC</t>
  </si>
  <si>
    <t>FBs-60MA◇Δ–◎ FBs-60MB◇Δ–◎</t>
  </si>
  <si>
    <t>36 points 24VDC digital input (2 points high speed 100KHz, 6 points medium speed 20KHz, 8 points medium speed total 5KHz); 24 points relay or transistor output (2 points high speed 100KHz, 6 points medium speed 20KHz); 1 RS232 or USB port(expandable up to 3); (MB is detachable terminal block); RTC</t>
  </si>
  <si>
    <t>Advanced Main Units</t>
  </si>
  <si>
    <t>FBs-10MC◇Δ–◎</t>
  </si>
  <si>
    <t>6 points 24VDC digital input (2 points high speed 200KHz, 2 points medium speed 20KHz, 2 points medium speed total 5KHz); 4 points relay or transistor output (2 points high speed 200KHz, 2 points medium speed 20KHz); 1 RS232 or USB port (expandable up to 5); built-in RTC; I/O is not expandable</t>
  </si>
  <si>
    <t>FBs-14MC◇Δ–◎</t>
  </si>
  <si>
    <t>8 points 24VDC digital input (2 points high speed 200KHz, 2 points medium speed 20KHz, 4 points medium speed total 5KHz); 6 points relay or transistor output (2 points high speed 200KHz, 4 points medium speed
20KHz); 1 RS232 or USB port (expandable up to 5); built-in RTC; I/O is not expandable</t>
  </si>
  <si>
    <t>FBs-20MC◇Δ–◎</t>
  </si>
  <si>
    <t>12 points 24VDC digital input (4 points high speed 200KHz, 2 points medium speed 20KHz, 6 points medium speed total 5KHz); 8 points relay or transistor output (4 points high speed 200KHz, 4 points medium speed 20KHz); 1 RS232 or USB port (expandable up to 5); built-in RTC; detachable terminal block</t>
  </si>
  <si>
    <t>FBs-24MC◇Δ–◎</t>
  </si>
  <si>
    <t>14 points 24VDC digital input (4 points high speed 200KHz, 4 points medium speed 20KHz, 6 points medium speed total 5KHz); 10 points relay or transistor output (4 points high speed 200KHz, 4 points medium sped 20KHz); 1 RS232 or USB port (expandable up to 5); built-in RTC; detachable terminal block</t>
  </si>
  <si>
    <t>FBs-32MC◇Δ–◎</t>
  </si>
  <si>
    <t>20 points 24VDC digital input (6 points high speed 200KHz, 2 points medium speed 20KHz, 8 points
medium speed total 5KHz); 12 points relay or transistor output (6 points high speed 200KHz, 2 points medium speed 20KHz); 1 RS232 or USB port (expandable up to 5); built-in RTC; detachable terminal block</t>
  </si>
  <si>
    <t>FBs-40MC◇Δ–◎</t>
  </si>
  <si>
    <t>24 points 24VDC digital input (6 points high speed 200KHz, 2 points medium speed 20KHz, 8 points medium speed total 5KHz); 16 points relay or transistor output (6 points high speed 200KHz, 2 points
medium speed 20KHz); 1 RS232 or USB port (expandable up to 5); built-in RTC; detachable terminal block</t>
  </si>
  <si>
    <t>PLC FATEK - FBs (ΕΠΕΚΤΑΣΕΙΣ DI/O)</t>
  </si>
  <si>
    <t>FBs-60MC◇Δ–◎</t>
  </si>
  <si>
    <t>36 points 24VDC digital input (8 points high speed 200KHz, 8 points medium speed total 5KHz); 24 points relay or transistor output (8 points high speed 200KHz); 1 RS232 or USB port (expandable up to 5);
built-in RTC; detachable terminal block</t>
  </si>
  <si>
    <t>NC Positioning Main Units</t>
  </si>
  <si>
    <t>FBs-20MN◇Δ–◎</t>
  </si>
  <si>
    <t>2 sets (1 axis) 920KHz 5VDC digital differential input, 10 points 24VDC digital input (4 points high speed 200KHz, 6 points medium speed total 5KHz); 2 sets (1 axis) 920KHz 5VDC digital differential output, 6 points relay or transistor output (average high speed 200KHz); 1 RS232 or USB port (expandable up to 5);
built-in RTC; detachable terminal block</t>
  </si>
  <si>
    <t>FBs-32MN◇Δ–◎</t>
  </si>
  <si>
    <t>4 sets (2 axes) 920KHz 5VDC digital differential input, 16 points 24VDC digital input (4 points high speed 200KHz, 8 points medium speed total 5KHz); 4 sets (2 axes) 920KHz 5VDC digital differential output, 8 points relay or transistor output (4 points high speed 200KHz); 1 RS232 or USB port (expandable up to 5); built-in RTC; detachable terminal block</t>
  </si>
  <si>
    <t>FBs-44MN◇Δ–◎</t>
  </si>
  <si>
    <t>8 sets (4 axes) 920KHz 5VDC digital differential input, 20 points 24VDC digital input (8 points medium speed total 5KHz); 8 sets (4 axes) 920KHz 5VDC digital differential output, 8 points relay or low speed transistor output; 1 RS232 or USB port (expandable up to 5); built-in RTC; detachable terminal block</t>
  </si>
  <si>
    <t>Right Side Expansion Modules</t>
  </si>
  <si>
    <t>Expansion Power Supply</t>
  </si>
  <si>
    <t>FBs-EPW–AC/D24</t>
  </si>
  <si>
    <t>Power supply of 100~240VAC or 24VDC input for expansion module; 3 sets output power with 5VDC, 24VDC, and 24VDC, 14W capacity</t>
  </si>
  <si>
    <t>DIO
Expansion Units</t>
  </si>
  <si>
    <t>FBs-24XY◇–◎</t>
  </si>
  <si>
    <t>14 points 24VDC digital input, 10 points relay or transistor output, built-in power supply</t>
  </si>
  <si>
    <t>FBs-40XY◇–◎</t>
  </si>
  <si>
    <t>24 points 24VDC digital input, 16 points relay or transistor output, built-in power supply</t>
  </si>
  <si>
    <t>FBs-60XY◇–◎</t>
  </si>
  <si>
    <t>36 points 24VDC digital input, 24 points relay or transistor output, built-in power supply</t>
  </si>
  <si>
    <t>DIO Expansion Modules</t>
  </si>
  <si>
    <t>FBs-4Y◇</t>
  </si>
  <si>
    <t>4 points relay or transistor output</t>
  </si>
  <si>
    <t>8 points 24 VDC digital input</t>
  </si>
  <si>
    <t>FBs-8Y◇</t>
  </si>
  <si>
    <t>8 points relay or transistor output</t>
  </si>
  <si>
    <t>FBs-8XY◇</t>
  </si>
  <si>
    <t>4 points 24VDC digital input, 4 points relay or transistor output</t>
  </si>
  <si>
    <t>FBs-16Y◇</t>
  </si>
  <si>
    <t>16 points relay or transistor output</t>
  </si>
  <si>
    <t>FBs-16XY◇</t>
  </si>
  <si>
    <t>8 points 24VDC digital input, 8 points relay or transistor output</t>
  </si>
  <si>
    <t>PLC FATEK - FBs (ΕΠΕΚΤΑΣΕΙΣ AI/O)</t>
  </si>
  <si>
    <t>20 points 24VDC digital input</t>
  </si>
  <si>
    <t>FBs-24XY◇</t>
  </si>
  <si>
    <t>14 points 24VDC digital input, 10 points relay or transistor output</t>
  </si>
  <si>
    <t>FBs-40XY◇</t>
  </si>
  <si>
    <t>24 points 24VDC digital input, 16 points relay or transistor output</t>
  </si>
  <si>
    <t>FBs-60XY◇</t>
  </si>
  <si>
    <t>36 points 24VDD digital input, 24 points relay or transistor output</t>
  </si>
  <si>
    <t>24 points high-density 24VDC digital input, 30 pins header with latch</t>
  </si>
  <si>
    <t>FBs-24YT/24YJ</t>
  </si>
  <si>
    <t>24 points high-density transistor SINK(T) or SOURCE(J) output (0.1A max.)，30 pins header with latch</t>
  </si>
  <si>
    <t>Thumbwheel switch module</t>
  </si>
  <si>
    <t>FBs-32DGI</t>
  </si>
  <si>
    <t>8 sets 4 digits (total 32 digits) thumbwheel switch (or 128 points independent switch) multiplex input module, 30 pins header connector</t>
  </si>
  <si>
    <t>16/7 Segment LED display modules</t>
  </si>
  <si>
    <t>1 set 8 digits 7-segment/4 digits 16-segment LED display (or 64 points independent LED) output display module, 16 pins header connector</t>
  </si>
  <si>
    <t>2 sets 8 digits 7-segment/4 digits 16-segment LED display (or 128 points independent LED) output display module, 16 pins header connector</t>
  </si>
  <si>
    <t>Specifications</t>
  </si>
  <si>
    <t>AIO modules</t>
  </si>
  <si>
    <t>2 channels, 14-bit analog output module (-10~10V, 0~10V or -20~20mA, 0~20mA)</t>
  </si>
  <si>
    <t>4 channels, 14-bit analog output module (-10~10V, 0~10V or -20~20mA, 0~20mA)</t>
  </si>
  <si>
    <t>4 channels, 14-bit analog input (same specification as 6AD)+2 channels, 14-bit analog output (same specification as 2DA) combo module</t>
  </si>
  <si>
    <t>6 channels, 14-bit analog input module (-10~10V, 0~10V or -20~20mA, 0~20mA)</t>
  </si>
  <si>
    <t>Temperature measurement modules</t>
  </si>
  <si>
    <t>2 channels, thermocouple temperature input module with 0.1°C resolution.</t>
  </si>
  <si>
    <t>6 channels, thermocouple temperature input module with 0.1°C resolution.</t>
  </si>
  <si>
    <t>16 channels, thermocouple temperature input module with 0.1°C resolution.</t>
  </si>
  <si>
    <t>6 channels, RTD temperature input module with 0.1°C resolution.</t>
  </si>
  <si>
    <t>16 channels, RTD temperature input module with 0.1°C resolution.</t>
  </si>
  <si>
    <t>FBs-6NTC</t>
  </si>
  <si>
    <t>6 channels, NTC temperature input module with 0.1°C resolution.</t>
  </si>
  <si>
    <t>AI + Temperature Measurement combo modules</t>
  </si>
  <si>
    <t>FBs-2A4TC</t>
  </si>
  <si>
    <t>2 channels, 14-bit analog input (same specifications as 6AD)+ 4 channels thermocouple temperature input (same specifications as 6TC) combo module</t>
  </si>
  <si>
    <t>FBs-2A4RTD</t>
  </si>
  <si>
    <t>2 channels, 14-bit analog input (same specifications as 6AD) + 4 channels RTD temperature input (same specifications as 6RTD) combo module</t>
  </si>
  <si>
    <t>Voice modules</t>
  </si>
  <si>
    <t>FBs-VOM</t>
  </si>
  <si>
    <t>Built-in 1MB memory (play continuously up to 2 minutes), extendable 4GB SD card(play continuously up to 8,000 minutes) voice module, 245 messages, output 2W</t>
  </si>
  <si>
    <t>Load Cell Module</t>
  </si>
  <si>
    <t>FBs-1LC</t>
  </si>
  <si>
    <t>1 channel, load cell measurement module with 16-bit resolution (including sign bit)</t>
  </si>
  <si>
    <t>FBs-2LC</t>
  </si>
  <si>
    <t>2 channels, load cell measurement module with 16-bit resolution (including sign bit)</t>
  </si>
  <si>
    <t>FBs-2LCH</t>
  </si>
  <si>
    <t>2 channels, high speed load cell measurement module with 120Hz, 16-bit resolution (including sign bit)</t>
  </si>
  <si>
    <t>FBs-2LCHR</t>
  </si>
  <si>
    <t>2 channels, high speed load cell measurement module with 5Hz, 18-bit resolution (including sign bit)</t>
  </si>
  <si>
    <t>Synchronous Serial Interface Module</t>
  </si>
  <si>
    <t>FBs-3SSI</t>
  </si>
  <si>
    <t>3 channels, Synchronous Serial Interface Module</t>
  </si>
  <si>
    <t>Potential Meter Module</t>
  </si>
  <si>
    <t>FBs-4PT</t>
  </si>
  <si>
    <t>4 channels, 14-bit potential meter input module (Impedance range: 1~10K Ω)</t>
  </si>
  <si>
    <t>Angular Resolver Decoder Module</t>
  </si>
  <si>
    <t>FBs-RZR</t>
  </si>
  <si>
    <t>Left Side Expansion Modules</t>
  </si>
  <si>
    <t>Communication modules</t>
  </si>
  <si>
    <t>Bluetooth to RS232 wireless data communication converter</t>
  </si>
  <si>
    <t>PLC FATEK - FBs (ΜΟΝΑΔΕΣ) κάρτα αριστέρα</t>
  </si>
  <si>
    <t>FBs-W2C</t>
  </si>
  <si>
    <t>Wi-Fi to RS232 wireless data communication converter</t>
  </si>
  <si>
    <t>2 ports RS232 (Port3 +Port 4) communication module</t>
  </si>
  <si>
    <t>2 ports RS485 (Port3 +Port 4) communication module</t>
  </si>
  <si>
    <t>1 port RS232 (Port3) + 1 port RS485 (port 4) communication module</t>
  </si>
  <si>
    <t>1 port RS232 (Port3) + 1 port RS485 (port 4) + Ethernet network interface communication module</t>
  </si>
  <si>
    <t>1 port RS485 (Port3) + 1 port RS485 (port 4) + Ethernet network interface communication module</t>
  </si>
  <si>
    <t>FBs-CMECAT</t>
  </si>
  <si>
    <t>EtherCAT master communication module</t>
  </si>
  <si>
    <t>FBs-CMZBR</t>
  </si>
  <si>
    <t>ZigBee communication repeater</t>
  </si>
  <si>
    <t>PLC FATEK - FBs (PANEL)</t>
  </si>
  <si>
    <t>FBs-CMGSM</t>
  </si>
  <si>
    <t>GSM wireless communication module</t>
  </si>
  <si>
    <t>General purpose RS232 to RS485/RS422 communication interface converter with photocouple isolation</t>
  </si>
  <si>
    <t>General purpose RS485 repeater with photocouple isolation</t>
  </si>
  <si>
    <t>General purpose 4 ports RS485 HUB with photocouple isolation, RS485 connect as star cnnection</t>
  </si>
  <si>
    <t>FBs-CMEH</t>
  </si>
  <si>
    <t>Multi-function Ethernet communication module</t>
  </si>
  <si>
    <t>FBs-CM5EH</t>
  </si>
  <si>
    <t>Multi-function Ethernet-to-485 communication module</t>
  </si>
  <si>
    <t>FBs-CMWLC</t>
  </si>
  <si>
    <t>Wireless communication module</t>
  </si>
  <si>
    <t>FBs-CM55I</t>
  </si>
  <si>
    <t>Isolated RS485 communication module</t>
  </si>
  <si>
    <t>PLC FATEK - FBs (ΚΑΛΩΔΙΑ)</t>
  </si>
  <si>
    <t>Communication boards</t>
  </si>
  <si>
    <t>1 port RS232 (Port 2) communication board</t>
  </si>
  <si>
    <t>2 ports RS232 (Port 1+ Port 2) communication board</t>
  </si>
  <si>
    <t>1 port RS485 (Port 2) communication board</t>
  </si>
  <si>
    <t>PLC FATEK - FBs (ΔΙΑΦΟΡΑ)</t>
  </si>
  <si>
    <t>2 ports RS485 (Port 1+ Port 2) communication board</t>
  </si>
  <si>
    <t>1 port RS232 (Port 1) + 1 port RS485 (Port 2) communication board</t>
  </si>
  <si>
    <t>1 port 10 Base T Ethernet communication board</t>
  </si>
  <si>
    <t>1 port 100 Base T Ethernet communication board</t>
  </si>
  <si>
    <t>FBs-CBEH2A</t>
  </si>
  <si>
    <t>Multi-function Ethernet communication board with 2 channels Analog input</t>
  </si>
  <si>
    <t>FBs-CBCAN</t>
  </si>
  <si>
    <t>1 port CANopen communication board</t>
  </si>
  <si>
    <t>FBs-CBCANH</t>
  </si>
  <si>
    <t>1 port CANopen master gatewayd</t>
  </si>
  <si>
    <t>2 channels, Synchronous Serial Interface Board</t>
  </si>
  <si>
    <t>AIO
boards</t>
  </si>
  <si>
    <t>2 channels, 12-bit analog output board (0~10V or 0~20mA)</t>
  </si>
  <si>
    <t>2 channels, 12-bit analog input + 1 channel, 12-bit analog output combo analog board (0~10V or 0~20mA)</t>
  </si>
  <si>
    <t>FBs-B4AD</t>
  </si>
  <si>
    <t>4 channels, 12-bit analog input board (0~10V or 0~20mA)</t>
  </si>
  <si>
    <t>Precision Load Cell Module</t>
  </si>
  <si>
    <t>FBs-1HLC</t>
  </si>
  <si>
    <t>1 channel, high precision weighing control module with 24-bit resolution</t>
  </si>
  <si>
    <t>FBs-1HLC5</t>
  </si>
  <si>
    <t>Simple HMI</t>
  </si>
  <si>
    <t>FBs-BDAP</t>
  </si>
  <si>
    <t>Board type Data Access Panel</t>
  </si>
  <si>
    <t>FBs-BPEP</t>
  </si>
  <si>
    <t>Board type Parameter Entry Panel</t>
  </si>
  <si>
    <t>FBs-PEP/PEPR</t>
  </si>
  <si>
    <t>Multi characters with graphics-based Parameter Entry Pane, with cable FBs-232P0-MRD-200
Wirless card reading/writing function available with FBs-PEPR only</t>
  </si>
  <si>
    <t>FBs-DAP-B/BR</t>
  </si>
  <si>
    <t>16 X 2 LCD character display, 20 keys keyboard, 24VDC power supply, RS485 communication interface, built-in RFID Read/Write module with BR</t>
  </si>
  <si>
    <t>FBs-DAP-C/CR</t>
  </si>
  <si>
    <t>16 X 2 LCD character display, 20 keys keyboard, 5VDC power supply, RS232 communication interface, built-in RFID Read/Write module with CR</t>
  </si>
  <si>
    <t>RFID Card</t>
  </si>
  <si>
    <t>CARD-H</t>
  </si>
  <si>
    <t>Read / Write wireless card (for FBs-DAP-BR/CR and FBs-PEPR)</t>
  </si>
  <si>
    <t>Programming Devices</t>
  </si>
  <si>
    <t>FP-08</t>
  </si>
  <si>
    <t>FBs- Series PLC handheld programmer</t>
  </si>
  <si>
    <t>Peripheral and Accessory</t>
  </si>
  <si>
    <t>Memory Pack</t>
  </si>
  <si>
    <t>FBs-PLC program memory pack with 20K Words program, 20K Words register, write protection switch</t>
  </si>
  <si>
    <t>PWMDA module</t>
  </si>
  <si>
    <t>PWMDA</t>
  </si>
  <si>
    <t>10-bit single channel pulse width modulation(PWM) 0~10V analog output (AO) module</t>
  </si>
  <si>
    <t>USB- RS232
Converter Cable</t>
  </si>
  <si>
    <t>Communication converter cable with standard USB AM connector to RS232 MD4M connector (used in standard PC USB to FBs main unit Port 0 RS232), length 180cm</t>
  </si>
  <si>
    <t>Communication cable</t>
  </si>
  <si>
    <t>FBs-232P0-9F-150</t>
  </si>
  <si>
    <t>Mini-DIN 4M to DB9F communication cable (FBs main unit Port 0 RS232 connect to standard DB9M), length 150cm</t>
  </si>
  <si>
    <t>FBs-232P0-9M-400</t>
  </si>
  <si>
    <t>Mini-DIN 4M to DB9M communication cable (FBs main unit Port 0 RS232 connect to DB9F), length</t>
  </si>
  <si>
    <t>FBs-232P0-MD-200</t>
  </si>
  <si>
    <t>Mini-DIN   4M   to   Mini-DIN   4M   communication   cable   (FBs   main   unit   Port   0   RS232   connect to FBs-PEP/PEPR), length 200cm</t>
  </si>
  <si>
    <t>FBs-232P0-MDR-200</t>
  </si>
  <si>
    <t>Mini-DIN  4M  to  90˚  Mini-DIN  4M  communication  cable  (FBs  main  unit  Port  0  RS232  connect to FBs-PEP/PEPR), length 200cm</t>
  </si>
  <si>
    <t>High density DIO
cable</t>
  </si>
  <si>
    <t>HD30-22AWG-200</t>
  </si>
  <si>
    <t>High density modules(FBs-24X, FBs-24YT/J, FBs-32DGI) connector，30pin Socket, 22AWG I/O cable, length200cm</t>
  </si>
  <si>
    <t>16/7-Segment LED display</t>
  </si>
  <si>
    <t>DBAN.8-nR</t>
  </si>
  <si>
    <t>0.8” 4-digit 16-segment LED display, n means R(Red) 16-segment LED characters display installed, can be 1~4</t>
  </si>
  <si>
    <t>DBAN.2.3-nR</t>
  </si>
  <si>
    <t>2.3” 4-digit 16-segment LED display, n means R(Red) 16-segment LED characters display installed, can be 1~4</t>
  </si>
  <si>
    <t>DB.56-nR</t>
  </si>
  <si>
    <t>0.56" 8-digit 7-segment display, n means R(Red) 7-segment LED characters display installed, can be 1~8</t>
  </si>
  <si>
    <t>DB.8-nR</t>
  </si>
  <si>
    <t>0.8" 8-digit 7-segment display, n means R(Red) 7-segment LED characters display installed, can be 1~8</t>
  </si>
  <si>
    <t>DB2.3-nR</t>
  </si>
  <si>
    <t>2.3" 8-digit 7-segment display, n means R(Red) 7-segment LED characters display installed, can be 1~8</t>
  </si>
  <si>
    <t>DB4.0-nR</t>
  </si>
  <si>
    <t>4.0" 4-digit 7-segment display, n means R(Red) 7-segment LED characters display installed, can be 1~4</t>
  </si>
  <si>
    <t>Training Box</t>
  </si>
  <si>
    <t>46cm x 32 cm x 16cm suitcase, containing FBs-24MCT main unit. FBs-CM25E communication module (RS232 + RS485 + Ethernet network), 14 simulated input switches, 10 external relay output, Doctor terminal outlet I/O, peripherals such as stepping motor, encoder, 7-segment display, 10 of 10mm LED indicator, thumbwheel switch, and 16 key keyboard.</t>
  </si>
  <si>
    <t>w</t>
  </si>
  <si>
    <t>id</t>
  </si>
  <si>
    <t>to</t>
  </si>
  <si>
    <t>fatek_x80</t>
  </si>
  <si>
    <t>a1.x0</t>
  </si>
  <si>
    <t>di 24vdc</t>
  </si>
  <si>
    <t>a1.x1</t>
  </si>
  <si>
    <t>a1.x2</t>
  </si>
  <si>
    <t>a1.x3</t>
  </si>
  <si>
    <t>a1.x4</t>
  </si>
  <si>
    <t>moter_simple</t>
  </si>
  <si>
    <t>f1.3</t>
  </si>
  <si>
    <t>f1.4</t>
  </si>
  <si>
    <t>pe</t>
  </si>
  <si>
    <t>n</t>
  </si>
  <si>
    <t>r</t>
  </si>
  <si>
    <t>s</t>
  </si>
  <si>
    <t>t</t>
  </si>
  <si>
    <t>r 120vac</t>
  </si>
  <si>
    <t>s 120vac</t>
  </si>
  <si>
    <t>t 120vac</t>
  </si>
  <si>
    <t>230vac</t>
  </si>
  <si>
    <t>0/230vac</t>
  </si>
  <si>
    <t>24vac</t>
  </si>
  <si>
    <t>0/24vac</t>
  </si>
  <si>
    <t>24vdc</t>
  </si>
  <si>
    <t>0/24vdc</t>
  </si>
  <si>
    <t>12vdc</t>
  </si>
  <si>
    <t>0/12vdc</t>
  </si>
  <si>
    <t>5vdc</t>
  </si>
  <si>
    <t>0/5vdc</t>
  </si>
  <si>
    <t>di 230vac</t>
  </si>
  <si>
    <t>di 0vac</t>
  </si>
  <si>
    <t>di 24vac</t>
  </si>
  <si>
    <t>di 0/24vac</t>
  </si>
  <si>
    <t>di 0/24vdc</t>
  </si>
  <si>
    <t>di 12vdc</t>
  </si>
  <si>
    <t>di 0/12vdc</t>
  </si>
  <si>
    <t>di 5vdc</t>
  </si>
  <si>
    <t>di 0/5vdc</t>
  </si>
  <si>
    <t>do 24vdc</t>
  </si>
  <si>
    <t>do 0vdc</t>
  </si>
  <si>
    <t>do 12vdc</t>
  </si>
  <si>
    <t>do 0/12vdc</t>
  </si>
  <si>
    <t>do 5vdc</t>
  </si>
  <si>
    <t>do 0/5vdc</t>
  </si>
  <si>
    <t>rly 230vac</t>
  </si>
  <si>
    <t>rly 0/230vac</t>
  </si>
  <si>
    <t>rly 24vac</t>
  </si>
  <si>
    <t>rly 0/24vac</t>
  </si>
  <si>
    <t>rly 24vdc</t>
  </si>
  <si>
    <t>rly 0vdc</t>
  </si>
  <si>
    <t>rly 12vdc</t>
  </si>
  <si>
    <t>rly 0/12vdc</t>
  </si>
  <si>
    <t>rly 5vdc</t>
  </si>
  <si>
    <t>rly 0/5vdc</t>
  </si>
  <si>
    <t>ai 0...20ma</t>
  </si>
  <si>
    <t>ai 0...10vdc</t>
  </si>
  <si>
    <t>ai 0...5vdc</t>
  </si>
  <si>
    <t>ao 0...20ma</t>
  </si>
  <si>
    <t>ao 0...10vdc</t>
  </si>
  <si>
    <t>ao 0...5vdc</t>
  </si>
  <si>
    <t>rtd m+</t>
  </si>
  <si>
    <t>rtd i+</t>
  </si>
  <si>
    <t>rtd m-</t>
  </si>
  <si>
    <t>rtd i-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</si>
</sst>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Calibri"/>
    </font>
    <font>
      <sz val="10.0"/>
      <color theme="1"/>
      <name val="Calibri"/>
    </font>
    <font>
      <color rgb="FF000000"/>
      <name val="Docs-Calibri"/>
    </font>
    <font>
      <sz val="10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2" numFmtId="0" xfId="0" applyFont="1"/>
    <xf borderId="0" fillId="0" fontId="3" numFmtId="49" xfId="0" applyAlignment="1" applyFont="1" applyNumberFormat="1">
      <alignment readingOrder="0" shrinkToFit="0" vertical="bottom" wrapText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2" numFmtId="49" xfId="0" applyFont="1" applyNumberForma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2" xfId="0" applyAlignment="1" applyFont="1" applyNumberFormat="1">
      <alignment shrinkToFit="0" wrapText="1"/>
    </xf>
    <xf borderId="0" fillId="2" fontId="2" numFmtId="0" xfId="0" applyAlignment="1" applyFill="1" applyFont="1">
      <alignment readingOrder="0"/>
    </xf>
    <xf borderId="0" fillId="0" fontId="2" numFmtId="2" xfId="0" applyAlignment="1" applyFont="1" applyNumberFormat="1">
      <alignment readingOrder="0" shrinkToFit="0" wrapText="1"/>
    </xf>
    <xf borderId="0" fillId="2" fontId="2" numFmtId="2" xfId="0" applyAlignment="1" applyFont="1" applyNumberFormat="1">
      <alignment readingOrder="0" shrinkToFit="0" wrapText="1"/>
    </xf>
    <xf borderId="0" fillId="0" fontId="2" numFmtId="0" xfId="0" applyFont="1"/>
    <xf borderId="0" fillId="0" fontId="3" numFmtId="49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shrinkToFit="0" vertical="bottom" wrapText="0"/>
    </xf>
    <xf borderId="1" fillId="0" fontId="3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4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4" fontId="5" numFmtId="0" xfId="0" applyFont="1"/>
    <xf borderId="0" fillId="0" fontId="3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337.14"/>
  </cols>
  <sheetData>
    <row r="1" ht="27.75" customHeight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.57"/>
    <col customWidth="1" min="3" max="3" width="46.29"/>
    <col customWidth="1" min="4" max="4" width="7.86"/>
    <col customWidth="1" min="5" max="5" width="22.57"/>
    <col customWidth="1" min="6" max="6" width="3.57"/>
    <col customWidth="1" min="7" max="7" width="121.86"/>
  </cols>
  <sheetData>
    <row r="1">
      <c r="A1" s="42" t="s">
        <v>7</v>
      </c>
      <c r="B1" s="42" t="s">
        <v>572</v>
      </c>
      <c r="C1" s="42" t="s">
        <v>990</v>
      </c>
      <c r="D1" s="42" t="s">
        <v>19</v>
      </c>
      <c r="E1" s="42" t="s">
        <v>991</v>
      </c>
      <c r="F1" s="42"/>
      <c r="G1" s="42"/>
    </row>
    <row r="2">
      <c r="A2" s="42"/>
      <c r="B2" s="42"/>
      <c r="C2" s="42"/>
      <c r="D2" s="42"/>
      <c r="E2" s="42"/>
      <c r="F2" s="42"/>
      <c r="G2" s="42"/>
    </row>
    <row r="3">
      <c r="A3" s="42" t="s">
        <v>992</v>
      </c>
      <c r="B3" s="42">
        <v>6.0</v>
      </c>
      <c r="C3" s="42" t="s">
        <v>993</v>
      </c>
      <c r="D3" s="42" t="s">
        <v>994</v>
      </c>
      <c r="E3" s="43" t="s">
        <v>995</v>
      </c>
      <c r="F3" s="42"/>
      <c r="G3" s="44" t="str">
        <f t="shared" ref="G3:G100" si="1">rowJson($A$1:$E$1,A4:E4)</f>
        <v>{"_id":"FBs-10MC(J,R)2 AC","di":6,"data":"6 DI, 4 DO, RS232","price":"180.00 €","group":"ΒΑΣΙΚΕΣ ΜΟΝΑΔΕΣ"}</v>
      </c>
    </row>
    <row r="4">
      <c r="A4" s="42" t="s">
        <v>996</v>
      </c>
      <c r="B4" s="42">
        <v>6.0</v>
      </c>
      <c r="C4" s="42" t="s">
        <v>993</v>
      </c>
      <c r="D4" s="42" t="s">
        <v>997</v>
      </c>
      <c r="E4" s="43" t="s">
        <v>995</v>
      </c>
      <c r="F4" s="42"/>
      <c r="G4" s="44" t="str">
        <f t="shared" si="1"/>
        <v>{"_id":"FBs-14MA(J,R)2 AC","di":6,"data":"8 DI, 6 DO,  RS232","price":"162.00 €","group":"ΒΑΣΙΚΕΣ ΜΟΝΑΔΕΣ"}</v>
      </c>
    </row>
    <row r="5">
      <c r="A5" s="42" t="s">
        <v>998</v>
      </c>
      <c r="B5" s="42">
        <v>6.0</v>
      </c>
      <c r="C5" s="42" t="s">
        <v>999</v>
      </c>
      <c r="D5" s="42" t="s">
        <v>1000</v>
      </c>
      <c r="E5" s="43" t="s">
        <v>995</v>
      </c>
      <c r="F5" s="42"/>
      <c r="G5" s="44" t="str">
        <f t="shared" si="1"/>
        <v>{"_id":"FBs-14MC(J,R)2 AC","di":8,"data":"8 DI, 6 DO,  RS232","price":"195.00 €","group":"ΒΑΣΙΚΕΣ ΜΟΝΑΔΕΣ"}</v>
      </c>
    </row>
    <row r="6">
      <c r="A6" s="42" t="s">
        <v>1001</v>
      </c>
      <c r="B6" s="42">
        <v>8.0</v>
      </c>
      <c r="C6" s="42" t="s">
        <v>999</v>
      </c>
      <c r="D6" s="42" t="s">
        <v>1002</v>
      </c>
      <c r="E6" s="43" t="s">
        <v>995</v>
      </c>
      <c r="F6" s="42"/>
      <c r="G6" s="44" t="str">
        <f t="shared" si="1"/>
        <v>{"_id":"FBs-20MA(J,R)2 AC","di":12,"data":"12 DI, 8 DO, RS232","price":"202.00 €","group":"ΒΑΣΙΚΕΣ ΜΟΝΑΔΕΣ"}</v>
      </c>
    </row>
    <row r="7">
      <c r="A7" s="42" t="s">
        <v>1003</v>
      </c>
      <c r="B7" s="42">
        <v>12.0</v>
      </c>
      <c r="C7" s="42" t="s">
        <v>1004</v>
      </c>
      <c r="D7" s="42" t="s">
        <v>1005</v>
      </c>
      <c r="E7" s="43" t="s">
        <v>995</v>
      </c>
      <c r="F7" s="42"/>
      <c r="G7" s="44" t="str">
        <f t="shared" si="1"/>
        <v>{"_id":"FBs-20MC(J,R)2 AC","di":12,"data":"12 DI, 8 DO, RS232","price":"282.00 €","group":"ΒΑΣΙΚΕΣ ΜΟΝΑΔΕΣ"}</v>
      </c>
    </row>
    <row r="8">
      <c r="A8" s="42" t="s">
        <v>1006</v>
      </c>
      <c r="B8" s="42">
        <v>12.0</v>
      </c>
      <c r="C8" s="42" t="s">
        <v>1004</v>
      </c>
      <c r="D8" s="42" t="s">
        <v>1007</v>
      </c>
      <c r="E8" s="43" t="s">
        <v>995</v>
      </c>
      <c r="F8" s="42"/>
      <c r="G8" s="44" t="str">
        <f t="shared" si="1"/>
        <v>{"_id":"FBs-24MA(J,R)2 AC","di":14,"data":"14 DI, 10 DO, RS232","price":"215.00 €","group":"ΒΑΣΙΚΕΣ ΜΟΝΑΔΕΣ"}</v>
      </c>
    </row>
    <row r="9">
      <c r="A9" s="42" t="s">
        <v>1008</v>
      </c>
      <c r="B9" s="42">
        <v>14.0</v>
      </c>
      <c r="C9" s="42" t="s">
        <v>1009</v>
      </c>
      <c r="D9" s="42" t="s">
        <v>1010</v>
      </c>
      <c r="E9" s="43" t="s">
        <v>995</v>
      </c>
      <c r="F9" s="42"/>
      <c r="G9" s="44" t="str">
        <f t="shared" si="1"/>
        <v>{"_id":"FBs-24MC(J,R)2 AC","di":14,"data":"14 DI, 10 DO, RS232","price":"308.00 €","group":"ΒΑΣΙΚΕΣ ΜΟΝΑΔΕΣ"}</v>
      </c>
    </row>
    <row r="10">
      <c r="A10" s="42" t="s">
        <v>1011</v>
      </c>
      <c r="B10" s="42">
        <v>14.0</v>
      </c>
      <c r="C10" s="42" t="s">
        <v>1009</v>
      </c>
      <c r="D10" s="42" t="s">
        <v>1012</v>
      </c>
      <c r="E10" s="43" t="s">
        <v>995</v>
      </c>
      <c r="F10" s="42"/>
      <c r="G10" s="44" t="str">
        <f t="shared" si="1"/>
        <v>{"_id":"FBs-32MA(J,R)2 AC","di":20,"data":"20 DI, 12 DO,  RS232","price":"265.00 €","group":"ΒΑΣΙΚΕΣ ΜΟΝΑΔΕΣ"}</v>
      </c>
    </row>
    <row r="11">
      <c r="A11" s="42" t="s">
        <v>1013</v>
      </c>
      <c r="B11" s="42">
        <v>20.0</v>
      </c>
      <c r="C11" s="42" t="s">
        <v>1014</v>
      </c>
      <c r="D11" s="42" t="s">
        <v>1015</v>
      </c>
      <c r="E11" s="43" t="s">
        <v>995</v>
      </c>
      <c r="F11" s="42"/>
      <c r="G11" s="44" t="str">
        <f t="shared" si="1"/>
        <v>{"_id":"FBs-32MC(J,R)2 AC","di":20,"data":"20 DI, 12 DO,  RS232","price":"368.00 €","group":"ΒΑΣΙΚΕΣ ΜΟΝΑΔΕΣ"}</v>
      </c>
    </row>
    <row r="12">
      <c r="A12" s="42" t="s">
        <v>1016</v>
      </c>
      <c r="B12" s="42">
        <v>20.0</v>
      </c>
      <c r="C12" s="42" t="s">
        <v>1014</v>
      </c>
      <c r="D12" s="42" t="s">
        <v>1017</v>
      </c>
      <c r="E12" s="43" t="s">
        <v>995</v>
      </c>
      <c r="F12" s="42"/>
      <c r="G12" s="44" t="str">
        <f t="shared" si="1"/>
        <v>{"_id":"FBs-40MA(J,R)2 AC","di":24,"data":"24 DI,  16 DO, RS232","price":"293.00 €","group":"ΒΑΣΙΚΕΣ ΜΟΝΑΔΕΣ"}</v>
      </c>
    </row>
    <row r="13">
      <c r="A13" s="42" t="s">
        <v>1018</v>
      </c>
      <c r="B13" s="42">
        <v>24.0</v>
      </c>
      <c r="C13" s="42" t="s">
        <v>1019</v>
      </c>
      <c r="D13" s="42" t="s">
        <v>1020</v>
      </c>
      <c r="E13" s="43" t="s">
        <v>995</v>
      </c>
      <c r="F13" s="42"/>
      <c r="G13" s="44" t="str">
        <f t="shared" si="1"/>
        <v>{"_id":"FBs-40MC(J,R)2 AC","di":24,"data":"24 DI,  16 DO, RS232","price":"395.00 €","group":"ΒΑΣΙΚΕΣ ΜΟΝΑΔΕΣ"}</v>
      </c>
    </row>
    <row r="14">
      <c r="A14" s="42" t="s">
        <v>1021</v>
      </c>
      <c r="B14" s="42">
        <v>24.0</v>
      </c>
      <c r="C14" s="42" t="s">
        <v>1019</v>
      </c>
      <c r="D14" s="42" t="s">
        <v>1022</v>
      </c>
      <c r="E14" s="43" t="s">
        <v>995</v>
      </c>
      <c r="F14" s="42"/>
      <c r="G14" s="44" t="str">
        <f t="shared" si="1"/>
        <v>{"_id":"FBs-60MA(J,R)2 AC","di":36,"data":"36 DI,  24 DO, RS232","price":"374.00 €","group":"ΒΑΣΙΚΕΣ ΜΟΝΑΔΕΣ"}</v>
      </c>
    </row>
    <row r="15">
      <c r="A15" s="42" t="s">
        <v>1023</v>
      </c>
      <c r="B15" s="42">
        <v>36.0</v>
      </c>
      <c r="C15" s="42" t="s">
        <v>1024</v>
      </c>
      <c r="D15" s="42" t="s">
        <v>1025</v>
      </c>
      <c r="E15" s="43" t="s">
        <v>995</v>
      </c>
      <c r="F15" s="42"/>
      <c r="G15" s="44" t="str">
        <f t="shared" si="1"/>
        <v>{"_id":"FBs-60MC(J,R)2 AC","di":36,"data":"36 DI,  24 DO, RS232","price":"495.00 €","group":"ΒΑΣΙΚΕΣ ΜΟΝΑΔΕΣ"}</v>
      </c>
    </row>
    <row r="16">
      <c r="A16" s="42" t="s">
        <v>1026</v>
      </c>
      <c r="B16" s="42">
        <v>36.0</v>
      </c>
      <c r="C16" s="42" t="s">
        <v>1024</v>
      </c>
      <c r="D16" s="42" t="s">
        <v>1027</v>
      </c>
      <c r="E16" s="43" t="s">
        <v>995</v>
      </c>
      <c r="F16" s="42"/>
      <c r="G16" s="44" t="str">
        <f t="shared" si="1"/>
        <v>{"_id":"FBs-8X","data":"8 DI","price":"63.00 €","group":"ΕΠΕΚΤΑΣΕΙΣ DI/O"}</v>
      </c>
    </row>
    <row r="17">
      <c r="A17" s="42" t="s">
        <v>1028</v>
      </c>
      <c r="B17" s="42"/>
      <c r="C17" s="42" t="s">
        <v>1029</v>
      </c>
      <c r="D17" s="42" t="s">
        <v>1030</v>
      </c>
      <c r="E17" s="43" t="s">
        <v>1031</v>
      </c>
      <c r="F17" s="42"/>
      <c r="G17" s="44" t="str">
        <f t="shared" si="1"/>
        <v>{"_id":"FBs-20X","data":"20 DI","price":"112.00 €","group":"ΕΠΕΚΤΑΣΕΙΣ DI/O"}</v>
      </c>
    </row>
    <row r="18">
      <c r="A18" s="42" t="s">
        <v>1032</v>
      </c>
      <c r="B18" s="42"/>
      <c r="C18" s="42" t="s">
        <v>1033</v>
      </c>
      <c r="D18" s="42" t="s">
        <v>1034</v>
      </c>
      <c r="E18" s="43" t="s">
        <v>1031</v>
      </c>
      <c r="F18" s="42"/>
      <c r="G18" s="44" t="str">
        <f t="shared" si="1"/>
        <v>{"_id":"FBs-24X","data":"24 DI","price":"112.00 €","group":"ΕΠΕΚΤΑΣΕΙΣ DI/O"}</v>
      </c>
    </row>
    <row r="19">
      <c r="A19" s="42" t="s">
        <v>1035</v>
      </c>
      <c r="B19" s="42"/>
      <c r="C19" s="42" t="s">
        <v>1036</v>
      </c>
      <c r="D19" s="42" t="s">
        <v>1034</v>
      </c>
      <c r="E19" s="43" t="s">
        <v>1031</v>
      </c>
      <c r="F19" s="42"/>
      <c r="G19" s="44" t="str">
        <f t="shared" si="1"/>
        <v>{"_id":"FBs-4Y(J,R)","data":"4 DO","price":"48.00 €","group":"ΕΠΕΚΤΑΣΕΙΣ DI/O"}</v>
      </c>
    </row>
    <row r="20">
      <c r="A20" s="42" t="s">
        <v>1037</v>
      </c>
      <c r="B20" s="42"/>
      <c r="C20" s="42" t="s">
        <v>1038</v>
      </c>
      <c r="D20" s="42" t="s">
        <v>1039</v>
      </c>
      <c r="E20" s="43" t="s">
        <v>1031</v>
      </c>
      <c r="F20" s="42"/>
      <c r="G20" s="44" t="str">
        <f t="shared" si="1"/>
        <v>{"_id":"FBs-8Y(J,R)","data":"8 DO","price":"90.00 €","group":"ΕΠΕΚΤΑΣΕΙΣ DI/O"}</v>
      </c>
    </row>
    <row r="21">
      <c r="A21" s="42" t="s">
        <v>1040</v>
      </c>
      <c r="B21" s="42"/>
      <c r="C21" s="42" t="s">
        <v>1041</v>
      </c>
      <c r="D21" s="42" t="s">
        <v>1042</v>
      </c>
      <c r="E21" s="43" t="s">
        <v>1031</v>
      </c>
      <c r="F21" s="42"/>
      <c r="G21" s="44" t="str">
        <f t="shared" si="1"/>
        <v>{"_id":"FBs-16Y(J,R)","data":"16 DO","price":"144.00 €","group":"ΕΠΕΚΤΑΣΕΙΣ DI/O"}</v>
      </c>
    </row>
    <row r="22">
      <c r="A22" s="42" t="s">
        <v>1043</v>
      </c>
      <c r="B22" s="42"/>
      <c r="C22" s="42" t="s">
        <v>1044</v>
      </c>
      <c r="D22" s="42" t="s">
        <v>1045</v>
      </c>
      <c r="E22" s="43" t="s">
        <v>1031</v>
      </c>
      <c r="F22" s="42"/>
      <c r="G22" s="44" t="str">
        <f t="shared" si="1"/>
        <v>{"_id":"FBs-8XY(J,R)","data":"4 DI, 4 DO","price":"75.00 €","group":"ΕΠΕΚΤΑΣΕΙΣ DI/O"}</v>
      </c>
    </row>
    <row r="23">
      <c r="A23" s="42" t="s">
        <v>1046</v>
      </c>
      <c r="B23" s="42"/>
      <c r="C23" s="42" t="s">
        <v>1047</v>
      </c>
      <c r="D23" s="42" t="s">
        <v>1048</v>
      </c>
      <c r="E23" s="43" t="s">
        <v>1031</v>
      </c>
      <c r="F23" s="42"/>
      <c r="G23" s="44" t="str">
        <f t="shared" si="1"/>
        <v>{"_id":"FBs-16XY(J,R)","data":"8 DI, 8 DO","price":"120.00 €","group":"ΕΠΕΚΤΑΣΕΙΣ DI/O"}</v>
      </c>
    </row>
    <row r="24">
      <c r="A24" s="42" t="s">
        <v>1049</v>
      </c>
      <c r="B24" s="42"/>
      <c r="C24" s="42" t="s">
        <v>1050</v>
      </c>
      <c r="D24" s="42" t="s">
        <v>1051</v>
      </c>
      <c r="E24" s="43" t="s">
        <v>1031</v>
      </c>
      <c r="F24" s="42"/>
      <c r="G24" s="44" t="str">
        <f t="shared" si="1"/>
        <v>{"_id":"FBs-24XY(J,R)","data":"14 DI, 10 DO","price":"160.00 €","group":"ΕΠΕΚΤΑΣΕΙΣ DI/O"}</v>
      </c>
    </row>
    <row r="25">
      <c r="A25" s="42" t="s">
        <v>1052</v>
      </c>
      <c r="B25" s="42"/>
      <c r="C25" s="42" t="s">
        <v>1053</v>
      </c>
      <c r="D25" s="42" t="s">
        <v>1054</v>
      </c>
      <c r="E25" s="43" t="s">
        <v>1031</v>
      </c>
      <c r="F25" s="42"/>
      <c r="G25" s="44" t="str">
        <f t="shared" si="1"/>
        <v>{"_id":"FBs-24XY(J,R) AC","data":"14 DI, 10 DO, POWER","price":"220.00 €","group":"ΕΠΕΚΤΑΣΕΙΣ DI/O"}</v>
      </c>
    </row>
    <row r="26">
      <c r="A26" s="42" t="s">
        <v>1055</v>
      </c>
      <c r="B26" s="42"/>
      <c r="C26" s="42" t="s">
        <v>1056</v>
      </c>
      <c r="D26" s="42" t="s">
        <v>1057</v>
      </c>
      <c r="E26" s="43" t="s">
        <v>1031</v>
      </c>
      <c r="F26" s="42"/>
      <c r="G26" s="44" t="str">
        <f t="shared" si="1"/>
        <v>{"_id":"FBs-40XY(J,R)","data":"24 DI, 16 DO","price":"225.00 €","group":"ΕΠΕΚΤΑΣΕΙΣ DI/O"}</v>
      </c>
    </row>
    <row r="27">
      <c r="A27" s="42" t="s">
        <v>1058</v>
      </c>
      <c r="B27" s="42"/>
      <c r="C27" s="42" t="s">
        <v>1059</v>
      </c>
      <c r="D27" s="42" t="s">
        <v>1060</v>
      </c>
      <c r="E27" s="43" t="s">
        <v>1031</v>
      </c>
      <c r="F27" s="42"/>
      <c r="G27" s="44" t="str">
        <f t="shared" si="1"/>
        <v>{"_id":"FBs-40XY(J,R) AC","data":"24 DI, 16 DO, POWER","price":"285.00 €","group":"ΕΠΕΚΤΑΣΕΙΣ DI/O"}</v>
      </c>
    </row>
    <row r="28">
      <c r="A28" s="42" t="s">
        <v>1061</v>
      </c>
      <c r="B28" s="42"/>
      <c r="C28" s="42" t="s">
        <v>1062</v>
      </c>
      <c r="D28" s="42" t="s">
        <v>1063</v>
      </c>
      <c r="E28" s="43" t="s">
        <v>1031</v>
      </c>
      <c r="F28" s="42"/>
      <c r="G28" s="44" t="str">
        <f t="shared" si="1"/>
        <v>{"_id":"FBs-60XY(J,R)","data":"36 DI, 24 DO","price":"320.00 €","group":"ΕΠΕΚΤΑΣΕΙΣ DI/O"}</v>
      </c>
    </row>
    <row r="29">
      <c r="A29" s="42" t="s">
        <v>1064</v>
      </c>
      <c r="B29" s="42"/>
      <c r="C29" s="42" t="s">
        <v>1065</v>
      </c>
      <c r="D29" s="42" t="s">
        <v>1066</v>
      </c>
      <c r="E29" s="43" t="s">
        <v>1031</v>
      </c>
      <c r="F29" s="42"/>
      <c r="G29" s="44" t="str">
        <f t="shared" si="1"/>
        <v>{"_id":"FBs-60XY(J,R) AC","data":"36 DI, 24 DO, POWER","price":"382.00 €","group":"ΕΠΕΚΤΑΣΕΙΣ DI/O"}</v>
      </c>
    </row>
    <row r="30">
      <c r="A30" s="42" t="s">
        <v>1067</v>
      </c>
      <c r="B30" s="42"/>
      <c r="C30" s="42" t="s">
        <v>1068</v>
      </c>
      <c r="D30" s="42" t="s">
        <v>1069</v>
      </c>
      <c r="E30" s="43" t="s">
        <v>1031</v>
      </c>
      <c r="F30" s="42"/>
      <c r="G30" s="44" t="str">
        <f t="shared" si="1"/>
        <v>{"_id":"FBs-6AD","data":"6 AI, 14bits","price":"195.00 €","group":"ΕΠΕΚΤΑΣΕΙΣ AI/O"}</v>
      </c>
    </row>
    <row r="31">
      <c r="A31" s="42" t="s">
        <v>1070</v>
      </c>
      <c r="B31" s="42"/>
      <c r="C31" s="42" t="s">
        <v>1071</v>
      </c>
      <c r="D31" s="42" t="s">
        <v>1002</v>
      </c>
      <c r="E31" s="43" t="s">
        <v>1072</v>
      </c>
      <c r="F31" s="42"/>
      <c r="G31" s="44" t="str">
        <f t="shared" si="1"/>
        <v>{"_id":"FBs-2DA","data":"2 AO, 14bits","price":"160.00 €","group":"ΕΠΕΚΤΑΣΕΙΣ AI/O"}</v>
      </c>
    </row>
    <row r="32">
      <c r="A32" s="42" t="s">
        <v>1073</v>
      </c>
      <c r="B32" s="42"/>
      <c r="C32" s="42" t="s">
        <v>1074</v>
      </c>
      <c r="D32" s="42" t="s">
        <v>1054</v>
      </c>
      <c r="E32" s="43" t="s">
        <v>1072</v>
      </c>
      <c r="F32" s="42"/>
      <c r="G32" s="44" t="str">
        <f t="shared" si="1"/>
        <v>{"_id":"FBs-4DA","data":"4 AO, 14bits","price":"280.00 €","group":"ΕΠΕΚΤΑΣΕΙΣ AI/O"}</v>
      </c>
    </row>
    <row r="33">
      <c r="A33" s="42" t="s">
        <v>1075</v>
      </c>
      <c r="B33" s="42"/>
      <c r="C33" s="42" t="s">
        <v>1076</v>
      </c>
      <c r="D33" s="42" t="s">
        <v>1077</v>
      </c>
      <c r="E33" s="43" t="s">
        <v>1072</v>
      </c>
      <c r="F33" s="42"/>
      <c r="G33" s="44" t="str">
        <f t="shared" si="1"/>
        <v>{"_id":"FBs-4A2D","data":"4 AI, 2 AO, 14bits","price":"255.00 €","group":"ΕΠΕΚΤΑΣΕΙΣ AI/O"}</v>
      </c>
    </row>
    <row r="34">
      <c r="A34" s="42" t="s">
        <v>1078</v>
      </c>
      <c r="B34" s="42"/>
      <c r="C34" s="42" t="s">
        <v>1079</v>
      </c>
      <c r="D34" s="42" t="s">
        <v>1080</v>
      </c>
      <c r="E34" s="43" t="s">
        <v>1072</v>
      </c>
      <c r="F34" s="42"/>
      <c r="G34" s="44" t="str">
        <f t="shared" si="1"/>
        <v>{"_id":"FBs-2ATC4","data":"2 ΑΙ, 4  θερμ. J/K/R/S/E/T/B/N","price":"336.00 €","group":"ΕΠΕΚΤΑΣΕΙΣ AI/O"}</v>
      </c>
    </row>
    <row r="35">
      <c r="A35" s="42" t="s">
        <v>1081</v>
      </c>
      <c r="B35" s="42"/>
      <c r="C35" s="42" t="s">
        <v>1082</v>
      </c>
      <c r="D35" s="42" t="s">
        <v>1083</v>
      </c>
      <c r="E35" s="43" t="s">
        <v>1072</v>
      </c>
      <c r="F35" s="42"/>
      <c r="G35" s="44" t="str">
        <f t="shared" si="1"/>
        <v>{"_id":"FBs-2TC","data":"2 θερμ. J/K/R/S/E/T/B/N","price":"162.00 €","group":"ΕΠΕΚΤΑΣΕΙΣ AI/O"}</v>
      </c>
    </row>
    <row r="36">
      <c r="A36" s="42" t="s">
        <v>1084</v>
      </c>
      <c r="B36" s="42"/>
      <c r="C36" s="42" t="s">
        <v>1085</v>
      </c>
      <c r="D36" s="42" t="s">
        <v>1000</v>
      </c>
      <c r="E36" s="43" t="s">
        <v>1072</v>
      </c>
      <c r="F36" s="42"/>
      <c r="G36" s="44" t="str">
        <f t="shared" si="1"/>
        <v>{"_id":"FBs-6TC","data":"6 θερμ. J/K/R/S/E/T/B/N","price":"228.00 €","group":"ΕΠΕΚΤΑΣΕΙΣ AI/O"}</v>
      </c>
    </row>
    <row r="37">
      <c r="A37" s="42" t="s">
        <v>1086</v>
      </c>
      <c r="B37" s="42"/>
      <c r="C37" s="42" t="s">
        <v>1087</v>
      </c>
      <c r="D37" s="42" t="s">
        <v>1088</v>
      </c>
      <c r="E37" s="43" t="s">
        <v>1072</v>
      </c>
      <c r="F37" s="42"/>
      <c r="G37" s="44" t="str">
        <f t="shared" si="1"/>
        <v>{"_id":"FBs-16TC","data":"16 θερμ. J/K/R/S/E/T/B/N","price":"567.00 €","group":"ΕΠΕΚΤΑΣΕΙΣ AI/O"}</v>
      </c>
    </row>
    <row r="38">
      <c r="A38" s="42" t="s">
        <v>1089</v>
      </c>
      <c r="B38" s="42"/>
      <c r="C38" s="42" t="s">
        <v>1090</v>
      </c>
      <c r="D38" s="42" t="s">
        <v>1091</v>
      </c>
      <c r="E38" s="43" t="s">
        <v>1072</v>
      </c>
      <c r="F38" s="42"/>
      <c r="G38" s="44" t="str">
        <f t="shared" si="1"/>
        <v>{"_id":"FBs-2ARTD4","data":"2 ΑΙ, 4 θερμ. Pt-100Ω ή PT-1000Ω","price":"288.00 €","group":"ΕΠΕΚΤΑΣΕΙΣ AI/O"}</v>
      </c>
    </row>
    <row r="39">
      <c r="A39" s="42" t="s">
        <v>1092</v>
      </c>
      <c r="B39" s="42"/>
      <c r="C39" s="42" t="s">
        <v>1093</v>
      </c>
      <c r="D39" s="42" t="s">
        <v>1094</v>
      </c>
      <c r="E39" s="43" t="s">
        <v>1072</v>
      </c>
      <c r="F39" s="42"/>
      <c r="G39" s="44" t="str">
        <f t="shared" si="1"/>
        <v>{"_id":"FBs-6RTD","data":"6 θερμ. Pt-100Ω ή PT-1000Ω","price":"210.00 €","group":"ΕΠΕΚΤΑΣΕΙΣ AI/O"}</v>
      </c>
    </row>
    <row r="40">
      <c r="A40" s="42" t="s">
        <v>1095</v>
      </c>
      <c r="B40" s="42"/>
      <c r="C40" s="42" t="s">
        <v>1096</v>
      </c>
      <c r="D40" s="42" t="s">
        <v>1097</v>
      </c>
      <c r="E40" s="43" t="s">
        <v>1072</v>
      </c>
      <c r="F40" s="42"/>
      <c r="G40" s="44" t="str">
        <f t="shared" si="1"/>
        <v>{"_id":"FBs-16RTD","data":"16 θερμ. Pt-100Ω ή PT-1000Ω","price":"448.00 €","group":"ΕΠΕΚΤΑΣΕΙΣ AI/O"}</v>
      </c>
    </row>
    <row r="41">
      <c r="A41" s="42" t="s">
        <v>1098</v>
      </c>
      <c r="B41" s="42"/>
      <c r="C41" s="42" t="s">
        <v>1099</v>
      </c>
      <c r="D41" s="42" t="s">
        <v>1100</v>
      </c>
      <c r="E41" s="43" t="s">
        <v>1072</v>
      </c>
      <c r="F41" s="42"/>
      <c r="G41" s="44" t="str">
        <f t="shared" si="1"/>
        <v>{"_id":"FBs 4PT","data":"Κάρτα 4 ποτενσιομέτρων 1~10 ΚΩ 16bit","price":"216.00 €","group":"ΕΠΕΚΤΑΣΕΙΣ AI/O"}</v>
      </c>
    </row>
    <row r="42">
      <c r="A42" s="42" t="s">
        <v>1101</v>
      </c>
      <c r="B42" s="42"/>
      <c r="C42" s="42" t="s">
        <v>1102</v>
      </c>
      <c r="D42" s="42" t="s">
        <v>1103</v>
      </c>
      <c r="E42" s="43" t="s">
        <v>1072</v>
      </c>
      <c r="F42" s="42"/>
      <c r="G42" s="44" t="str">
        <f t="shared" si="1"/>
        <v>{"_id":"FBs 6NTC","data":"6 θερμ. NTC","price":"195.00 €","group":"ΕΠΕΚΤΑΣΕΙΣ AI/O"}</v>
      </c>
    </row>
    <row r="43">
      <c r="A43" s="42" t="s">
        <v>1104</v>
      </c>
      <c r="B43" s="42"/>
      <c r="C43" s="42" t="s">
        <v>1105</v>
      </c>
      <c r="D43" s="42" t="s">
        <v>1002</v>
      </c>
      <c r="E43" s="43" t="s">
        <v>1072</v>
      </c>
      <c r="F43" s="42"/>
      <c r="G43" s="44" t="str">
        <f t="shared" si="1"/>
        <v>{"_id":"FBs VOM","data":"Voice module","price":"130.00 €","group":"ΕΠΕΚΤΑΣΕΙΣ AI/O"}</v>
      </c>
    </row>
    <row r="44">
      <c r="A44" s="42" t="s">
        <v>1106</v>
      </c>
      <c r="B44" s="42"/>
      <c r="C44" s="42" t="s">
        <v>1107</v>
      </c>
      <c r="D44" s="42" t="s">
        <v>1108</v>
      </c>
      <c r="E44" s="43" t="s">
        <v>1072</v>
      </c>
      <c r="F44" s="42"/>
      <c r="G44" s="44" t="str">
        <f t="shared" si="1"/>
        <v>{"_id":"FBs 2LC","data":"Κάρτα επέκτασης για δυναμοκυψέλες , 2 LC, 16bit","price":"198.00 €","group":"ΕΠΕΚΤΑΣΕΙΣ AI/O"}</v>
      </c>
    </row>
    <row r="45">
      <c r="A45" s="42" t="s">
        <v>1109</v>
      </c>
      <c r="B45" s="42"/>
      <c r="C45" s="42" t="s">
        <v>1110</v>
      </c>
      <c r="D45" s="42" t="s">
        <v>1111</v>
      </c>
      <c r="E45" s="43" t="s">
        <v>1072</v>
      </c>
      <c r="F45" s="42"/>
      <c r="G45" s="44" t="str">
        <f t="shared" si="1"/>
        <v>{"_id":"FBs 1HLC","data":"Κάρτα επέκτασης για δυναμοκυψέλη 24bit ,High precision","price":"260.00 €","group":"ΕΠΕΚΤΑΣΕΙΣ AI/O"}</v>
      </c>
    </row>
    <row r="46">
      <c r="A46" s="42" t="s">
        <v>1112</v>
      </c>
      <c r="B46" s="42"/>
      <c r="C46" s="42" t="s">
        <v>1113</v>
      </c>
      <c r="D46" s="42" t="s">
        <v>1114</v>
      </c>
      <c r="E46" s="43" t="s">
        <v>1072</v>
      </c>
      <c r="F46" s="42"/>
      <c r="G46" s="44" t="str">
        <f t="shared" si="1"/>
        <v>{"_id":"FBs 1LC","data":"Κάρτα επέκτασης για δυναμοκυψέλη","price":"198.00 €","group":"ΕΠΕΚΤΑΣΕΙΣ AI/O"}</v>
      </c>
    </row>
    <row r="47">
      <c r="A47" s="42" t="s">
        <v>1115</v>
      </c>
      <c r="B47" s="42"/>
      <c r="C47" s="42" t="s">
        <v>1116</v>
      </c>
      <c r="D47" s="42" t="s">
        <v>1111</v>
      </c>
      <c r="E47" s="43" t="s">
        <v>1072</v>
      </c>
      <c r="F47" s="42"/>
      <c r="G47" s="44" t="str">
        <f t="shared" si="1"/>
        <v>{"_id":"FBs 32DGI","data":"8 sets 4 digids (Total 32digits) thumbwheel…","price":"130.00 €","group":"ΕΠΕΚΤΑΣΕΙΣ AI/O"}</v>
      </c>
    </row>
    <row r="48">
      <c r="A48" s="42" t="s">
        <v>1117</v>
      </c>
      <c r="B48" s="42"/>
      <c r="C48" s="42" t="s">
        <v>1118</v>
      </c>
      <c r="D48" s="42" t="s">
        <v>1108</v>
      </c>
      <c r="E48" s="43" t="s">
        <v>1072</v>
      </c>
      <c r="F48" s="42"/>
      <c r="G48" s="44" t="str">
        <f t="shared" si="1"/>
        <v>{"_id":"FBs 30GM","data":"Κάρτα 3-Axis linear/circular interpolation","price":"750.00 €","group":"ΕΠΕΚΤΑΣΕΙΣ AI/O"}</v>
      </c>
    </row>
    <row r="49">
      <c r="A49" s="42" t="s">
        <v>1119</v>
      </c>
      <c r="B49" s="42"/>
      <c r="C49" s="42" t="s">
        <v>1120</v>
      </c>
      <c r="D49" s="42" t="s">
        <v>1121</v>
      </c>
      <c r="E49" s="43" t="s">
        <v>1072</v>
      </c>
      <c r="F49" s="42"/>
      <c r="G49" s="44" t="str">
        <f t="shared" si="1"/>
        <v>{"_id":"FBs-CB2","data":"Πλακέτα επικοινωνίας, RS232","price":"30.00 €","group":"ΠΛΑΚΕΤΕΣ"}</v>
      </c>
    </row>
    <row r="50">
      <c r="A50" s="42" t="s">
        <v>1122</v>
      </c>
      <c r="B50" s="42"/>
      <c r="C50" s="42" t="s">
        <v>1123</v>
      </c>
      <c r="D50" s="42" t="s">
        <v>1124</v>
      </c>
      <c r="E50" s="43" t="s">
        <v>1125</v>
      </c>
      <c r="F50" s="42"/>
      <c r="G50" s="44" t="str">
        <f t="shared" si="1"/>
        <v>{"_id":"FBs-CB5","data":"Πλακέτα επικοινωνίας, RS485","price":"30.00 €","group":"PLC FATEK - FBs (ΠΛΑΚΕΤΕΣ)"}</v>
      </c>
    </row>
    <row r="51">
      <c r="A51" s="42" t="s">
        <v>1126</v>
      </c>
      <c r="B51" s="42"/>
      <c r="C51" s="42" t="s">
        <v>1127</v>
      </c>
      <c r="D51" s="42" t="s">
        <v>1124</v>
      </c>
      <c r="E51" s="42" t="s">
        <v>1128</v>
      </c>
      <c r="F51" s="42"/>
      <c r="G51" s="44" t="str">
        <f t="shared" si="1"/>
        <v>{"_id":"FBs-CB22","data":"Πλακέτα επικοινωνίας, RS232 &amp; RS232","price":"60.00 €","group":"PLC FATEK - FBs (ΠΛΑΚΕΤΕΣ)"}</v>
      </c>
    </row>
    <row r="52">
      <c r="A52" s="42" t="s">
        <v>1129</v>
      </c>
      <c r="B52" s="42"/>
      <c r="C52" s="42" t="s">
        <v>1130</v>
      </c>
      <c r="D52" s="42" t="s">
        <v>1131</v>
      </c>
      <c r="E52" s="42" t="s">
        <v>1128</v>
      </c>
      <c r="F52" s="42"/>
      <c r="G52" s="44" t="str">
        <f t="shared" si="1"/>
        <v>{"_id":"FBs-CB25","data":"Πλακέτα επικοινωνίας, RS232 &amp; RS485","price":"60.00 €","group":"PLC FATEK - FBs (ΠΛΑΚΕΤΕΣ)"}</v>
      </c>
    </row>
    <row r="53">
      <c r="A53" s="42" t="s">
        <v>1132</v>
      </c>
      <c r="B53" s="42"/>
      <c r="C53" s="42" t="s">
        <v>1133</v>
      </c>
      <c r="D53" s="42" t="s">
        <v>1131</v>
      </c>
      <c r="E53" s="42" t="s">
        <v>1128</v>
      </c>
      <c r="F53" s="42"/>
      <c r="G53" s="44" t="str">
        <f t="shared" si="1"/>
        <v>{"_id":"FBs-CB55","data":"Πλακέτα επικοινωνίας, RS485 &amp; RS485","price":"60.00 €","group":"PLC FATEK - FBs (ΠΛΑΚΕΤΕΣ)"}</v>
      </c>
    </row>
    <row r="54">
      <c r="A54" s="42" t="s">
        <v>1134</v>
      </c>
      <c r="B54" s="42"/>
      <c r="C54" s="42" t="s">
        <v>1135</v>
      </c>
      <c r="D54" s="42" t="s">
        <v>1131</v>
      </c>
      <c r="E54" s="42" t="s">
        <v>1128</v>
      </c>
      <c r="F54" s="42"/>
      <c r="G54" s="44" t="str">
        <f t="shared" si="1"/>
        <v>{"_id":"FBs-CBE","data":"Πλακέτα επικοινωνίας, ethernet RJ45","price":"115.00 €","group":"PLC FATEK - FBs (ΠΛΑΚΕΤΕΣ)"}</v>
      </c>
    </row>
    <row r="55">
      <c r="A55" s="42" t="s">
        <v>1136</v>
      </c>
      <c r="B55" s="42"/>
      <c r="C55" s="42" t="s">
        <v>1137</v>
      </c>
      <c r="D55" s="42" t="s">
        <v>1138</v>
      </c>
      <c r="E55" s="42" t="s">
        <v>1128</v>
      </c>
      <c r="F55" s="42"/>
      <c r="G55" s="44" t="str">
        <f t="shared" si="1"/>
        <v>{"_id":"FBs-CBEH","data":"Πλακέτα επικοινωνίας, ethernet RJ45,webserver","price":"190.00 €","group":"PLC FATEK - FBs (ΠΛΑΚΕΤΕΣ)"}</v>
      </c>
    </row>
    <row r="56">
      <c r="A56" s="42" t="s">
        <v>1139</v>
      </c>
      <c r="B56" s="42"/>
      <c r="C56" s="42" t="s">
        <v>1140</v>
      </c>
      <c r="D56" s="42" t="s">
        <v>1141</v>
      </c>
      <c r="E56" s="42" t="s">
        <v>1128</v>
      </c>
      <c r="F56" s="42"/>
      <c r="G56" s="44" t="str">
        <f t="shared" si="1"/>
        <v>{"_id":"FBs-B2A1D","data":"Πλακέτα, 2 AI, 1 AO 12 bit","price":"90.00 €","group":"PLC FATEK - FBs (ΠΛΑΚΕΤΕΣ)"}</v>
      </c>
    </row>
    <row r="57">
      <c r="A57" s="42" t="s">
        <v>1142</v>
      </c>
      <c r="B57" s="42"/>
      <c r="C57" s="42" t="s">
        <v>1143</v>
      </c>
      <c r="D57" s="42" t="s">
        <v>1042</v>
      </c>
      <c r="E57" s="42" t="s">
        <v>1128</v>
      </c>
      <c r="F57" s="42"/>
      <c r="G57" s="44" t="str">
        <f t="shared" si="1"/>
        <v>{"_id":"FBs-B2DA","data":"Πλακέτα, 2 AO 12 bit","price":"60.00 €","group":"PLC FATEK - FBs (ΠΛΑΚΕΤΕΣ)"}</v>
      </c>
    </row>
    <row r="58">
      <c r="A58" s="42" t="s">
        <v>1144</v>
      </c>
      <c r="B58" s="42"/>
      <c r="C58" s="42" t="s">
        <v>1145</v>
      </c>
      <c r="D58" s="42" t="s">
        <v>1131</v>
      </c>
      <c r="E58" s="42" t="s">
        <v>1128</v>
      </c>
      <c r="F58" s="42"/>
      <c r="G58" s="44" t="str">
        <f t="shared" si="1"/>
        <v>{"_id":"FBs B4AD","data":"Πλακέτα, 4 AI 12 bit","price":"70.00 €","group":"PLC FATEK - FBs (ΠΛΑΚΕΤΕΣ)"}</v>
      </c>
    </row>
    <row r="59">
      <c r="A59" s="42" t="s">
        <v>1146</v>
      </c>
      <c r="B59" s="42"/>
      <c r="C59" s="42" t="s">
        <v>1147</v>
      </c>
      <c r="D59" s="42" t="s">
        <v>1148</v>
      </c>
      <c r="E59" s="42" t="s">
        <v>1128</v>
      </c>
      <c r="F59" s="42"/>
      <c r="G59" s="44" t="str">
        <f t="shared" si="1"/>
        <v>{"_id":"FBs-CBCan","data":"Πλακέτα επικοινωνίας, Can Bus","price":"160.00 €","group":"PLC FATEK - FBs (ΠΛΑΚΕΤΕΣ)"}</v>
      </c>
    </row>
    <row r="60">
      <c r="A60" s="42" t="s">
        <v>1149</v>
      </c>
      <c r="B60" s="42"/>
      <c r="C60" s="42" t="s">
        <v>1150</v>
      </c>
      <c r="D60" s="42" t="s">
        <v>1054</v>
      </c>
      <c r="E60" s="42" t="s">
        <v>1128</v>
      </c>
      <c r="F60" s="42"/>
      <c r="G60" s="44" t="str">
        <f t="shared" si="1"/>
        <v>{"_id":"FBs-BSSI","price":"125.00 €","group":"PLC FATEK - FBs (ΠΛΑΚΕΤΕΣ)"}</v>
      </c>
    </row>
    <row r="61">
      <c r="A61" s="42" t="s">
        <v>1151</v>
      </c>
      <c r="B61" s="45"/>
      <c r="C61" s="45"/>
      <c r="D61" s="42" t="s">
        <v>1152</v>
      </c>
      <c r="E61" s="42" t="s">
        <v>1128</v>
      </c>
      <c r="F61" s="42"/>
      <c r="G61" s="44" t="str">
        <f t="shared" si="1"/>
        <v>{"_id":"FBs-CM22","data":"Μονάδα επικοινωνίας, RS232 &amp; RS232","price":"82.00 €","group":"κάρτα αριστέρα"}</v>
      </c>
    </row>
    <row r="62">
      <c r="A62" s="42" t="s">
        <v>1153</v>
      </c>
      <c r="B62" s="42"/>
      <c r="C62" s="42" t="s">
        <v>1154</v>
      </c>
      <c r="D62" s="42" t="s">
        <v>1155</v>
      </c>
      <c r="E62" s="43" t="s">
        <v>1156</v>
      </c>
      <c r="F62" s="42"/>
      <c r="G62" s="44" t="str">
        <f t="shared" si="1"/>
        <v>{"_id":"FBs-CM55","data":"Μονάδα επικοινωνίας, RS485 &amp; RS485","price":"82.00 €","group":"κάρτα αριστέρα"}</v>
      </c>
    </row>
    <row r="63">
      <c r="A63" s="42" t="s">
        <v>1157</v>
      </c>
      <c r="B63" s="42"/>
      <c r="C63" s="42" t="s">
        <v>1158</v>
      </c>
      <c r="D63" s="42" t="s">
        <v>1155</v>
      </c>
      <c r="E63" s="43" t="s">
        <v>1156</v>
      </c>
      <c r="F63" s="42"/>
      <c r="G63" s="44" t="str">
        <f t="shared" si="1"/>
        <v>{"_id":"FBs-CM25","data":"Μονάδα επικοινωνίας, RS232 &amp; RS485","price":"82.00 €","group":"κάρτα αριστέρα"}</v>
      </c>
    </row>
    <row r="64">
      <c r="A64" s="42" t="s">
        <v>1159</v>
      </c>
      <c r="B64" s="42"/>
      <c r="C64" s="42" t="s">
        <v>1160</v>
      </c>
      <c r="D64" s="42" t="s">
        <v>1155</v>
      </c>
      <c r="E64" s="43" t="s">
        <v>1156</v>
      </c>
      <c r="F64" s="42"/>
      <c r="G64" s="44" t="str">
        <f t="shared" si="1"/>
        <v>{"_id":"FBs-CM25E","data":"Μονάδα επικοινωνίας, RS232 &amp; RS485, ethernet","price":"210.00 €","group":"κάρτα αριστέρα"}</v>
      </c>
    </row>
    <row r="65">
      <c r="A65" s="42" t="s">
        <v>1161</v>
      </c>
      <c r="B65" s="42"/>
      <c r="C65" s="42" t="s">
        <v>1162</v>
      </c>
      <c r="D65" s="42" t="s">
        <v>1097</v>
      </c>
      <c r="E65" s="43" t="s">
        <v>1156</v>
      </c>
      <c r="F65" s="42"/>
      <c r="G65" s="44" t="str">
        <f t="shared" si="1"/>
        <v>{"_id":"FBs-CM55E","data":"Μονάδα επικοινωνίας, RS485 &amp; RS485, ethernet","price":"210.00 €","group":"κάρτα αριστέρα"}</v>
      </c>
    </row>
    <row r="66">
      <c r="A66" s="42" t="s">
        <v>1163</v>
      </c>
      <c r="B66" s="42"/>
      <c r="C66" s="42" t="s">
        <v>1164</v>
      </c>
      <c r="D66" s="42" t="s">
        <v>1097</v>
      </c>
      <c r="E66" s="43" t="s">
        <v>1156</v>
      </c>
      <c r="F66" s="42"/>
      <c r="G66" s="44" t="str">
        <f t="shared" si="1"/>
        <v>{"_id":"FBs-CM25C","data":"Mετατροπέας  RS 232 &lt;--&gt; RS 485","price":"100.00 €","group":"κάρτα αριστέρα"}</v>
      </c>
    </row>
    <row r="67">
      <c r="A67" s="42" t="s">
        <v>1165</v>
      </c>
      <c r="B67" s="42"/>
      <c r="C67" s="42" t="s">
        <v>1166</v>
      </c>
      <c r="D67" s="42" t="s">
        <v>1167</v>
      </c>
      <c r="E67" s="43" t="s">
        <v>1156</v>
      </c>
      <c r="F67" s="42"/>
      <c r="G67" s="44" t="str">
        <f t="shared" si="1"/>
        <v>{"_id":"FBs-CM5R","data":"Repeater, RS 485","price":"125.00 €","group":"κάρτα αριστέρα"}</v>
      </c>
    </row>
    <row r="68">
      <c r="A68" s="42" t="s">
        <v>1168</v>
      </c>
      <c r="B68" s="42"/>
      <c r="C68" s="42" t="s">
        <v>1169</v>
      </c>
      <c r="D68" s="42" t="s">
        <v>1152</v>
      </c>
      <c r="E68" s="43" t="s">
        <v>1156</v>
      </c>
      <c r="F68" s="42"/>
      <c r="G68" s="44" t="str">
        <f t="shared" si="1"/>
        <v>{"_id":"FBs-CM5H","data":"Μονάδα επικοινωνίας , Hub 4xRS485 , Star Connection","price":"232.00 €","group":"κάρτα αριστέρα"}</v>
      </c>
    </row>
    <row r="69">
      <c r="A69" s="42" t="s">
        <v>1170</v>
      </c>
      <c r="B69" s="42"/>
      <c r="C69" s="42" t="s">
        <v>1171</v>
      </c>
      <c r="D69" s="42" t="s">
        <v>1172</v>
      </c>
      <c r="E69" s="43" t="s">
        <v>1156</v>
      </c>
      <c r="F69" s="42"/>
      <c r="G69" s="44" t="str">
        <f t="shared" si="1"/>
        <v>{"_id":"FB-DAP-B","data":"Display 2 γραμμων, RS485","price":"148.00 €","group":"PANEL"}</v>
      </c>
    </row>
    <row r="70">
      <c r="A70" s="42" t="s">
        <v>1173</v>
      </c>
      <c r="B70" s="42"/>
      <c r="C70" s="42" t="s">
        <v>1174</v>
      </c>
      <c r="D70" s="42" t="s">
        <v>1175</v>
      </c>
      <c r="E70" s="42" t="s">
        <v>1176</v>
      </c>
      <c r="F70" s="42"/>
      <c r="G70" s="44" t="str">
        <f t="shared" si="1"/>
        <v>{"_id":"FB-DAP-BR","data":"Display 2 γραμμων, RS485 &amp; RF","price":"210.00 €","group":"PANEL"}</v>
      </c>
    </row>
    <row r="71">
      <c r="A71" s="42" t="s">
        <v>1177</v>
      </c>
      <c r="B71" s="42"/>
      <c r="C71" s="42" t="s">
        <v>1178</v>
      </c>
      <c r="D71" s="42" t="s">
        <v>1097</v>
      </c>
      <c r="E71" s="42" t="s">
        <v>1176</v>
      </c>
      <c r="F71" s="42"/>
      <c r="G71" s="44" t="str">
        <f t="shared" si="1"/>
        <v>{"_id":"FB-DAP-C","data":"Panel 2 γραμμων, RS232","price":"142.00 €","group":"PANEL"}</v>
      </c>
    </row>
    <row r="72">
      <c r="A72" s="42" t="s">
        <v>1179</v>
      </c>
      <c r="B72" s="42"/>
      <c r="C72" s="42" t="s">
        <v>1180</v>
      </c>
      <c r="D72" s="42" t="s">
        <v>1181</v>
      </c>
      <c r="E72" s="42" t="s">
        <v>1176</v>
      </c>
      <c r="F72" s="42"/>
      <c r="G72" s="44" t="str">
        <f t="shared" si="1"/>
        <v>{"_id":"FB-DAP-CR","data":"Panel 2 γραμμων, RS232 &amp; RF","price":"198.00 €","group":"PANEL"}</v>
      </c>
    </row>
    <row r="73">
      <c r="A73" s="42" t="s">
        <v>1182</v>
      </c>
      <c r="B73" s="42"/>
      <c r="C73" s="42" t="s">
        <v>1183</v>
      </c>
      <c r="D73" s="42" t="s">
        <v>1111</v>
      </c>
      <c r="E73" s="42" t="s">
        <v>1176</v>
      </c>
      <c r="F73" s="42"/>
      <c r="G73" s="44" t="str">
        <f t="shared" si="1"/>
        <v>{"_id":"FP 08","data":"Προγραμματιστής, RS-232, Memory Pack","price":"148.00 €","group":"PANEL"}</v>
      </c>
    </row>
    <row r="74">
      <c r="A74" s="42" t="s">
        <v>1184</v>
      </c>
      <c r="B74" s="42"/>
      <c r="C74" s="42" t="s">
        <v>1185</v>
      </c>
      <c r="D74" s="42" t="s">
        <v>1175</v>
      </c>
      <c r="E74" s="42" t="s">
        <v>1176</v>
      </c>
      <c r="F74" s="42"/>
      <c r="G74" s="44" t="str">
        <f t="shared" si="1"/>
        <v>{"_id":"FBs BDAP","data":"Πλακέτα Panel","price":"42.00 €","group":"PANEL"}</v>
      </c>
    </row>
    <row r="75">
      <c r="A75" s="42" t="s">
        <v>1186</v>
      </c>
      <c r="B75" s="42"/>
      <c r="C75" s="42" t="s">
        <v>1187</v>
      </c>
      <c r="D75" s="42" t="s">
        <v>1188</v>
      </c>
      <c r="E75" s="42" t="s">
        <v>1176</v>
      </c>
      <c r="F75" s="42"/>
      <c r="G75" s="44" t="str">
        <f t="shared" si="1"/>
        <v>{"_id":"FBs BPEP","data":"Πλακέτα Panel   (FBs )","price":"87.00 €","group":"PANEL"}</v>
      </c>
    </row>
    <row r="76">
      <c r="A76" s="42" t="s">
        <v>1189</v>
      </c>
      <c r="B76" s="42"/>
      <c r="C76" s="42" t="s">
        <v>1190</v>
      </c>
      <c r="D76" s="42" t="s">
        <v>1191</v>
      </c>
      <c r="E76" s="42" t="s">
        <v>1176</v>
      </c>
      <c r="F76" s="42"/>
      <c r="G76" s="44" t="str">
        <f t="shared" si="1"/>
        <v>{"_id":"FBs PEP","data":"Πλακέτα Panel πίνακα (FBs, B1, B1z )","price":"115.00 €","group":"PANEL"}</v>
      </c>
    </row>
    <row r="77">
      <c r="A77" s="42" t="s">
        <v>1192</v>
      </c>
      <c r="B77" s="42"/>
      <c r="C77" s="42" t="s">
        <v>1193</v>
      </c>
      <c r="D77" s="42" t="s">
        <v>1138</v>
      </c>
      <c r="E77" s="42" t="s">
        <v>1176</v>
      </c>
      <c r="F77" s="42"/>
      <c r="G77" s="44" t="str">
        <f t="shared" si="1"/>
        <v>{"_id":"FBs-232PO-9F-150","data":"Καλώδιο Επικοινωνίας, RS 232","price":"15.00 €","group":"ΚΑΛΩΔΙΑ"}</v>
      </c>
    </row>
    <row r="78">
      <c r="A78" s="42" t="s">
        <v>1194</v>
      </c>
      <c r="B78" s="42"/>
      <c r="C78" s="42" t="s">
        <v>1195</v>
      </c>
      <c r="D78" s="42" t="s">
        <v>1196</v>
      </c>
      <c r="E78" s="43" t="s">
        <v>1197</v>
      </c>
      <c r="F78" s="42"/>
      <c r="G78" s="44" t="str">
        <f t="shared" si="1"/>
        <v>{"_id":"FBs-USBPO-180","data":"Καλώδιο Επικοινωνίας USB","price":"9.00 €","group":"ΚΑΛΩΔΙΑ"}</v>
      </c>
    </row>
    <row r="79">
      <c r="A79" s="42" t="s">
        <v>1198</v>
      </c>
      <c r="B79" s="42"/>
      <c r="C79" s="42" t="s">
        <v>1199</v>
      </c>
      <c r="D79" s="42" t="s">
        <v>1200</v>
      </c>
      <c r="E79" s="43" t="s">
        <v>1197</v>
      </c>
      <c r="F79" s="42"/>
      <c r="G79" s="44" t="str">
        <f t="shared" si="1"/>
        <v>{"_id":"FBs-U2C-MD-180","data":"Μετατροπέας USB/RS232","price":"30.00 €","group":"ΚΑΛΩΔΙΑ"}</v>
      </c>
    </row>
    <row r="80">
      <c r="A80" s="42" t="s">
        <v>1201</v>
      </c>
      <c r="B80" s="42"/>
      <c r="C80" s="42" t="s">
        <v>1202</v>
      </c>
      <c r="D80" s="42" t="s">
        <v>1124</v>
      </c>
      <c r="E80" s="43" t="s">
        <v>1197</v>
      </c>
      <c r="F80" s="42"/>
      <c r="G80" s="44" t="str">
        <f t="shared" si="1"/>
        <v>{"_id":"FBs-B2C","data":"Blue tooth","price":"90.00 €","group":"ΔΙΑΦΟΡΑ"}</v>
      </c>
    </row>
    <row r="81">
      <c r="A81" s="42" t="s">
        <v>1203</v>
      </c>
      <c r="B81" s="42"/>
      <c r="C81" s="42" t="s">
        <v>1204</v>
      </c>
      <c r="D81" s="42" t="s">
        <v>1042</v>
      </c>
      <c r="E81" s="43" t="s">
        <v>1205</v>
      </c>
      <c r="F81" s="42"/>
      <c r="G81" s="44" t="str">
        <f t="shared" si="1"/>
        <v>{"_id":"FBs-XTNR","data":"Μονάδα επέκτασης BUS καλωδίου","price":"25.00 €","group":"ΔΙΑΦΟΡΑ"}</v>
      </c>
    </row>
    <row r="82">
      <c r="A82" s="42" t="s">
        <v>1206</v>
      </c>
      <c r="B82" s="42"/>
      <c r="C82" s="42" t="s">
        <v>1207</v>
      </c>
      <c r="D82" s="42" t="s">
        <v>1208</v>
      </c>
      <c r="E82" s="43" t="s">
        <v>1205</v>
      </c>
      <c r="F82" s="42"/>
      <c r="G82" s="44" t="str">
        <f t="shared" si="1"/>
        <v>{"_id":"FBs exp. 3W3CIO110","data":"Καλώδιο επέκτασης με connectors, 1m","price":"8.00 €","group":"ΔΙΑΦΟΡΑ"}</v>
      </c>
    </row>
    <row r="83">
      <c r="A83" s="42" t="s">
        <v>1209</v>
      </c>
      <c r="B83" s="42"/>
      <c r="C83" s="42" t="s">
        <v>1210</v>
      </c>
      <c r="D83" s="42" t="s">
        <v>1211</v>
      </c>
      <c r="E83" s="43" t="s">
        <v>1205</v>
      </c>
      <c r="F83" s="42"/>
      <c r="G83" s="44" t="str">
        <f t="shared" si="1"/>
        <v>{"_id":"FBs-HD30-22AWG-200","data":"Καλωδιομένο φις για FBs-24EX, 24EYT, 32DGI","price":"27.00 €","group":"ΔΙΑΦΟΡΑ"}</v>
      </c>
    </row>
    <row r="84">
      <c r="A84" s="42" t="s">
        <v>1212</v>
      </c>
      <c r="B84" s="42"/>
      <c r="C84" s="42" t="s">
        <v>1213</v>
      </c>
      <c r="D84" s="42" t="s">
        <v>1214</v>
      </c>
      <c r="E84" s="43" t="s">
        <v>1205</v>
      </c>
      <c r="F84" s="42"/>
      <c r="G84" s="44" t="str">
        <f t="shared" si="1"/>
        <v>{"_id":"FBs-EPOW","data":"Τροφοδοσία για μονάδα επέκτασης","price":"87.00 €","group":"ΔΙΑΦΟΡΑ"}</v>
      </c>
    </row>
    <row r="85">
      <c r="A85" s="42" t="s">
        <v>1215</v>
      </c>
      <c r="B85" s="42"/>
      <c r="C85" s="42" t="s">
        <v>1216</v>
      </c>
      <c r="D85" s="42" t="s">
        <v>1191</v>
      </c>
      <c r="E85" s="43" t="s">
        <v>1205</v>
      </c>
      <c r="F85" s="42"/>
      <c r="G85" s="44" t="str">
        <f t="shared" si="1"/>
        <v>{"_id":"FBs-EPOW-D","data":"Τροφοδοσία για μονάδα επέκτασης, είσοδος DC","price":"56.00 €","group":"ΔΙΑΦΟΡΑ"}</v>
      </c>
    </row>
    <row r="86">
      <c r="A86" s="42" t="s">
        <v>1217</v>
      </c>
      <c r="B86" s="42"/>
      <c r="C86" s="42" t="s">
        <v>1218</v>
      </c>
      <c r="D86" s="42" t="s">
        <v>1219</v>
      </c>
      <c r="E86" s="43" t="s">
        <v>1205</v>
      </c>
      <c r="F86" s="42"/>
      <c r="G86" s="44" t="str">
        <f t="shared" si="1"/>
        <v>{"_id":"FBs POWERBOARD","data":"Τροφοδοσία για μονάδα επέκτασης 24VDC","price":"55.00 €","group":"ΔΙΑΦΟΡΑ"}</v>
      </c>
    </row>
    <row r="87">
      <c r="A87" s="42" t="s">
        <v>1220</v>
      </c>
      <c r="B87" s="42"/>
      <c r="C87" s="42" t="s">
        <v>1221</v>
      </c>
      <c r="D87" s="42" t="s">
        <v>1222</v>
      </c>
      <c r="E87" s="43" t="s">
        <v>1205</v>
      </c>
      <c r="F87" s="42"/>
      <c r="G87" s="44" t="str">
        <f t="shared" si="1"/>
        <v>{"_id":"FBs-7SG2","data":"Κάρτα για LED DISPLAY","price":"150.00 €","group":"ΔΙΑΦΟΡΑ"}</v>
      </c>
    </row>
    <row r="88">
      <c r="A88" s="42" t="s">
        <v>1223</v>
      </c>
      <c r="B88" s="42"/>
      <c r="C88" s="42" t="s">
        <v>1224</v>
      </c>
      <c r="D88" s="42" t="s">
        <v>994</v>
      </c>
      <c r="E88" s="43" t="s">
        <v>1205</v>
      </c>
      <c r="F88" s="42"/>
      <c r="G88" s="44" t="str">
        <f t="shared" si="1"/>
        <v>{"_id":"FBs-PACK","data":"1M bits FLASH ROM","price":"14.00 €","group":"ΔΙΑΦΟΡΑ"}</v>
      </c>
    </row>
    <row r="89">
      <c r="A89" s="42" t="s">
        <v>1225</v>
      </c>
      <c r="B89" s="42"/>
      <c r="C89" s="42" t="s">
        <v>1226</v>
      </c>
      <c r="D89" s="42" t="s">
        <v>1227</v>
      </c>
      <c r="E89" s="43" t="s">
        <v>1205</v>
      </c>
      <c r="F89" s="42"/>
      <c r="G89" s="44" t="str">
        <f t="shared" si="1"/>
        <v>{"_id":"FBs-PWMDA","data":"PWM Tranzistor αναλογικής εξόδου","price":"40.00 €","group":"ΔΙΑΦΟΡΑ"}</v>
      </c>
    </row>
    <row r="90">
      <c r="A90" s="42" t="s">
        <v>1228</v>
      </c>
      <c r="B90" s="42"/>
      <c r="C90" s="42" t="s">
        <v>1229</v>
      </c>
      <c r="D90" s="42" t="s">
        <v>1230</v>
      </c>
      <c r="E90" s="43" t="s">
        <v>1205</v>
      </c>
      <c r="F90" s="42"/>
      <c r="G90" s="44" t="str">
        <f t="shared" si="1"/>
        <v>{"_id":"FBs-FTR-MYAA024D","data":"Relay για PLC","price":"4.00 €","group":"ΔΙΑΦΟΡΑ"}</v>
      </c>
    </row>
    <row r="91">
      <c r="A91" s="42" t="s">
        <v>1231</v>
      </c>
      <c r="B91" s="42"/>
      <c r="C91" s="42" t="s">
        <v>1232</v>
      </c>
      <c r="D91" s="42" t="s">
        <v>1233</v>
      </c>
      <c r="E91" s="43" t="s">
        <v>1205</v>
      </c>
      <c r="F91" s="42"/>
      <c r="G91" s="44" t="str">
        <f t="shared" si="1"/>
        <v>{"_id":"FBs-TR transistor","data":"Transistor για PLC","price":"4.00 €","group":"ΔΙΑΦΟΡΑ"}</v>
      </c>
    </row>
    <row r="92">
      <c r="A92" s="42" t="s">
        <v>1234</v>
      </c>
      <c r="B92" s="42"/>
      <c r="C92" s="42" t="s">
        <v>1235</v>
      </c>
      <c r="D92" s="42" t="s">
        <v>1233</v>
      </c>
      <c r="E92" s="43" t="s">
        <v>1205</v>
      </c>
      <c r="F92" s="42"/>
      <c r="G92" s="44" t="str">
        <f t="shared" si="1"/>
        <v>{"_id":"FBs-HSTR transistor","data":"Transistor υψηλής συχνότητας για PLC","price":"22.00 €","group":"ΔΙΑΦΟΡΑ"}</v>
      </c>
    </row>
    <row r="93">
      <c r="A93" s="42" t="s">
        <v>1236</v>
      </c>
      <c r="B93" s="42"/>
      <c r="C93" s="42" t="s">
        <v>1237</v>
      </c>
      <c r="D93" s="42" t="s">
        <v>1238</v>
      </c>
      <c r="E93" s="43" t="s">
        <v>1205</v>
      </c>
      <c r="F93" s="42"/>
      <c r="G93" s="44" t="str">
        <f t="shared" si="1"/>
        <v>{"_id":"FBs/FBE Ml1220","data":"Μπαταρία λιθίου (μπλε)","price":"7.00 €","group":"ΔΙΑΦΟΡΑ"}</v>
      </c>
    </row>
    <row r="94">
      <c r="A94" s="42" t="s">
        <v>1239</v>
      </c>
      <c r="B94" s="42"/>
      <c r="C94" s="42" t="s">
        <v>1240</v>
      </c>
      <c r="D94" s="42" t="s">
        <v>1241</v>
      </c>
      <c r="E94" s="43" t="s">
        <v>1205</v>
      </c>
      <c r="F94" s="42"/>
      <c r="G94" s="44" t="str">
        <f t="shared" si="1"/>
        <v>{"_id":"FBs MANUAL I","data":"Manual FBs - Α' Μέρος","group":"ΔΙΑΦΟΡΑ"}</v>
      </c>
    </row>
    <row r="95">
      <c r="A95" s="42" t="s">
        <v>1242</v>
      </c>
      <c r="B95" s="42"/>
      <c r="C95" s="42" t="s">
        <v>1243</v>
      </c>
      <c r="D95" s="45"/>
      <c r="E95" s="43" t="s">
        <v>1205</v>
      </c>
      <c r="F95" s="42"/>
      <c r="G95" s="44" t="str">
        <f t="shared" si="1"/>
        <v>{"_id":"FBs MANUAL II","data":"Manual FBs - Β' Μέρος","group":"ΔΙΑΦΟΡΑ"}</v>
      </c>
    </row>
    <row r="96">
      <c r="A96" s="42" t="s">
        <v>1244</v>
      </c>
      <c r="B96" s="42"/>
      <c r="C96" s="42" t="s">
        <v>1245</v>
      </c>
      <c r="D96" s="45"/>
      <c r="E96" s="43" t="s">
        <v>1205</v>
      </c>
      <c r="F96" s="42"/>
      <c r="G96" s="44" t="str">
        <f t="shared" si="1"/>
        <v>{"_id":"FBs-TBOX","data":"Εκπαιδευτική Βαλίτσα FBs","group":"ΔΙΑΦΟΡΑ"}</v>
      </c>
    </row>
    <row r="97">
      <c r="A97" s="42" t="s">
        <v>1246</v>
      </c>
      <c r="B97" s="42"/>
      <c r="C97" s="42" t="s">
        <v>1247</v>
      </c>
      <c r="D97" s="45"/>
      <c r="E97" s="43" t="s">
        <v>1205</v>
      </c>
      <c r="F97" s="42"/>
      <c r="G97" s="44" t="str">
        <f t="shared" si="1"/>
        <v>{"_id":"FBs-7SG1","group":"ΔΙΑΦΟΡΑ"}</v>
      </c>
    </row>
    <row r="98">
      <c r="A98" s="42" t="s">
        <v>1248</v>
      </c>
      <c r="B98" s="45"/>
      <c r="C98" s="45"/>
      <c r="D98" s="45"/>
      <c r="E98" s="43" t="s">
        <v>1205</v>
      </c>
      <c r="F98" s="45"/>
      <c r="G98" s="44" t="str">
        <f t="shared" si="1"/>
        <v>{"_id":"FBs- CARD-H","data":"Κάρτα πρόσβασης RF","price":"5.00 €","group":"ΔΙΑΦΟΡΑ"}</v>
      </c>
    </row>
    <row r="99">
      <c r="A99" s="42" t="s">
        <v>1249</v>
      </c>
      <c r="B99" s="42"/>
      <c r="C99" s="42" t="s">
        <v>1250</v>
      </c>
      <c r="D99" s="42" t="s">
        <v>1251</v>
      </c>
      <c r="E99" s="43" t="s">
        <v>1205</v>
      </c>
      <c r="F99" s="45"/>
      <c r="G99" s="44" t="str">
        <f t="shared" si="1"/>
        <v>{"_id":"FBs-32DG1","group":"ΔΙΑΦΟΡΑ"}</v>
      </c>
    </row>
    <row r="100">
      <c r="A100" s="42" t="s">
        <v>1252</v>
      </c>
      <c r="B100" s="45"/>
      <c r="C100" s="45"/>
      <c r="D100" s="45"/>
      <c r="E100" s="43" t="s">
        <v>1205</v>
      </c>
      <c r="F100" s="45"/>
      <c r="G100" s="44" t="str">
        <f t="shared" si="1"/>
        <v>{}</v>
      </c>
    </row>
    <row r="101">
      <c r="A101" s="45"/>
      <c r="B101" s="45"/>
      <c r="C101" s="45"/>
      <c r="D101" s="45"/>
      <c r="E101" s="45"/>
      <c r="F101" s="45"/>
      <c r="G101" s="45"/>
    </row>
    <row r="102">
      <c r="A102" s="45"/>
      <c r="B102" s="45"/>
      <c r="C102" s="45"/>
      <c r="D102" s="45"/>
      <c r="E102" s="45"/>
      <c r="F102" s="45"/>
      <c r="G102" s="45"/>
    </row>
    <row r="103">
      <c r="A103" s="45"/>
      <c r="B103" s="45"/>
      <c r="C103" s="45"/>
      <c r="D103" s="45"/>
      <c r="E103" s="45"/>
      <c r="F103" s="45"/>
      <c r="G103" s="45"/>
    </row>
    <row r="104">
      <c r="A104" s="45"/>
      <c r="B104" s="45"/>
      <c r="C104" s="45"/>
      <c r="D104" s="45"/>
      <c r="E104" s="45"/>
      <c r="F104" s="45"/>
      <c r="G104" s="45"/>
    </row>
    <row r="105">
      <c r="A105" s="45"/>
      <c r="B105" s="45"/>
      <c r="C105" s="45"/>
      <c r="D105" s="45"/>
      <c r="E105" s="45"/>
      <c r="F105" s="45"/>
      <c r="G105" s="45"/>
    </row>
    <row r="106">
      <c r="A106" s="45"/>
      <c r="B106" s="45"/>
      <c r="C106" s="45"/>
      <c r="D106" s="45"/>
      <c r="E106" s="45"/>
      <c r="F106" s="45"/>
      <c r="G106" s="45"/>
    </row>
    <row r="107">
      <c r="A107" s="45"/>
      <c r="B107" s="45"/>
      <c r="C107" s="45"/>
      <c r="D107" s="45"/>
      <c r="E107" s="45"/>
      <c r="F107" s="45"/>
      <c r="G107" s="45"/>
    </row>
    <row r="108">
      <c r="A108" s="45"/>
      <c r="B108" s="45"/>
      <c r="C108" s="45"/>
      <c r="D108" s="45"/>
      <c r="E108" s="45"/>
      <c r="F108" s="45"/>
      <c r="G108" s="45"/>
    </row>
    <row r="109">
      <c r="A109" s="45"/>
      <c r="B109" s="45"/>
      <c r="C109" s="45"/>
      <c r="D109" s="45"/>
      <c r="E109" s="45"/>
      <c r="F109" s="45"/>
      <c r="G109" s="45"/>
    </row>
    <row r="110">
      <c r="A110" s="45"/>
      <c r="B110" s="45"/>
      <c r="C110" s="45"/>
      <c r="D110" s="45"/>
      <c r="E110" s="45"/>
      <c r="F110" s="45"/>
      <c r="G110" s="45"/>
    </row>
    <row r="111">
      <c r="A111" s="45"/>
      <c r="B111" s="45"/>
      <c r="C111" s="45"/>
      <c r="D111" s="45"/>
      <c r="E111" s="45"/>
      <c r="F111" s="45"/>
      <c r="G111" s="45"/>
    </row>
    <row r="112">
      <c r="A112" s="45"/>
      <c r="B112" s="45"/>
      <c r="C112" s="45"/>
      <c r="D112" s="45"/>
      <c r="E112" s="45"/>
      <c r="F112" s="45"/>
      <c r="G112" s="45"/>
    </row>
    <row r="113">
      <c r="A113" s="45"/>
      <c r="B113" s="45"/>
      <c r="C113" s="45"/>
      <c r="D113" s="45"/>
      <c r="E113" s="45"/>
      <c r="F113" s="45"/>
      <c r="G113" s="45"/>
    </row>
    <row r="114">
      <c r="A114" s="45"/>
      <c r="B114" s="45"/>
      <c r="C114" s="45"/>
      <c r="D114" s="45"/>
      <c r="E114" s="45"/>
      <c r="F114" s="45"/>
      <c r="G114" s="45"/>
    </row>
    <row r="115">
      <c r="A115" s="45"/>
      <c r="B115" s="45"/>
      <c r="C115" s="45"/>
      <c r="D115" s="45"/>
      <c r="E115" s="45"/>
      <c r="F115" s="45"/>
      <c r="G115" s="45"/>
    </row>
    <row r="116">
      <c r="A116" s="45"/>
      <c r="B116" s="45"/>
      <c r="C116" s="45"/>
      <c r="D116" s="45"/>
      <c r="E116" s="45"/>
      <c r="F116" s="45"/>
      <c r="G116" s="45"/>
    </row>
    <row r="117">
      <c r="A117" s="45"/>
      <c r="B117" s="45"/>
      <c r="C117" s="45"/>
      <c r="D117" s="45"/>
      <c r="E117" s="45"/>
      <c r="F117" s="45"/>
      <c r="G117" s="45"/>
    </row>
    <row r="118">
      <c r="A118" s="45"/>
      <c r="B118" s="45"/>
      <c r="C118" s="45"/>
      <c r="D118" s="45"/>
      <c r="E118" s="45"/>
      <c r="F118" s="45"/>
      <c r="G118" s="45"/>
    </row>
    <row r="119">
      <c r="A119" s="45"/>
      <c r="B119" s="45"/>
      <c r="C119" s="45"/>
      <c r="D119" s="45"/>
      <c r="E119" s="45"/>
      <c r="F119" s="45"/>
      <c r="G119" s="45"/>
    </row>
    <row r="120">
      <c r="A120" s="45"/>
      <c r="B120" s="45"/>
      <c r="C120" s="45"/>
      <c r="D120" s="45"/>
      <c r="E120" s="45"/>
      <c r="F120" s="45"/>
      <c r="G120" s="45"/>
    </row>
    <row r="121">
      <c r="A121" s="45"/>
      <c r="B121" s="45"/>
      <c r="C121" s="45"/>
      <c r="D121" s="45"/>
      <c r="E121" s="45"/>
      <c r="F121" s="45"/>
      <c r="G121" s="45"/>
    </row>
    <row r="122">
      <c r="A122" s="45"/>
      <c r="B122" s="45"/>
      <c r="C122" s="45"/>
      <c r="D122" s="45"/>
      <c r="E122" s="45"/>
      <c r="F122" s="45"/>
      <c r="G122" s="45"/>
    </row>
    <row r="123">
      <c r="A123" s="45"/>
      <c r="B123" s="45"/>
      <c r="C123" s="45"/>
      <c r="D123" s="45"/>
      <c r="E123" s="45"/>
      <c r="F123" s="45"/>
      <c r="G123" s="45"/>
    </row>
    <row r="124">
      <c r="A124" s="45"/>
      <c r="B124" s="45"/>
      <c r="C124" s="45"/>
      <c r="D124" s="45"/>
      <c r="E124" s="45"/>
      <c r="F124" s="45"/>
      <c r="G124" s="45"/>
    </row>
    <row r="125">
      <c r="A125" s="45"/>
      <c r="B125" s="45"/>
      <c r="C125" s="45"/>
      <c r="D125" s="45"/>
      <c r="E125" s="45"/>
      <c r="F125" s="45"/>
      <c r="G125" s="45"/>
    </row>
    <row r="126">
      <c r="A126" s="45"/>
      <c r="B126" s="45"/>
      <c r="C126" s="45"/>
      <c r="D126" s="45"/>
      <c r="E126" s="45"/>
      <c r="F126" s="45"/>
      <c r="G126" s="45"/>
    </row>
    <row r="127">
      <c r="A127" s="45"/>
      <c r="B127" s="45"/>
      <c r="C127" s="45"/>
      <c r="D127" s="45"/>
      <c r="E127" s="45"/>
      <c r="F127" s="45"/>
      <c r="G127" s="45"/>
    </row>
    <row r="128">
      <c r="A128" s="45"/>
      <c r="B128" s="45"/>
      <c r="C128" s="45"/>
      <c r="D128" s="45"/>
      <c r="E128" s="45"/>
      <c r="F128" s="45"/>
      <c r="G128" s="45"/>
    </row>
    <row r="129">
      <c r="A129" s="45"/>
      <c r="B129" s="45"/>
      <c r="C129" s="45"/>
      <c r="D129" s="45"/>
      <c r="E129" s="45"/>
      <c r="F129" s="45"/>
      <c r="G129" s="45"/>
    </row>
    <row r="130">
      <c r="A130" s="45"/>
      <c r="B130" s="45"/>
      <c r="C130" s="45"/>
      <c r="D130" s="45"/>
      <c r="E130" s="45"/>
      <c r="F130" s="45"/>
      <c r="G130" s="45"/>
    </row>
    <row r="131">
      <c r="A131" s="45"/>
      <c r="B131" s="45"/>
      <c r="C131" s="45"/>
      <c r="D131" s="45"/>
      <c r="E131" s="45"/>
      <c r="F131" s="45"/>
      <c r="G131" s="45"/>
    </row>
    <row r="132">
      <c r="A132" s="45"/>
      <c r="B132" s="45"/>
      <c r="C132" s="45"/>
      <c r="D132" s="45"/>
      <c r="E132" s="45"/>
      <c r="F132" s="45"/>
      <c r="G132" s="45"/>
    </row>
    <row r="133">
      <c r="A133" s="45"/>
      <c r="B133" s="45"/>
      <c r="C133" s="45"/>
      <c r="D133" s="45"/>
      <c r="E133" s="45"/>
      <c r="F133" s="45"/>
      <c r="G133" s="45"/>
    </row>
    <row r="134">
      <c r="A134" s="45"/>
      <c r="B134" s="45"/>
      <c r="C134" s="45"/>
      <c r="D134" s="45"/>
      <c r="E134" s="45"/>
      <c r="F134" s="45"/>
      <c r="G134" s="45"/>
    </row>
    <row r="135">
      <c r="A135" s="45"/>
      <c r="B135" s="45"/>
      <c r="C135" s="45"/>
      <c r="D135" s="45"/>
      <c r="E135" s="45"/>
      <c r="F135" s="45"/>
      <c r="G135" s="45"/>
    </row>
    <row r="136">
      <c r="A136" s="45"/>
      <c r="B136" s="45"/>
      <c r="C136" s="45"/>
      <c r="D136" s="45"/>
      <c r="E136" s="45"/>
      <c r="F136" s="45"/>
      <c r="G136" s="45"/>
    </row>
    <row r="137">
      <c r="A137" s="45"/>
      <c r="B137" s="45"/>
      <c r="C137" s="45"/>
      <c r="D137" s="45"/>
      <c r="E137" s="45"/>
      <c r="F137" s="45"/>
      <c r="G137" s="45"/>
    </row>
    <row r="138">
      <c r="A138" s="45"/>
      <c r="B138" s="45"/>
      <c r="C138" s="45"/>
      <c r="D138" s="45"/>
      <c r="E138" s="45"/>
      <c r="F138" s="45"/>
      <c r="G138" s="45"/>
    </row>
    <row r="139">
      <c r="A139" s="45"/>
      <c r="B139" s="45"/>
      <c r="C139" s="45"/>
      <c r="D139" s="45"/>
      <c r="E139" s="45"/>
      <c r="F139" s="45"/>
      <c r="G139" s="45"/>
    </row>
    <row r="140">
      <c r="A140" s="45"/>
      <c r="B140" s="45"/>
      <c r="C140" s="45"/>
      <c r="D140" s="45"/>
      <c r="E140" s="45"/>
      <c r="F140" s="45"/>
      <c r="G140" s="45"/>
    </row>
    <row r="141">
      <c r="A141" s="45"/>
      <c r="B141" s="45"/>
      <c r="C141" s="45"/>
      <c r="D141" s="45"/>
      <c r="E141" s="45"/>
      <c r="F141" s="45"/>
      <c r="G141" s="45"/>
    </row>
    <row r="142">
      <c r="A142" s="45"/>
      <c r="B142" s="45"/>
      <c r="C142" s="45"/>
      <c r="D142" s="45"/>
      <c r="E142" s="45"/>
      <c r="F142" s="45"/>
      <c r="G142" s="45"/>
    </row>
    <row r="143">
      <c r="A143" s="45"/>
      <c r="B143" s="45"/>
      <c r="C143" s="45"/>
      <c r="D143" s="45"/>
      <c r="E143" s="45"/>
      <c r="F143" s="45"/>
      <c r="G143" s="45"/>
    </row>
    <row r="144">
      <c r="A144" s="45"/>
      <c r="B144" s="45"/>
      <c r="C144" s="45"/>
      <c r="D144" s="45"/>
      <c r="E144" s="45"/>
      <c r="F144" s="45"/>
      <c r="G144" s="45"/>
    </row>
    <row r="145">
      <c r="A145" s="45"/>
      <c r="B145" s="45"/>
      <c r="C145" s="45"/>
      <c r="D145" s="45"/>
      <c r="E145" s="45"/>
      <c r="F145" s="45"/>
      <c r="G145" s="45"/>
    </row>
    <row r="146">
      <c r="A146" s="45"/>
      <c r="B146" s="45"/>
      <c r="C146" s="45"/>
      <c r="D146" s="45"/>
      <c r="E146" s="45"/>
      <c r="F146" s="45"/>
      <c r="G146" s="45"/>
    </row>
    <row r="147">
      <c r="A147" s="45"/>
      <c r="B147" s="45"/>
      <c r="C147" s="45"/>
      <c r="D147" s="45"/>
      <c r="E147" s="45"/>
      <c r="F147" s="45"/>
      <c r="G147" s="45"/>
    </row>
    <row r="148">
      <c r="A148" s="45"/>
      <c r="B148" s="45"/>
      <c r="C148" s="45"/>
      <c r="D148" s="45"/>
      <c r="E148" s="45"/>
      <c r="F148" s="45"/>
      <c r="G148" s="45"/>
    </row>
    <row r="149">
      <c r="A149" s="45"/>
      <c r="B149" s="45"/>
      <c r="C149" s="45"/>
      <c r="D149" s="45"/>
      <c r="E149" s="45"/>
      <c r="F149" s="45"/>
      <c r="G149" s="45"/>
    </row>
    <row r="150">
      <c r="A150" s="45"/>
      <c r="B150" s="45"/>
      <c r="C150" s="45"/>
      <c r="D150" s="45"/>
      <c r="E150" s="45"/>
      <c r="F150" s="45"/>
      <c r="G150" s="45"/>
    </row>
    <row r="151">
      <c r="A151" s="45"/>
      <c r="B151" s="45"/>
      <c r="C151" s="45"/>
      <c r="D151" s="45"/>
      <c r="E151" s="45"/>
      <c r="F151" s="45"/>
      <c r="G151" s="45"/>
    </row>
    <row r="152">
      <c r="A152" s="45"/>
      <c r="B152" s="45"/>
      <c r="C152" s="45"/>
      <c r="D152" s="45"/>
      <c r="E152" s="45"/>
      <c r="F152" s="45"/>
      <c r="G152" s="45"/>
    </row>
    <row r="153">
      <c r="A153" s="45"/>
      <c r="B153" s="45"/>
      <c r="C153" s="45"/>
      <c r="D153" s="45"/>
      <c r="E153" s="45"/>
      <c r="F153" s="45"/>
      <c r="G153" s="45"/>
    </row>
    <row r="154">
      <c r="A154" s="45"/>
      <c r="B154" s="45"/>
      <c r="C154" s="45"/>
      <c r="D154" s="45"/>
      <c r="E154" s="45"/>
      <c r="F154" s="45"/>
      <c r="G154" s="45"/>
    </row>
    <row r="155">
      <c r="A155" s="45"/>
      <c r="B155" s="45"/>
      <c r="C155" s="45"/>
      <c r="D155" s="45"/>
      <c r="E155" s="45"/>
      <c r="F155" s="45"/>
      <c r="G155" s="45"/>
    </row>
    <row r="156">
      <c r="A156" s="45"/>
      <c r="B156" s="45"/>
      <c r="C156" s="45"/>
      <c r="D156" s="45"/>
      <c r="E156" s="45"/>
      <c r="F156" s="45"/>
      <c r="G156" s="45"/>
    </row>
    <row r="157">
      <c r="A157" s="45"/>
      <c r="B157" s="45"/>
      <c r="C157" s="45"/>
      <c r="D157" s="45"/>
      <c r="E157" s="45"/>
      <c r="F157" s="45"/>
      <c r="G157" s="45"/>
    </row>
    <row r="158">
      <c r="A158" s="45"/>
      <c r="B158" s="45"/>
      <c r="C158" s="45"/>
      <c r="D158" s="45"/>
      <c r="E158" s="45"/>
      <c r="F158" s="45"/>
      <c r="G158" s="45"/>
    </row>
    <row r="159">
      <c r="A159" s="45"/>
      <c r="B159" s="45"/>
      <c r="C159" s="45"/>
      <c r="D159" s="45"/>
      <c r="E159" s="45"/>
      <c r="F159" s="45"/>
      <c r="G159" s="45"/>
    </row>
    <row r="160">
      <c r="A160" s="45"/>
      <c r="B160" s="45"/>
      <c r="C160" s="45"/>
      <c r="D160" s="45"/>
      <c r="E160" s="45"/>
      <c r="F160" s="45"/>
      <c r="G160" s="45"/>
    </row>
    <row r="161">
      <c r="A161" s="45"/>
      <c r="B161" s="45"/>
      <c r="C161" s="45"/>
      <c r="D161" s="45"/>
      <c r="E161" s="45"/>
      <c r="F161" s="45"/>
      <c r="G161" s="45"/>
    </row>
    <row r="162">
      <c r="A162" s="45"/>
      <c r="B162" s="45"/>
      <c r="C162" s="45"/>
      <c r="D162" s="45"/>
      <c r="E162" s="45"/>
      <c r="F162" s="45"/>
      <c r="G162" s="45"/>
    </row>
    <row r="163">
      <c r="A163" s="45"/>
      <c r="B163" s="45"/>
      <c r="C163" s="45"/>
      <c r="D163" s="45"/>
      <c r="E163" s="45"/>
      <c r="F163" s="45"/>
      <c r="G163" s="45"/>
    </row>
    <row r="164">
      <c r="A164" s="45"/>
      <c r="B164" s="45"/>
      <c r="C164" s="45"/>
      <c r="D164" s="45"/>
      <c r="E164" s="45"/>
      <c r="F164" s="45"/>
      <c r="G164" s="45"/>
    </row>
    <row r="165">
      <c r="A165" s="45"/>
      <c r="B165" s="45"/>
      <c r="C165" s="45"/>
      <c r="D165" s="45"/>
      <c r="E165" s="45"/>
      <c r="F165" s="45"/>
      <c r="G165" s="45"/>
    </row>
    <row r="166">
      <c r="A166" s="45"/>
      <c r="B166" s="45"/>
      <c r="C166" s="45"/>
      <c r="D166" s="45"/>
      <c r="E166" s="45"/>
      <c r="F166" s="45"/>
      <c r="G166" s="45"/>
    </row>
    <row r="167">
      <c r="A167" s="45"/>
      <c r="B167" s="45"/>
      <c r="C167" s="45"/>
      <c r="D167" s="45"/>
      <c r="E167" s="45"/>
      <c r="F167" s="45"/>
      <c r="G167" s="45"/>
    </row>
    <row r="168">
      <c r="A168" s="45"/>
      <c r="B168" s="45"/>
      <c r="C168" s="45"/>
      <c r="D168" s="45"/>
      <c r="E168" s="45"/>
      <c r="F168" s="45"/>
      <c r="G168" s="45"/>
    </row>
    <row r="169">
      <c r="A169" s="45"/>
      <c r="B169" s="45"/>
      <c r="C169" s="45"/>
      <c r="D169" s="45"/>
      <c r="E169" s="45"/>
      <c r="F169" s="45"/>
      <c r="G169" s="45"/>
    </row>
    <row r="170">
      <c r="A170" s="45"/>
      <c r="B170" s="45"/>
      <c r="C170" s="45"/>
      <c r="D170" s="45"/>
      <c r="E170" s="45"/>
      <c r="F170" s="45"/>
      <c r="G170" s="45"/>
    </row>
    <row r="171">
      <c r="A171" s="45"/>
      <c r="B171" s="45"/>
      <c r="C171" s="45"/>
      <c r="D171" s="45"/>
      <c r="E171" s="45"/>
      <c r="F171" s="45"/>
      <c r="G171" s="45"/>
    </row>
    <row r="172">
      <c r="A172" s="45"/>
      <c r="B172" s="45"/>
      <c r="C172" s="45"/>
      <c r="D172" s="45"/>
      <c r="E172" s="45"/>
      <c r="F172" s="45"/>
      <c r="G172" s="45"/>
    </row>
    <row r="173">
      <c r="A173" s="45"/>
      <c r="B173" s="45"/>
      <c r="C173" s="45"/>
      <c r="D173" s="45"/>
      <c r="E173" s="45"/>
      <c r="F173" s="45"/>
      <c r="G173" s="45"/>
    </row>
    <row r="174">
      <c r="A174" s="45"/>
      <c r="B174" s="45"/>
      <c r="C174" s="45"/>
      <c r="D174" s="45"/>
      <c r="E174" s="45"/>
      <c r="F174" s="45"/>
      <c r="G174" s="45"/>
    </row>
    <row r="175">
      <c r="A175" s="45"/>
      <c r="B175" s="45"/>
      <c r="C175" s="45"/>
      <c r="D175" s="45"/>
      <c r="E175" s="45"/>
      <c r="F175" s="45"/>
      <c r="G175" s="45"/>
    </row>
    <row r="176">
      <c r="A176" s="45"/>
      <c r="B176" s="45"/>
      <c r="C176" s="45"/>
      <c r="D176" s="45"/>
      <c r="E176" s="45"/>
      <c r="F176" s="45"/>
      <c r="G176" s="45"/>
    </row>
    <row r="177">
      <c r="A177" s="45"/>
      <c r="B177" s="45"/>
      <c r="C177" s="45"/>
      <c r="D177" s="45"/>
      <c r="E177" s="45"/>
      <c r="F177" s="45"/>
      <c r="G177" s="45"/>
    </row>
    <row r="178">
      <c r="A178" s="45"/>
      <c r="B178" s="45"/>
      <c r="C178" s="45"/>
      <c r="D178" s="45"/>
      <c r="E178" s="45"/>
      <c r="F178" s="45"/>
      <c r="G178" s="45"/>
    </row>
    <row r="179">
      <c r="A179" s="45"/>
      <c r="B179" s="45"/>
      <c r="C179" s="45"/>
      <c r="D179" s="45"/>
      <c r="E179" s="45"/>
      <c r="F179" s="45"/>
      <c r="G179" s="45"/>
    </row>
    <row r="180">
      <c r="A180" s="45"/>
      <c r="B180" s="45"/>
      <c r="C180" s="45"/>
      <c r="D180" s="45"/>
      <c r="E180" s="45"/>
      <c r="F180" s="45"/>
      <c r="G180" s="45"/>
    </row>
    <row r="181">
      <c r="A181" s="45"/>
      <c r="B181" s="45"/>
      <c r="C181" s="45"/>
      <c r="D181" s="45"/>
      <c r="E181" s="45"/>
      <c r="F181" s="45"/>
      <c r="G181" s="45"/>
    </row>
    <row r="182">
      <c r="A182" s="45"/>
      <c r="B182" s="45"/>
      <c r="C182" s="45"/>
      <c r="D182" s="45"/>
      <c r="E182" s="45"/>
      <c r="F182" s="45"/>
      <c r="G182" s="45"/>
    </row>
    <row r="183">
      <c r="A183" s="45"/>
      <c r="B183" s="45"/>
      <c r="C183" s="45"/>
      <c r="D183" s="45"/>
      <c r="E183" s="45"/>
      <c r="F183" s="45"/>
      <c r="G183" s="45"/>
    </row>
    <row r="184">
      <c r="A184" s="45"/>
      <c r="B184" s="45"/>
      <c r="C184" s="45"/>
      <c r="D184" s="45"/>
      <c r="E184" s="45"/>
      <c r="F184" s="45"/>
      <c r="G184" s="45"/>
    </row>
    <row r="185">
      <c r="A185" s="45"/>
      <c r="B185" s="45"/>
      <c r="C185" s="45"/>
      <c r="D185" s="45"/>
      <c r="E185" s="45"/>
      <c r="F185" s="45"/>
      <c r="G185" s="45"/>
    </row>
    <row r="186">
      <c r="A186" s="45"/>
      <c r="B186" s="45"/>
      <c r="C186" s="45"/>
      <c r="D186" s="45"/>
      <c r="E186" s="45"/>
      <c r="F186" s="45"/>
      <c r="G186" s="45"/>
    </row>
    <row r="187">
      <c r="A187" s="45"/>
      <c r="B187" s="45"/>
      <c r="C187" s="45"/>
      <c r="D187" s="45"/>
      <c r="E187" s="45"/>
      <c r="F187" s="45"/>
      <c r="G187" s="45"/>
    </row>
    <row r="188">
      <c r="A188" s="45"/>
      <c r="B188" s="45"/>
      <c r="C188" s="45"/>
      <c r="D188" s="45"/>
      <c r="E188" s="45"/>
      <c r="F188" s="45"/>
      <c r="G188" s="45"/>
    </row>
    <row r="189">
      <c r="A189" s="45"/>
      <c r="B189" s="45"/>
      <c r="C189" s="45"/>
      <c r="D189" s="45"/>
      <c r="E189" s="45"/>
      <c r="F189" s="45"/>
      <c r="G189" s="45"/>
    </row>
    <row r="190">
      <c r="A190" s="45"/>
      <c r="B190" s="45"/>
      <c r="C190" s="45"/>
      <c r="D190" s="45"/>
      <c r="E190" s="45"/>
      <c r="F190" s="45"/>
      <c r="G190" s="45"/>
    </row>
    <row r="191">
      <c r="A191" s="45"/>
      <c r="B191" s="45"/>
      <c r="C191" s="45"/>
      <c r="D191" s="45"/>
      <c r="E191" s="45"/>
      <c r="F191" s="45"/>
      <c r="G191" s="45"/>
    </row>
    <row r="192">
      <c r="A192" s="45"/>
      <c r="B192" s="45"/>
      <c r="C192" s="45"/>
      <c r="D192" s="45"/>
      <c r="E192" s="45"/>
      <c r="F192" s="45"/>
      <c r="G192" s="45"/>
    </row>
    <row r="193">
      <c r="A193" s="45"/>
      <c r="B193" s="45"/>
      <c r="C193" s="45"/>
      <c r="D193" s="45"/>
      <c r="E193" s="45"/>
      <c r="F193" s="45"/>
      <c r="G193" s="45"/>
    </row>
    <row r="194">
      <c r="A194" s="45"/>
      <c r="B194" s="45"/>
      <c r="C194" s="45"/>
      <c r="D194" s="45"/>
      <c r="E194" s="45"/>
      <c r="F194" s="45"/>
      <c r="G194" s="45"/>
    </row>
    <row r="195">
      <c r="A195" s="45"/>
      <c r="B195" s="45"/>
      <c r="C195" s="45"/>
      <c r="D195" s="45"/>
      <c r="E195" s="45"/>
      <c r="F195" s="45"/>
      <c r="G195" s="45"/>
    </row>
    <row r="196">
      <c r="A196" s="45"/>
      <c r="B196" s="45"/>
      <c r="C196" s="45"/>
      <c r="D196" s="45"/>
      <c r="E196" s="45"/>
      <c r="F196" s="45"/>
      <c r="G196" s="45"/>
    </row>
    <row r="197">
      <c r="A197" s="45"/>
      <c r="B197" s="45"/>
      <c r="C197" s="45"/>
      <c r="D197" s="45"/>
      <c r="E197" s="45"/>
      <c r="F197" s="45"/>
      <c r="G197" s="45"/>
    </row>
    <row r="198">
      <c r="A198" s="45"/>
      <c r="B198" s="45"/>
      <c r="C198" s="45"/>
      <c r="D198" s="45"/>
      <c r="E198" s="45"/>
      <c r="F198" s="45"/>
      <c r="G198" s="45"/>
    </row>
    <row r="199">
      <c r="A199" s="45"/>
      <c r="B199" s="45"/>
      <c r="C199" s="45"/>
      <c r="D199" s="45"/>
      <c r="E199" s="45"/>
      <c r="F199" s="45"/>
      <c r="G199" s="45"/>
    </row>
    <row r="200">
      <c r="A200" s="45"/>
      <c r="B200" s="45"/>
      <c r="C200" s="45"/>
      <c r="D200" s="45"/>
      <c r="E200" s="45"/>
      <c r="F200" s="45"/>
      <c r="G200" s="45"/>
    </row>
    <row r="201">
      <c r="A201" s="45"/>
      <c r="B201" s="45"/>
      <c r="C201" s="45"/>
      <c r="D201" s="45"/>
      <c r="E201" s="45"/>
      <c r="F201" s="45"/>
      <c r="G201" s="45"/>
    </row>
    <row r="202">
      <c r="A202" s="45"/>
      <c r="B202" s="45"/>
      <c r="C202" s="45"/>
      <c r="D202" s="45"/>
      <c r="E202" s="45"/>
      <c r="F202" s="45"/>
      <c r="G202" s="45"/>
    </row>
    <row r="203">
      <c r="A203" s="45"/>
      <c r="B203" s="45"/>
      <c r="C203" s="45"/>
      <c r="D203" s="45"/>
      <c r="E203" s="45"/>
      <c r="F203" s="45"/>
      <c r="G203" s="45"/>
    </row>
    <row r="204">
      <c r="A204" s="45"/>
      <c r="B204" s="45"/>
      <c r="C204" s="45"/>
      <c r="D204" s="45"/>
      <c r="E204" s="45"/>
      <c r="F204" s="45"/>
      <c r="G204" s="45"/>
    </row>
    <row r="205">
      <c r="A205" s="45"/>
      <c r="B205" s="45"/>
      <c r="C205" s="45"/>
      <c r="D205" s="45"/>
      <c r="E205" s="45"/>
      <c r="F205" s="45"/>
      <c r="G205" s="45"/>
    </row>
    <row r="206">
      <c r="A206" s="45"/>
      <c r="B206" s="45"/>
      <c r="C206" s="45"/>
      <c r="D206" s="45"/>
      <c r="E206" s="45"/>
      <c r="F206" s="45"/>
      <c r="G206" s="45"/>
    </row>
    <row r="207">
      <c r="A207" s="45"/>
      <c r="B207" s="45"/>
      <c r="C207" s="45"/>
      <c r="D207" s="45"/>
      <c r="E207" s="45"/>
      <c r="F207" s="45"/>
      <c r="G207" s="45"/>
    </row>
    <row r="208">
      <c r="A208" s="45"/>
      <c r="B208" s="45"/>
      <c r="C208" s="45"/>
      <c r="D208" s="45"/>
      <c r="E208" s="45"/>
      <c r="F208" s="45"/>
      <c r="G208" s="45"/>
    </row>
    <row r="209">
      <c r="A209" s="45"/>
      <c r="B209" s="45"/>
      <c r="C209" s="45"/>
      <c r="D209" s="45"/>
      <c r="E209" s="45"/>
      <c r="F209" s="45"/>
      <c r="G209" s="45"/>
    </row>
    <row r="210">
      <c r="A210" s="45"/>
      <c r="B210" s="45"/>
      <c r="C210" s="45"/>
      <c r="D210" s="45"/>
      <c r="E210" s="45"/>
      <c r="F210" s="45"/>
      <c r="G210" s="45"/>
    </row>
    <row r="211">
      <c r="A211" s="45"/>
      <c r="B211" s="45"/>
      <c r="C211" s="45"/>
      <c r="D211" s="45"/>
      <c r="E211" s="45"/>
      <c r="F211" s="45"/>
      <c r="G211" s="45"/>
    </row>
    <row r="212">
      <c r="A212" s="45"/>
      <c r="B212" s="45"/>
      <c r="C212" s="45"/>
      <c r="D212" s="45"/>
      <c r="E212" s="45"/>
      <c r="F212" s="45"/>
      <c r="G212" s="45"/>
    </row>
    <row r="213">
      <c r="A213" s="45"/>
      <c r="B213" s="45"/>
      <c r="C213" s="45"/>
      <c r="D213" s="45"/>
      <c r="E213" s="45"/>
      <c r="F213" s="45"/>
      <c r="G213" s="45"/>
    </row>
    <row r="214">
      <c r="A214" s="45"/>
      <c r="B214" s="45"/>
      <c r="C214" s="45"/>
      <c r="D214" s="45"/>
      <c r="E214" s="45"/>
      <c r="F214" s="45"/>
      <c r="G214" s="45"/>
    </row>
    <row r="215">
      <c r="A215" s="45"/>
      <c r="B215" s="45"/>
      <c r="C215" s="45"/>
      <c r="D215" s="45"/>
      <c r="E215" s="45"/>
      <c r="F215" s="45"/>
      <c r="G215" s="45"/>
    </row>
    <row r="216">
      <c r="A216" s="45"/>
      <c r="B216" s="45"/>
      <c r="C216" s="45"/>
      <c r="D216" s="45"/>
      <c r="E216" s="45"/>
      <c r="F216" s="45"/>
      <c r="G216" s="45"/>
    </row>
    <row r="217">
      <c r="A217" s="45"/>
      <c r="B217" s="45"/>
      <c r="C217" s="45"/>
      <c r="D217" s="45"/>
      <c r="E217" s="45"/>
      <c r="F217" s="45"/>
      <c r="G217" s="45"/>
    </row>
    <row r="218">
      <c r="A218" s="45"/>
      <c r="B218" s="45"/>
      <c r="C218" s="45"/>
      <c r="D218" s="45"/>
      <c r="E218" s="45"/>
      <c r="F218" s="45"/>
      <c r="G218" s="45"/>
    </row>
    <row r="219">
      <c r="A219" s="45"/>
      <c r="B219" s="45"/>
      <c r="C219" s="45"/>
      <c r="D219" s="45"/>
      <c r="E219" s="45"/>
      <c r="F219" s="45"/>
      <c r="G219" s="45"/>
    </row>
    <row r="220">
      <c r="A220" s="45"/>
      <c r="B220" s="45"/>
      <c r="C220" s="45"/>
      <c r="D220" s="45"/>
      <c r="E220" s="45"/>
      <c r="F220" s="45"/>
      <c r="G220" s="45"/>
    </row>
    <row r="221">
      <c r="A221" s="45"/>
      <c r="B221" s="45"/>
      <c r="C221" s="45"/>
      <c r="D221" s="45"/>
      <c r="E221" s="45"/>
      <c r="F221" s="45"/>
      <c r="G221" s="45"/>
    </row>
    <row r="222">
      <c r="A222" s="45"/>
      <c r="B222" s="45"/>
      <c r="C222" s="45"/>
      <c r="D222" s="45"/>
      <c r="E222" s="45"/>
      <c r="F222" s="45"/>
      <c r="G222" s="45"/>
    </row>
    <row r="223">
      <c r="A223" s="45"/>
      <c r="B223" s="45"/>
      <c r="C223" s="45"/>
      <c r="D223" s="45"/>
      <c r="E223" s="45"/>
      <c r="F223" s="45"/>
      <c r="G223" s="45"/>
    </row>
    <row r="224">
      <c r="A224" s="45"/>
      <c r="B224" s="45"/>
      <c r="C224" s="45"/>
      <c r="D224" s="45"/>
      <c r="E224" s="45"/>
      <c r="F224" s="45"/>
      <c r="G224" s="45"/>
    </row>
    <row r="225">
      <c r="A225" s="45"/>
      <c r="B225" s="45"/>
      <c r="C225" s="45"/>
      <c r="D225" s="45"/>
      <c r="E225" s="45"/>
      <c r="F225" s="45"/>
      <c r="G225" s="45"/>
    </row>
    <row r="226">
      <c r="A226" s="45"/>
      <c r="B226" s="45"/>
      <c r="C226" s="45"/>
      <c r="D226" s="45"/>
      <c r="E226" s="45"/>
      <c r="F226" s="45"/>
      <c r="G226" s="45"/>
    </row>
    <row r="227">
      <c r="A227" s="45"/>
      <c r="B227" s="45"/>
      <c r="C227" s="45"/>
      <c r="D227" s="45"/>
      <c r="E227" s="45"/>
      <c r="F227" s="45"/>
      <c r="G227" s="45"/>
    </row>
    <row r="228">
      <c r="A228" s="45"/>
      <c r="B228" s="45"/>
      <c r="C228" s="45"/>
      <c r="D228" s="45"/>
      <c r="E228" s="45"/>
      <c r="F228" s="45"/>
      <c r="G228" s="45"/>
    </row>
    <row r="229">
      <c r="A229" s="45"/>
      <c r="B229" s="45"/>
      <c r="C229" s="45"/>
      <c r="D229" s="45"/>
      <c r="E229" s="45"/>
      <c r="F229" s="45"/>
      <c r="G229" s="45"/>
    </row>
    <row r="230">
      <c r="A230" s="45"/>
      <c r="B230" s="45"/>
      <c r="C230" s="45"/>
      <c r="D230" s="45"/>
      <c r="E230" s="45"/>
      <c r="F230" s="45"/>
      <c r="G230" s="45"/>
    </row>
    <row r="231">
      <c r="A231" s="45"/>
      <c r="B231" s="45"/>
      <c r="C231" s="45"/>
      <c r="D231" s="45"/>
      <c r="E231" s="45"/>
      <c r="F231" s="45"/>
      <c r="G231" s="45"/>
    </row>
    <row r="232">
      <c r="A232" s="45"/>
      <c r="B232" s="45"/>
      <c r="C232" s="45"/>
      <c r="D232" s="45"/>
      <c r="E232" s="45"/>
      <c r="F232" s="45"/>
      <c r="G232" s="45"/>
    </row>
    <row r="233">
      <c r="A233" s="45"/>
      <c r="B233" s="45"/>
      <c r="C233" s="45"/>
      <c r="D233" s="45"/>
      <c r="E233" s="45"/>
      <c r="F233" s="45"/>
      <c r="G233" s="45"/>
    </row>
    <row r="234">
      <c r="A234" s="45"/>
      <c r="B234" s="45"/>
      <c r="C234" s="45"/>
      <c r="D234" s="45"/>
      <c r="E234" s="45"/>
      <c r="F234" s="45"/>
      <c r="G234" s="45"/>
    </row>
    <row r="235">
      <c r="A235" s="45"/>
      <c r="B235" s="45"/>
      <c r="C235" s="45"/>
      <c r="D235" s="45"/>
      <c r="E235" s="45"/>
      <c r="F235" s="45"/>
      <c r="G235" s="45"/>
    </row>
    <row r="236">
      <c r="A236" s="45"/>
      <c r="B236" s="45"/>
      <c r="C236" s="45"/>
      <c r="D236" s="45"/>
      <c r="E236" s="45"/>
      <c r="F236" s="45"/>
      <c r="G236" s="45"/>
    </row>
    <row r="237">
      <c r="A237" s="45"/>
      <c r="B237" s="45"/>
      <c r="C237" s="45"/>
      <c r="D237" s="45"/>
      <c r="E237" s="45"/>
      <c r="F237" s="45"/>
      <c r="G237" s="45"/>
    </row>
    <row r="238">
      <c r="A238" s="45"/>
      <c r="B238" s="45"/>
      <c r="C238" s="45"/>
      <c r="D238" s="45"/>
      <c r="E238" s="45"/>
      <c r="F238" s="45"/>
      <c r="G238" s="45"/>
    </row>
    <row r="239">
      <c r="A239" s="45"/>
      <c r="B239" s="45"/>
      <c r="C239" s="45"/>
      <c r="D239" s="45"/>
      <c r="E239" s="45"/>
      <c r="F239" s="45"/>
      <c r="G239" s="45"/>
    </row>
    <row r="240">
      <c r="A240" s="45"/>
      <c r="B240" s="45"/>
      <c r="C240" s="45"/>
      <c r="D240" s="45"/>
      <c r="E240" s="45"/>
      <c r="F240" s="45"/>
      <c r="G240" s="45"/>
    </row>
    <row r="241">
      <c r="A241" s="45"/>
      <c r="B241" s="45"/>
      <c r="C241" s="45"/>
      <c r="D241" s="45"/>
      <c r="E241" s="45"/>
      <c r="F241" s="45"/>
      <c r="G241" s="45"/>
    </row>
    <row r="242">
      <c r="A242" s="45"/>
      <c r="B242" s="45"/>
      <c r="C242" s="45"/>
      <c r="D242" s="45"/>
      <c r="E242" s="45"/>
      <c r="F242" s="45"/>
      <c r="G242" s="45"/>
    </row>
    <row r="243">
      <c r="A243" s="45"/>
      <c r="B243" s="45"/>
      <c r="C243" s="45"/>
      <c r="D243" s="45"/>
      <c r="E243" s="45"/>
      <c r="F243" s="45"/>
      <c r="G243" s="45"/>
    </row>
    <row r="244">
      <c r="A244" s="45"/>
      <c r="B244" s="45"/>
      <c r="C244" s="45"/>
      <c r="D244" s="45"/>
      <c r="E244" s="45"/>
      <c r="F244" s="45"/>
      <c r="G244" s="45"/>
    </row>
    <row r="245">
      <c r="A245" s="45"/>
      <c r="B245" s="45"/>
      <c r="C245" s="45"/>
      <c r="D245" s="45"/>
      <c r="E245" s="45"/>
      <c r="F245" s="45"/>
      <c r="G245" s="45"/>
    </row>
    <row r="246">
      <c r="A246" s="45"/>
      <c r="B246" s="45"/>
      <c r="C246" s="45"/>
      <c r="D246" s="45"/>
      <c r="E246" s="45"/>
      <c r="F246" s="45"/>
      <c r="G246" s="45"/>
    </row>
    <row r="247">
      <c r="A247" s="45"/>
      <c r="B247" s="45"/>
      <c r="C247" s="45"/>
      <c r="D247" s="45"/>
      <c r="E247" s="45"/>
      <c r="F247" s="45"/>
      <c r="G247" s="45"/>
    </row>
    <row r="248">
      <c r="A248" s="45"/>
      <c r="B248" s="45"/>
      <c r="C248" s="45"/>
      <c r="D248" s="45"/>
      <c r="E248" s="45"/>
      <c r="F248" s="45"/>
      <c r="G248" s="45"/>
    </row>
    <row r="249">
      <c r="A249" s="45"/>
      <c r="B249" s="45"/>
      <c r="C249" s="45"/>
      <c r="D249" s="45"/>
      <c r="E249" s="45"/>
      <c r="F249" s="45"/>
      <c r="G249" s="45"/>
    </row>
    <row r="250">
      <c r="A250" s="45"/>
      <c r="B250" s="45"/>
      <c r="C250" s="45"/>
      <c r="D250" s="45"/>
      <c r="E250" s="45"/>
      <c r="F250" s="45"/>
      <c r="G250" s="45"/>
    </row>
    <row r="251">
      <c r="A251" s="45"/>
      <c r="B251" s="45"/>
      <c r="C251" s="45"/>
      <c r="D251" s="45"/>
      <c r="E251" s="45"/>
      <c r="F251" s="45"/>
      <c r="G251" s="45"/>
    </row>
    <row r="252">
      <c r="A252" s="45"/>
      <c r="B252" s="45"/>
      <c r="C252" s="45"/>
      <c r="D252" s="45"/>
      <c r="E252" s="45"/>
      <c r="F252" s="45"/>
      <c r="G252" s="45"/>
    </row>
    <row r="253">
      <c r="A253" s="45"/>
      <c r="B253" s="45"/>
      <c r="C253" s="45"/>
      <c r="D253" s="45"/>
      <c r="E253" s="45"/>
      <c r="F253" s="45"/>
      <c r="G253" s="45"/>
    </row>
    <row r="254">
      <c r="A254" s="45"/>
      <c r="B254" s="45"/>
      <c r="C254" s="45"/>
      <c r="D254" s="45"/>
      <c r="E254" s="45"/>
      <c r="F254" s="45"/>
      <c r="G254" s="45"/>
    </row>
    <row r="255">
      <c r="A255" s="45"/>
      <c r="B255" s="45"/>
      <c r="C255" s="45"/>
      <c r="D255" s="45"/>
      <c r="E255" s="45"/>
      <c r="F255" s="45"/>
      <c r="G255" s="45"/>
    </row>
    <row r="256">
      <c r="A256" s="45"/>
      <c r="B256" s="45"/>
      <c r="C256" s="45"/>
      <c r="D256" s="45"/>
      <c r="E256" s="45"/>
      <c r="F256" s="45"/>
      <c r="G256" s="45"/>
    </row>
    <row r="257">
      <c r="A257" s="45"/>
      <c r="B257" s="45"/>
      <c r="C257" s="45"/>
      <c r="D257" s="45"/>
      <c r="E257" s="45"/>
      <c r="F257" s="45"/>
      <c r="G257" s="45"/>
    </row>
    <row r="258">
      <c r="A258" s="45"/>
      <c r="B258" s="45"/>
      <c r="C258" s="45"/>
      <c r="D258" s="45"/>
      <c r="E258" s="45"/>
      <c r="F258" s="45"/>
      <c r="G258" s="45"/>
    </row>
    <row r="259">
      <c r="A259" s="45"/>
      <c r="B259" s="45"/>
      <c r="C259" s="45"/>
      <c r="D259" s="45"/>
      <c r="E259" s="45"/>
      <c r="F259" s="45"/>
      <c r="G259" s="45"/>
    </row>
    <row r="260">
      <c r="A260" s="45"/>
      <c r="B260" s="45"/>
      <c r="C260" s="45"/>
      <c r="D260" s="45"/>
      <c r="E260" s="45"/>
      <c r="F260" s="45"/>
      <c r="G260" s="45"/>
    </row>
    <row r="261">
      <c r="A261" s="45"/>
      <c r="B261" s="45"/>
      <c r="C261" s="45"/>
      <c r="D261" s="45"/>
      <c r="E261" s="45"/>
      <c r="F261" s="45"/>
      <c r="G261" s="45"/>
    </row>
    <row r="262">
      <c r="A262" s="45"/>
      <c r="B262" s="45"/>
      <c r="C262" s="45"/>
      <c r="D262" s="45"/>
      <c r="E262" s="45"/>
      <c r="F262" s="45"/>
      <c r="G262" s="45"/>
    </row>
    <row r="263">
      <c r="A263" s="45"/>
      <c r="B263" s="45"/>
      <c r="C263" s="45"/>
      <c r="D263" s="45"/>
      <c r="E263" s="45"/>
      <c r="F263" s="45"/>
      <c r="G263" s="45"/>
    </row>
    <row r="264">
      <c r="A264" s="45"/>
      <c r="B264" s="45"/>
      <c r="C264" s="45"/>
      <c r="D264" s="45"/>
      <c r="E264" s="45"/>
      <c r="F264" s="45"/>
      <c r="G264" s="45"/>
    </row>
    <row r="265">
      <c r="A265" s="45"/>
      <c r="B265" s="45"/>
      <c r="C265" s="45"/>
      <c r="D265" s="45"/>
      <c r="E265" s="45"/>
      <c r="F265" s="45"/>
      <c r="G265" s="45"/>
    </row>
    <row r="266">
      <c r="A266" s="45"/>
      <c r="B266" s="45"/>
      <c r="C266" s="45"/>
      <c r="D266" s="45"/>
      <c r="E266" s="45"/>
      <c r="F266" s="45"/>
      <c r="G266" s="45"/>
    </row>
    <row r="267">
      <c r="A267" s="45"/>
      <c r="B267" s="45"/>
      <c r="C267" s="45"/>
      <c r="D267" s="45"/>
      <c r="E267" s="45"/>
      <c r="F267" s="45"/>
      <c r="G267" s="45"/>
    </row>
    <row r="268">
      <c r="A268" s="45"/>
      <c r="B268" s="45"/>
      <c r="C268" s="45"/>
      <c r="D268" s="45"/>
      <c r="E268" s="45"/>
      <c r="F268" s="45"/>
      <c r="G268" s="45"/>
    </row>
    <row r="269">
      <c r="A269" s="45"/>
      <c r="B269" s="45"/>
      <c r="C269" s="45"/>
      <c r="D269" s="45"/>
      <c r="E269" s="45"/>
      <c r="F269" s="45"/>
      <c r="G269" s="45"/>
    </row>
    <row r="270">
      <c r="A270" s="45"/>
      <c r="B270" s="45"/>
      <c r="C270" s="45"/>
      <c r="D270" s="45"/>
      <c r="E270" s="45"/>
      <c r="F270" s="45"/>
      <c r="G270" s="45"/>
    </row>
    <row r="271">
      <c r="A271" s="45"/>
      <c r="B271" s="45"/>
      <c r="C271" s="45"/>
      <c r="D271" s="45"/>
      <c r="E271" s="45"/>
      <c r="F271" s="45"/>
      <c r="G271" s="45"/>
    </row>
    <row r="272">
      <c r="A272" s="45"/>
      <c r="B272" s="45"/>
      <c r="C272" s="45"/>
      <c r="D272" s="45"/>
      <c r="E272" s="45"/>
      <c r="F272" s="45"/>
      <c r="G272" s="45"/>
    </row>
    <row r="273">
      <c r="A273" s="45"/>
      <c r="B273" s="45"/>
      <c r="C273" s="45"/>
      <c r="D273" s="45"/>
      <c r="E273" s="45"/>
      <c r="F273" s="45"/>
      <c r="G273" s="45"/>
    </row>
    <row r="274">
      <c r="A274" s="45"/>
      <c r="B274" s="45"/>
      <c r="C274" s="45"/>
      <c r="D274" s="45"/>
      <c r="E274" s="45"/>
      <c r="F274" s="45"/>
      <c r="G274" s="45"/>
    </row>
    <row r="275">
      <c r="A275" s="45"/>
      <c r="B275" s="45"/>
      <c r="C275" s="45"/>
      <c r="D275" s="45"/>
      <c r="E275" s="45"/>
      <c r="F275" s="45"/>
      <c r="G275" s="45"/>
    </row>
    <row r="276">
      <c r="A276" s="45"/>
      <c r="B276" s="45"/>
      <c r="C276" s="45"/>
      <c r="D276" s="45"/>
      <c r="E276" s="45"/>
      <c r="F276" s="45"/>
      <c r="G276" s="45"/>
    </row>
    <row r="277">
      <c r="A277" s="45"/>
      <c r="B277" s="45"/>
      <c r="C277" s="45"/>
      <c r="D277" s="45"/>
      <c r="E277" s="45"/>
      <c r="F277" s="45"/>
      <c r="G277" s="45"/>
    </row>
    <row r="278">
      <c r="A278" s="45"/>
      <c r="B278" s="45"/>
      <c r="C278" s="45"/>
      <c r="D278" s="45"/>
      <c r="E278" s="45"/>
      <c r="F278" s="45"/>
      <c r="G278" s="45"/>
    </row>
    <row r="279">
      <c r="A279" s="45"/>
      <c r="B279" s="45"/>
      <c r="C279" s="45"/>
      <c r="D279" s="45"/>
      <c r="E279" s="45"/>
      <c r="F279" s="45"/>
      <c r="G279" s="45"/>
    </row>
    <row r="280">
      <c r="A280" s="45"/>
      <c r="B280" s="45"/>
      <c r="C280" s="45"/>
      <c r="D280" s="45"/>
      <c r="E280" s="45"/>
      <c r="F280" s="45"/>
      <c r="G280" s="45"/>
    </row>
    <row r="281">
      <c r="A281" s="45"/>
      <c r="B281" s="45"/>
      <c r="C281" s="45"/>
      <c r="D281" s="45"/>
      <c r="E281" s="45"/>
      <c r="F281" s="45"/>
      <c r="G281" s="45"/>
    </row>
    <row r="282">
      <c r="A282" s="45"/>
      <c r="B282" s="45"/>
      <c r="C282" s="45"/>
      <c r="D282" s="45"/>
      <c r="E282" s="45"/>
      <c r="F282" s="45"/>
      <c r="G282" s="45"/>
    </row>
    <row r="283">
      <c r="A283" s="45"/>
      <c r="B283" s="45"/>
      <c r="C283" s="45"/>
      <c r="D283" s="45"/>
      <c r="E283" s="45"/>
      <c r="F283" s="45"/>
      <c r="G283" s="45"/>
    </row>
    <row r="284">
      <c r="A284" s="45"/>
      <c r="B284" s="45"/>
      <c r="C284" s="45"/>
      <c r="D284" s="45"/>
      <c r="E284" s="45"/>
      <c r="F284" s="45"/>
      <c r="G284" s="45"/>
    </row>
    <row r="285">
      <c r="A285" s="45"/>
      <c r="B285" s="45"/>
      <c r="C285" s="45"/>
      <c r="D285" s="45"/>
      <c r="E285" s="45"/>
      <c r="F285" s="45"/>
      <c r="G285" s="45"/>
    </row>
    <row r="286">
      <c r="A286" s="45"/>
      <c r="B286" s="45"/>
      <c r="C286" s="45"/>
      <c r="D286" s="45"/>
      <c r="E286" s="45"/>
      <c r="F286" s="45"/>
      <c r="G286" s="45"/>
    </row>
    <row r="287">
      <c r="A287" s="45"/>
      <c r="B287" s="45"/>
      <c r="C287" s="45"/>
      <c r="D287" s="45"/>
      <c r="E287" s="45"/>
      <c r="F287" s="45"/>
      <c r="G287" s="45"/>
    </row>
    <row r="288">
      <c r="A288" s="45"/>
      <c r="B288" s="45"/>
      <c r="C288" s="45"/>
      <c r="D288" s="45"/>
      <c r="E288" s="45"/>
      <c r="F288" s="45"/>
      <c r="G288" s="45"/>
    </row>
    <row r="289">
      <c r="A289" s="45"/>
      <c r="B289" s="45"/>
      <c r="C289" s="45"/>
      <c r="D289" s="45"/>
      <c r="E289" s="45"/>
      <c r="F289" s="45"/>
      <c r="G289" s="45"/>
    </row>
    <row r="290">
      <c r="A290" s="45"/>
      <c r="B290" s="45"/>
      <c r="C290" s="45"/>
      <c r="D290" s="45"/>
      <c r="E290" s="45"/>
      <c r="F290" s="45"/>
      <c r="G290" s="45"/>
    </row>
    <row r="291">
      <c r="A291" s="45"/>
      <c r="B291" s="45"/>
      <c r="C291" s="45"/>
      <c r="D291" s="45"/>
      <c r="E291" s="45"/>
      <c r="F291" s="45"/>
      <c r="G291" s="45"/>
    </row>
    <row r="292">
      <c r="A292" s="45"/>
      <c r="B292" s="45"/>
      <c r="C292" s="45"/>
      <c r="D292" s="45"/>
      <c r="E292" s="45"/>
      <c r="F292" s="45"/>
      <c r="G292" s="45"/>
    </row>
    <row r="293">
      <c r="A293" s="45"/>
      <c r="B293" s="45"/>
      <c r="C293" s="45"/>
      <c r="D293" s="45"/>
      <c r="E293" s="45"/>
      <c r="F293" s="45"/>
      <c r="G293" s="45"/>
    </row>
    <row r="294">
      <c r="A294" s="45"/>
      <c r="B294" s="45"/>
      <c r="C294" s="45"/>
      <c r="D294" s="45"/>
      <c r="E294" s="45"/>
      <c r="F294" s="45"/>
      <c r="G294" s="45"/>
    </row>
    <row r="295">
      <c r="A295" s="45"/>
      <c r="B295" s="45"/>
      <c r="C295" s="45"/>
      <c r="D295" s="45"/>
      <c r="E295" s="45"/>
      <c r="F295" s="45"/>
      <c r="G295" s="45"/>
    </row>
    <row r="296">
      <c r="A296" s="45"/>
      <c r="B296" s="45"/>
      <c r="C296" s="45"/>
      <c r="D296" s="45"/>
      <c r="E296" s="45"/>
      <c r="F296" s="45"/>
      <c r="G296" s="45"/>
    </row>
    <row r="297">
      <c r="A297" s="45"/>
      <c r="B297" s="45"/>
      <c r="C297" s="45"/>
      <c r="D297" s="45"/>
      <c r="E297" s="45"/>
      <c r="F297" s="45"/>
      <c r="G297" s="45"/>
    </row>
    <row r="298">
      <c r="A298" s="45"/>
      <c r="B298" s="45"/>
      <c r="C298" s="45"/>
      <c r="D298" s="45"/>
      <c r="E298" s="45"/>
      <c r="F298" s="45"/>
      <c r="G298" s="45"/>
    </row>
    <row r="299">
      <c r="A299" s="45"/>
      <c r="B299" s="45"/>
      <c r="C299" s="45"/>
      <c r="D299" s="45"/>
      <c r="E299" s="45"/>
      <c r="F299" s="45"/>
      <c r="G299" s="45"/>
    </row>
    <row r="300">
      <c r="A300" s="45"/>
      <c r="B300" s="45"/>
      <c r="C300" s="45"/>
      <c r="D300" s="45"/>
      <c r="E300" s="45"/>
      <c r="F300" s="45"/>
      <c r="G300" s="45"/>
    </row>
    <row r="301">
      <c r="A301" s="45"/>
      <c r="B301" s="45"/>
      <c r="C301" s="45"/>
      <c r="D301" s="45"/>
      <c r="E301" s="45"/>
      <c r="F301" s="45"/>
      <c r="G301" s="45"/>
    </row>
    <row r="302">
      <c r="A302" s="45"/>
      <c r="B302" s="45"/>
      <c r="C302" s="45"/>
      <c r="D302" s="45"/>
      <c r="E302" s="45"/>
      <c r="F302" s="45"/>
      <c r="G302" s="45"/>
    </row>
    <row r="303">
      <c r="A303" s="45"/>
      <c r="B303" s="45"/>
      <c r="C303" s="45"/>
      <c r="D303" s="45"/>
      <c r="E303" s="45"/>
      <c r="F303" s="45"/>
      <c r="G303" s="45"/>
    </row>
    <row r="304">
      <c r="A304" s="45"/>
      <c r="B304" s="45"/>
      <c r="C304" s="45"/>
      <c r="D304" s="45"/>
      <c r="E304" s="45"/>
      <c r="F304" s="45"/>
      <c r="G304" s="45"/>
    </row>
    <row r="305">
      <c r="A305" s="45"/>
      <c r="B305" s="45"/>
      <c r="C305" s="45"/>
      <c r="D305" s="45"/>
      <c r="E305" s="45"/>
      <c r="F305" s="45"/>
      <c r="G305" s="45"/>
    </row>
    <row r="306">
      <c r="A306" s="45"/>
      <c r="B306" s="45"/>
      <c r="C306" s="45"/>
      <c r="D306" s="45"/>
      <c r="E306" s="45"/>
      <c r="F306" s="45"/>
      <c r="G306" s="45"/>
    </row>
    <row r="307">
      <c r="A307" s="45"/>
      <c r="B307" s="45"/>
      <c r="C307" s="45"/>
      <c r="D307" s="45"/>
      <c r="E307" s="45"/>
      <c r="F307" s="45"/>
      <c r="G307" s="45"/>
    </row>
    <row r="308">
      <c r="A308" s="45"/>
      <c r="B308" s="45"/>
      <c r="C308" s="45"/>
      <c r="D308" s="45"/>
      <c r="E308" s="45"/>
      <c r="F308" s="45"/>
      <c r="G308" s="45"/>
    </row>
    <row r="309">
      <c r="A309" s="45"/>
      <c r="B309" s="45"/>
      <c r="C309" s="45"/>
      <c r="D309" s="45"/>
      <c r="E309" s="45"/>
      <c r="F309" s="45"/>
      <c r="G309" s="45"/>
    </row>
    <row r="310">
      <c r="A310" s="45"/>
      <c r="B310" s="45"/>
      <c r="C310" s="45"/>
      <c r="D310" s="45"/>
      <c r="E310" s="45"/>
      <c r="F310" s="45"/>
      <c r="G310" s="45"/>
    </row>
    <row r="311">
      <c r="A311" s="45"/>
      <c r="B311" s="45"/>
      <c r="C311" s="45"/>
      <c r="D311" s="45"/>
      <c r="E311" s="45"/>
      <c r="F311" s="45"/>
      <c r="G311" s="45"/>
    </row>
    <row r="312">
      <c r="A312" s="45"/>
      <c r="B312" s="45"/>
      <c r="C312" s="45"/>
      <c r="D312" s="45"/>
      <c r="E312" s="45"/>
      <c r="F312" s="45"/>
      <c r="G312" s="45"/>
    </row>
    <row r="313">
      <c r="A313" s="45"/>
      <c r="B313" s="45"/>
      <c r="C313" s="45"/>
      <c r="D313" s="45"/>
      <c r="E313" s="45"/>
      <c r="F313" s="45"/>
      <c r="G313" s="45"/>
    </row>
    <row r="314">
      <c r="A314" s="45"/>
      <c r="B314" s="45"/>
      <c r="C314" s="45"/>
      <c r="D314" s="45"/>
      <c r="E314" s="45"/>
      <c r="F314" s="45"/>
      <c r="G314" s="45"/>
    </row>
    <row r="315">
      <c r="A315" s="45"/>
      <c r="B315" s="45"/>
      <c r="C315" s="45"/>
      <c r="D315" s="45"/>
      <c r="E315" s="45"/>
      <c r="F315" s="45"/>
      <c r="G315" s="45"/>
    </row>
    <row r="316">
      <c r="A316" s="45"/>
      <c r="B316" s="45"/>
      <c r="C316" s="45"/>
      <c r="D316" s="45"/>
      <c r="E316" s="45"/>
      <c r="F316" s="45"/>
      <c r="G316" s="45"/>
    </row>
    <row r="317">
      <c r="A317" s="45"/>
      <c r="B317" s="45"/>
      <c r="C317" s="45"/>
      <c r="D317" s="45"/>
      <c r="E317" s="45"/>
      <c r="F317" s="45"/>
      <c r="G317" s="45"/>
    </row>
    <row r="318">
      <c r="A318" s="45"/>
      <c r="B318" s="45"/>
      <c r="C318" s="45"/>
      <c r="D318" s="45"/>
      <c r="E318" s="45"/>
      <c r="F318" s="45"/>
      <c r="G318" s="45"/>
    </row>
    <row r="319">
      <c r="A319" s="45"/>
      <c r="B319" s="45"/>
      <c r="C319" s="45"/>
      <c r="D319" s="45"/>
      <c r="E319" s="45"/>
      <c r="F319" s="45"/>
      <c r="G319" s="45"/>
    </row>
    <row r="320">
      <c r="A320" s="45"/>
      <c r="B320" s="45"/>
      <c r="C320" s="45"/>
      <c r="D320" s="45"/>
      <c r="E320" s="45"/>
      <c r="F320" s="45"/>
      <c r="G320" s="45"/>
    </row>
    <row r="321">
      <c r="A321" s="45"/>
      <c r="B321" s="45"/>
      <c r="C321" s="45"/>
      <c r="D321" s="45"/>
      <c r="E321" s="45"/>
      <c r="F321" s="45"/>
      <c r="G321" s="45"/>
    </row>
    <row r="322">
      <c r="A322" s="45"/>
      <c r="B322" s="45"/>
      <c r="C322" s="45"/>
      <c r="D322" s="45"/>
      <c r="E322" s="45"/>
      <c r="F322" s="45"/>
      <c r="G322" s="45"/>
    </row>
    <row r="323">
      <c r="A323" s="45"/>
      <c r="B323" s="45"/>
      <c r="C323" s="45"/>
      <c r="D323" s="45"/>
      <c r="E323" s="45"/>
      <c r="F323" s="45"/>
      <c r="G323" s="45"/>
    </row>
    <row r="324">
      <c r="A324" s="45"/>
      <c r="B324" s="45"/>
      <c r="C324" s="45"/>
      <c r="D324" s="45"/>
      <c r="E324" s="45"/>
      <c r="F324" s="45"/>
      <c r="G324" s="45"/>
    </row>
    <row r="325">
      <c r="A325" s="45"/>
      <c r="B325" s="45"/>
      <c r="C325" s="45"/>
      <c r="D325" s="45"/>
      <c r="E325" s="45"/>
      <c r="F325" s="45"/>
      <c r="G325" s="45"/>
    </row>
    <row r="326">
      <c r="A326" s="45"/>
      <c r="B326" s="45"/>
      <c r="C326" s="45"/>
      <c r="D326" s="45"/>
      <c r="E326" s="45"/>
      <c r="F326" s="45"/>
      <c r="G326" s="45"/>
    </row>
    <row r="327">
      <c r="A327" s="45"/>
      <c r="B327" s="45"/>
      <c r="C327" s="45"/>
      <c r="D327" s="45"/>
      <c r="E327" s="45"/>
      <c r="F327" s="45"/>
      <c r="G327" s="45"/>
    </row>
    <row r="328">
      <c r="A328" s="45"/>
      <c r="B328" s="45"/>
      <c r="C328" s="45"/>
      <c r="D328" s="45"/>
      <c r="E328" s="45"/>
      <c r="F328" s="45"/>
      <c r="G328" s="45"/>
    </row>
    <row r="329">
      <c r="A329" s="45"/>
      <c r="B329" s="45"/>
      <c r="C329" s="45"/>
      <c r="D329" s="45"/>
      <c r="E329" s="45"/>
      <c r="F329" s="45"/>
      <c r="G329" s="45"/>
    </row>
    <row r="330">
      <c r="A330" s="45"/>
      <c r="B330" s="45"/>
      <c r="C330" s="45"/>
      <c r="D330" s="45"/>
      <c r="E330" s="45"/>
      <c r="F330" s="45"/>
      <c r="G330" s="45"/>
    </row>
    <row r="331">
      <c r="A331" s="45"/>
      <c r="B331" s="45"/>
      <c r="C331" s="45"/>
      <c r="D331" s="45"/>
      <c r="E331" s="45"/>
      <c r="F331" s="45"/>
      <c r="G331" s="45"/>
    </row>
    <row r="332">
      <c r="A332" s="45"/>
      <c r="B332" s="45"/>
      <c r="C332" s="45"/>
      <c r="D332" s="45"/>
      <c r="E332" s="45"/>
      <c r="F332" s="45"/>
      <c r="G332" s="45"/>
    </row>
    <row r="333">
      <c r="A333" s="45"/>
      <c r="B333" s="45"/>
      <c r="C333" s="45"/>
      <c r="D333" s="45"/>
      <c r="E333" s="45"/>
      <c r="F333" s="45"/>
      <c r="G333" s="45"/>
    </row>
    <row r="334">
      <c r="A334" s="45"/>
      <c r="B334" s="45"/>
      <c r="C334" s="45"/>
      <c r="D334" s="45"/>
      <c r="E334" s="45"/>
      <c r="F334" s="45"/>
      <c r="G334" s="45"/>
    </row>
    <row r="335">
      <c r="A335" s="45"/>
      <c r="B335" s="45"/>
      <c r="C335" s="45"/>
      <c r="D335" s="45"/>
      <c r="E335" s="45"/>
      <c r="F335" s="45"/>
      <c r="G335" s="45"/>
    </row>
    <row r="336">
      <c r="A336" s="45"/>
      <c r="B336" s="45"/>
      <c r="C336" s="45"/>
      <c r="D336" s="45"/>
      <c r="E336" s="45"/>
      <c r="F336" s="45"/>
      <c r="G336" s="45"/>
    </row>
    <row r="337">
      <c r="A337" s="45"/>
      <c r="B337" s="45"/>
      <c r="C337" s="45"/>
      <c r="D337" s="45"/>
      <c r="E337" s="45"/>
      <c r="F337" s="45"/>
      <c r="G337" s="45"/>
    </row>
    <row r="338">
      <c r="A338" s="45"/>
      <c r="B338" s="45"/>
      <c r="C338" s="45"/>
      <c r="D338" s="45"/>
      <c r="E338" s="45"/>
      <c r="F338" s="45"/>
      <c r="G338" s="45"/>
    </row>
    <row r="339">
      <c r="A339" s="45"/>
      <c r="B339" s="45"/>
      <c r="C339" s="45"/>
      <c r="D339" s="45"/>
      <c r="E339" s="45"/>
      <c r="F339" s="45"/>
      <c r="G339" s="45"/>
    </row>
    <row r="340">
      <c r="A340" s="45"/>
      <c r="B340" s="45"/>
      <c r="C340" s="45"/>
      <c r="D340" s="45"/>
      <c r="E340" s="45"/>
      <c r="F340" s="45"/>
      <c r="G340" s="45"/>
    </row>
    <row r="341">
      <c r="A341" s="45"/>
      <c r="B341" s="45"/>
      <c r="C341" s="45"/>
      <c r="D341" s="45"/>
      <c r="E341" s="45"/>
      <c r="F341" s="45"/>
      <c r="G341" s="45"/>
    </row>
    <row r="342">
      <c r="A342" s="45"/>
      <c r="B342" s="45"/>
      <c r="C342" s="45"/>
      <c r="D342" s="45"/>
      <c r="E342" s="45"/>
      <c r="F342" s="45"/>
      <c r="G342" s="45"/>
    </row>
    <row r="343">
      <c r="A343" s="45"/>
      <c r="B343" s="45"/>
      <c r="C343" s="45"/>
      <c r="D343" s="45"/>
      <c r="E343" s="45"/>
      <c r="F343" s="45"/>
      <c r="G343" s="45"/>
    </row>
    <row r="344">
      <c r="A344" s="45"/>
      <c r="B344" s="45"/>
      <c r="C344" s="45"/>
      <c r="D344" s="45"/>
      <c r="E344" s="45"/>
      <c r="F344" s="45"/>
      <c r="G344" s="45"/>
    </row>
    <row r="345">
      <c r="A345" s="45"/>
      <c r="B345" s="45"/>
      <c r="C345" s="45"/>
      <c r="D345" s="45"/>
      <c r="E345" s="45"/>
      <c r="F345" s="45"/>
      <c r="G345" s="45"/>
    </row>
    <row r="346">
      <c r="A346" s="45"/>
      <c r="B346" s="45"/>
      <c r="C346" s="45"/>
      <c r="D346" s="45"/>
      <c r="E346" s="45"/>
      <c r="F346" s="45"/>
      <c r="G346" s="45"/>
    </row>
    <row r="347">
      <c r="A347" s="45"/>
      <c r="B347" s="45"/>
      <c r="C347" s="45"/>
      <c r="D347" s="45"/>
      <c r="E347" s="45"/>
      <c r="F347" s="45"/>
      <c r="G347" s="45"/>
    </row>
    <row r="348">
      <c r="A348" s="45"/>
      <c r="B348" s="45"/>
      <c r="C348" s="45"/>
      <c r="D348" s="45"/>
      <c r="E348" s="45"/>
      <c r="F348" s="45"/>
      <c r="G348" s="45"/>
    </row>
    <row r="349">
      <c r="A349" s="45"/>
      <c r="B349" s="45"/>
      <c r="C349" s="45"/>
      <c r="D349" s="45"/>
      <c r="E349" s="45"/>
      <c r="F349" s="45"/>
      <c r="G349" s="45"/>
    </row>
    <row r="350">
      <c r="A350" s="45"/>
      <c r="B350" s="45"/>
      <c r="C350" s="45"/>
      <c r="D350" s="45"/>
      <c r="E350" s="45"/>
      <c r="F350" s="45"/>
      <c r="G350" s="45"/>
    </row>
    <row r="351">
      <c r="A351" s="45"/>
      <c r="B351" s="45"/>
      <c r="C351" s="45"/>
      <c r="D351" s="45"/>
      <c r="E351" s="45"/>
      <c r="F351" s="45"/>
      <c r="G351" s="45"/>
    </row>
    <row r="352">
      <c r="A352" s="45"/>
      <c r="B352" s="45"/>
      <c r="C352" s="45"/>
      <c r="D352" s="45"/>
      <c r="E352" s="45"/>
      <c r="F352" s="45"/>
      <c r="G352" s="45"/>
    </row>
    <row r="353">
      <c r="A353" s="45"/>
      <c r="B353" s="45"/>
      <c r="C353" s="45"/>
      <c r="D353" s="45"/>
      <c r="E353" s="45"/>
      <c r="F353" s="45"/>
      <c r="G353" s="45"/>
    </row>
    <row r="354">
      <c r="A354" s="45"/>
      <c r="B354" s="45"/>
      <c r="C354" s="45"/>
      <c r="D354" s="45"/>
      <c r="E354" s="45"/>
      <c r="F354" s="45"/>
      <c r="G354" s="45"/>
    </row>
    <row r="355">
      <c r="A355" s="45"/>
      <c r="B355" s="45"/>
      <c r="C355" s="45"/>
      <c r="D355" s="45"/>
      <c r="E355" s="45"/>
      <c r="F355" s="45"/>
      <c r="G355" s="45"/>
    </row>
    <row r="356">
      <c r="A356" s="45"/>
      <c r="B356" s="45"/>
      <c r="C356" s="45"/>
      <c r="D356" s="45"/>
      <c r="E356" s="45"/>
      <c r="F356" s="45"/>
      <c r="G356" s="45"/>
    </row>
    <row r="357">
      <c r="A357" s="45"/>
      <c r="B357" s="45"/>
      <c r="C357" s="45"/>
      <c r="D357" s="45"/>
      <c r="E357" s="45"/>
      <c r="F357" s="45"/>
      <c r="G357" s="45"/>
    </row>
    <row r="358">
      <c r="A358" s="45"/>
      <c r="B358" s="45"/>
      <c r="C358" s="45"/>
      <c r="D358" s="45"/>
      <c r="E358" s="45"/>
      <c r="F358" s="45"/>
      <c r="G358" s="45"/>
    </row>
    <row r="359">
      <c r="A359" s="45"/>
      <c r="B359" s="45"/>
      <c r="C359" s="45"/>
      <c r="D359" s="45"/>
      <c r="E359" s="45"/>
      <c r="F359" s="45"/>
      <c r="G359" s="45"/>
    </row>
    <row r="360">
      <c r="A360" s="45"/>
      <c r="B360" s="45"/>
      <c r="C360" s="45"/>
      <c r="D360" s="45"/>
      <c r="E360" s="45"/>
      <c r="F360" s="45"/>
      <c r="G360" s="45"/>
    </row>
    <row r="361">
      <c r="A361" s="45"/>
      <c r="B361" s="45"/>
      <c r="C361" s="45"/>
      <c r="D361" s="45"/>
      <c r="E361" s="45"/>
      <c r="F361" s="45"/>
      <c r="G361" s="45"/>
    </row>
    <row r="362">
      <c r="A362" s="45"/>
      <c r="B362" s="45"/>
      <c r="C362" s="45"/>
      <c r="D362" s="45"/>
      <c r="E362" s="45"/>
      <c r="F362" s="45"/>
      <c r="G362" s="45"/>
    </row>
    <row r="363">
      <c r="A363" s="45"/>
      <c r="B363" s="45"/>
      <c r="C363" s="45"/>
      <c r="D363" s="45"/>
      <c r="E363" s="45"/>
      <c r="F363" s="45"/>
      <c r="G363" s="45"/>
    </row>
    <row r="364">
      <c r="A364" s="45"/>
      <c r="B364" s="45"/>
      <c r="C364" s="45"/>
      <c r="D364" s="45"/>
      <c r="E364" s="45"/>
      <c r="F364" s="45"/>
      <c r="G364" s="45"/>
    </row>
    <row r="365">
      <c r="A365" s="45"/>
      <c r="B365" s="45"/>
      <c r="C365" s="45"/>
      <c r="D365" s="45"/>
      <c r="E365" s="45"/>
      <c r="F365" s="45"/>
      <c r="G365" s="45"/>
    </row>
    <row r="366">
      <c r="A366" s="45"/>
      <c r="B366" s="45"/>
      <c r="C366" s="45"/>
      <c r="D366" s="45"/>
      <c r="E366" s="45"/>
      <c r="F366" s="45"/>
      <c r="G366" s="45"/>
    </row>
    <row r="367">
      <c r="A367" s="45"/>
      <c r="B367" s="45"/>
      <c r="C367" s="45"/>
      <c r="D367" s="45"/>
      <c r="E367" s="45"/>
      <c r="F367" s="45"/>
      <c r="G367" s="45"/>
    </row>
    <row r="368">
      <c r="A368" s="45"/>
      <c r="B368" s="45"/>
      <c r="C368" s="45"/>
      <c r="D368" s="45"/>
      <c r="E368" s="45"/>
      <c r="F368" s="45"/>
      <c r="G368" s="45"/>
    </row>
    <row r="369">
      <c r="A369" s="45"/>
      <c r="B369" s="45"/>
      <c r="C369" s="45"/>
      <c r="D369" s="45"/>
      <c r="E369" s="45"/>
      <c r="F369" s="45"/>
      <c r="G369" s="45"/>
    </row>
    <row r="370">
      <c r="A370" s="45"/>
      <c r="B370" s="45"/>
      <c r="C370" s="45"/>
      <c r="D370" s="45"/>
      <c r="E370" s="45"/>
      <c r="F370" s="45"/>
      <c r="G370" s="45"/>
    </row>
    <row r="371">
      <c r="A371" s="45"/>
      <c r="B371" s="45"/>
      <c r="C371" s="45"/>
      <c r="D371" s="45"/>
      <c r="E371" s="45"/>
      <c r="F371" s="45"/>
      <c r="G371" s="45"/>
    </row>
    <row r="372">
      <c r="A372" s="45"/>
      <c r="B372" s="45"/>
      <c r="C372" s="45"/>
      <c r="D372" s="45"/>
      <c r="E372" s="45"/>
      <c r="F372" s="45"/>
      <c r="G372" s="45"/>
    </row>
    <row r="373">
      <c r="A373" s="45"/>
      <c r="B373" s="45"/>
      <c r="C373" s="45"/>
      <c r="D373" s="45"/>
      <c r="E373" s="45"/>
      <c r="F373" s="45"/>
      <c r="G373" s="45"/>
    </row>
    <row r="374">
      <c r="A374" s="45"/>
      <c r="B374" s="45"/>
      <c r="C374" s="45"/>
      <c r="D374" s="45"/>
      <c r="E374" s="45"/>
      <c r="F374" s="45"/>
      <c r="G374" s="45"/>
    </row>
    <row r="375">
      <c r="A375" s="45"/>
      <c r="B375" s="45"/>
      <c r="C375" s="45"/>
      <c r="D375" s="45"/>
      <c r="E375" s="45"/>
      <c r="F375" s="45"/>
      <c r="G375" s="45"/>
    </row>
    <row r="376">
      <c r="A376" s="45"/>
      <c r="B376" s="45"/>
      <c r="C376" s="45"/>
      <c r="D376" s="45"/>
      <c r="E376" s="45"/>
      <c r="F376" s="45"/>
      <c r="G376" s="45"/>
    </row>
    <row r="377">
      <c r="A377" s="45"/>
      <c r="B377" s="45"/>
      <c r="C377" s="45"/>
      <c r="D377" s="45"/>
      <c r="E377" s="45"/>
      <c r="F377" s="45"/>
      <c r="G377" s="45"/>
    </row>
    <row r="378">
      <c r="A378" s="45"/>
      <c r="B378" s="45"/>
      <c r="C378" s="45"/>
      <c r="D378" s="45"/>
      <c r="E378" s="45"/>
      <c r="F378" s="45"/>
      <c r="G378" s="45"/>
    </row>
    <row r="379">
      <c r="A379" s="45"/>
      <c r="B379" s="45"/>
      <c r="C379" s="45"/>
      <c r="D379" s="45"/>
      <c r="E379" s="45"/>
      <c r="F379" s="45"/>
      <c r="G379" s="45"/>
    </row>
    <row r="380">
      <c r="A380" s="45"/>
      <c r="B380" s="45"/>
      <c r="C380" s="45"/>
      <c r="D380" s="45"/>
      <c r="E380" s="45"/>
      <c r="F380" s="45"/>
      <c r="G380" s="45"/>
    </row>
    <row r="381">
      <c r="A381" s="45"/>
      <c r="B381" s="45"/>
      <c r="C381" s="45"/>
      <c r="D381" s="45"/>
      <c r="E381" s="45"/>
      <c r="F381" s="45"/>
      <c r="G381" s="45"/>
    </row>
    <row r="382">
      <c r="A382" s="45"/>
      <c r="B382" s="45"/>
      <c r="C382" s="45"/>
      <c r="D382" s="45"/>
      <c r="E382" s="45"/>
      <c r="F382" s="45"/>
      <c r="G382" s="45"/>
    </row>
    <row r="383">
      <c r="A383" s="45"/>
      <c r="B383" s="45"/>
      <c r="C383" s="45"/>
      <c r="D383" s="45"/>
      <c r="E383" s="45"/>
      <c r="F383" s="45"/>
      <c r="G383" s="45"/>
    </row>
    <row r="384">
      <c r="A384" s="45"/>
      <c r="B384" s="45"/>
      <c r="C384" s="45"/>
      <c r="D384" s="45"/>
      <c r="E384" s="45"/>
      <c r="F384" s="45"/>
      <c r="G384" s="45"/>
    </row>
    <row r="385">
      <c r="A385" s="45"/>
      <c r="B385" s="45"/>
      <c r="C385" s="45"/>
      <c r="D385" s="45"/>
      <c r="E385" s="45"/>
      <c r="F385" s="45"/>
      <c r="G385" s="45"/>
    </row>
    <row r="386">
      <c r="A386" s="45"/>
      <c r="B386" s="45"/>
      <c r="C386" s="45"/>
      <c r="D386" s="45"/>
      <c r="E386" s="45"/>
      <c r="F386" s="45"/>
      <c r="G386" s="45"/>
    </row>
    <row r="387">
      <c r="A387" s="45"/>
      <c r="B387" s="45"/>
      <c r="C387" s="45"/>
      <c r="D387" s="45"/>
      <c r="E387" s="45"/>
      <c r="F387" s="45"/>
      <c r="G387" s="45"/>
    </row>
    <row r="388">
      <c r="A388" s="45"/>
      <c r="B388" s="45"/>
      <c r="C388" s="45"/>
      <c r="D388" s="45"/>
      <c r="E388" s="45"/>
      <c r="F388" s="45"/>
      <c r="G388" s="45"/>
    </row>
    <row r="389">
      <c r="A389" s="45"/>
      <c r="B389" s="45"/>
      <c r="C389" s="45"/>
      <c r="D389" s="45"/>
      <c r="E389" s="45"/>
      <c r="F389" s="45"/>
      <c r="G389" s="45"/>
    </row>
    <row r="390">
      <c r="A390" s="45"/>
      <c r="B390" s="45"/>
      <c r="C390" s="45"/>
      <c r="D390" s="45"/>
      <c r="E390" s="45"/>
      <c r="F390" s="45"/>
      <c r="G390" s="45"/>
    </row>
    <row r="391">
      <c r="A391" s="45"/>
      <c r="B391" s="45"/>
      <c r="C391" s="45"/>
      <c r="D391" s="45"/>
      <c r="E391" s="45"/>
      <c r="F391" s="45"/>
      <c r="G391" s="45"/>
    </row>
    <row r="392">
      <c r="A392" s="45"/>
      <c r="B392" s="45"/>
      <c r="C392" s="45"/>
      <c r="D392" s="45"/>
      <c r="E392" s="45"/>
      <c r="F392" s="45"/>
      <c r="G392" s="45"/>
    </row>
    <row r="393">
      <c r="A393" s="45"/>
      <c r="B393" s="45"/>
      <c r="C393" s="45"/>
      <c r="D393" s="45"/>
      <c r="E393" s="45"/>
      <c r="F393" s="45"/>
      <c r="G393" s="45"/>
    </row>
    <row r="394">
      <c r="A394" s="45"/>
      <c r="B394" s="45"/>
      <c r="C394" s="45"/>
      <c r="D394" s="45"/>
      <c r="E394" s="45"/>
      <c r="F394" s="45"/>
      <c r="G394" s="45"/>
    </row>
    <row r="395">
      <c r="A395" s="45"/>
      <c r="B395" s="45"/>
      <c r="C395" s="45"/>
      <c r="D395" s="45"/>
      <c r="E395" s="45"/>
      <c r="F395" s="45"/>
      <c r="G395" s="45"/>
    </row>
    <row r="396">
      <c r="A396" s="45"/>
      <c r="B396" s="45"/>
      <c r="C396" s="45"/>
      <c r="D396" s="45"/>
      <c r="E396" s="45"/>
      <c r="F396" s="45"/>
      <c r="G396" s="45"/>
    </row>
    <row r="397">
      <c r="A397" s="45"/>
      <c r="B397" s="45"/>
      <c r="C397" s="45"/>
      <c r="D397" s="45"/>
      <c r="E397" s="45"/>
      <c r="F397" s="45"/>
      <c r="G397" s="45"/>
    </row>
    <row r="398">
      <c r="A398" s="45"/>
      <c r="B398" s="45"/>
      <c r="C398" s="45"/>
      <c r="D398" s="45"/>
      <c r="E398" s="45"/>
      <c r="F398" s="45"/>
      <c r="G398" s="45"/>
    </row>
    <row r="399">
      <c r="A399" s="45"/>
      <c r="B399" s="45"/>
      <c r="C399" s="45"/>
      <c r="D399" s="45"/>
      <c r="E399" s="45"/>
      <c r="F399" s="45"/>
      <c r="G399" s="45"/>
    </row>
    <row r="400">
      <c r="A400" s="45"/>
      <c r="B400" s="45"/>
      <c r="C400" s="45"/>
      <c r="D400" s="45"/>
      <c r="E400" s="45"/>
      <c r="F400" s="45"/>
      <c r="G400" s="45"/>
    </row>
    <row r="401">
      <c r="A401" s="45"/>
      <c r="B401" s="45"/>
      <c r="C401" s="45"/>
      <c r="D401" s="45"/>
      <c r="E401" s="45"/>
      <c r="F401" s="45"/>
      <c r="G401" s="45"/>
    </row>
    <row r="402">
      <c r="A402" s="45"/>
      <c r="B402" s="45"/>
      <c r="C402" s="45"/>
      <c r="D402" s="45"/>
      <c r="E402" s="45"/>
      <c r="F402" s="45"/>
      <c r="G402" s="45"/>
    </row>
    <row r="403">
      <c r="A403" s="45"/>
      <c r="B403" s="45"/>
      <c r="C403" s="45"/>
      <c r="D403" s="45"/>
      <c r="E403" s="45"/>
      <c r="F403" s="45"/>
      <c r="G403" s="45"/>
    </row>
    <row r="404">
      <c r="A404" s="45"/>
      <c r="B404" s="45"/>
      <c r="C404" s="45"/>
      <c r="D404" s="45"/>
      <c r="E404" s="45"/>
      <c r="F404" s="45"/>
      <c r="G404" s="45"/>
    </row>
    <row r="405">
      <c r="A405" s="45"/>
      <c r="B405" s="45"/>
      <c r="C405" s="45"/>
      <c r="D405" s="45"/>
      <c r="E405" s="45"/>
      <c r="F405" s="45"/>
      <c r="G405" s="45"/>
    </row>
    <row r="406">
      <c r="A406" s="45"/>
      <c r="B406" s="45"/>
      <c r="C406" s="45"/>
      <c r="D406" s="45"/>
      <c r="E406" s="45"/>
      <c r="F406" s="45"/>
      <c r="G406" s="45"/>
    </row>
    <row r="407">
      <c r="A407" s="45"/>
      <c r="B407" s="45"/>
      <c r="C407" s="45"/>
      <c r="D407" s="45"/>
      <c r="E407" s="45"/>
      <c r="F407" s="45"/>
      <c r="G407" s="45"/>
    </row>
    <row r="408">
      <c r="A408" s="45"/>
      <c r="B408" s="45"/>
      <c r="C408" s="45"/>
      <c r="D408" s="45"/>
      <c r="E408" s="45"/>
      <c r="F408" s="45"/>
      <c r="G408" s="45"/>
    </row>
    <row r="409">
      <c r="A409" s="45"/>
      <c r="B409" s="45"/>
      <c r="C409" s="45"/>
      <c r="D409" s="45"/>
      <c r="E409" s="45"/>
      <c r="F409" s="45"/>
      <c r="G409" s="45"/>
    </row>
    <row r="410">
      <c r="A410" s="45"/>
      <c r="B410" s="45"/>
      <c r="C410" s="45"/>
      <c r="D410" s="45"/>
      <c r="E410" s="45"/>
      <c r="F410" s="45"/>
      <c r="G410" s="45"/>
    </row>
    <row r="411">
      <c r="A411" s="45"/>
      <c r="B411" s="45"/>
      <c r="C411" s="45"/>
      <c r="D411" s="45"/>
      <c r="E411" s="45"/>
      <c r="F411" s="45"/>
      <c r="G411" s="45"/>
    </row>
    <row r="412">
      <c r="A412" s="45"/>
      <c r="B412" s="45"/>
      <c r="C412" s="45"/>
      <c r="D412" s="45"/>
      <c r="E412" s="45"/>
      <c r="F412" s="45"/>
      <c r="G412" s="45"/>
    </row>
    <row r="413">
      <c r="A413" s="45"/>
      <c r="B413" s="45"/>
      <c r="C413" s="45"/>
      <c r="D413" s="45"/>
      <c r="E413" s="45"/>
      <c r="F413" s="45"/>
      <c r="G413" s="45"/>
    </row>
    <row r="414">
      <c r="A414" s="45"/>
      <c r="B414" s="45"/>
      <c r="C414" s="45"/>
      <c r="D414" s="45"/>
      <c r="E414" s="45"/>
      <c r="F414" s="45"/>
      <c r="G414" s="45"/>
    </row>
    <row r="415">
      <c r="A415" s="45"/>
      <c r="B415" s="45"/>
      <c r="C415" s="45"/>
      <c r="D415" s="45"/>
      <c r="E415" s="45"/>
      <c r="F415" s="45"/>
      <c r="G415" s="45"/>
    </row>
    <row r="416">
      <c r="A416" s="45"/>
      <c r="B416" s="45"/>
      <c r="C416" s="45"/>
      <c r="D416" s="45"/>
      <c r="E416" s="45"/>
      <c r="F416" s="45"/>
      <c r="G416" s="45"/>
    </row>
    <row r="417">
      <c r="A417" s="45"/>
      <c r="B417" s="45"/>
      <c r="C417" s="45"/>
      <c r="D417" s="45"/>
      <c r="E417" s="45"/>
      <c r="F417" s="45"/>
      <c r="G417" s="45"/>
    </row>
    <row r="418">
      <c r="A418" s="45"/>
      <c r="B418" s="45"/>
      <c r="C418" s="45"/>
      <c r="D418" s="45"/>
      <c r="E418" s="45"/>
      <c r="F418" s="45"/>
      <c r="G418" s="45"/>
    </row>
    <row r="419">
      <c r="A419" s="45"/>
      <c r="B419" s="45"/>
      <c r="C419" s="45"/>
      <c r="D419" s="45"/>
      <c r="E419" s="45"/>
      <c r="F419" s="45"/>
      <c r="G419" s="45"/>
    </row>
    <row r="420">
      <c r="A420" s="45"/>
      <c r="B420" s="45"/>
      <c r="C420" s="45"/>
      <c r="D420" s="45"/>
      <c r="E420" s="45"/>
      <c r="F420" s="45"/>
      <c r="G420" s="45"/>
    </row>
    <row r="421">
      <c r="A421" s="45"/>
      <c r="B421" s="45"/>
      <c r="C421" s="45"/>
      <c r="D421" s="45"/>
      <c r="E421" s="45"/>
      <c r="F421" s="45"/>
      <c r="G421" s="45"/>
    </row>
    <row r="422">
      <c r="A422" s="45"/>
      <c r="B422" s="45"/>
      <c r="C422" s="45"/>
      <c r="D422" s="45"/>
      <c r="E422" s="45"/>
      <c r="F422" s="45"/>
      <c r="G422" s="45"/>
    </row>
    <row r="423">
      <c r="A423" s="45"/>
      <c r="B423" s="45"/>
      <c r="C423" s="45"/>
      <c r="D423" s="45"/>
      <c r="E423" s="45"/>
      <c r="F423" s="45"/>
      <c r="G423" s="45"/>
    </row>
    <row r="424">
      <c r="A424" s="45"/>
      <c r="B424" s="45"/>
      <c r="C424" s="45"/>
      <c r="D424" s="45"/>
      <c r="E424" s="45"/>
      <c r="F424" s="45"/>
      <c r="G424" s="45"/>
    </row>
    <row r="425">
      <c r="A425" s="45"/>
      <c r="B425" s="45"/>
      <c r="C425" s="45"/>
      <c r="D425" s="45"/>
      <c r="E425" s="45"/>
      <c r="F425" s="45"/>
      <c r="G425" s="45"/>
    </row>
    <row r="426">
      <c r="A426" s="45"/>
      <c r="B426" s="45"/>
      <c r="C426" s="45"/>
      <c r="D426" s="45"/>
      <c r="E426" s="45"/>
      <c r="F426" s="45"/>
      <c r="G426" s="45"/>
    </row>
    <row r="427">
      <c r="A427" s="45"/>
      <c r="B427" s="45"/>
      <c r="C427" s="45"/>
      <c r="D427" s="45"/>
      <c r="E427" s="45"/>
      <c r="F427" s="45"/>
      <c r="G427" s="45"/>
    </row>
    <row r="428">
      <c r="A428" s="45"/>
      <c r="B428" s="45"/>
      <c r="C428" s="45"/>
      <c r="D428" s="45"/>
      <c r="E428" s="45"/>
      <c r="F428" s="45"/>
      <c r="G428" s="45"/>
    </row>
    <row r="429">
      <c r="A429" s="45"/>
      <c r="B429" s="45"/>
      <c r="C429" s="45"/>
      <c r="D429" s="45"/>
      <c r="E429" s="45"/>
      <c r="F429" s="45"/>
      <c r="G429" s="45"/>
    </row>
    <row r="430">
      <c r="A430" s="45"/>
      <c r="B430" s="45"/>
      <c r="C430" s="45"/>
      <c r="D430" s="45"/>
      <c r="E430" s="45"/>
      <c r="F430" s="45"/>
      <c r="G430" s="45"/>
    </row>
    <row r="431">
      <c r="A431" s="45"/>
      <c r="B431" s="45"/>
      <c r="C431" s="45"/>
      <c r="D431" s="45"/>
      <c r="E431" s="45"/>
      <c r="F431" s="45"/>
      <c r="G431" s="45"/>
    </row>
    <row r="432">
      <c r="A432" s="45"/>
      <c r="B432" s="45"/>
      <c r="C432" s="45"/>
      <c r="D432" s="45"/>
      <c r="E432" s="45"/>
      <c r="F432" s="45"/>
      <c r="G432" s="45"/>
    </row>
    <row r="433">
      <c r="A433" s="45"/>
      <c r="B433" s="45"/>
      <c r="C433" s="45"/>
      <c r="D433" s="45"/>
      <c r="E433" s="45"/>
      <c r="F433" s="45"/>
      <c r="G433" s="45"/>
    </row>
    <row r="434">
      <c r="A434" s="45"/>
      <c r="B434" s="45"/>
      <c r="C434" s="45"/>
      <c r="D434" s="45"/>
      <c r="E434" s="45"/>
      <c r="F434" s="45"/>
      <c r="G434" s="45"/>
    </row>
    <row r="435">
      <c r="A435" s="45"/>
      <c r="B435" s="45"/>
      <c r="C435" s="45"/>
      <c r="D435" s="45"/>
      <c r="E435" s="45"/>
      <c r="F435" s="45"/>
      <c r="G435" s="45"/>
    </row>
    <row r="436">
      <c r="A436" s="45"/>
      <c r="B436" s="45"/>
      <c r="C436" s="45"/>
      <c r="D436" s="45"/>
      <c r="E436" s="45"/>
      <c r="F436" s="45"/>
      <c r="G436" s="45"/>
    </row>
    <row r="437">
      <c r="A437" s="45"/>
      <c r="B437" s="45"/>
      <c r="C437" s="45"/>
      <c r="D437" s="45"/>
      <c r="E437" s="45"/>
      <c r="F437" s="45"/>
      <c r="G437" s="45"/>
    </row>
    <row r="438">
      <c r="A438" s="45"/>
      <c r="B438" s="45"/>
      <c r="C438" s="45"/>
      <c r="D438" s="45"/>
      <c r="E438" s="45"/>
      <c r="F438" s="45"/>
      <c r="G438" s="45"/>
    </row>
    <row r="439">
      <c r="A439" s="45"/>
      <c r="B439" s="45"/>
      <c r="C439" s="45"/>
      <c r="D439" s="45"/>
      <c r="E439" s="45"/>
      <c r="F439" s="45"/>
      <c r="G439" s="45"/>
    </row>
    <row r="440">
      <c r="A440" s="45"/>
      <c r="B440" s="45"/>
      <c r="C440" s="45"/>
      <c r="D440" s="45"/>
      <c r="E440" s="45"/>
      <c r="F440" s="45"/>
      <c r="G440" s="45"/>
    </row>
    <row r="441">
      <c r="A441" s="45"/>
      <c r="B441" s="45"/>
      <c r="C441" s="45"/>
      <c r="D441" s="45"/>
      <c r="E441" s="45"/>
      <c r="F441" s="45"/>
      <c r="G441" s="45"/>
    </row>
    <row r="442">
      <c r="A442" s="45"/>
      <c r="B442" s="45"/>
      <c r="C442" s="45"/>
      <c r="D442" s="45"/>
      <c r="E442" s="45"/>
      <c r="F442" s="45"/>
      <c r="G442" s="45"/>
    </row>
    <row r="443">
      <c r="A443" s="45"/>
      <c r="B443" s="45"/>
      <c r="C443" s="45"/>
      <c r="D443" s="45"/>
      <c r="E443" s="45"/>
      <c r="F443" s="45"/>
      <c r="G443" s="45"/>
    </row>
    <row r="444">
      <c r="A444" s="45"/>
      <c r="B444" s="45"/>
      <c r="C444" s="45"/>
      <c r="D444" s="45"/>
      <c r="E444" s="45"/>
      <c r="F444" s="45"/>
      <c r="G444" s="45"/>
    </row>
    <row r="445">
      <c r="A445" s="45"/>
      <c r="B445" s="45"/>
      <c r="C445" s="45"/>
      <c r="D445" s="45"/>
      <c r="E445" s="45"/>
      <c r="F445" s="45"/>
      <c r="G445" s="45"/>
    </row>
    <row r="446">
      <c r="A446" s="45"/>
      <c r="B446" s="45"/>
      <c r="C446" s="45"/>
      <c r="D446" s="45"/>
      <c r="E446" s="45"/>
      <c r="F446" s="45"/>
      <c r="G446" s="45"/>
    </row>
    <row r="447">
      <c r="A447" s="45"/>
      <c r="B447" s="45"/>
      <c r="C447" s="45"/>
      <c r="D447" s="45"/>
      <c r="E447" s="45"/>
      <c r="F447" s="45"/>
      <c r="G447" s="45"/>
    </row>
    <row r="448">
      <c r="A448" s="45"/>
      <c r="B448" s="45"/>
      <c r="C448" s="45"/>
      <c r="D448" s="45"/>
      <c r="E448" s="45"/>
      <c r="F448" s="45"/>
      <c r="G448" s="45"/>
    </row>
    <row r="449">
      <c r="A449" s="45"/>
      <c r="B449" s="45"/>
      <c r="C449" s="45"/>
      <c r="D449" s="45"/>
      <c r="E449" s="45"/>
      <c r="F449" s="45"/>
      <c r="G449" s="45"/>
    </row>
    <row r="450">
      <c r="A450" s="45"/>
      <c r="B450" s="45"/>
      <c r="C450" s="45"/>
      <c r="D450" s="45"/>
      <c r="E450" s="45"/>
      <c r="F450" s="45"/>
      <c r="G450" s="45"/>
    </row>
    <row r="451">
      <c r="A451" s="45"/>
      <c r="B451" s="45"/>
      <c r="C451" s="45"/>
      <c r="D451" s="45"/>
      <c r="E451" s="45"/>
      <c r="F451" s="45"/>
      <c r="G451" s="45"/>
    </row>
    <row r="452">
      <c r="A452" s="45"/>
      <c r="B452" s="45"/>
      <c r="C452" s="45"/>
      <c r="D452" s="45"/>
      <c r="E452" s="45"/>
      <c r="F452" s="45"/>
      <c r="G452" s="45"/>
    </row>
    <row r="453">
      <c r="A453" s="45"/>
      <c r="B453" s="45"/>
      <c r="C453" s="45"/>
      <c r="D453" s="45"/>
      <c r="E453" s="45"/>
      <c r="F453" s="45"/>
      <c r="G453" s="45"/>
    </row>
    <row r="454">
      <c r="A454" s="45"/>
      <c r="B454" s="45"/>
      <c r="C454" s="45"/>
      <c r="D454" s="45"/>
      <c r="E454" s="45"/>
      <c r="F454" s="45"/>
      <c r="G454" s="45"/>
    </row>
    <row r="455">
      <c r="A455" s="45"/>
      <c r="B455" s="45"/>
      <c r="C455" s="45"/>
      <c r="D455" s="45"/>
      <c r="E455" s="45"/>
      <c r="F455" s="45"/>
      <c r="G455" s="45"/>
    </row>
    <row r="456">
      <c r="A456" s="45"/>
      <c r="B456" s="45"/>
      <c r="C456" s="45"/>
      <c r="D456" s="45"/>
      <c r="E456" s="45"/>
      <c r="F456" s="45"/>
      <c r="G456" s="45"/>
    </row>
    <row r="457">
      <c r="A457" s="45"/>
      <c r="B457" s="45"/>
      <c r="C457" s="45"/>
      <c r="D457" s="45"/>
      <c r="E457" s="45"/>
      <c r="F457" s="45"/>
      <c r="G457" s="45"/>
    </row>
    <row r="458">
      <c r="A458" s="45"/>
      <c r="B458" s="45"/>
      <c r="C458" s="45"/>
      <c r="D458" s="45"/>
      <c r="E458" s="45"/>
      <c r="F458" s="45"/>
      <c r="G458" s="45"/>
    </row>
    <row r="459">
      <c r="A459" s="45"/>
      <c r="B459" s="45"/>
      <c r="C459" s="45"/>
      <c r="D459" s="45"/>
      <c r="E459" s="45"/>
      <c r="F459" s="45"/>
      <c r="G459" s="45"/>
    </row>
    <row r="460">
      <c r="A460" s="45"/>
      <c r="B460" s="45"/>
      <c r="C460" s="45"/>
      <c r="D460" s="45"/>
      <c r="E460" s="45"/>
      <c r="F460" s="45"/>
      <c r="G460" s="45"/>
    </row>
    <row r="461">
      <c r="A461" s="45"/>
      <c r="B461" s="45"/>
      <c r="C461" s="45"/>
      <c r="D461" s="45"/>
      <c r="E461" s="45"/>
      <c r="F461" s="45"/>
      <c r="G461" s="45"/>
    </row>
    <row r="462">
      <c r="A462" s="45"/>
      <c r="B462" s="45"/>
      <c r="C462" s="45"/>
      <c r="D462" s="45"/>
      <c r="E462" s="45"/>
      <c r="F462" s="45"/>
      <c r="G462" s="45"/>
    </row>
    <row r="463">
      <c r="A463" s="45"/>
      <c r="B463" s="45"/>
      <c r="C463" s="45"/>
      <c r="D463" s="45"/>
      <c r="E463" s="45"/>
      <c r="F463" s="45"/>
      <c r="G463" s="45"/>
    </row>
    <row r="464">
      <c r="A464" s="45"/>
      <c r="B464" s="45"/>
      <c r="C464" s="45"/>
      <c r="D464" s="45"/>
      <c r="E464" s="45"/>
      <c r="F464" s="45"/>
      <c r="G464" s="45"/>
    </row>
    <row r="465">
      <c r="A465" s="45"/>
      <c r="B465" s="45"/>
      <c r="C465" s="45"/>
      <c r="D465" s="45"/>
      <c r="E465" s="45"/>
      <c r="F465" s="45"/>
      <c r="G465" s="45"/>
    </row>
    <row r="466">
      <c r="A466" s="45"/>
      <c r="B466" s="45"/>
      <c r="C466" s="45"/>
      <c r="D466" s="45"/>
      <c r="E466" s="45"/>
      <c r="F466" s="45"/>
      <c r="G466" s="45"/>
    </row>
    <row r="467">
      <c r="A467" s="45"/>
      <c r="B467" s="45"/>
      <c r="C467" s="45"/>
      <c r="D467" s="45"/>
      <c r="E467" s="45"/>
      <c r="F467" s="45"/>
      <c r="G467" s="45"/>
    </row>
    <row r="468">
      <c r="A468" s="45"/>
      <c r="B468" s="45"/>
      <c r="C468" s="45"/>
      <c r="D468" s="45"/>
      <c r="E468" s="45"/>
      <c r="F468" s="45"/>
      <c r="G468" s="45"/>
    </row>
    <row r="469">
      <c r="A469" s="45"/>
      <c r="B469" s="45"/>
      <c r="C469" s="45"/>
      <c r="D469" s="45"/>
      <c r="E469" s="45"/>
      <c r="F469" s="45"/>
      <c r="G469" s="45"/>
    </row>
    <row r="470">
      <c r="A470" s="45"/>
      <c r="B470" s="45"/>
      <c r="C470" s="45"/>
      <c r="D470" s="45"/>
      <c r="E470" s="45"/>
      <c r="F470" s="45"/>
      <c r="G470" s="45"/>
    </row>
    <row r="471">
      <c r="A471" s="45"/>
      <c r="B471" s="45"/>
      <c r="C471" s="45"/>
      <c r="D471" s="45"/>
      <c r="E471" s="45"/>
      <c r="F471" s="45"/>
      <c r="G471" s="45"/>
    </row>
    <row r="472">
      <c r="A472" s="45"/>
      <c r="B472" s="45"/>
      <c r="C472" s="45"/>
      <c r="D472" s="45"/>
      <c r="E472" s="45"/>
      <c r="F472" s="45"/>
      <c r="G472" s="45"/>
    </row>
    <row r="473">
      <c r="A473" s="45"/>
      <c r="B473" s="45"/>
      <c r="C473" s="45"/>
      <c r="D473" s="45"/>
      <c r="E473" s="45"/>
      <c r="F473" s="45"/>
      <c r="G473" s="45"/>
    </row>
    <row r="474">
      <c r="A474" s="45"/>
      <c r="B474" s="45"/>
      <c r="C474" s="45"/>
      <c r="D474" s="45"/>
      <c r="E474" s="45"/>
      <c r="F474" s="45"/>
      <c r="G474" s="45"/>
    </row>
    <row r="475">
      <c r="A475" s="45"/>
      <c r="B475" s="45"/>
      <c r="C475" s="45"/>
      <c r="D475" s="45"/>
      <c r="E475" s="45"/>
      <c r="F475" s="45"/>
      <c r="G475" s="45"/>
    </row>
    <row r="476">
      <c r="A476" s="45"/>
      <c r="B476" s="45"/>
      <c r="C476" s="45"/>
      <c r="D476" s="45"/>
      <c r="E476" s="45"/>
      <c r="F476" s="45"/>
      <c r="G476" s="45"/>
    </row>
    <row r="477">
      <c r="A477" s="45"/>
      <c r="B477" s="45"/>
      <c r="C477" s="45"/>
      <c r="D477" s="45"/>
      <c r="E477" s="45"/>
      <c r="F477" s="45"/>
      <c r="G477" s="45"/>
    </row>
    <row r="478">
      <c r="A478" s="45"/>
      <c r="B478" s="45"/>
      <c r="C478" s="45"/>
      <c r="D478" s="45"/>
      <c r="E478" s="45"/>
      <c r="F478" s="45"/>
      <c r="G478" s="45"/>
    </row>
    <row r="479">
      <c r="A479" s="45"/>
      <c r="B479" s="45"/>
      <c r="C479" s="45"/>
      <c r="D479" s="45"/>
      <c r="E479" s="45"/>
      <c r="F479" s="45"/>
      <c r="G479" s="45"/>
    </row>
    <row r="480">
      <c r="A480" s="45"/>
      <c r="B480" s="45"/>
      <c r="C480" s="45"/>
      <c r="D480" s="45"/>
      <c r="E480" s="45"/>
      <c r="F480" s="45"/>
      <c r="G480" s="45"/>
    </row>
    <row r="481">
      <c r="A481" s="45"/>
      <c r="B481" s="45"/>
      <c r="C481" s="45"/>
      <c r="D481" s="45"/>
      <c r="E481" s="45"/>
      <c r="F481" s="45"/>
      <c r="G481" s="45"/>
    </row>
    <row r="482">
      <c r="A482" s="45"/>
      <c r="B482" s="45"/>
      <c r="C482" s="45"/>
      <c r="D482" s="45"/>
      <c r="E482" s="45"/>
      <c r="F482" s="45"/>
      <c r="G482" s="45"/>
    </row>
    <row r="483">
      <c r="A483" s="45"/>
      <c r="B483" s="45"/>
      <c r="C483" s="45"/>
      <c r="D483" s="45"/>
      <c r="E483" s="45"/>
      <c r="F483" s="45"/>
      <c r="G483" s="45"/>
    </row>
    <row r="484">
      <c r="A484" s="45"/>
      <c r="B484" s="45"/>
      <c r="C484" s="45"/>
      <c r="D484" s="45"/>
      <c r="E484" s="45"/>
      <c r="F484" s="45"/>
      <c r="G484" s="45"/>
    </row>
    <row r="485">
      <c r="A485" s="45"/>
      <c r="B485" s="45"/>
      <c r="C485" s="45"/>
      <c r="D485" s="45"/>
      <c r="E485" s="45"/>
      <c r="F485" s="45"/>
      <c r="G485" s="45"/>
    </row>
    <row r="486">
      <c r="A486" s="45"/>
      <c r="B486" s="45"/>
      <c r="C486" s="45"/>
      <c r="D486" s="45"/>
      <c r="E486" s="45"/>
      <c r="F486" s="45"/>
      <c r="G486" s="45"/>
    </row>
    <row r="487">
      <c r="A487" s="45"/>
      <c r="B487" s="45"/>
      <c r="C487" s="45"/>
      <c r="D487" s="45"/>
      <c r="E487" s="45"/>
      <c r="F487" s="45"/>
      <c r="G487" s="45"/>
    </row>
    <row r="488">
      <c r="A488" s="45"/>
      <c r="B488" s="45"/>
      <c r="C488" s="45"/>
      <c r="D488" s="45"/>
      <c r="E488" s="45"/>
      <c r="F488" s="45"/>
      <c r="G488" s="45"/>
    </row>
    <row r="489">
      <c r="A489" s="45"/>
      <c r="B489" s="45"/>
      <c r="C489" s="45"/>
      <c r="D489" s="45"/>
      <c r="E489" s="45"/>
      <c r="F489" s="45"/>
      <c r="G489" s="45"/>
    </row>
    <row r="490">
      <c r="A490" s="45"/>
      <c r="B490" s="45"/>
      <c r="C490" s="45"/>
      <c r="D490" s="45"/>
      <c r="E490" s="45"/>
      <c r="F490" s="45"/>
      <c r="G490" s="45"/>
    </row>
    <row r="491">
      <c r="A491" s="45"/>
      <c r="B491" s="45"/>
      <c r="C491" s="45"/>
      <c r="D491" s="45"/>
      <c r="E491" s="45"/>
      <c r="F491" s="45"/>
      <c r="G491" s="45"/>
    </row>
    <row r="492">
      <c r="A492" s="45"/>
      <c r="B492" s="45"/>
      <c r="C492" s="45"/>
      <c r="D492" s="45"/>
      <c r="E492" s="45"/>
      <c r="F492" s="45"/>
      <c r="G492" s="45"/>
    </row>
    <row r="493">
      <c r="A493" s="45"/>
      <c r="B493" s="45"/>
      <c r="C493" s="45"/>
      <c r="D493" s="45"/>
      <c r="E493" s="45"/>
      <c r="F493" s="45"/>
      <c r="G493" s="45"/>
    </row>
    <row r="494">
      <c r="A494" s="45"/>
      <c r="B494" s="45"/>
      <c r="C494" s="45"/>
      <c r="D494" s="45"/>
      <c r="E494" s="45"/>
      <c r="F494" s="45"/>
      <c r="G494" s="45"/>
    </row>
    <row r="495">
      <c r="A495" s="45"/>
      <c r="B495" s="45"/>
      <c r="C495" s="45"/>
      <c r="D495" s="45"/>
      <c r="E495" s="45"/>
      <c r="F495" s="45"/>
      <c r="G495" s="45"/>
    </row>
    <row r="496">
      <c r="A496" s="45"/>
      <c r="B496" s="45"/>
      <c r="C496" s="45"/>
      <c r="D496" s="45"/>
      <c r="E496" s="45"/>
      <c r="F496" s="45"/>
      <c r="G496" s="45"/>
    </row>
    <row r="497">
      <c r="A497" s="45"/>
      <c r="B497" s="45"/>
      <c r="C497" s="45"/>
      <c r="D497" s="45"/>
      <c r="E497" s="45"/>
      <c r="F497" s="45"/>
      <c r="G497" s="45"/>
    </row>
    <row r="498">
      <c r="A498" s="45"/>
      <c r="B498" s="45"/>
      <c r="C498" s="45"/>
      <c r="D498" s="45"/>
      <c r="E498" s="45"/>
      <c r="F498" s="45"/>
      <c r="G498" s="45"/>
    </row>
    <row r="499">
      <c r="A499" s="45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46.29"/>
    <col customWidth="1" min="4" max="4" width="37.43"/>
    <col customWidth="1" min="7" max="7" width="29.57"/>
    <col customWidth="1" min="8" max="8" width="31.29"/>
    <col customWidth="1" min="9" max="9" width="41.14"/>
    <col customWidth="1" min="10" max="10" width="55.29"/>
  </cols>
  <sheetData>
    <row r="1">
      <c r="A1" s="2" t="s">
        <v>17</v>
      </c>
      <c r="B1" s="2" t="s">
        <v>990</v>
      </c>
      <c r="C1" s="2" t="s">
        <v>19</v>
      </c>
      <c r="D1" s="2" t="s">
        <v>991</v>
      </c>
      <c r="G1" s="46" t="s">
        <v>1253</v>
      </c>
      <c r="J1" s="47"/>
    </row>
    <row r="2">
      <c r="A2" s="2"/>
      <c r="B2" s="2"/>
      <c r="C2" s="2"/>
      <c r="D2" s="2"/>
      <c r="G2" s="46"/>
      <c r="J2" s="46"/>
    </row>
    <row r="3">
      <c r="A3" s="2"/>
      <c r="B3" s="2"/>
      <c r="C3" s="2"/>
      <c r="D3" s="2"/>
      <c r="G3" s="46"/>
      <c r="J3" s="46"/>
    </row>
    <row r="4">
      <c r="A4" s="2" t="s">
        <v>992</v>
      </c>
      <c r="B4" s="2" t="s">
        <v>993</v>
      </c>
      <c r="C4" s="2" t="s">
        <v>994</v>
      </c>
      <c r="D4" s="2" t="s">
        <v>1254</v>
      </c>
      <c r="G4" s="46" t="s">
        <v>1255</v>
      </c>
      <c r="J4" s="46" t="s">
        <v>1256</v>
      </c>
    </row>
    <row r="5">
      <c r="A5" s="2" t="s">
        <v>996</v>
      </c>
      <c r="B5" s="2" t="s">
        <v>993</v>
      </c>
      <c r="C5" s="2" t="s">
        <v>997</v>
      </c>
      <c r="D5" s="2" t="s">
        <v>1254</v>
      </c>
      <c r="G5" s="46" t="s">
        <v>1257</v>
      </c>
      <c r="H5" s="2" t="s">
        <v>1258</v>
      </c>
      <c r="I5" s="2" t="s">
        <v>1259</v>
      </c>
      <c r="J5" s="46" t="s">
        <v>1260</v>
      </c>
    </row>
    <row r="6">
      <c r="A6" s="2" t="s">
        <v>998</v>
      </c>
      <c r="B6" s="2" t="s">
        <v>999</v>
      </c>
      <c r="C6" s="2" t="s">
        <v>1000</v>
      </c>
      <c r="D6" s="2" t="s">
        <v>1254</v>
      </c>
      <c r="G6" s="46" t="s">
        <v>1257</v>
      </c>
      <c r="H6" s="2" t="s">
        <v>1258</v>
      </c>
      <c r="I6" s="2" t="s">
        <v>1261</v>
      </c>
      <c r="J6" s="46" t="s">
        <v>1262</v>
      </c>
    </row>
    <row r="7">
      <c r="A7" s="2" t="s">
        <v>1001</v>
      </c>
      <c r="B7" s="2" t="s">
        <v>999</v>
      </c>
      <c r="C7" s="2" t="s">
        <v>1002</v>
      </c>
      <c r="D7" s="2" t="s">
        <v>1254</v>
      </c>
      <c r="G7" s="46" t="s">
        <v>1257</v>
      </c>
      <c r="H7" s="2" t="s">
        <v>1258</v>
      </c>
      <c r="I7" s="2" t="s">
        <v>1263</v>
      </c>
      <c r="J7" s="46" t="s">
        <v>1264</v>
      </c>
    </row>
    <row r="8">
      <c r="A8" s="2" t="s">
        <v>1003</v>
      </c>
      <c r="B8" s="2" t="s">
        <v>1004</v>
      </c>
      <c r="C8" s="2" t="s">
        <v>1005</v>
      </c>
      <c r="D8" s="2" t="s">
        <v>1254</v>
      </c>
      <c r="G8" s="46" t="s">
        <v>1257</v>
      </c>
      <c r="H8" s="2" t="s">
        <v>1258</v>
      </c>
      <c r="I8" s="2" t="s">
        <v>1265</v>
      </c>
      <c r="J8" s="46" t="s">
        <v>1266</v>
      </c>
    </row>
    <row r="9">
      <c r="A9" s="2" t="s">
        <v>1006</v>
      </c>
      <c r="B9" s="2" t="s">
        <v>1004</v>
      </c>
      <c r="C9" s="2" t="s">
        <v>1007</v>
      </c>
      <c r="D9" s="2" t="s">
        <v>1254</v>
      </c>
      <c r="G9" s="46" t="s">
        <v>1257</v>
      </c>
      <c r="H9" s="2" t="s">
        <v>1258</v>
      </c>
      <c r="I9" s="2" t="s">
        <v>1267</v>
      </c>
      <c r="J9" s="46" t="s">
        <v>1268</v>
      </c>
    </row>
    <row r="10">
      <c r="A10" s="2" t="s">
        <v>1008</v>
      </c>
      <c r="B10" s="2" t="s">
        <v>1009</v>
      </c>
      <c r="C10" s="2" t="s">
        <v>1010</v>
      </c>
      <c r="D10" s="2" t="s">
        <v>1254</v>
      </c>
      <c r="G10" s="46" t="s">
        <v>1257</v>
      </c>
      <c r="H10" s="2" t="s">
        <v>1258</v>
      </c>
      <c r="I10" s="2" t="s">
        <v>1269</v>
      </c>
      <c r="J10" s="46" t="s">
        <v>1270</v>
      </c>
    </row>
    <row r="11">
      <c r="A11" s="2" t="s">
        <v>1011</v>
      </c>
      <c r="B11" s="2" t="s">
        <v>1009</v>
      </c>
      <c r="C11" s="2" t="s">
        <v>1012</v>
      </c>
      <c r="D11" s="2" t="s">
        <v>1254</v>
      </c>
      <c r="G11" s="46" t="s">
        <v>1257</v>
      </c>
      <c r="H11" s="2" t="s">
        <v>1258</v>
      </c>
      <c r="I11" s="2" t="s">
        <v>1271</v>
      </c>
      <c r="J11" s="46" t="s">
        <v>1272</v>
      </c>
    </row>
    <row r="12">
      <c r="A12" s="2" t="s">
        <v>1013</v>
      </c>
      <c r="B12" s="2" t="s">
        <v>1014</v>
      </c>
      <c r="C12" s="2" t="s">
        <v>1015</v>
      </c>
      <c r="D12" s="2" t="s">
        <v>1254</v>
      </c>
      <c r="G12" s="46" t="s">
        <v>1257</v>
      </c>
      <c r="H12" s="2" t="s">
        <v>1273</v>
      </c>
      <c r="I12" s="2" t="s">
        <v>1274</v>
      </c>
      <c r="J12" s="46" t="s">
        <v>1275</v>
      </c>
    </row>
    <row r="13">
      <c r="A13" s="2" t="s">
        <v>1016</v>
      </c>
      <c r="B13" s="2" t="s">
        <v>1014</v>
      </c>
      <c r="C13" s="2" t="s">
        <v>1017</v>
      </c>
      <c r="D13" s="2" t="s">
        <v>1254</v>
      </c>
      <c r="G13" s="46" t="s">
        <v>1257</v>
      </c>
      <c r="H13" s="2" t="s">
        <v>1273</v>
      </c>
      <c r="I13" s="2" t="s">
        <v>1276</v>
      </c>
      <c r="J13" s="46" t="s">
        <v>1277</v>
      </c>
    </row>
    <row r="14">
      <c r="A14" s="2" t="s">
        <v>1018</v>
      </c>
      <c r="B14" s="2" t="s">
        <v>1019</v>
      </c>
      <c r="C14" s="2" t="s">
        <v>1020</v>
      </c>
      <c r="D14" s="2" t="s">
        <v>1254</v>
      </c>
      <c r="G14" s="46" t="s">
        <v>1257</v>
      </c>
      <c r="H14" s="2" t="s">
        <v>1273</v>
      </c>
      <c r="I14" s="2" t="s">
        <v>1278</v>
      </c>
      <c r="J14" s="46" t="s">
        <v>1279</v>
      </c>
    </row>
    <row r="15">
      <c r="A15" s="2" t="s">
        <v>1021</v>
      </c>
      <c r="B15" s="2" t="s">
        <v>1019</v>
      </c>
      <c r="C15" s="2" t="s">
        <v>1022</v>
      </c>
      <c r="D15" s="2" t="s">
        <v>1254</v>
      </c>
      <c r="G15" s="46" t="s">
        <v>1257</v>
      </c>
      <c r="H15" s="2" t="s">
        <v>1273</v>
      </c>
      <c r="I15" s="2" t="s">
        <v>1280</v>
      </c>
      <c r="J15" s="46" t="s">
        <v>1281</v>
      </c>
    </row>
    <row r="16">
      <c r="A16" s="2" t="s">
        <v>1023</v>
      </c>
      <c r="B16" s="2" t="s">
        <v>1024</v>
      </c>
      <c r="C16" s="2" t="s">
        <v>1025</v>
      </c>
      <c r="D16" s="2" t="s">
        <v>1254</v>
      </c>
      <c r="G16" s="46" t="s">
        <v>1257</v>
      </c>
      <c r="H16" s="2" t="s">
        <v>1273</v>
      </c>
      <c r="I16" s="2" t="s">
        <v>1282</v>
      </c>
      <c r="J16" s="46" t="s">
        <v>1283</v>
      </c>
    </row>
    <row r="17">
      <c r="A17" s="2" t="s">
        <v>1026</v>
      </c>
      <c r="B17" s="2" t="s">
        <v>1024</v>
      </c>
      <c r="C17" s="2" t="s">
        <v>1027</v>
      </c>
      <c r="D17" s="2" t="s">
        <v>1254</v>
      </c>
      <c r="G17" s="46" t="s">
        <v>1257</v>
      </c>
      <c r="H17" s="2" t="s">
        <v>1273</v>
      </c>
      <c r="I17" s="2" t="s">
        <v>1284</v>
      </c>
      <c r="J17" s="46" t="s">
        <v>1285</v>
      </c>
    </row>
    <row r="18">
      <c r="A18" s="2" t="s">
        <v>1028</v>
      </c>
      <c r="B18" s="2" t="s">
        <v>1029</v>
      </c>
      <c r="C18" s="2" t="s">
        <v>1030</v>
      </c>
      <c r="D18" s="2" t="s">
        <v>1286</v>
      </c>
      <c r="G18" s="46" t="s">
        <v>1257</v>
      </c>
      <c r="H18" s="2" t="s">
        <v>1273</v>
      </c>
      <c r="I18" s="2" t="s">
        <v>1287</v>
      </c>
      <c r="J18" s="46" t="s">
        <v>1288</v>
      </c>
    </row>
    <row r="19">
      <c r="A19" s="2" t="s">
        <v>1032</v>
      </c>
      <c r="B19" s="2" t="s">
        <v>1033</v>
      </c>
      <c r="C19" s="2" t="s">
        <v>1034</v>
      </c>
      <c r="D19" s="2" t="s">
        <v>1286</v>
      </c>
      <c r="G19" s="46" t="s">
        <v>1257</v>
      </c>
      <c r="H19" s="2" t="s">
        <v>1289</v>
      </c>
      <c r="I19" s="2" t="s">
        <v>1290</v>
      </c>
      <c r="J19" s="46" t="s">
        <v>1291</v>
      </c>
    </row>
    <row r="20">
      <c r="A20" s="2" t="s">
        <v>1035</v>
      </c>
      <c r="B20" s="2" t="s">
        <v>1036</v>
      </c>
      <c r="C20" s="2" t="s">
        <v>1034</v>
      </c>
      <c r="D20" s="2" t="s">
        <v>1286</v>
      </c>
      <c r="G20" s="46" t="s">
        <v>1257</v>
      </c>
      <c r="H20" s="2" t="s">
        <v>1289</v>
      </c>
      <c r="I20" s="2" t="s">
        <v>1292</v>
      </c>
      <c r="J20" s="46" t="s">
        <v>1293</v>
      </c>
    </row>
    <row r="21">
      <c r="A21" s="2" t="s">
        <v>1037</v>
      </c>
      <c r="B21" s="2" t="s">
        <v>1038</v>
      </c>
      <c r="C21" s="2" t="s">
        <v>1039</v>
      </c>
      <c r="D21" s="2" t="s">
        <v>1286</v>
      </c>
      <c r="G21" s="46" t="s">
        <v>1257</v>
      </c>
      <c r="H21" s="2" t="s">
        <v>1289</v>
      </c>
      <c r="I21" s="2" t="s">
        <v>1294</v>
      </c>
      <c r="J21" s="46" t="s">
        <v>1295</v>
      </c>
    </row>
    <row r="22">
      <c r="A22" s="2" t="s">
        <v>1040</v>
      </c>
      <c r="B22" s="2" t="s">
        <v>1041</v>
      </c>
      <c r="C22" s="2" t="s">
        <v>1042</v>
      </c>
      <c r="D22" s="2" t="s">
        <v>1286</v>
      </c>
      <c r="G22" s="46" t="s">
        <v>1296</v>
      </c>
      <c r="H22" s="2" t="s">
        <v>1297</v>
      </c>
      <c r="I22" s="2" t="s">
        <v>1298</v>
      </c>
      <c r="J22" s="46" t="s">
        <v>1299</v>
      </c>
    </row>
    <row r="23">
      <c r="A23" s="2" t="s">
        <v>1043</v>
      </c>
      <c r="B23" s="2" t="s">
        <v>1044</v>
      </c>
      <c r="C23" s="2" t="s">
        <v>1045</v>
      </c>
      <c r="D23" s="2" t="s">
        <v>1286</v>
      </c>
      <c r="G23" s="46" t="s">
        <v>1296</v>
      </c>
      <c r="H23" s="2" t="s">
        <v>1300</v>
      </c>
      <c r="I23" s="2" t="s">
        <v>1301</v>
      </c>
      <c r="J23" s="46" t="s">
        <v>1302</v>
      </c>
    </row>
    <row r="24">
      <c r="A24" s="2" t="s">
        <v>1046</v>
      </c>
      <c r="B24" s="2" t="s">
        <v>1047</v>
      </c>
      <c r="C24" s="2" t="s">
        <v>1048</v>
      </c>
      <c r="D24" s="2" t="s">
        <v>1286</v>
      </c>
      <c r="G24" s="46" t="s">
        <v>1296</v>
      </c>
      <c r="H24" s="2" t="s">
        <v>1300</v>
      </c>
      <c r="I24" s="2" t="s">
        <v>1303</v>
      </c>
      <c r="J24" s="46" t="s">
        <v>1304</v>
      </c>
    </row>
    <row r="25">
      <c r="A25" s="2" t="s">
        <v>1049</v>
      </c>
      <c r="B25" s="2" t="s">
        <v>1050</v>
      </c>
      <c r="C25" s="2" t="s">
        <v>1051</v>
      </c>
      <c r="D25" s="2" t="s">
        <v>1286</v>
      </c>
      <c r="G25" s="46" t="s">
        <v>1296</v>
      </c>
      <c r="H25" s="2" t="s">
        <v>1300</v>
      </c>
      <c r="I25" s="2" t="s">
        <v>1305</v>
      </c>
      <c r="J25" s="46" t="s">
        <v>1306</v>
      </c>
    </row>
    <row r="26">
      <c r="A26" s="2" t="s">
        <v>1052</v>
      </c>
      <c r="B26" s="2" t="s">
        <v>1053</v>
      </c>
      <c r="C26" s="2" t="s">
        <v>1054</v>
      </c>
      <c r="D26" s="2" t="s">
        <v>1286</v>
      </c>
      <c r="G26" s="46" t="s">
        <v>1296</v>
      </c>
      <c r="H26" s="2" t="s">
        <v>1307</v>
      </c>
      <c r="I26" s="2" t="s">
        <v>1308</v>
      </c>
      <c r="J26" s="46" t="s">
        <v>1309</v>
      </c>
    </row>
    <row r="27">
      <c r="A27" s="2" t="s">
        <v>1055</v>
      </c>
      <c r="B27" s="2" t="s">
        <v>1056</v>
      </c>
      <c r="C27" s="2" t="s">
        <v>1057</v>
      </c>
      <c r="D27" s="2" t="s">
        <v>1286</v>
      </c>
      <c r="G27" s="46" t="s">
        <v>1296</v>
      </c>
      <c r="H27" s="2" t="s">
        <v>1307</v>
      </c>
      <c r="I27" s="2" t="s">
        <v>1028</v>
      </c>
      <c r="J27" s="46" t="s">
        <v>1310</v>
      </c>
    </row>
    <row r="28">
      <c r="A28" s="2" t="s">
        <v>1058</v>
      </c>
      <c r="B28" s="2" t="s">
        <v>1059</v>
      </c>
      <c r="C28" s="2" t="s">
        <v>1060</v>
      </c>
      <c r="D28" s="2" t="s">
        <v>1286</v>
      </c>
      <c r="G28" s="46" t="s">
        <v>1296</v>
      </c>
      <c r="H28" s="2" t="s">
        <v>1307</v>
      </c>
      <c r="I28" s="2" t="s">
        <v>1311</v>
      </c>
      <c r="J28" s="46" t="s">
        <v>1312</v>
      </c>
    </row>
    <row r="29">
      <c r="A29" s="2" t="s">
        <v>1061</v>
      </c>
      <c r="B29" s="2" t="s">
        <v>1062</v>
      </c>
      <c r="C29" s="2" t="s">
        <v>1063</v>
      </c>
      <c r="D29" s="2" t="s">
        <v>1286</v>
      </c>
      <c r="G29" s="46" t="s">
        <v>1296</v>
      </c>
      <c r="H29" s="2" t="s">
        <v>1307</v>
      </c>
      <c r="I29" s="2" t="s">
        <v>1313</v>
      </c>
      <c r="J29" s="46" t="s">
        <v>1314</v>
      </c>
    </row>
    <row r="30">
      <c r="A30" s="2" t="s">
        <v>1064</v>
      </c>
      <c r="B30" s="2" t="s">
        <v>1065</v>
      </c>
      <c r="C30" s="2" t="s">
        <v>1066</v>
      </c>
      <c r="D30" s="2" t="s">
        <v>1286</v>
      </c>
      <c r="G30" s="46" t="s">
        <v>1296</v>
      </c>
      <c r="H30" s="2" t="s">
        <v>1307</v>
      </c>
      <c r="I30" s="2" t="s">
        <v>1315</v>
      </c>
      <c r="J30" s="46" t="s">
        <v>1316</v>
      </c>
    </row>
    <row r="31">
      <c r="A31" s="2" t="s">
        <v>1067</v>
      </c>
      <c r="B31" s="2" t="s">
        <v>1068</v>
      </c>
      <c r="C31" s="2" t="s">
        <v>1069</v>
      </c>
      <c r="D31" s="2" t="s">
        <v>1286</v>
      </c>
      <c r="G31" s="46" t="s">
        <v>1296</v>
      </c>
      <c r="H31" s="2" t="s">
        <v>1307</v>
      </c>
      <c r="I31" s="2" t="s">
        <v>1317</v>
      </c>
      <c r="J31" s="46" t="s">
        <v>1318</v>
      </c>
    </row>
    <row r="32">
      <c r="A32" s="2" t="s">
        <v>1070</v>
      </c>
      <c r="B32" s="2" t="s">
        <v>1071</v>
      </c>
      <c r="C32" s="2" t="s">
        <v>1002</v>
      </c>
      <c r="D32" s="2" t="s">
        <v>1319</v>
      </c>
      <c r="G32" s="46" t="s">
        <v>1296</v>
      </c>
      <c r="H32" s="2" t="s">
        <v>1307</v>
      </c>
      <c r="I32" s="2" t="s">
        <v>1032</v>
      </c>
      <c r="J32" s="46" t="s">
        <v>1320</v>
      </c>
    </row>
    <row r="33">
      <c r="A33" s="2" t="s">
        <v>1073</v>
      </c>
      <c r="B33" s="2" t="s">
        <v>1074</v>
      </c>
      <c r="C33" s="2" t="s">
        <v>1054</v>
      </c>
      <c r="D33" s="2" t="s">
        <v>1319</v>
      </c>
      <c r="G33" s="46" t="s">
        <v>1296</v>
      </c>
      <c r="H33" s="2" t="s">
        <v>1307</v>
      </c>
      <c r="I33" s="2" t="s">
        <v>1321</v>
      </c>
      <c r="J33" s="46" t="s">
        <v>1322</v>
      </c>
    </row>
    <row r="34">
      <c r="A34" s="2" t="s">
        <v>1075</v>
      </c>
      <c r="B34" s="2" t="s">
        <v>1076</v>
      </c>
      <c r="C34" s="2" t="s">
        <v>1077</v>
      </c>
      <c r="D34" s="2" t="s">
        <v>1319</v>
      </c>
      <c r="G34" s="46" t="s">
        <v>1296</v>
      </c>
      <c r="H34" s="2" t="s">
        <v>1307</v>
      </c>
      <c r="I34" s="2" t="s">
        <v>1323</v>
      </c>
      <c r="J34" s="46" t="s">
        <v>1324</v>
      </c>
    </row>
    <row r="35">
      <c r="A35" s="2" t="s">
        <v>1078</v>
      </c>
      <c r="B35" s="2" t="s">
        <v>1079</v>
      </c>
      <c r="C35" s="2" t="s">
        <v>1080</v>
      </c>
      <c r="D35" s="2" t="s">
        <v>1319</v>
      </c>
      <c r="G35" s="46" t="s">
        <v>1296</v>
      </c>
      <c r="H35" s="2" t="s">
        <v>1307</v>
      </c>
      <c r="I35" s="2" t="s">
        <v>1325</v>
      </c>
      <c r="J35" s="46" t="s">
        <v>1326</v>
      </c>
    </row>
    <row r="36">
      <c r="A36" s="2" t="s">
        <v>1081</v>
      </c>
      <c r="B36" s="2" t="s">
        <v>1082</v>
      </c>
      <c r="C36" s="2" t="s">
        <v>1083</v>
      </c>
      <c r="D36" s="2" t="s">
        <v>1319</v>
      </c>
      <c r="G36" s="46" t="s">
        <v>1296</v>
      </c>
      <c r="H36" s="2" t="s">
        <v>1307</v>
      </c>
      <c r="I36" s="2" t="s">
        <v>1035</v>
      </c>
      <c r="J36" s="46" t="s">
        <v>1327</v>
      </c>
    </row>
    <row r="37">
      <c r="A37" s="2" t="s">
        <v>1084</v>
      </c>
      <c r="B37" s="2" t="s">
        <v>1085</v>
      </c>
      <c r="C37" s="2" t="s">
        <v>1000</v>
      </c>
      <c r="D37" s="2" t="s">
        <v>1319</v>
      </c>
      <c r="G37" s="46" t="s">
        <v>1296</v>
      </c>
      <c r="H37" s="2" t="s">
        <v>1307</v>
      </c>
      <c r="I37" s="2" t="s">
        <v>1328</v>
      </c>
      <c r="J37" s="46" t="s">
        <v>1329</v>
      </c>
    </row>
    <row r="38">
      <c r="A38" s="2" t="s">
        <v>1086</v>
      </c>
      <c r="B38" s="2" t="s">
        <v>1087</v>
      </c>
      <c r="C38" s="2" t="s">
        <v>1088</v>
      </c>
      <c r="D38" s="2" t="s">
        <v>1319</v>
      </c>
      <c r="G38" s="46" t="s">
        <v>1296</v>
      </c>
      <c r="H38" s="2" t="s">
        <v>1330</v>
      </c>
      <c r="I38" s="2" t="s">
        <v>1331</v>
      </c>
      <c r="J38" s="46" t="s">
        <v>1332</v>
      </c>
    </row>
    <row r="39">
      <c r="A39" s="2" t="s">
        <v>1089</v>
      </c>
      <c r="B39" s="2" t="s">
        <v>1090</v>
      </c>
      <c r="C39" s="2" t="s">
        <v>1091</v>
      </c>
      <c r="D39" s="2" t="s">
        <v>1319</v>
      </c>
      <c r="G39" s="46" t="s">
        <v>1296</v>
      </c>
      <c r="H39" s="2" t="s">
        <v>1333</v>
      </c>
      <c r="I39" s="2" t="s">
        <v>1248</v>
      </c>
      <c r="J39" s="46" t="s">
        <v>1334</v>
      </c>
    </row>
    <row r="40">
      <c r="A40" s="2" t="s">
        <v>1092</v>
      </c>
      <c r="B40" s="2" t="s">
        <v>1093</v>
      </c>
      <c r="C40" s="2" t="s">
        <v>1094</v>
      </c>
      <c r="D40" s="2" t="s">
        <v>1319</v>
      </c>
      <c r="G40" s="46" t="s">
        <v>1296</v>
      </c>
      <c r="H40" s="2" t="s">
        <v>1333</v>
      </c>
      <c r="I40" s="2" t="s">
        <v>1223</v>
      </c>
      <c r="J40" s="46" t="s">
        <v>1335</v>
      </c>
    </row>
    <row r="41">
      <c r="A41" s="2" t="s">
        <v>1095</v>
      </c>
      <c r="B41" s="2" t="s">
        <v>1096</v>
      </c>
      <c r="C41" s="2" t="s">
        <v>1097</v>
      </c>
      <c r="D41" s="2" t="s">
        <v>1319</v>
      </c>
      <c r="G41" s="46" t="s">
        <v>1296</v>
      </c>
      <c r="H41" s="2" t="s">
        <v>1333</v>
      </c>
      <c r="J41" s="46" t="s">
        <v>1336</v>
      </c>
    </row>
    <row r="42">
      <c r="A42" s="2" t="s">
        <v>1098</v>
      </c>
      <c r="B42" s="2" t="s">
        <v>1099</v>
      </c>
      <c r="C42" s="2" t="s">
        <v>1100</v>
      </c>
      <c r="D42" s="2" t="s">
        <v>1319</v>
      </c>
      <c r="G42" s="46" t="s">
        <v>1296</v>
      </c>
      <c r="H42" s="2" t="s">
        <v>1337</v>
      </c>
      <c r="I42" s="2" t="s">
        <v>1073</v>
      </c>
      <c r="J42" s="46" t="s">
        <v>1338</v>
      </c>
    </row>
    <row r="43">
      <c r="A43" s="2" t="s">
        <v>1101</v>
      </c>
      <c r="B43" s="2" t="s">
        <v>1102</v>
      </c>
      <c r="C43" s="2" t="s">
        <v>1103</v>
      </c>
      <c r="D43" s="2" t="s">
        <v>1319</v>
      </c>
      <c r="G43" s="46" t="s">
        <v>1296</v>
      </c>
      <c r="H43" s="2" t="s">
        <v>1337</v>
      </c>
      <c r="I43" s="2" t="s">
        <v>1075</v>
      </c>
      <c r="J43" s="46" t="s">
        <v>1339</v>
      </c>
    </row>
    <row r="44">
      <c r="A44" s="2" t="s">
        <v>1104</v>
      </c>
      <c r="B44" s="2" t="s">
        <v>1105</v>
      </c>
      <c r="C44" s="2" t="s">
        <v>1002</v>
      </c>
      <c r="D44" s="2" t="s">
        <v>1319</v>
      </c>
      <c r="G44" s="46" t="s">
        <v>1296</v>
      </c>
      <c r="H44" s="2" t="s">
        <v>1337</v>
      </c>
      <c r="I44" s="2" t="s">
        <v>1078</v>
      </c>
      <c r="J44" s="46" t="s">
        <v>1340</v>
      </c>
    </row>
    <row r="45">
      <c r="A45" s="2" t="s">
        <v>1106</v>
      </c>
      <c r="B45" s="2" t="s">
        <v>1107</v>
      </c>
      <c r="C45" s="2" t="s">
        <v>1108</v>
      </c>
      <c r="D45" s="2" t="s">
        <v>1319</v>
      </c>
      <c r="G45" s="46" t="s">
        <v>1296</v>
      </c>
      <c r="H45" s="2" t="s">
        <v>1337</v>
      </c>
      <c r="I45" s="2" t="s">
        <v>1070</v>
      </c>
      <c r="J45" s="46" t="s">
        <v>1341</v>
      </c>
    </row>
    <row r="46">
      <c r="A46" s="2" t="s">
        <v>1109</v>
      </c>
      <c r="B46" s="2" t="s">
        <v>1110</v>
      </c>
      <c r="C46" s="2" t="s">
        <v>1111</v>
      </c>
      <c r="D46" s="2" t="s">
        <v>1319</v>
      </c>
      <c r="G46" s="46" t="s">
        <v>1296</v>
      </c>
      <c r="H46" s="2" t="s">
        <v>1342</v>
      </c>
      <c r="I46" s="2" t="s">
        <v>1084</v>
      </c>
      <c r="J46" s="46" t="s">
        <v>1343</v>
      </c>
    </row>
    <row r="47">
      <c r="A47" s="2" t="s">
        <v>1112</v>
      </c>
      <c r="B47" s="2" t="s">
        <v>1113</v>
      </c>
      <c r="C47" s="2" t="s">
        <v>1114</v>
      </c>
      <c r="D47" s="2" t="s">
        <v>1319</v>
      </c>
      <c r="G47" s="46" t="s">
        <v>1296</v>
      </c>
      <c r="H47" s="2" t="s">
        <v>1342</v>
      </c>
      <c r="I47" s="2" t="s">
        <v>1086</v>
      </c>
      <c r="J47" s="46" t="s">
        <v>1344</v>
      </c>
    </row>
    <row r="48">
      <c r="A48" s="2" t="s">
        <v>1115</v>
      </c>
      <c r="B48" s="2" t="s">
        <v>1116</v>
      </c>
      <c r="C48" s="2" t="s">
        <v>1111</v>
      </c>
      <c r="D48" s="2" t="s">
        <v>1319</v>
      </c>
      <c r="G48" s="46" t="s">
        <v>1296</v>
      </c>
      <c r="H48" s="2" t="s">
        <v>1342</v>
      </c>
      <c r="I48" s="2" t="s">
        <v>1089</v>
      </c>
      <c r="J48" s="46" t="s">
        <v>1345</v>
      </c>
    </row>
    <row r="49">
      <c r="A49" s="2" t="s">
        <v>1117</v>
      </c>
      <c r="B49" s="2" t="s">
        <v>1118</v>
      </c>
      <c r="C49" s="2" t="s">
        <v>1108</v>
      </c>
      <c r="D49" s="2" t="s">
        <v>1319</v>
      </c>
      <c r="G49" s="46" t="s">
        <v>1296</v>
      </c>
      <c r="H49" s="2" t="s">
        <v>1342</v>
      </c>
      <c r="I49" s="2" t="s">
        <v>1095</v>
      </c>
      <c r="J49" s="46" t="s">
        <v>1346</v>
      </c>
    </row>
    <row r="50">
      <c r="A50" s="2" t="s">
        <v>1119</v>
      </c>
      <c r="B50" s="2" t="s">
        <v>1120</v>
      </c>
      <c r="C50" s="2" t="s">
        <v>1121</v>
      </c>
      <c r="D50" s="2" t="s">
        <v>1319</v>
      </c>
      <c r="G50" s="46" t="s">
        <v>1296</v>
      </c>
      <c r="H50" s="2" t="s">
        <v>1342</v>
      </c>
      <c r="I50" s="2" t="s">
        <v>1098</v>
      </c>
      <c r="J50" s="46" t="s">
        <v>1347</v>
      </c>
    </row>
    <row r="51">
      <c r="A51" s="2" t="s">
        <v>1122</v>
      </c>
      <c r="B51" s="2" t="s">
        <v>1123</v>
      </c>
      <c r="C51" s="2" t="s">
        <v>1124</v>
      </c>
      <c r="D51" s="2" t="s">
        <v>1128</v>
      </c>
      <c r="G51" s="46" t="s">
        <v>1296</v>
      </c>
      <c r="H51" s="2" t="s">
        <v>1342</v>
      </c>
      <c r="I51" s="2" t="s">
        <v>1348</v>
      </c>
      <c r="J51" s="46" t="s">
        <v>1349</v>
      </c>
    </row>
    <row r="52">
      <c r="A52" s="2" t="s">
        <v>1126</v>
      </c>
      <c r="B52" s="2" t="s">
        <v>1127</v>
      </c>
      <c r="C52" s="2" t="s">
        <v>1124</v>
      </c>
      <c r="D52" s="2" t="s">
        <v>1128</v>
      </c>
      <c r="G52" s="46" t="s">
        <v>1296</v>
      </c>
      <c r="H52" s="2" t="s">
        <v>1350</v>
      </c>
      <c r="I52" s="2" t="s">
        <v>1351</v>
      </c>
      <c r="J52" s="46" t="s">
        <v>1352</v>
      </c>
    </row>
    <row r="53">
      <c r="A53" s="2" t="s">
        <v>1129</v>
      </c>
      <c r="B53" s="2" t="s">
        <v>1130</v>
      </c>
      <c r="C53" s="2" t="s">
        <v>1131</v>
      </c>
      <c r="D53" s="2" t="s">
        <v>1128</v>
      </c>
      <c r="G53" s="46" t="s">
        <v>1296</v>
      </c>
      <c r="H53" s="2" t="s">
        <v>1350</v>
      </c>
      <c r="I53" s="2" t="s">
        <v>1353</v>
      </c>
      <c r="J53" s="46" t="s">
        <v>1354</v>
      </c>
    </row>
    <row r="54">
      <c r="A54" s="2" t="s">
        <v>1132</v>
      </c>
      <c r="B54" s="2" t="s">
        <v>1133</v>
      </c>
      <c r="C54" s="2" t="s">
        <v>1131</v>
      </c>
      <c r="D54" s="2" t="s">
        <v>1128</v>
      </c>
      <c r="G54" s="46" t="s">
        <v>1296</v>
      </c>
      <c r="H54" s="2" t="s">
        <v>1355</v>
      </c>
      <c r="I54" s="2" t="s">
        <v>1356</v>
      </c>
      <c r="J54" s="46" t="s">
        <v>1357</v>
      </c>
    </row>
    <row r="55">
      <c r="A55" s="2" t="s">
        <v>1134</v>
      </c>
      <c r="B55" s="2" t="s">
        <v>1135</v>
      </c>
      <c r="C55" s="2" t="s">
        <v>1131</v>
      </c>
      <c r="D55" s="2" t="s">
        <v>1128</v>
      </c>
      <c r="G55" s="46" t="s">
        <v>1296</v>
      </c>
      <c r="H55" s="2" t="s">
        <v>1358</v>
      </c>
      <c r="I55" s="2" t="s">
        <v>1359</v>
      </c>
      <c r="J55" s="46" t="s">
        <v>1360</v>
      </c>
    </row>
    <row r="56">
      <c r="A56" s="2" t="s">
        <v>1136</v>
      </c>
      <c r="B56" s="2" t="s">
        <v>1137</v>
      </c>
      <c r="C56" s="2" t="s">
        <v>1138</v>
      </c>
      <c r="D56" s="2" t="s">
        <v>1128</v>
      </c>
      <c r="G56" s="46" t="s">
        <v>1296</v>
      </c>
      <c r="H56" s="2" t="s">
        <v>1358</v>
      </c>
      <c r="I56" s="2" t="s">
        <v>1361</v>
      </c>
      <c r="J56" s="46" t="s">
        <v>1362</v>
      </c>
    </row>
    <row r="57">
      <c r="A57" s="2" t="s">
        <v>1139</v>
      </c>
      <c r="B57" s="2" t="s">
        <v>1140</v>
      </c>
      <c r="C57" s="2" t="s">
        <v>1141</v>
      </c>
      <c r="D57" s="2" t="s">
        <v>1128</v>
      </c>
      <c r="G57" s="46" t="s">
        <v>1296</v>
      </c>
      <c r="H57" s="2" t="s">
        <v>1358</v>
      </c>
      <c r="I57" s="2" t="s">
        <v>1363</v>
      </c>
      <c r="J57" s="46" t="s">
        <v>1364</v>
      </c>
    </row>
    <row r="58">
      <c r="A58" s="2" t="s">
        <v>1142</v>
      </c>
      <c r="B58" s="2" t="s">
        <v>1143</v>
      </c>
      <c r="C58" s="2" t="s">
        <v>1042</v>
      </c>
      <c r="D58" s="2" t="s">
        <v>1128</v>
      </c>
      <c r="G58" s="46" t="s">
        <v>1296</v>
      </c>
      <c r="H58" s="2" t="s">
        <v>1358</v>
      </c>
      <c r="I58" s="2" t="s">
        <v>1365</v>
      </c>
      <c r="J58" s="46" t="s">
        <v>1366</v>
      </c>
    </row>
    <row r="59">
      <c r="A59" s="2" t="s">
        <v>1144</v>
      </c>
      <c r="B59" s="2" t="s">
        <v>1145</v>
      </c>
      <c r="C59" s="2" t="s">
        <v>1131</v>
      </c>
      <c r="D59" s="2" t="s">
        <v>1128</v>
      </c>
      <c r="G59" s="46" t="s">
        <v>1296</v>
      </c>
      <c r="H59" s="2" t="s">
        <v>1367</v>
      </c>
      <c r="I59" s="2" t="s">
        <v>1368</v>
      </c>
      <c r="J59" s="46" t="s">
        <v>1369</v>
      </c>
    </row>
    <row r="60">
      <c r="A60" s="2" t="s">
        <v>1146</v>
      </c>
      <c r="B60" s="2" t="s">
        <v>1147</v>
      </c>
      <c r="C60" s="2" t="s">
        <v>1148</v>
      </c>
      <c r="D60" s="2" t="s">
        <v>1128</v>
      </c>
      <c r="G60" s="46" t="s">
        <v>1296</v>
      </c>
      <c r="H60" s="2" t="s">
        <v>1370</v>
      </c>
      <c r="I60" s="2" t="s">
        <v>1371</v>
      </c>
      <c r="J60" s="46" t="s">
        <v>1372</v>
      </c>
    </row>
    <row r="61">
      <c r="A61" s="2" t="s">
        <v>1149</v>
      </c>
      <c r="B61" s="2" t="s">
        <v>1150</v>
      </c>
      <c r="C61" s="2" t="s">
        <v>1054</v>
      </c>
      <c r="D61" s="2" t="s">
        <v>1128</v>
      </c>
      <c r="G61" s="46" t="s">
        <v>1296</v>
      </c>
      <c r="H61" s="2" t="s">
        <v>1373</v>
      </c>
      <c r="I61" s="2" t="s">
        <v>1374</v>
      </c>
      <c r="J61" s="46" t="s">
        <v>1373</v>
      </c>
    </row>
    <row r="62">
      <c r="A62" s="2" t="s">
        <v>1151</v>
      </c>
      <c r="C62" s="2" t="s">
        <v>1152</v>
      </c>
      <c r="D62" s="2" t="s">
        <v>1128</v>
      </c>
      <c r="G62" s="46" t="s">
        <v>1375</v>
      </c>
      <c r="H62" s="2" t="s">
        <v>1376</v>
      </c>
      <c r="I62" s="2" t="s">
        <v>1203</v>
      </c>
      <c r="J62" s="46" t="s">
        <v>1377</v>
      </c>
    </row>
    <row r="63">
      <c r="A63" s="2" t="s">
        <v>1153</v>
      </c>
      <c r="B63" s="2" t="s">
        <v>1154</v>
      </c>
      <c r="C63" s="2" t="s">
        <v>1155</v>
      </c>
      <c r="D63" s="2" t="s">
        <v>1378</v>
      </c>
      <c r="G63" s="46" t="s">
        <v>1375</v>
      </c>
      <c r="H63" s="2" t="s">
        <v>1376</v>
      </c>
      <c r="I63" s="2" t="s">
        <v>1379</v>
      </c>
      <c r="J63" s="46" t="s">
        <v>1380</v>
      </c>
    </row>
    <row r="64">
      <c r="A64" s="2" t="s">
        <v>1157</v>
      </c>
      <c r="B64" s="2" t="s">
        <v>1158</v>
      </c>
      <c r="C64" s="2" t="s">
        <v>1155</v>
      </c>
      <c r="D64" s="2" t="s">
        <v>1378</v>
      </c>
      <c r="G64" s="46" t="s">
        <v>1375</v>
      </c>
      <c r="H64" s="2" t="s">
        <v>1376</v>
      </c>
      <c r="I64" s="2" t="s">
        <v>1153</v>
      </c>
      <c r="J64" s="46" t="s">
        <v>1381</v>
      </c>
    </row>
    <row r="65">
      <c r="A65" s="2" t="s">
        <v>1159</v>
      </c>
      <c r="B65" s="2" t="s">
        <v>1160</v>
      </c>
      <c r="C65" s="2" t="s">
        <v>1155</v>
      </c>
      <c r="D65" s="2" t="s">
        <v>1378</v>
      </c>
      <c r="G65" s="46" t="s">
        <v>1375</v>
      </c>
      <c r="H65" s="2" t="s">
        <v>1376</v>
      </c>
      <c r="I65" s="2" t="s">
        <v>1157</v>
      </c>
      <c r="J65" s="46" t="s">
        <v>1382</v>
      </c>
    </row>
    <row r="66">
      <c r="A66" s="2" t="s">
        <v>1161</v>
      </c>
      <c r="B66" s="2" t="s">
        <v>1162</v>
      </c>
      <c r="C66" s="2" t="s">
        <v>1097</v>
      </c>
      <c r="D66" s="2" t="s">
        <v>1378</v>
      </c>
      <c r="G66" s="46" t="s">
        <v>1375</v>
      </c>
      <c r="H66" s="2" t="s">
        <v>1376</v>
      </c>
      <c r="I66" s="2" t="s">
        <v>1159</v>
      </c>
      <c r="J66" s="46" t="s">
        <v>1383</v>
      </c>
    </row>
    <row r="67">
      <c r="A67" s="2" t="s">
        <v>1163</v>
      </c>
      <c r="B67" s="2" t="s">
        <v>1164</v>
      </c>
      <c r="C67" s="2" t="s">
        <v>1097</v>
      </c>
      <c r="D67" s="2" t="s">
        <v>1378</v>
      </c>
      <c r="G67" s="46" t="s">
        <v>1375</v>
      </c>
      <c r="H67" s="2" t="s">
        <v>1376</v>
      </c>
      <c r="I67" s="2" t="s">
        <v>1161</v>
      </c>
      <c r="J67" s="46" t="s">
        <v>1384</v>
      </c>
    </row>
    <row r="68">
      <c r="A68" s="2" t="s">
        <v>1165</v>
      </c>
      <c r="B68" s="2" t="s">
        <v>1166</v>
      </c>
      <c r="C68" s="2" t="s">
        <v>1167</v>
      </c>
      <c r="D68" s="2" t="s">
        <v>1378</v>
      </c>
      <c r="G68" s="46" t="s">
        <v>1375</v>
      </c>
      <c r="H68" s="2" t="s">
        <v>1376</v>
      </c>
      <c r="I68" s="2" t="s">
        <v>1163</v>
      </c>
      <c r="J68" s="46" t="s">
        <v>1385</v>
      </c>
    </row>
    <row r="69">
      <c r="A69" s="2" t="s">
        <v>1168</v>
      </c>
      <c r="B69" s="2" t="s">
        <v>1169</v>
      </c>
      <c r="C69" s="2" t="s">
        <v>1152</v>
      </c>
      <c r="D69" s="2" t="s">
        <v>1378</v>
      </c>
      <c r="G69" s="46" t="s">
        <v>1375</v>
      </c>
      <c r="H69" s="2" t="s">
        <v>1376</v>
      </c>
      <c r="I69" s="2" t="s">
        <v>1386</v>
      </c>
      <c r="J69" s="46" t="s">
        <v>1387</v>
      </c>
    </row>
    <row r="70">
      <c r="A70" s="2" t="s">
        <v>1170</v>
      </c>
      <c r="B70" s="2" t="s">
        <v>1171</v>
      </c>
      <c r="C70" s="2" t="s">
        <v>1172</v>
      </c>
      <c r="D70" s="2" t="s">
        <v>1378</v>
      </c>
      <c r="G70" s="46" t="s">
        <v>1375</v>
      </c>
      <c r="H70" s="2" t="s">
        <v>1376</v>
      </c>
      <c r="I70" s="2" t="s">
        <v>1388</v>
      </c>
      <c r="J70" s="46" t="s">
        <v>1389</v>
      </c>
    </row>
    <row r="71">
      <c r="A71" s="2" t="s">
        <v>1173</v>
      </c>
      <c r="B71" s="2" t="s">
        <v>1174</v>
      </c>
      <c r="C71" s="2" t="s">
        <v>1175</v>
      </c>
      <c r="D71" s="2" t="s">
        <v>1390</v>
      </c>
      <c r="G71" s="46" t="s">
        <v>1375</v>
      </c>
      <c r="H71" s="2" t="s">
        <v>1376</v>
      </c>
      <c r="I71" s="2" t="s">
        <v>1391</v>
      </c>
      <c r="J71" s="46" t="s">
        <v>1392</v>
      </c>
    </row>
    <row r="72">
      <c r="A72" s="2" t="s">
        <v>1177</v>
      </c>
      <c r="B72" s="2" t="s">
        <v>1178</v>
      </c>
      <c r="C72" s="2" t="s">
        <v>1097</v>
      </c>
      <c r="D72" s="2" t="s">
        <v>1390</v>
      </c>
      <c r="G72" s="46" t="s">
        <v>1375</v>
      </c>
      <c r="H72" s="2" t="s">
        <v>1376</v>
      </c>
      <c r="I72" s="2" t="s">
        <v>1165</v>
      </c>
      <c r="J72" s="46" t="s">
        <v>1393</v>
      </c>
    </row>
    <row r="73">
      <c r="A73" s="2" t="s">
        <v>1179</v>
      </c>
      <c r="B73" s="2" t="s">
        <v>1180</v>
      </c>
      <c r="C73" s="2" t="s">
        <v>1181</v>
      </c>
      <c r="D73" s="2" t="s">
        <v>1390</v>
      </c>
      <c r="G73" s="46" t="s">
        <v>1375</v>
      </c>
      <c r="H73" s="2" t="s">
        <v>1376</v>
      </c>
      <c r="I73" s="2" t="s">
        <v>1168</v>
      </c>
      <c r="J73" s="46" t="s">
        <v>1394</v>
      </c>
    </row>
    <row r="74">
      <c r="A74" s="2" t="s">
        <v>1182</v>
      </c>
      <c r="B74" s="2" t="s">
        <v>1183</v>
      </c>
      <c r="C74" s="2" t="s">
        <v>1111</v>
      </c>
      <c r="D74" s="2" t="s">
        <v>1390</v>
      </c>
      <c r="G74" s="46" t="s">
        <v>1375</v>
      </c>
      <c r="H74" s="2" t="s">
        <v>1376</v>
      </c>
      <c r="I74" s="2" t="s">
        <v>1170</v>
      </c>
      <c r="J74" s="46" t="s">
        <v>1395</v>
      </c>
    </row>
    <row r="75">
      <c r="A75" s="2" t="s">
        <v>1184</v>
      </c>
      <c r="B75" s="2" t="s">
        <v>1185</v>
      </c>
      <c r="C75" s="2" t="s">
        <v>1175</v>
      </c>
      <c r="D75" s="2" t="s">
        <v>1390</v>
      </c>
      <c r="G75" s="46" t="s">
        <v>1375</v>
      </c>
      <c r="H75" s="2" t="s">
        <v>1376</v>
      </c>
      <c r="I75" s="2" t="s">
        <v>1396</v>
      </c>
      <c r="J75" s="46" t="s">
        <v>1397</v>
      </c>
    </row>
    <row r="76">
      <c r="A76" s="2" t="s">
        <v>1186</v>
      </c>
      <c r="B76" s="2" t="s">
        <v>1187</v>
      </c>
      <c r="C76" s="2" t="s">
        <v>1188</v>
      </c>
      <c r="D76" s="2" t="s">
        <v>1390</v>
      </c>
      <c r="G76" s="46" t="s">
        <v>1375</v>
      </c>
      <c r="H76" s="2" t="s">
        <v>1376</v>
      </c>
      <c r="I76" s="2" t="s">
        <v>1398</v>
      </c>
      <c r="J76" s="46" t="s">
        <v>1399</v>
      </c>
    </row>
    <row r="77">
      <c r="A77" s="2" t="s">
        <v>1189</v>
      </c>
      <c r="B77" s="2" t="s">
        <v>1190</v>
      </c>
      <c r="C77" s="2" t="s">
        <v>1191</v>
      </c>
      <c r="D77" s="2" t="s">
        <v>1390</v>
      </c>
      <c r="G77" s="46" t="s">
        <v>1375</v>
      </c>
      <c r="H77" s="2" t="s">
        <v>1376</v>
      </c>
      <c r="I77" s="2" t="s">
        <v>1400</v>
      </c>
      <c r="J77" s="46" t="s">
        <v>1401</v>
      </c>
    </row>
    <row r="78">
      <c r="A78" s="2" t="s">
        <v>1192</v>
      </c>
      <c r="B78" s="2" t="s">
        <v>1193</v>
      </c>
      <c r="C78" s="2" t="s">
        <v>1138</v>
      </c>
      <c r="D78" s="2" t="s">
        <v>1390</v>
      </c>
      <c r="G78" s="46" t="s">
        <v>1375</v>
      </c>
      <c r="H78" s="2" t="s">
        <v>1376</v>
      </c>
      <c r="I78" s="2" t="s">
        <v>1402</v>
      </c>
      <c r="J78" s="46" t="s">
        <v>1403</v>
      </c>
    </row>
    <row r="79">
      <c r="A79" s="2" t="s">
        <v>1194</v>
      </c>
      <c r="B79" s="2" t="s">
        <v>1195</v>
      </c>
      <c r="C79" s="2" t="s">
        <v>1196</v>
      </c>
      <c r="D79" s="2" t="s">
        <v>1404</v>
      </c>
      <c r="G79" s="46" t="s">
        <v>1375</v>
      </c>
      <c r="H79" s="2" t="s">
        <v>1405</v>
      </c>
      <c r="I79" s="2" t="s">
        <v>1122</v>
      </c>
      <c r="J79" s="46" t="s">
        <v>1406</v>
      </c>
    </row>
    <row r="80">
      <c r="A80" s="2" t="s">
        <v>1198</v>
      </c>
      <c r="B80" s="2" t="s">
        <v>1199</v>
      </c>
      <c r="C80" s="2" t="s">
        <v>1200</v>
      </c>
      <c r="D80" s="2" t="s">
        <v>1404</v>
      </c>
      <c r="G80" s="46" t="s">
        <v>1375</v>
      </c>
      <c r="H80" s="2" t="s">
        <v>1405</v>
      </c>
      <c r="I80" s="2" t="s">
        <v>1129</v>
      </c>
      <c r="J80" s="46" t="s">
        <v>1407</v>
      </c>
    </row>
    <row r="81">
      <c r="A81" s="2" t="s">
        <v>1201</v>
      </c>
      <c r="B81" s="2" t="s">
        <v>1202</v>
      </c>
      <c r="C81" s="2" t="s">
        <v>1124</v>
      </c>
      <c r="D81" s="2" t="s">
        <v>1404</v>
      </c>
      <c r="G81" s="46" t="s">
        <v>1375</v>
      </c>
      <c r="H81" s="2" t="s">
        <v>1405</v>
      </c>
      <c r="I81" s="2" t="s">
        <v>1126</v>
      </c>
      <c r="J81" s="46" t="s">
        <v>1408</v>
      </c>
    </row>
    <row r="82">
      <c r="A82" s="2" t="s">
        <v>1203</v>
      </c>
      <c r="B82" s="2" t="s">
        <v>1204</v>
      </c>
      <c r="C82" s="2" t="s">
        <v>1042</v>
      </c>
      <c r="D82" s="2" t="s">
        <v>1409</v>
      </c>
      <c r="G82" s="46" t="s">
        <v>1375</v>
      </c>
      <c r="H82" s="2" t="s">
        <v>1405</v>
      </c>
      <c r="I82" s="2" t="s">
        <v>1134</v>
      </c>
      <c r="J82" s="46" t="s">
        <v>1410</v>
      </c>
    </row>
    <row r="83">
      <c r="A83" s="2" t="s">
        <v>1206</v>
      </c>
      <c r="B83" s="2" t="s">
        <v>1207</v>
      </c>
      <c r="C83" s="2" t="s">
        <v>1208</v>
      </c>
      <c r="D83" s="2" t="s">
        <v>1409</v>
      </c>
      <c r="G83" s="46" t="s">
        <v>1375</v>
      </c>
      <c r="H83" s="2" t="s">
        <v>1405</v>
      </c>
      <c r="I83" s="2" t="s">
        <v>1132</v>
      </c>
      <c r="J83" s="46" t="s">
        <v>1411</v>
      </c>
    </row>
    <row r="84">
      <c r="A84" s="2" t="s">
        <v>1209</v>
      </c>
      <c r="B84" s="2" t="s">
        <v>1210</v>
      </c>
      <c r="C84" s="2" t="s">
        <v>1211</v>
      </c>
      <c r="D84" s="2" t="s">
        <v>1409</v>
      </c>
      <c r="G84" s="46" t="s">
        <v>1375</v>
      </c>
      <c r="H84" s="2" t="s">
        <v>1405</v>
      </c>
      <c r="I84" s="2" t="s">
        <v>1136</v>
      </c>
      <c r="J84" s="46" t="s">
        <v>1412</v>
      </c>
    </row>
    <row r="85">
      <c r="A85" s="2" t="s">
        <v>1212</v>
      </c>
      <c r="B85" s="2" t="s">
        <v>1213</v>
      </c>
      <c r="C85" s="2" t="s">
        <v>1214</v>
      </c>
      <c r="D85" s="2" t="s">
        <v>1409</v>
      </c>
      <c r="G85" s="46" t="s">
        <v>1375</v>
      </c>
      <c r="H85" s="2" t="s">
        <v>1405</v>
      </c>
      <c r="I85" s="2" t="s">
        <v>1139</v>
      </c>
      <c r="J85" s="46" t="s">
        <v>1413</v>
      </c>
    </row>
    <row r="86">
      <c r="A86" s="2" t="s">
        <v>1215</v>
      </c>
      <c r="B86" s="2" t="s">
        <v>1216</v>
      </c>
      <c r="C86" s="2" t="s">
        <v>1191</v>
      </c>
      <c r="D86" s="2" t="s">
        <v>1409</v>
      </c>
      <c r="G86" s="46" t="s">
        <v>1375</v>
      </c>
      <c r="H86" s="2" t="s">
        <v>1405</v>
      </c>
      <c r="I86" s="2" t="s">
        <v>1414</v>
      </c>
      <c r="J86" s="46" t="s">
        <v>1415</v>
      </c>
    </row>
    <row r="87">
      <c r="A87" s="2" t="s">
        <v>1217</v>
      </c>
      <c r="B87" s="2" t="s">
        <v>1218</v>
      </c>
      <c r="C87" s="2" t="s">
        <v>1219</v>
      </c>
      <c r="D87" s="2" t="s">
        <v>1409</v>
      </c>
      <c r="G87" s="46" t="s">
        <v>1375</v>
      </c>
      <c r="H87" s="2" t="s">
        <v>1405</v>
      </c>
      <c r="I87" s="2" t="s">
        <v>1416</v>
      </c>
      <c r="J87" s="46" t="s">
        <v>1417</v>
      </c>
    </row>
    <row r="88">
      <c r="A88" s="2" t="s">
        <v>1220</v>
      </c>
      <c r="B88" s="2" t="s">
        <v>1221</v>
      </c>
      <c r="C88" s="2" t="s">
        <v>1222</v>
      </c>
      <c r="D88" s="2" t="s">
        <v>1409</v>
      </c>
      <c r="G88" s="46" t="s">
        <v>1375</v>
      </c>
      <c r="H88" s="2" t="s">
        <v>1405</v>
      </c>
      <c r="I88" s="2" t="s">
        <v>1418</v>
      </c>
      <c r="J88" s="46" t="s">
        <v>1419</v>
      </c>
    </row>
    <row r="89">
      <c r="A89" s="2" t="s">
        <v>1223</v>
      </c>
      <c r="B89" s="2" t="s">
        <v>1224</v>
      </c>
      <c r="C89" s="2" t="s">
        <v>994</v>
      </c>
      <c r="D89" s="2" t="s">
        <v>1409</v>
      </c>
      <c r="G89" s="46" t="s">
        <v>1375</v>
      </c>
      <c r="H89" s="2" t="s">
        <v>1405</v>
      </c>
      <c r="I89" s="2" t="s">
        <v>1151</v>
      </c>
      <c r="J89" s="46" t="s">
        <v>1420</v>
      </c>
    </row>
    <row r="90">
      <c r="A90" s="2" t="s">
        <v>1225</v>
      </c>
      <c r="B90" s="2" t="s">
        <v>1226</v>
      </c>
      <c r="C90" s="2" t="s">
        <v>1227</v>
      </c>
      <c r="D90" s="2" t="s">
        <v>1409</v>
      </c>
      <c r="G90" s="46" t="s">
        <v>1375</v>
      </c>
      <c r="H90" s="2" t="s">
        <v>1421</v>
      </c>
      <c r="I90" s="2" t="s">
        <v>1144</v>
      </c>
      <c r="J90" s="46" t="s">
        <v>1422</v>
      </c>
    </row>
    <row r="91">
      <c r="A91" s="2" t="s">
        <v>1228</v>
      </c>
      <c r="B91" s="2" t="s">
        <v>1229</v>
      </c>
      <c r="C91" s="2" t="s">
        <v>1230</v>
      </c>
      <c r="D91" s="2" t="s">
        <v>1409</v>
      </c>
      <c r="G91" s="46" t="s">
        <v>1375</v>
      </c>
      <c r="H91" s="2" t="s">
        <v>1421</v>
      </c>
      <c r="I91" s="2" t="s">
        <v>1142</v>
      </c>
      <c r="J91" s="46" t="s">
        <v>1423</v>
      </c>
    </row>
    <row r="92">
      <c r="A92" s="2" t="s">
        <v>1231</v>
      </c>
      <c r="B92" s="2" t="s">
        <v>1232</v>
      </c>
      <c r="C92" s="2" t="s">
        <v>1233</v>
      </c>
      <c r="D92" s="2" t="s">
        <v>1409</v>
      </c>
      <c r="G92" s="46" t="s">
        <v>1375</v>
      </c>
      <c r="H92" s="2" t="s">
        <v>1421</v>
      </c>
      <c r="I92" s="2" t="s">
        <v>1424</v>
      </c>
      <c r="J92" s="46" t="s">
        <v>1425</v>
      </c>
    </row>
    <row r="93">
      <c r="A93" s="2" t="s">
        <v>1234</v>
      </c>
      <c r="B93" s="2" t="s">
        <v>1235</v>
      </c>
      <c r="C93" s="2" t="s">
        <v>1233</v>
      </c>
      <c r="D93" s="2" t="s">
        <v>1409</v>
      </c>
      <c r="G93" s="46" t="s">
        <v>1375</v>
      </c>
      <c r="H93" s="2" t="s">
        <v>1426</v>
      </c>
      <c r="I93" s="2" t="s">
        <v>1427</v>
      </c>
      <c r="J93" s="46" t="s">
        <v>1428</v>
      </c>
    </row>
    <row r="94">
      <c r="A94" s="2" t="s">
        <v>1236</v>
      </c>
      <c r="B94" s="2" t="s">
        <v>1237</v>
      </c>
      <c r="C94" s="2" t="s">
        <v>1238</v>
      </c>
      <c r="D94" s="2" t="s">
        <v>1409</v>
      </c>
      <c r="G94" s="46" t="s">
        <v>1375</v>
      </c>
      <c r="H94" s="2" t="s">
        <v>1426</v>
      </c>
      <c r="I94" s="2" t="s">
        <v>1429</v>
      </c>
      <c r="J94" s="46" t="s">
        <v>1428</v>
      </c>
    </row>
    <row r="95">
      <c r="A95" s="2" t="s">
        <v>1239</v>
      </c>
      <c r="B95" s="2" t="s">
        <v>1240</v>
      </c>
      <c r="C95" s="2" t="s">
        <v>1241</v>
      </c>
      <c r="D95" s="2" t="s">
        <v>1409</v>
      </c>
      <c r="G95" s="46" t="s">
        <v>1375</v>
      </c>
      <c r="H95" s="2" t="s">
        <v>1430</v>
      </c>
      <c r="I95" s="2" t="s">
        <v>1431</v>
      </c>
      <c r="J95" s="46" t="s">
        <v>1432</v>
      </c>
    </row>
    <row r="96">
      <c r="A96" s="2" t="s">
        <v>1242</v>
      </c>
      <c r="B96" s="2" t="s">
        <v>1243</v>
      </c>
      <c r="D96" s="2" t="s">
        <v>1409</v>
      </c>
      <c r="G96" s="46" t="s">
        <v>1375</v>
      </c>
      <c r="H96" s="2" t="s">
        <v>1430</v>
      </c>
      <c r="I96" s="2" t="s">
        <v>1433</v>
      </c>
      <c r="J96" s="46" t="s">
        <v>1434</v>
      </c>
    </row>
    <row r="97">
      <c r="A97" s="2" t="s">
        <v>1244</v>
      </c>
      <c r="B97" s="2" t="s">
        <v>1245</v>
      </c>
      <c r="D97" s="2" t="s">
        <v>1409</v>
      </c>
      <c r="G97" s="46" t="s">
        <v>1375</v>
      </c>
      <c r="H97" s="2" t="s">
        <v>1430</v>
      </c>
      <c r="I97" s="2" t="s">
        <v>1435</v>
      </c>
      <c r="J97" s="46" t="s">
        <v>1436</v>
      </c>
    </row>
    <row r="98">
      <c r="A98" s="2" t="s">
        <v>1246</v>
      </c>
      <c r="B98" s="2" t="s">
        <v>1247</v>
      </c>
      <c r="D98" s="2" t="s">
        <v>1409</v>
      </c>
      <c r="G98" s="46" t="s">
        <v>1375</v>
      </c>
      <c r="H98" s="2" t="s">
        <v>1430</v>
      </c>
      <c r="I98" s="2" t="s">
        <v>1437</v>
      </c>
      <c r="J98" s="46" t="s">
        <v>1438</v>
      </c>
    </row>
    <row r="99">
      <c r="A99" s="2" t="s">
        <v>1248</v>
      </c>
      <c r="G99" s="46" t="s">
        <v>1375</v>
      </c>
      <c r="H99" s="2" t="s">
        <v>1430</v>
      </c>
      <c r="I99" s="2" t="s">
        <v>1439</v>
      </c>
      <c r="J99" s="46" t="s">
        <v>1440</v>
      </c>
    </row>
    <row r="100">
      <c r="A100" s="2" t="s">
        <v>1249</v>
      </c>
      <c r="B100" s="2" t="s">
        <v>1250</v>
      </c>
      <c r="C100" s="2" t="s">
        <v>1251</v>
      </c>
      <c r="G100" s="47"/>
      <c r="H100" s="2" t="s">
        <v>1441</v>
      </c>
      <c r="I100" s="2" t="s">
        <v>1442</v>
      </c>
      <c r="J100" s="46" t="s">
        <v>1443</v>
      </c>
    </row>
    <row r="101">
      <c r="A101" s="2" t="s">
        <v>1252</v>
      </c>
      <c r="G101" s="47"/>
      <c r="H101" s="2" t="s">
        <v>1444</v>
      </c>
      <c r="I101" s="2" t="s">
        <v>1445</v>
      </c>
      <c r="J101" s="46" t="s">
        <v>1446</v>
      </c>
    </row>
    <row r="102">
      <c r="G102" s="47"/>
      <c r="J102" s="46" t="s">
        <v>1336</v>
      </c>
    </row>
    <row r="103">
      <c r="G103" s="47"/>
      <c r="J103" s="47"/>
    </row>
    <row r="104">
      <c r="G104" s="46" t="s">
        <v>1447</v>
      </c>
      <c r="H104" s="2" t="s">
        <v>1448</v>
      </c>
      <c r="I104" s="2" t="s">
        <v>1225</v>
      </c>
      <c r="J104" s="46" t="s">
        <v>1449</v>
      </c>
    </row>
    <row r="105">
      <c r="G105" s="46" t="s">
        <v>1447</v>
      </c>
      <c r="H105" s="2" t="s">
        <v>1450</v>
      </c>
      <c r="I105" s="2" t="s">
        <v>1451</v>
      </c>
      <c r="J105" s="46" t="s">
        <v>1452</v>
      </c>
    </row>
    <row r="106">
      <c r="G106" s="46" t="s">
        <v>1447</v>
      </c>
      <c r="H106" s="2" t="s">
        <v>1453</v>
      </c>
      <c r="I106" s="2" t="s">
        <v>1201</v>
      </c>
      <c r="J106" s="46" t="s">
        <v>1454</v>
      </c>
    </row>
    <row r="107">
      <c r="A107" s="21" t="str">
        <f t="shared" ref="A107:A108" si="1">color()</f>
        <v>#NAME?</v>
      </c>
      <c r="G107" s="46" t="s">
        <v>1447</v>
      </c>
      <c r="H107" s="2" t="s">
        <v>1455</v>
      </c>
      <c r="I107" s="2" t="s">
        <v>1456</v>
      </c>
      <c r="J107" s="46" t="s">
        <v>1457</v>
      </c>
    </row>
    <row r="108">
      <c r="A108" s="21" t="str">
        <f t="shared" si="1"/>
        <v>#NAME?</v>
      </c>
      <c r="G108" s="46" t="s">
        <v>1447</v>
      </c>
      <c r="H108" s="2" t="s">
        <v>1455</v>
      </c>
      <c r="I108" s="2" t="s">
        <v>1458</v>
      </c>
      <c r="J108" s="46" t="s">
        <v>1459</v>
      </c>
    </row>
    <row r="109">
      <c r="G109" s="46" t="s">
        <v>1447</v>
      </c>
      <c r="H109" s="2" t="s">
        <v>1455</v>
      </c>
      <c r="I109" s="2" t="s">
        <v>1460</v>
      </c>
      <c r="J109" s="46" t="s">
        <v>1461</v>
      </c>
    </row>
    <row r="110">
      <c r="G110" s="46" t="s">
        <v>1447</v>
      </c>
      <c r="H110" s="2" t="s">
        <v>1455</v>
      </c>
      <c r="I110" s="2" t="s">
        <v>1462</v>
      </c>
      <c r="J110" s="46" t="s">
        <v>1463</v>
      </c>
    </row>
    <row r="111">
      <c r="G111" s="47"/>
      <c r="H111" s="2" t="s">
        <v>1464</v>
      </c>
      <c r="I111" s="2" t="s">
        <v>1465</v>
      </c>
      <c r="J111" s="46" t="s">
        <v>1466</v>
      </c>
    </row>
    <row r="112">
      <c r="G112" s="47"/>
      <c r="H112" s="2" t="s">
        <v>1467</v>
      </c>
      <c r="I112" s="2" t="s">
        <v>1468</v>
      </c>
      <c r="J112" s="46" t="s">
        <v>1469</v>
      </c>
    </row>
    <row r="113">
      <c r="G113" s="47"/>
      <c r="H113" s="2" t="s">
        <v>1467</v>
      </c>
      <c r="I113" s="2" t="s">
        <v>1470</v>
      </c>
      <c r="J113" s="46" t="s">
        <v>1471</v>
      </c>
    </row>
    <row r="114">
      <c r="G114" s="47"/>
      <c r="H114" s="2" t="s">
        <v>1467</v>
      </c>
      <c r="I114" s="2" t="s">
        <v>1472</v>
      </c>
      <c r="J114" s="46" t="s">
        <v>1473</v>
      </c>
    </row>
    <row r="115">
      <c r="G115" s="47"/>
      <c r="H115" s="2" t="s">
        <v>1467</v>
      </c>
      <c r="I115" s="2" t="s">
        <v>1474</v>
      </c>
      <c r="J115" s="46" t="s">
        <v>1475</v>
      </c>
    </row>
    <row r="116">
      <c r="G116" s="47"/>
      <c r="H116" s="2" t="s">
        <v>1467</v>
      </c>
      <c r="I116" s="2" t="s">
        <v>1476</v>
      </c>
      <c r="J116" s="46" t="s">
        <v>1477</v>
      </c>
    </row>
    <row r="117">
      <c r="G117" s="47"/>
      <c r="H117" s="2" t="s">
        <v>1467</v>
      </c>
      <c r="I117" s="2" t="s">
        <v>1478</v>
      </c>
      <c r="J117" s="46" t="s">
        <v>1479</v>
      </c>
    </row>
    <row r="118">
      <c r="G118" s="47"/>
      <c r="H118" s="2" t="s">
        <v>1480</v>
      </c>
      <c r="I118" s="2" t="s">
        <v>1246</v>
      </c>
      <c r="J118" s="46" t="s">
        <v>1481</v>
      </c>
    </row>
    <row r="119">
      <c r="G119" s="46"/>
      <c r="J119" s="47"/>
    </row>
    <row r="120">
      <c r="G120" s="47"/>
      <c r="J120" s="47"/>
    </row>
    <row r="121">
      <c r="G121" s="47"/>
      <c r="J121" s="47"/>
    </row>
    <row r="122">
      <c r="G122" s="47"/>
      <c r="J122" s="47"/>
    </row>
    <row r="123">
      <c r="G123" s="47"/>
      <c r="J123" s="47"/>
    </row>
    <row r="124">
      <c r="G124" s="47"/>
      <c r="J124" s="47"/>
    </row>
    <row r="125">
      <c r="G125" s="47"/>
      <c r="J125" s="47"/>
    </row>
    <row r="126">
      <c r="G126" s="47"/>
      <c r="J126" s="47"/>
    </row>
    <row r="127">
      <c r="G127" s="47"/>
      <c r="J127" s="47"/>
    </row>
    <row r="128">
      <c r="G128" s="47"/>
      <c r="J128" s="47"/>
    </row>
    <row r="129">
      <c r="G129" s="47"/>
      <c r="J129" s="47"/>
    </row>
    <row r="130">
      <c r="G130" s="47"/>
      <c r="J130" s="47"/>
    </row>
    <row r="131">
      <c r="G131" s="47"/>
      <c r="J131" s="47"/>
    </row>
    <row r="132">
      <c r="G132" s="47"/>
      <c r="J132" s="47"/>
    </row>
    <row r="133">
      <c r="G133" s="47"/>
      <c r="J133" s="47"/>
    </row>
    <row r="134">
      <c r="G134" s="47"/>
      <c r="J134" s="47"/>
    </row>
    <row r="135">
      <c r="G135" s="47"/>
      <c r="J135" s="47"/>
    </row>
    <row r="136">
      <c r="G136" s="47"/>
      <c r="J136" s="47"/>
    </row>
    <row r="137">
      <c r="G137" s="47"/>
      <c r="J137" s="47"/>
    </row>
    <row r="138">
      <c r="G138" s="47"/>
      <c r="J138" s="47"/>
    </row>
    <row r="139">
      <c r="G139" s="47"/>
      <c r="J139" s="47"/>
    </row>
    <row r="140">
      <c r="G140" s="47"/>
      <c r="J140" s="47"/>
    </row>
    <row r="141">
      <c r="G141" s="47"/>
      <c r="J141" s="47"/>
    </row>
    <row r="142">
      <c r="G142" s="47"/>
      <c r="J142" s="47"/>
    </row>
    <row r="143">
      <c r="G143" s="47"/>
      <c r="J143" s="47"/>
    </row>
    <row r="144">
      <c r="G144" s="47"/>
      <c r="J144" s="47"/>
    </row>
    <row r="145">
      <c r="G145" s="47"/>
      <c r="J145" s="47"/>
    </row>
    <row r="146">
      <c r="G146" s="47"/>
      <c r="J146" s="47"/>
    </row>
    <row r="147">
      <c r="G147" s="47"/>
      <c r="J147" s="47"/>
    </row>
    <row r="148">
      <c r="G148" s="47"/>
      <c r="J148" s="47"/>
    </row>
    <row r="149">
      <c r="G149" s="47"/>
      <c r="J149" s="47"/>
    </row>
    <row r="150">
      <c r="G150" s="47"/>
      <c r="J150" s="47"/>
    </row>
    <row r="151">
      <c r="G151" s="47"/>
      <c r="J151" s="47"/>
    </row>
    <row r="152">
      <c r="G152" s="47"/>
      <c r="J152" s="47"/>
    </row>
    <row r="153">
      <c r="G153" s="47"/>
      <c r="J153" s="47"/>
    </row>
    <row r="154">
      <c r="G154" s="47"/>
      <c r="J154" s="47"/>
    </row>
    <row r="155">
      <c r="G155" s="47"/>
      <c r="J155" s="47"/>
    </row>
    <row r="156">
      <c r="G156" s="47"/>
      <c r="J156" s="47"/>
    </row>
    <row r="157">
      <c r="G157" s="47"/>
      <c r="J157" s="47"/>
    </row>
    <row r="158">
      <c r="G158" s="47"/>
      <c r="J158" s="47"/>
    </row>
    <row r="159">
      <c r="G159" s="47"/>
      <c r="J159" s="47"/>
    </row>
    <row r="160">
      <c r="G160" s="47"/>
      <c r="J160" s="47"/>
    </row>
    <row r="161">
      <c r="G161" s="47"/>
      <c r="J161" s="47"/>
    </row>
    <row r="162">
      <c r="G162" s="47"/>
      <c r="J162" s="47"/>
    </row>
    <row r="163">
      <c r="G163" s="47"/>
      <c r="J163" s="47"/>
    </row>
    <row r="164">
      <c r="G164" s="47"/>
      <c r="J164" s="47"/>
    </row>
    <row r="165">
      <c r="G165" s="47"/>
      <c r="J165" s="47"/>
    </row>
    <row r="166">
      <c r="G166" s="47"/>
      <c r="J166" s="47"/>
    </row>
    <row r="167">
      <c r="G167" s="47"/>
      <c r="J167" s="47"/>
    </row>
    <row r="168">
      <c r="G168" s="47"/>
      <c r="J168" s="47"/>
    </row>
    <row r="169">
      <c r="G169" s="47"/>
      <c r="J169" s="47"/>
    </row>
    <row r="170">
      <c r="G170" s="47"/>
      <c r="J170" s="47"/>
    </row>
    <row r="171">
      <c r="G171" s="47"/>
      <c r="J171" s="47"/>
    </row>
    <row r="172">
      <c r="G172" s="47"/>
      <c r="J172" s="47"/>
    </row>
    <row r="173">
      <c r="G173" s="47"/>
      <c r="J173" s="47"/>
    </row>
    <row r="174">
      <c r="G174" s="47"/>
      <c r="J174" s="47"/>
    </row>
    <row r="175">
      <c r="G175" s="47"/>
      <c r="J175" s="47"/>
    </row>
    <row r="176">
      <c r="G176" s="47"/>
      <c r="J176" s="47"/>
    </row>
    <row r="177">
      <c r="G177" s="47"/>
      <c r="J177" s="47"/>
    </row>
    <row r="178">
      <c r="G178" s="47"/>
      <c r="J178" s="47"/>
    </row>
    <row r="179">
      <c r="G179" s="47"/>
      <c r="J179" s="47"/>
    </row>
    <row r="180">
      <c r="G180" s="47"/>
      <c r="J180" s="47"/>
    </row>
    <row r="181">
      <c r="G181" s="47"/>
      <c r="J181" s="47"/>
    </row>
    <row r="182">
      <c r="G182" s="47"/>
      <c r="J182" s="47"/>
    </row>
    <row r="183">
      <c r="G183" s="47"/>
      <c r="J183" s="47"/>
    </row>
    <row r="184">
      <c r="G184" s="47"/>
      <c r="J184" s="47"/>
    </row>
    <row r="185">
      <c r="G185" s="47"/>
      <c r="J185" s="47"/>
    </row>
    <row r="186">
      <c r="G186" s="47"/>
      <c r="J186" s="47"/>
    </row>
    <row r="187">
      <c r="G187" s="47"/>
      <c r="J187" s="47"/>
    </row>
    <row r="188">
      <c r="G188" s="47"/>
      <c r="J188" s="47"/>
    </row>
    <row r="189">
      <c r="G189" s="47"/>
      <c r="J189" s="47"/>
    </row>
    <row r="190">
      <c r="G190" s="47"/>
      <c r="J190" s="47"/>
    </row>
    <row r="191">
      <c r="G191" s="47"/>
      <c r="J191" s="47"/>
    </row>
    <row r="192">
      <c r="G192" s="47"/>
      <c r="J192" s="47"/>
    </row>
    <row r="193">
      <c r="G193" s="47"/>
      <c r="J193" s="47"/>
    </row>
    <row r="194">
      <c r="G194" s="47"/>
      <c r="J194" s="47"/>
    </row>
    <row r="195">
      <c r="G195" s="47"/>
      <c r="J195" s="47"/>
    </row>
    <row r="196">
      <c r="G196" s="47"/>
      <c r="J196" s="47"/>
    </row>
    <row r="197">
      <c r="G197" s="47"/>
      <c r="J197" s="47"/>
    </row>
    <row r="198">
      <c r="G198" s="47"/>
      <c r="J198" s="47"/>
    </row>
    <row r="199">
      <c r="G199" s="47"/>
      <c r="J199" s="47"/>
    </row>
    <row r="200">
      <c r="G200" s="47"/>
      <c r="J200" s="47"/>
    </row>
    <row r="201">
      <c r="G201" s="47"/>
      <c r="J201" s="47"/>
    </row>
    <row r="202">
      <c r="G202" s="47"/>
      <c r="J202" s="47"/>
    </row>
    <row r="203">
      <c r="G203" s="47"/>
      <c r="J203" s="47"/>
    </row>
    <row r="204">
      <c r="G204" s="47"/>
      <c r="J204" s="47"/>
    </row>
    <row r="205">
      <c r="G205" s="47"/>
      <c r="J205" s="47"/>
    </row>
    <row r="206">
      <c r="G206" s="47"/>
      <c r="J206" s="47"/>
    </row>
    <row r="207">
      <c r="G207" s="47"/>
      <c r="J207" s="47"/>
    </row>
    <row r="208">
      <c r="G208" s="47"/>
      <c r="J208" s="47"/>
    </row>
    <row r="209">
      <c r="G209" s="47"/>
      <c r="J209" s="47"/>
    </row>
    <row r="210">
      <c r="G210" s="47"/>
      <c r="J210" s="47"/>
    </row>
    <row r="211">
      <c r="G211" s="47"/>
      <c r="J211" s="47"/>
    </row>
    <row r="212">
      <c r="G212" s="47"/>
      <c r="J212" s="47"/>
    </row>
    <row r="213">
      <c r="G213" s="47"/>
      <c r="J213" s="47"/>
    </row>
    <row r="214">
      <c r="G214" s="47"/>
      <c r="J214" s="47"/>
    </row>
    <row r="215">
      <c r="G215" s="47"/>
      <c r="J215" s="47"/>
    </row>
    <row r="216">
      <c r="G216" s="47"/>
      <c r="J216" s="47"/>
    </row>
    <row r="217">
      <c r="G217" s="47"/>
      <c r="J217" s="47"/>
    </row>
    <row r="218">
      <c r="G218" s="47"/>
      <c r="J218" s="47"/>
    </row>
    <row r="219">
      <c r="G219" s="47"/>
      <c r="J219" s="47"/>
    </row>
    <row r="220">
      <c r="G220" s="47"/>
      <c r="J220" s="47"/>
    </row>
    <row r="221">
      <c r="G221" s="47"/>
      <c r="J221" s="47"/>
    </row>
    <row r="222">
      <c r="G222" s="47"/>
      <c r="J222" s="47"/>
    </row>
    <row r="223">
      <c r="G223" s="47"/>
      <c r="J223" s="47"/>
    </row>
    <row r="224">
      <c r="G224" s="47"/>
      <c r="J224" s="47"/>
    </row>
    <row r="225">
      <c r="G225" s="47"/>
      <c r="J225" s="47"/>
    </row>
    <row r="226">
      <c r="G226" s="47"/>
      <c r="J226" s="47"/>
    </row>
    <row r="227">
      <c r="G227" s="47"/>
      <c r="J227" s="47"/>
    </row>
    <row r="228">
      <c r="G228" s="47"/>
      <c r="J228" s="47"/>
    </row>
    <row r="229">
      <c r="G229" s="47"/>
      <c r="J229" s="47"/>
    </row>
    <row r="230">
      <c r="G230" s="47"/>
      <c r="J230" s="47"/>
    </row>
    <row r="231">
      <c r="G231" s="47"/>
      <c r="J231" s="47"/>
    </row>
    <row r="232">
      <c r="G232" s="47"/>
      <c r="J232" s="47"/>
    </row>
    <row r="233">
      <c r="G233" s="47"/>
      <c r="J233" s="47"/>
    </row>
    <row r="234">
      <c r="G234" s="47"/>
      <c r="J234" s="47"/>
    </row>
    <row r="235">
      <c r="G235" s="47"/>
      <c r="J235" s="47"/>
    </row>
    <row r="236">
      <c r="G236" s="47"/>
      <c r="J236" s="47"/>
    </row>
    <row r="237">
      <c r="G237" s="47"/>
      <c r="J237" s="47"/>
    </row>
    <row r="238">
      <c r="G238" s="47"/>
      <c r="J238" s="47"/>
    </row>
    <row r="239">
      <c r="G239" s="47"/>
      <c r="J239" s="47"/>
    </row>
    <row r="240">
      <c r="G240" s="47"/>
      <c r="J240" s="47"/>
    </row>
    <row r="241">
      <c r="G241" s="47"/>
      <c r="J241" s="47"/>
    </row>
    <row r="242">
      <c r="G242" s="47"/>
      <c r="J242" s="47"/>
    </row>
    <row r="243">
      <c r="G243" s="47"/>
      <c r="J243" s="47"/>
    </row>
    <row r="244">
      <c r="G244" s="47"/>
      <c r="J244" s="47"/>
    </row>
    <row r="245">
      <c r="G245" s="47"/>
      <c r="J245" s="47"/>
    </row>
    <row r="246">
      <c r="G246" s="47"/>
      <c r="J246" s="47"/>
    </row>
    <row r="247">
      <c r="G247" s="47"/>
      <c r="J247" s="47"/>
    </row>
    <row r="248">
      <c r="G248" s="47"/>
      <c r="J248" s="47"/>
    </row>
    <row r="249">
      <c r="G249" s="47"/>
      <c r="J249" s="47"/>
    </row>
    <row r="250">
      <c r="G250" s="47"/>
      <c r="J250" s="47"/>
    </row>
    <row r="251">
      <c r="G251" s="47"/>
      <c r="J251" s="47"/>
    </row>
    <row r="252">
      <c r="G252" s="47"/>
      <c r="J252" s="47"/>
    </row>
    <row r="253">
      <c r="G253" s="47"/>
      <c r="J253" s="47"/>
    </row>
    <row r="254">
      <c r="G254" s="47"/>
      <c r="J254" s="47"/>
    </row>
    <row r="255">
      <c r="G255" s="47"/>
      <c r="J255" s="47"/>
    </row>
    <row r="256">
      <c r="G256" s="47"/>
      <c r="J256" s="47"/>
    </row>
    <row r="257">
      <c r="G257" s="47"/>
      <c r="J257" s="47"/>
    </row>
    <row r="258">
      <c r="G258" s="47"/>
      <c r="J258" s="47"/>
    </row>
    <row r="259">
      <c r="G259" s="47"/>
      <c r="J259" s="47"/>
    </row>
    <row r="260">
      <c r="G260" s="47"/>
      <c r="J260" s="47"/>
    </row>
    <row r="261">
      <c r="G261" s="47"/>
      <c r="J261" s="47"/>
    </row>
    <row r="262">
      <c r="G262" s="47"/>
      <c r="J262" s="47"/>
    </row>
    <row r="263">
      <c r="G263" s="47"/>
      <c r="J263" s="47"/>
    </row>
    <row r="264">
      <c r="G264" s="47"/>
      <c r="J264" s="47"/>
    </row>
    <row r="265">
      <c r="G265" s="47"/>
      <c r="J265" s="47"/>
    </row>
    <row r="266">
      <c r="G266" s="47"/>
      <c r="J266" s="47"/>
    </row>
    <row r="267">
      <c r="G267" s="47"/>
      <c r="J267" s="47"/>
    </row>
    <row r="268">
      <c r="G268" s="47"/>
      <c r="J268" s="47"/>
    </row>
    <row r="269">
      <c r="G269" s="47"/>
      <c r="J269" s="47"/>
    </row>
    <row r="270">
      <c r="G270" s="47"/>
      <c r="J270" s="47"/>
    </row>
    <row r="271">
      <c r="G271" s="47"/>
      <c r="J271" s="47"/>
    </row>
    <row r="272">
      <c r="G272" s="47"/>
      <c r="J272" s="47"/>
    </row>
    <row r="273">
      <c r="G273" s="47"/>
      <c r="J273" s="47"/>
    </row>
    <row r="274">
      <c r="G274" s="47"/>
      <c r="J274" s="47"/>
    </row>
    <row r="275">
      <c r="G275" s="47"/>
      <c r="J275" s="47"/>
    </row>
    <row r="276">
      <c r="G276" s="47"/>
      <c r="J276" s="47"/>
    </row>
    <row r="277">
      <c r="G277" s="47"/>
      <c r="J277" s="47"/>
    </row>
    <row r="278">
      <c r="G278" s="47"/>
      <c r="J278" s="47"/>
    </row>
    <row r="279">
      <c r="G279" s="47"/>
      <c r="J279" s="47"/>
    </row>
    <row r="280">
      <c r="G280" s="47"/>
      <c r="J280" s="47"/>
    </row>
    <row r="281">
      <c r="G281" s="47"/>
      <c r="J281" s="47"/>
    </row>
    <row r="282">
      <c r="G282" s="47"/>
      <c r="J282" s="47"/>
    </row>
    <row r="283">
      <c r="G283" s="47"/>
      <c r="J283" s="47"/>
    </row>
    <row r="284">
      <c r="G284" s="47"/>
      <c r="J284" s="47"/>
    </row>
    <row r="285">
      <c r="G285" s="47"/>
      <c r="J285" s="47"/>
    </row>
    <row r="286">
      <c r="G286" s="47"/>
      <c r="J286" s="47"/>
    </row>
    <row r="287">
      <c r="G287" s="47"/>
      <c r="J287" s="47"/>
    </row>
    <row r="288">
      <c r="G288" s="47"/>
      <c r="J288" s="47"/>
    </row>
    <row r="289">
      <c r="G289" s="47"/>
      <c r="J289" s="47"/>
    </row>
    <row r="290">
      <c r="G290" s="47"/>
      <c r="J290" s="47"/>
    </row>
    <row r="291">
      <c r="G291" s="47"/>
      <c r="J291" s="47"/>
    </row>
    <row r="292">
      <c r="G292" s="47"/>
      <c r="J292" s="47"/>
    </row>
    <row r="293">
      <c r="G293" s="47"/>
      <c r="J293" s="47"/>
    </row>
    <row r="294">
      <c r="G294" s="47"/>
      <c r="J294" s="47"/>
    </row>
    <row r="295">
      <c r="G295" s="47"/>
      <c r="J295" s="47"/>
    </row>
    <row r="296">
      <c r="G296" s="47"/>
      <c r="J296" s="47"/>
    </row>
    <row r="297">
      <c r="G297" s="47"/>
      <c r="J297" s="47"/>
    </row>
    <row r="298">
      <c r="G298" s="47"/>
      <c r="J298" s="47"/>
    </row>
    <row r="299">
      <c r="G299" s="47"/>
      <c r="J299" s="47"/>
    </row>
    <row r="300">
      <c r="G300" s="47"/>
      <c r="J300" s="47"/>
    </row>
    <row r="301">
      <c r="G301" s="47"/>
      <c r="J301" s="47"/>
    </row>
    <row r="302">
      <c r="G302" s="47"/>
      <c r="J302" s="47"/>
    </row>
    <row r="303">
      <c r="G303" s="47"/>
      <c r="J303" s="47"/>
    </row>
    <row r="304">
      <c r="G304" s="47"/>
      <c r="J304" s="47"/>
    </row>
    <row r="305">
      <c r="G305" s="47"/>
      <c r="J305" s="47"/>
    </row>
    <row r="306">
      <c r="G306" s="47"/>
      <c r="J306" s="47"/>
    </row>
    <row r="307">
      <c r="G307" s="47"/>
      <c r="J307" s="47"/>
    </row>
    <row r="308">
      <c r="G308" s="47"/>
      <c r="J308" s="47"/>
    </row>
    <row r="309">
      <c r="G309" s="47"/>
      <c r="J309" s="47"/>
    </row>
    <row r="310">
      <c r="G310" s="47"/>
      <c r="J310" s="47"/>
    </row>
    <row r="311">
      <c r="G311" s="47"/>
      <c r="J311" s="47"/>
    </row>
    <row r="312">
      <c r="G312" s="47"/>
      <c r="J312" s="47"/>
    </row>
    <row r="313">
      <c r="G313" s="47"/>
      <c r="J313" s="47"/>
    </row>
    <row r="314">
      <c r="G314" s="47"/>
      <c r="J314" s="47"/>
    </row>
    <row r="315">
      <c r="G315" s="47"/>
      <c r="J315" s="47"/>
    </row>
    <row r="316">
      <c r="G316" s="47"/>
      <c r="J316" s="47"/>
    </row>
    <row r="317">
      <c r="G317" s="47"/>
      <c r="J317" s="47"/>
    </row>
    <row r="318">
      <c r="G318" s="47"/>
      <c r="J318" s="47"/>
    </row>
    <row r="319">
      <c r="G319" s="47"/>
      <c r="J319" s="47"/>
    </row>
    <row r="320">
      <c r="G320" s="47"/>
      <c r="J320" s="47"/>
    </row>
    <row r="321">
      <c r="G321" s="47"/>
      <c r="J321" s="47"/>
    </row>
    <row r="322">
      <c r="G322" s="47"/>
      <c r="J322" s="47"/>
    </row>
    <row r="323">
      <c r="G323" s="47"/>
      <c r="J323" s="47"/>
    </row>
    <row r="324">
      <c r="G324" s="47"/>
      <c r="J324" s="47"/>
    </row>
    <row r="325">
      <c r="G325" s="47"/>
      <c r="J325" s="47"/>
    </row>
    <row r="326">
      <c r="G326" s="47"/>
      <c r="J326" s="47"/>
    </row>
    <row r="327">
      <c r="G327" s="47"/>
      <c r="J327" s="47"/>
    </row>
    <row r="328">
      <c r="G328" s="47"/>
      <c r="J328" s="47"/>
    </row>
    <row r="329">
      <c r="G329" s="47"/>
      <c r="J329" s="47"/>
    </row>
    <row r="330">
      <c r="G330" s="47"/>
      <c r="J330" s="47"/>
    </row>
    <row r="331">
      <c r="G331" s="47"/>
      <c r="J331" s="47"/>
    </row>
    <row r="332">
      <c r="G332" s="47"/>
      <c r="J332" s="47"/>
    </row>
    <row r="333">
      <c r="G333" s="47"/>
      <c r="J333" s="47"/>
    </row>
    <row r="334">
      <c r="G334" s="47"/>
      <c r="J334" s="47"/>
    </row>
    <row r="335">
      <c r="G335" s="47"/>
      <c r="J335" s="47"/>
    </row>
    <row r="336">
      <c r="G336" s="47"/>
      <c r="J336" s="47"/>
    </row>
    <row r="337">
      <c r="G337" s="47"/>
      <c r="J337" s="47"/>
    </row>
    <row r="338">
      <c r="G338" s="47"/>
      <c r="J338" s="47"/>
    </row>
    <row r="339">
      <c r="G339" s="47"/>
      <c r="J339" s="47"/>
    </row>
    <row r="340">
      <c r="G340" s="47"/>
      <c r="J340" s="47"/>
    </row>
    <row r="341">
      <c r="G341" s="47"/>
      <c r="J341" s="47"/>
    </row>
    <row r="342">
      <c r="G342" s="47"/>
      <c r="J342" s="47"/>
    </row>
    <row r="343">
      <c r="G343" s="47"/>
      <c r="J343" s="47"/>
    </row>
    <row r="344">
      <c r="G344" s="47"/>
      <c r="J344" s="47"/>
    </row>
    <row r="345">
      <c r="G345" s="47"/>
      <c r="J345" s="47"/>
    </row>
    <row r="346">
      <c r="G346" s="47"/>
      <c r="J346" s="47"/>
    </row>
    <row r="347">
      <c r="G347" s="47"/>
      <c r="J347" s="47"/>
    </row>
    <row r="348">
      <c r="G348" s="47"/>
      <c r="J348" s="47"/>
    </row>
    <row r="349">
      <c r="G349" s="47"/>
      <c r="J349" s="47"/>
    </row>
    <row r="350">
      <c r="G350" s="47"/>
      <c r="J350" s="47"/>
    </row>
    <row r="351">
      <c r="G351" s="47"/>
      <c r="J351" s="47"/>
    </row>
    <row r="352">
      <c r="G352" s="47"/>
      <c r="J352" s="47"/>
    </row>
    <row r="353">
      <c r="G353" s="47"/>
      <c r="J353" s="47"/>
    </row>
    <row r="354">
      <c r="G354" s="47"/>
      <c r="J354" s="47"/>
    </row>
    <row r="355">
      <c r="G355" s="47"/>
      <c r="J355" s="47"/>
    </row>
    <row r="356">
      <c r="G356" s="47"/>
      <c r="J356" s="47"/>
    </row>
    <row r="357">
      <c r="G357" s="47"/>
      <c r="J357" s="47"/>
    </row>
    <row r="358">
      <c r="G358" s="47"/>
      <c r="J358" s="47"/>
    </row>
    <row r="359">
      <c r="G359" s="47"/>
      <c r="J359" s="47"/>
    </row>
    <row r="360">
      <c r="G360" s="47"/>
      <c r="J360" s="47"/>
    </row>
    <row r="361">
      <c r="G361" s="47"/>
      <c r="J361" s="47"/>
    </row>
    <row r="362">
      <c r="G362" s="47"/>
      <c r="J362" s="47"/>
    </row>
    <row r="363">
      <c r="G363" s="47"/>
      <c r="J363" s="47"/>
    </row>
    <row r="364">
      <c r="G364" s="47"/>
      <c r="J364" s="47"/>
    </row>
    <row r="365">
      <c r="G365" s="47"/>
      <c r="J365" s="47"/>
    </row>
    <row r="366">
      <c r="G366" s="47"/>
      <c r="J366" s="47"/>
    </row>
    <row r="367">
      <c r="G367" s="47"/>
      <c r="J367" s="47"/>
    </row>
    <row r="368">
      <c r="G368" s="47"/>
      <c r="J368" s="47"/>
    </row>
    <row r="369">
      <c r="G369" s="47"/>
      <c r="J369" s="47"/>
    </row>
    <row r="370">
      <c r="G370" s="47"/>
      <c r="J370" s="47"/>
    </row>
    <row r="371">
      <c r="G371" s="47"/>
      <c r="J371" s="47"/>
    </row>
    <row r="372">
      <c r="G372" s="47"/>
      <c r="J372" s="47"/>
    </row>
    <row r="373">
      <c r="G373" s="47"/>
      <c r="J373" s="47"/>
    </row>
    <row r="374">
      <c r="G374" s="47"/>
      <c r="J374" s="47"/>
    </row>
    <row r="375">
      <c r="G375" s="47"/>
      <c r="J375" s="47"/>
    </row>
    <row r="376">
      <c r="G376" s="47"/>
      <c r="J376" s="47"/>
    </row>
    <row r="377">
      <c r="G377" s="47"/>
      <c r="J377" s="47"/>
    </row>
    <row r="378">
      <c r="G378" s="47"/>
      <c r="J378" s="47"/>
    </row>
    <row r="379">
      <c r="G379" s="47"/>
      <c r="J379" s="47"/>
    </row>
    <row r="380">
      <c r="G380" s="47"/>
      <c r="J380" s="47"/>
    </row>
    <row r="381">
      <c r="G381" s="47"/>
      <c r="J381" s="47"/>
    </row>
    <row r="382">
      <c r="G382" s="47"/>
      <c r="J382" s="47"/>
    </row>
    <row r="383">
      <c r="G383" s="47"/>
      <c r="J383" s="47"/>
    </row>
    <row r="384">
      <c r="G384" s="47"/>
      <c r="J384" s="47"/>
    </row>
    <row r="385">
      <c r="G385" s="47"/>
      <c r="J385" s="47"/>
    </row>
    <row r="386">
      <c r="G386" s="47"/>
      <c r="J386" s="47"/>
    </row>
    <row r="387">
      <c r="G387" s="47"/>
      <c r="J387" s="47"/>
    </row>
    <row r="388">
      <c r="G388" s="47"/>
      <c r="J388" s="47"/>
    </row>
    <row r="389">
      <c r="G389" s="47"/>
      <c r="J389" s="47"/>
    </row>
    <row r="390">
      <c r="G390" s="47"/>
      <c r="J390" s="47"/>
    </row>
    <row r="391">
      <c r="G391" s="47"/>
      <c r="J391" s="47"/>
    </row>
    <row r="392">
      <c r="G392" s="47"/>
      <c r="J392" s="47"/>
    </row>
    <row r="393">
      <c r="G393" s="47"/>
      <c r="J393" s="47"/>
    </row>
    <row r="394">
      <c r="G394" s="47"/>
      <c r="J394" s="47"/>
    </row>
    <row r="395">
      <c r="G395" s="47"/>
      <c r="J395" s="47"/>
    </row>
    <row r="396">
      <c r="G396" s="47"/>
      <c r="J396" s="47"/>
    </row>
    <row r="397">
      <c r="G397" s="47"/>
      <c r="J397" s="47"/>
    </row>
    <row r="398">
      <c r="G398" s="47"/>
      <c r="J398" s="47"/>
    </row>
    <row r="399">
      <c r="G399" s="47"/>
      <c r="J399" s="47"/>
    </row>
    <row r="400">
      <c r="G400" s="47"/>
      <c r="J400" s="47"/>
    </row>
    <row r="401">
      <c r="G401" s="47"/>
      <c r="J401" s="47"/>
    </row>
    <row r="402">
      <c r="G402" s="47"/>
      <c r="J402" s="47"/>
    </row>
    <row r="403">
      <c r="G403" s="47"/>
      <c r="J403" s="47"/>
    </row>
    <row r="404">
      <c r="G404" s="47"/>
      <c r="J404" s="47"/>
    </row>
    <row r="405">
      <c r="G405" s="47"/>
      <c r="J405" s="47"/>
    </row>
    <row r="406">
      <c r="G406" s="47"/>
      <c r="J406" s="47"/>
    </row>
    <row r="407">
      <c r="G407" s="47"/>
      <c r="J407" s="47"/>
    </row>
    <row r="408">
      <c r="G408" s="47"/>
      <c r="J408" s="47"/>
    </row>
    <row r="409">
      <c r="G409" s="47"/>
      <c r="J409" s="47"/>
    </row>
    <row r="410">
      <c r="G410" s="47"/>
      <c r="J410" s="47"/>
    </row>
    <row r="411">
      <c r="G411" s="47"/>
      <c r="J411" s="47"/>
    </row>
    <row r="412">
      <c r="G412" s="47"/>
      <c r="J412" s="47"/>
    </row>
    <row r="413">
      <c r="G413" s="47"/>
      <c r="J413" s="47"/>
    </row>
    <row r="414">
      <c r="G414" s="47"/>
      <c r="J414" s="47"/>
    </row>
    <row r="415">
      <c r="G415" s="47"/>
      <c r="J415" s="47"/>
    </row>
    <row r="416">
      <c r="G416" s="47"/>
      <c r="J416" s="47"/>
    </row>
    <row r="417">
      <c r="G417" s="47"/>
      <c r="J417" s="47"/>
    </row>
    <row r="418">
      <c r="G418" s="47"/>
      <c r="J418" s="47"/>
    </row>
    <row r="419">
      <c r="G419" s="47"/>
      <c r="J419" s="47"/>
    </row>
    <row r="420">
      <c r="G420" s="47"/>
      <c r="J420" s="47"/>
    </row>
    <row r="421">
      <c r="G421" s="47"/>
      <c r="J421" s="47"/>
    </row>
    <row r="422">
      <c r="G422" s="47"/>
      <c r="J422" s="47"/>
    </row>
    <row r="423">
      <c r="G423" s="47"/>
      <c r="J423" s="47"/>
    </row>
    <row r="424">
      <c r="G424" s="47"/>
      <c r="J424" s="47"/>
    </row>
    <row r="425">
      <c r="G425" s="47"/>
      <c r="J425" s="47"/>
    </row>
    <row r="426">
      <c r="G426" s="47"/>
      <c r="J426" s="47"/>
    </row>
    <row r="427">
      <c r="G427" s="47"/>
      <c r="J427" s="47"/>
    </row>
    <row r="428">
      <c r="G428" s="47"/>
      <c r="J428" s="47"/>
    </row>
    <row r="429">
      <c r="G429" s="47"/>
      <c r="J429" s="47"/>
    </row>
    <row r="430">
      <c r="G430" s="47"/>
      <c r="J430" s="47"/>
    </row>
    <row r="431">
      <c r="G431" s="47"/>
      <c r="J431" s="47"/>
    </row>
    <row r="432">
      <c r="G432" s="47"/>
      <c r="J432" s="47"/>
    </row>
    <row r="433">
      <c r="G433" s="47"/>
      <c r="J433" s="47"/>
    </row>
    <row r="434">
      <c r="G434" s="47"/>
      <c r="J434" s="47"/>
    </row>
    <row r="435">
      <c r="G435" s="47"/>
      <c r="J435" s="47"/>
    </row>
    <row r="436">
      <c r="G436" s="47"/>
      <c r="J436" s="47"/>
    </row>
    <row r="437">
      <c r="G437" s="47"/>
      <c r="J437" s="47"/>
    </row>
    <row r="438">
      <c r="G438" s="47"/>
      <c r="J438" s="47"/>
    </row>
    <row r="439">
      <c r="G439" s="47"/>
      <c r="J439" s="47"/>
    </row>
    <row r="440">
      <c r="G440" s="47"/>
      <c r="J440" s="47"/>
    </row>
    <row r="441">
      <c r="G441" s="47"/>
      <c r="J441" s="47"/>
    </row>
    <row r="442">
      <c r="G442" s="47"/>
      <c r="J442" s="47"/>
    </row>
    <row r="443">
      <c r="G443" s="47"/>
      <c r="J443" s="47"/>
    </row>
    <row r="444">
      <c r="G444" s="47"/>
      <c r="J444" s="47"/>
    </row>
    <row r="445">
      <c r="G445" s="47"/>
      <c r="J445" s="47"/>
    </row>
    <row r="446">
      <c r="G446" s="47"/>
      <c r="J446" s="47"/>
    </row>
    <row r="447">
      <c r="G447" s="47"/>
      <c r="J447" s="47"/>
    </row>
    <row r="448">
      <c r="G448" s="47"/>
      <c r="J448" s="47"/>
    </row>
    <row r="449">
      <c r="G449" s="47"/>
      <c r="J449" s="47"/>
    </row>
    <row r="450">
      <c r="G450" s="47"/>
      <c r="J450" s="47"/>
    </row>
    <row r="451">
      <c r="G451" s="47"/>
      <c r="J451" s="47"/>
    </row>
    <row r="452">
      <c r="G452" s="47"/>
      <c r="J452" s="47"/>
    </row>
    <row r="453">
      <c r="G453" s="47"/>
      <c r="J453" s="47"/>
    </row>
    <row r="454">
      <c r="G454" s="47"/>
      <c r="J454" s="47"/>
    </row>
    <row r="455">
      <c r="G455" s="47"/>
      <c r="J455" s="47"/>
    </row>
    <row r="456">
      <c r="G456" s="47"/>
      <c r="J456" s="47"/>
    </row>
    <row r="457">
      <c r="G457" s="47"/>
      <c r="J457" s="47"/>
    </row>
    <row r="458">
      <c r="G458" s="47"/>
      <c r="J458" s="47"/>
    </row>
    <row r="459">
      <c r="G459" s="47"/>
      <c r="J459" s="47"/>
    </row>
    <row r="460">
      <c r="G460" s="47"/>
      <c r="J460" s="47"/>
    </row>
    <row r="461">
      <c r="G461" s="47"/>
      <c r="J461" s="47"/>
    </row>
    <row r="462">
      <c r="G462" s="47"/>
      <c r="J462" s="47"/>
    </row>
    <row r="463">
      <c r="G463" s="47"/>
      <c r="J463" s="47"/>
    </row>
    <row r="464">
      <c r="G464" s="47"/>
      <c r="J464" s="47"/>
    </row>
    <row r="465">
      <c r="G465" s="47"/>
      <c r="J465" s="47"/>
    </row>
    <row r="466">
      <c r="G466" s="47"/>
      <c r="J466" s="47"/>
    </row>
    <row r="467">
      <c r="G467" s="47"/>
      <c r="J467" s="47"/>
    </row>
    <row r="468">
      <c r="G468" s="47"/>
      <c r="J468" s="47"/>
    </row>
    <row r="469">
      <c r="G469" s="47"/>
      <c r="J469" s="47"/>
    </row>
    <row r="470">
      <c r="G470" s="47"/>
      <c r="J470" s="47"/>
    </row>
    <row r="471">
      <c r="G471" s="47"/>
      <c r="J471" s="47"/>
    </row>
    <row r="472">
      <c r="G472" s="47"/>
      <c r="J472" s="47"/>
    </row>
    <row r="473">
      <c r="G473" s="47"/>
      <c r="J473" s="47"/>
    </row>
    <row r="474">
      <c r="G474" s="47"/>
      <c r="J474" s="47"/>
    </row>
    <row r="475">
      <c r="G475" s="47"/>
      <c r="J475" s="47"/>
    </row>
    <row r="476">
      <c r="G476" s="47"/>
      <c r="J476" s="47"/>
    </row>
    <row r="477">
      <c r="G477" s="47"/>
      <c r="J477" s="47"/>
    </row>
    <row r="478">
      <c r="G478" s="47"/>
      <c r="J478" s="47"/>
    </row>
    <row r="479">
      <c r="G479" s="47"/>
      <c r="J479" s="47"/>
    </row>
    <row r="480">
      <c r="G480" s="47"/>
      <c r="J480" s="47"/>
    </row>
    <row r="481">
      <c r="G481" s="47"/>
      <c r="J481" s="47"/>
    </row>
    <row r="482">
      <c r="G482" s="47"/>
      <c r="J482" s="47"/>
    </row>
    <row r="483">
      <c r="G483" s="47"/>
      <c r="J483" s="47"/>
    </row>
    <row r="484">
      <c r="G484" s="47"/>
      <c r="J484" s="47"/>
    </row>
    <row r="485">
      <c r="G485" s="47"/>
      <c r="J485" s="47"/>
    </row>
    <row r="486">
      <c r="G486" s="47"/>
      <c r="J486" s="47"/>
    </row>
    <row r="487">
      <c r="G487" s="47"/>
      <c r="J487" s="47"/>
    </row>
    <row r="488">
      <c r="G488" s="47"/>
      <c r="J488" s="47"/>
    </row>
    <row r="489">
      <c r="G489" s="47"/>
      <c r="J489" s="47"/>
    </row>
    <row r="490">
      <c r="G490" s="47"/>
      <c r="J490" s="47"/>
    </row>
    <row r="491">
      <c r="G491" s="47"/>
      <c r="J491" s="47"/>
    </row>
    <row r="492">
      <c r="G492" s="47"/>
      <c r="J492" s="47"/>
    </row>
    <row r="493">
      <c r="G493" s="47"/>
      <c r="J493" s="47"/>
    </row>
    <row r="494">
      <c r="G494" s="47"/>
      <c r="J494" s="47"/>
    </row>
    <row r="495">
      <c r="G495" s="47"/>
      <c r="J495" s="47"/>
    </row>
    <row r="496">
      <c r="G496" s="47"/>
      <c r="J496" s="47"/>
    </row>
    <row r="497">
      <c r="G497" s="47"/>
      <c r="J497" s="47"/>
    </row>
    <row r="498">
      <c r="G498" s="47"/>
      <c r="J498" s="47"/>
    </row>
    <row r="499">
      <c r="G499" s="47"/>
      <c r="J499" s="47"/>
    </row>
    <row r="500">
      <c r="G500" s="47"/>
      <c r="J500" s="47"/>
    </row>
    <row r="501">
      <c r="G501" s="47"/>
      <c r="J501" s="47"/>
    </row>
    <row r="502">
      <c r="G502" s="47"/>
      <c r="J502" s="47"/>
    </row>
    <row r="503">
      <c r="G503" s="47"/>
      <c r="J503" s="47"/>
    </row>
    <row r="504">
      <c r="G504" s="47"/>
      <c r="J504" s="47"/>
    </row>
    <row r="505">
      <c r="G505" s="47"/>
      <c r="J505" s="47"/>
    </row>
    <row r="506">
      <c r="G506" s="47"/>
      <c r="J506" s="47"/>
    </row>
    <row r="507">
      <c r="G507" s="47"/>
      <c r="J507" s="47"/>
    </row>
    <row r="508">
      <c r="G508" s="47"/>
      <c r="J508" s="47"/>
    </row>
    <row r="509">
      <c r="G509" s="47"/>
      <c r="J509" s="47"/>
    </row>
    <row r="510">
      <c r="G510" s="47"/>
      <c r="J510" s="47"/>
    </row>
    <row r="511">
      <c r="G511" s="47"/>
      <c r="J511" s="47"/>
    </row>
    <row r="512">
      <c r="G512" s="47"/>
      <c r="J512" s="47"/>
    </row>
    <row r="513">
      <c r="G513" s="47"/>
      <c r="J513" s="47"/>
    </row>
    <row r="514">
      <c r="G514" s="47"/>
      <c r="J514" s="47"/>
    </row>
    <row r="515">
      <c r="G515" s="47"/>
      <c r="J515" s="47"/>
    </row>
    <row r="516">
      <c r="G516" s="47"/>
      <c r="J516" s="47"/>
    </row>
    <row r="517">
      <c r="G517" s="47"/>
      <c r="J517" s="47"/>
    </row>
    <row r="518">
      <c r="G518" s="47"/>
      <c r="J518" s="47"/>
    </row>
    <row r="519">
      <c r="G519" s="47"/>
      <c r="J519" s="47"/>
    </row>
    <row r="520">
      <c r="G520" s="47"/>
      <c r="J520" s="47"/>
    </row>
    <row r="521">
      <c r="G521" s="47"/>
      <c r="J521" s="47"/>
    </row>
    <row r="522">
      <c r="G522" s="47"/>
      <c r="J522" s="47"/>
    </row>
    <row r="523">
      <c r="G523" s="47"/>
      <c r="J523" s="47"/>
    </row>
    <row r="524">
      <c r="G524" s="47"/>
      <c r="J524" s="47"/>
    </row>
    <row r="525">
      <c r="G525" s="47"/>
      <c r="J525" s="47"/>
    </row>
    <row r="526">
      <c r="G526" s="47"/>
      <c r="J526" s="47"/>
    </row>
    <row r="527">
      <c r="G527" s="47"/>
      <c r="J527" s="47"/>
    </row>
    <row r="528">
      <c r="G528" s="47"/>
      <c r="J528" s="47"/>
    </row>
    <row r="529">
      <c r="G529" s="47"/>
      <c r="J529" s="47"/>
    </row>
    <row r="530">
      <c r="G530" s="47"/>
      <c r="J530" s="47"/>
    </row>
    <row r="531">
      <c r="G531" s="47"/>
      <c r="J531" s="47"/>
    </row>
    <row r="532">
      <c r="G532" s="47"/>
      <c r="J532" s="47"/>
    </row>
    <row r="533">
      <c r="G533" s="47"/>
      <c r="J533" s="47"/>
    </row>
    <row r="534">
      <c r="G534" s="47"/>
      <c r="J534" s="47"/>
    </row>
    <row r="535">
      <c r="G535" s="47"/>
      <c r="J535" s="47"/>
    </row>
    <row r="536">
      <c r="G536" s="47"/>
      <c r="J536" s="47"/>
    </row>
    <row r="537">
      <c r="G537" s="47"/>
      <c r="J537" s="47"/>
    </row>
    <row r="538">
      <c r="G538" s="47"/>
      <c r="J538" s="47"/>
    </row>
    <row r="539">
      <c r="G539" s="47"/>
      <c r="J539" s="47"/>
    </row>
    <row r="540">
      <c r="G540" s="47"/>
      <c r="J540" s="47"/>
    </row>
    <row r="541">
      <c r="G541" s="47"/>
      <c r="J541" s="47"/>
    </row>
    <row r="542">
      <c r="G542" s="47"/>
      <c r="J542" s="47"/>
    </row>
    <row r="543">
      <c r="G543" s="47"/>
      <c r="J543" s="47"/>
    </row>
    <row r="544">
      <c r="G544" s="47"/>
      <c r="J544" s="47"/>
    </row>
    <row r="545">
      <c r="G545" s="47"/>
      <c r="J545" s="47"/>
    </row>
    <row r="546">
      <c r="G546" s="47"/>
      <c r="J546" s="47"/>
    </row>
    <row r="547">
      <c r="G547" s="47"/>
      <c r="J547" s="47"/>
    </row>
    <row r="548">
      <c r="G548" s="47"/>
      <c r="J548" s="47"/>
    </row>
    <row r="549">
      <c r="G549" s="47"/>
      <c r="J549" s="47"/>
    </row>
    <row r="550">
      <c r="G550" s="47"/>
      <c r="J550" s="47"/>
    </row>
    <row r="551">
      <c r="G551" s="47"/>
      <c r="J551" s="47"/>
    </row>
    <row r="552">
      <c r="G552" s="47"/>
      <c r="J552" s="47"/>
    </row>
    <row r="553">
      <c r="G553" s="47"/>
      <c r="J553" s="47"/>
    </row>
    <row r="554">
      <c r="G554" s="47"/>
      <c r="J554" s="47"/>
    </row>
    <row r="555">
      <c r="G555" s="47"/>
      <c r="J555" s="47"/>
    </row>
    <row r="556">
      <c r="G556" s="47"/>
      <c r="J556" s="47"/>
    </row>
    <row r="557">
      <c r="G557" s="47"/>
      <c r="J557" s="47"/>
    </row>
    <row r="558">
      <c r="G558" s="47"/>
      <c r="J558" s="47"/>
    </row>
    <row r="559">
      <c r="G559" s="47"/>
      <c r="J559" s="47"/>
    </row>
    <row r="560">
      <c r="G560" s="47"/>
      <c r="J560" s="47"/>
    </row>
    <row r="561">
      <c r="G561" s="47"/>
      <c r="J561" s="47"/>
    </row>
    <row r="562">
      <c r="G562" s="47"/>
      <c r="J562" s="47"/>
    </row>
    <row r="563">
      <c r="G563" s="47"/>
      <c r="J563" s="47"/>
    </row>
    <row r="564">
      <c r="G564" s="47"/>
      <c r="J564" s="47"/>
    </row>
    <row r="565">
      <c r="G565" s="47"/>
      <c r="J565" s="47"/>
    </row>
    <row r="566">
      <c r="G566" s="47"/>
      <c r="J566" s="47"/>
    </row>
    <row r="567">
      <c r="G567" s="47"/>
      <c r="J567" s="47"/>
    </row>
    <row r="568">
      <c r="G568" s="47"/>
      <c r="J568" s="47"/>
    </row>
    <row r="569">
      <c r="G569" s="47"/>
      <c r="J569" s="47"/>
    </row>
    <row r="570">
      <c r="G570" s="47"/>
      <c r="J570" s="47"/>
    </row>
    <row r="571">
      <c r="G571" s="47"/>
      <c r="J571" s="47"/>
    </row>
    <row r="572">
      <c r="G572" s="47"/>
      <c r="J572" s="47"/>
    </row>
    <row r="573">
      <c r="G573" s="47"/>
      <c r="J573" s="47"/>
    </row>
    <row r="574">
      <c r="G574" s="47"/>
      <c r="J574" s="47"/>
    </row>
    <row r="575">
      <c r="G575" s="47"/>
      <c r="J575" s="47"/>
    </row>
    <row r="576">
      <c r="G576" s="47"/>
      <c r="J576" s="47"/>
    </row>
    <row r="577">
      <c r="G577" s="47"/>
      <c r="J577" s="47"/>
    </row>
    <row r="578">
      <c r="G578" s="47"/>
      <c r="J578" s="47"/>
    </row>
    <row r="579">
      <c r="G579" s="47"/>
      <c r="J579" s="47"/>
    </row>
    <row r="580">
      <c r="G580" s="47"/>
      <c r="J580" s="47"/>
    </row>
    <row r="581">
      <c r="G581" s="47"/>
      <c r="J581" s="47"/>
    </row>
    <row r="582">
      <c r="G582" s="47"/>
      <c r="J582" s="47"/>
    </row>
    <row r="583">
      <c r="G583" s="47"/>
      <c r="J583" s="47"/>
    </row>
    <row r="584">
      <c r="G584" s="47"/>
      <c r="J584" s="47"/>
    </row>
    <row r="585">
      <c r="G585" s="47"/>
      <c r="J585" s="47"/>
    </row>
    <row r="586">
      <c r="G586" s="47"/>
      <c r="J586" s="47"/>
    </row>
    <row r="587">
      <c r="G587" s="47"/>
      <c r="J587" s="47"/>
    </row>
    <row r="588">
      <c r="G588" s="47"/>
      <c r="J588" s="47"/>
    </row>
    <row r="589">
      <c r="G589" s="47"/>
      <c r="J589" s="47"/>
    </row>
    <row r="590">
      <c r="G590" s="47"/>
      <c r="J590" s="47"/>
    </row>
    <row r="591">
      <c r="G591" s="47"/>
      <c r="J591" s="47"/>
    </row>
    <row r="592">
      <c r="G592" s="47"/>
      <c r="J592" s="47"/>
    </row>
    <row r="593">
      <c r="G593" s="47"/>
      <c r="J593" s="47"/>
    </row>
    <row r="594">
      <c r="G594" s="47"/>
      <c r="J594" s="47"/>
    </row>
    <row r="595">
      <c r="G595" s="47"/>
      <c r="J595" s="47"/>
    </row>
    <row r="596">
      <c r="G596" s="47"/>
      <c r="J596" s="47"/>
    </row>
    <row r="597">
      <c r="G597" s="47"/>
      <c r="J597" s="47"/>
    </row>
    <row r="598">
      <c r="G598" s="47"/>
      <c r="J598" s="47"/>
    </row>
    <row r="599">
      <c r="G599" s="47"/>
      <c r="J599" s="47"/>
    </row>
    <row r="600">
      <c r="G600" s="47"/>
      <c r="J600" s="47"/>
    </row>
    <row r="601">
      <c r="G601" s="47"/>
      <c r="J601" s="47"/>
    </row>
    <row r="602">
      <c r="G602" s="47"/>
      <c r="J602" s="47"/>
    </row>
    <row r="603">
      <c r="G603" s="47"/>
      <c r="J603" s="47"/>
    </row>
    <row r="604">
      <c r="G604" s="47"/>
      <c r="J604" s="47"/>
    </row>
    <row r="605">
      <c r="G605" s="47"/>
      <c r="J605" s="47"/>
    </row>
    <row r="606">
      <c r="G606" s="47"/>
      <c r="J606" s="47"/>
    </row>
    <row r="607">
      <c r="G607" s="47"/>
      <c r="J607" s="47"/>
    </row>
    <row r="608">
      <c r="G608" s="47"/>
      <c r="J608" s="47"/>
    </row>
    <row r="609">
      <c r="G609" s="47"/>
      <c r="J609" s="47"/>
    </row>
    <row r="610">
      <c r="G610" s="47"/>
      <c r="J610" s="47"/>
    </row>
    <row r="611">
      <c r="G611" s="47"/>
      <c r="J611" s="47"/>
    </row>
    <row r="612">
      <c r="G612" s="47"/>
      <c r="J612" s="47"/>
    </row>
    <row r="613">
      <c r="G613" s="47"/>
      <c r="J613" s="47"/>
    </row>
    <row r="614">
      <c r="G614" s="47"/>
      <c r="J614" s="47"/>
    </row>
    <row r="615">
      <c r="G615" s="47"/>
      <c r="J615" s="47"/>
    </row>
    <row r="616">
      <c r="G616" s="47"/>
      <c r="J616" s="47"/>
    </row>
    <row r="617">
      <c r="G617" s="47"/>
      <c r="J617" s="47"/>
    </row>
    <row r="618">
      <c r="G618" s="47"/>
      <c r="J618" s="47"/>
    </row>
    <row r="619">
      <c r="G619" s="47"/>
      <c r="J619" s="47"/>
    </row>
    <row r="620">
      <c r="G620" s="47"/>
      <c r="J620" s="47"/>
    </row>
    <row r="621">
      <c r="G621" s="47"/>
      <c r="J621" s="47"/>
    </row>
    <row r="622">
      <c r="G622" s="47"/>
      <c r="J622" s="47"/>
    </row>
    <row r="623">
      <c r="G623" s="47"/>
      <c r="J623" s="47"/>
    </row>
    <row r="624">
      <c r="G624" s="47"/>
      <c r="J624" s="47"/>
    </row>
    <row r="625">
      <c r="G625" s="47"/>
      <c r="J625" s="47"/>
    </row>
    <row r="626">
      <c r="G626" s="47"/>
      <c r="J626" s="47"/>
    </row>
    <row r="627">
      <c r="G627" s="47"/>
      <c r="J627" s="47"/>
    </row>
    <row r="628">
      <c r="G628" s="47"/>
      <c r="J628" s="47"/>
    </row>
    <row r="629">
      <c r="G629" s="47"/>
      <c r="J629" s="47"/>
    </row>
    <row r="630">
      <c r="G630" s="47"/>
      <c r="J630" s="47"/>
    </row>
    <row r="631">
      <c r="G631" s="47"/>
      <c r="J631" s="47"/>
    </row>
    <row r="632">
      <c r="G632" s="47"/>
      <c r="J632" s="47"/>
    </row>
    <row r="633">
      <c r="G633" s="47"/>
      <c r="J633" s="47"/>
    </row>
    <row r="634">
      <c r="G634" s="47"/>
      <c r="J634" s="47"/>
    </row>
    <row r="635">
      <c r="G635" s="47"/>
      <c r="J635" s="47"/>
    </row>
    <row r="636">
      <c r="G636" s="47"/>
      <c r="J636" s="47"/>
    </row>
    <row r="637">
      <c r="G637" s="47"/>
      <c r="J637" s="47"/>
    </row>
    <row r="638">
      <c r="G638" s="47"/>
      <c r="J638" s="47"/>
    </row>
    <row r="639">
      <c r="G639" s="47"/>
      <c r="J639" s="47"/>
    </row>
    <row r="640">
      <c r="G640" s="47"/>
      <c r="J640" s="47"/>
    </row>
    <row r="641">
      <c r="G641" s="47"/>
      <c r="J641" s="47"/>
    </row>
    <row r="642">
      <c r="G642" s="47"/>
      <c r="J642" s="47"/>
    </row>
    <row r="643">
      <c r="G643" s="47"/>
      <c r="J643" s="47"/>
    </row>
    <row r="644">
      <c r="G644" s="47"/>
      <c r="J644" s="47"/>
    </row>
    <row r="645">
      <c r="G645" s="47"/>
      <c r="J645" s="47"/>
    </row>
    <row r="646">
      <c r="G646" s="47"/>
      <c r="J646" s="47"/>
    </row>
    <row r="647">
      <c r="G647" s="47"/>
      <c r="J647" s="47"/>
    </row>
    <row r="648">
      <c r="G648" s="47"/>
      <c r="J648" s="47"/>
    </row>
    <row r="649">
      <c r="G649" s="47"/>
      <c r="J649" s="47"/>
    </row>
    <row r="650">
      <c r="G650" s="47"/>
      <c r="J650" s="47"/>
    </row>
    <row r="651">
      <c r="G651" s="47"/>
      <c r="J651" s="47"/>
    </row>
    <row r="652">
      <c r="G652" s="47"/>
      <c r="J652" s="47"/>
    </row>
    <row r="653">
      <c r="G653" s="47"/>
      <c r="J653" s="47"/>
    </row>
    <row r="654">
      <c r="G654" s="47"/>
      <c r="J654" s="47"/>
    </row>
    <row r="655">
      <c r="G655" s="47"/>
      <c r="J655" s="47"/>
    </row>
    <row r="656">
      <c r="G656" s="47"/>
      <c r="J656" s="47"/>
    </row>
    <row r="657">
      <c r="G657" s="47"/>
      <c r="J657" s="47"/>
    </row>
    <row r="658">
      <c r="G658" s="47"/>
      <c r="J658" s="47"/>
    </row>
    <row r="659">
      <c r="G659" s="47"/>
      <c r="J659" s="47"/>
    </row>
    <row r="660">
      <c r="G660" s="47"/>
      <c r="J660" s="47"/>
    </row>
    <row r="661">
      <c r="G661" s="47"/>
      <c r="J661" s="47"/>
    </row>
    <row r="662">
      <c r="G662" s="47"/>
      <c r="J662" s="47"/>
    </row>
    <row r="663">
      <c r="G663" s="47"/>
      <c r="J663" s="47"/>
    </row>
    <row r="664">
      <c r="G664" s="47"/>
      <c r="J664" s="47"/>
    </row>
    <row r="665">
      <c r="G665" s="47"/>
      <c r="J665" s="47"/>
    </row>
    <row r="666">
      <c r="G666" s="47"/>
      <c r="J666" s="47"/>
    </row>
    <row r="667">
      <c r="G667" s="47"/>
      <c r="J667" s="47"/>
    </row>
    <row r="668">
      <c r="G668" s="47"/>
      <c r="J668" s="47"/>
    </row>
    <row r="669">
      <c r="G669" s="47"/>
      <c r="J669" s="47"/>
    </row>
    <row r="670">
      <c r="G670" s="47"/>
      <c r="J670" s="47"/>
    </row>
    <row r="671">
      <c r="G671" s="47"/>
      <c r="J671" s="47"/>
    </row>
    <row r="672">
      <c r="G672" s="47"/>
      <c r="J672" s="47"/>
    </row>
    <row r="673">
      <c r="G673" s="47"/>
      <c r="J673" s="47"/>
    </row>
    <row r="674">
      <c r="G674" s="47"/>
      <c r="J674" s="47"/>
    </row>
    <row r="675">
      <c r="G675" s="47"/>
      <c r="J675" s="47"/>
    </row>
    <row r="676">
      <c r="G676" s="47"/>
      <c r="J676" s="47"/>
    </row>
    <row r="677">
      <c r="G677" s="47"/>
      <c r="J677" s="47"/>
    </row>
    <row r="678">
      <c r="G678" s="47"/>
      <c r="J678" s="47"/>
    </row>
    <row r="679">
      <c r="G679" s="47"/>
      <c r="J679" s="47"/>
    </row>
    <row r="680">
      <c r="G680" s="47"/>
      <c r="J680" s="47"/>
    </row>
    <row r="681">
      <c r="G681" s="47"/>
      <c r="J681" s="47"/>
    </row>
    <row r="682">
      <c r="G682" s="47"/>
      <c r="J682" s="47"/>
    </row>
    <row r="683">
      <c r="G683" s="47"/>
      <c r="J683" s="47"/>
    </row>
    <row r="684">
      <c r="G684" s="47"/>
      <c r="J684" s="47"/>
    </row>
    <row r="685">
      <c r="G685" s="47"/>
      <c r="J685" s="47"/>
    </row>
    <row r="686">
      <c r="G686" s="47"/>
      <c r="J686" s="47"/>
    </row>
    <row r="687">
      <c r="G687" s="47"/>
      <c r="J687" s="47"/>
    </row>
    <row r="688">
      <c r="G688" s="47"/>
      <c r="J688" s="47"/>
    </row>
    <row r="689">
      <c r="G689" s="47"/>
      <c r="J689" s="47"/>
    </row>
    <row r="690">
      <c r="G690" s="47"/>
      <c r="J690" s="47"/>
    </row>
    <row r="691">
      <c r="G691" s="47"/>
      <c r="J691" s="47"/>
    </row>
    <row r="692">
      <c r="G692" s="47"/>
      <c r="J692" s="47"/>
    </row>
    <row r="693">
      <c r="G693" s="47"/>
      <c r="J693" s="47"/>
    </row>
    <row r="694">
      <c r="G694" s="47"/>
      <c r="J694" s="47"/>
    </row>
    <row r="695">
      <c r="G695" s="47"/>
      <c r="J695" s="47"/>
    </row>
    <row r="696">
      <c r="G696" s="47"/>
      <c r="J696" s="47"/>
    </row>
    <row r="697">
      <c r="G697" s="47"/>
      <c r="J697" s="47"/>
    </row>
    <row r="698">
      <c r="G698" s="47"/>
      <c r="J698" s="47"/>
    </row>
    <row r="699">
      <c r="G699" s="47"/>
      <c r="J699" s="47"/>
    </row>
    <row r="700">
      <c r="G700" s="47"/>
      <c r="J700" s="47"/>
    </row>
    <row r="701">
      <c r="G701" s="47"/>
      <c r="J701" s="47"/>
    </row>
    <row r="702">
      <c r="G702" s="47"/>
      <c r="J702" s="47"/>
    </row>
    <row r="703">
      <c r="G703" s="47"/>
      <c r="J703" s="47"/>
    </row>
    <row r="704">
      <c r="G704" s="47"/>
      <c r="J704" s="47"/>
    </row>
    <row r="705">
      <c r="G705" s="47"/>
      <c r="J705" s="47"/>
    </row>
    <row r="706">
      <c r="G706" s="47"/>
      <c r="J706" s="47"/>
    </row>
    <row r="707">
      <c r="G707" s="47"/>
      <c r="J707" s="47"/>
    </row>
    <row r="708">
      <c r="G708" s="47"/>
      <c r="J708" s="47"/>
    </row>
    <row r="709">
      <c r="G709" s="47"/>
      <c r="J709" s="47"/>
    </row>
    <row r="710">
      <c r="G710" s="47"/>
      <c r="J710" s="47"/>
    </row>
    <row r="711">
      <c r="G711" s="47"/>
      <c r="J711" s="47"/>
    </row>
    <row r="712">
      <c r="G712" s="47"/>
      <c r="J712" s="47"/>
    </row>
    <row r="713">
      <c r="G713" s="47"/>
      <c r="J713" s="47"/>
    </row>
    <row r="714">
      <c r="G714" s="47"/>
      <c r="J714" s="47"/>
    </row>
    <row r="715">
      <c r="G715" s="47"/>
      <c r="J715" s="47"/>
    </row>
    <row r="716">
      <c r="G716" s="47"/>
      <c r="J716" s="47"/>
    </row>
    <row r="717">
      <c r="G717" s="47"/>
      <c r="J717" s="47"/>
    </row>
    <row r="718">
      <c r="G718" s="47"/>
      <c r="J718" s="47"/>
    </row>
    <row r="719">
      <c r="G719" s="47"/>
      <c r="J719" s="47"/>
    </row>
    <row r="720">
      <c r="G720" s="47"/>
      <c r="J720" s="47"/>
    </row>
    <row r="721">
      <c r="G721" s="47"/>
      <c r="J721" s="47"/>
    </row>
    <row r="722">
      <c r="G722" s="47"/>
      <c r="J722" s="47"/>
    </row>
    <row r="723">
      <c r="G723" s="47"/>
      <c r="J723" s="47"/>
    </row>
    <row r="724">
      <c r="G724" s="47"/>
      <c r="J724" s="47"/>
    </row>
    <row r="725">
      <c r="G725" s="47"/>
      <c r="J725" s="47"/>
    </row>
    <row r="726">
      <c r="G726" s="47"/>
      <c r="J726" s="47"/>
    </row>
    <row r="727">
      <c r="G727" s="47"/>
      <c r="J727" s="47"/>
    </row>
    <row r="728">
      <c r="G728" s="47"/>
      <c r="J728" s="47"/>
    </row>
    <row r="729">
      <c r="G729" s="47"/>
      <c r="J729" s="47"/>
    </row>
    <row r="730">
      <c r="G730" s="47"/>
      <c r="J730" s="47"/>
    </row>
    <row r="731">
      <c r="G731" s="47"/>
      <c r="J731" s="47"/>
    </row>
    <row r="732">
      <c r="G732" s="47"/>
      <c r="J732" s="47"/>
    </row>
    <row r="733">
      <c r="G733" s="47"/>
      <c r="J733" s="47"/>
    </row>
    <row r="734">
      <c r="G734" s="47"/>
      <c r="J734" s="47"/>
    </row>
    <row r="735">
      <c r="G735" s="47"/>
      <c r="J735" s="47"/>
    </row>
    <row r="736">
      <c r="G736" s="47"/>
      <c r="J736" s="47"/>
    </row>
    <row r="737">
      <c r="G737" s="47"/>
      <c r="J737" s="47"/>
    </row>
    <row r="738">
      <c r="G738" s="47"/>
      <c r="J738" s="47"/>
    </row>
    <row r="739">
      <c r="G739" s="47"/>
      <c r="J739" s="47"/>
    </row>
    <row r="740">
      <c r="G740" s="47"/>
      <c r="J740" s="47"/>
    </row>
    <row r="741">
      <c r="G741" s="47"/>
      <c r="J741" s="47"/>
    </row>
    <row r="742">
      <c r="G742" s="47"/>
      <c r="J742" s="47"/>
    </row>
    <row r="743">
      <c r="G743" s="47"/>
      <c r="J743" s="47"/>
    </row>
    <row r="744">
      <c r="G744" s="47"/>
      <c r="J744" s="47"/>
    </row>
    <row r="745">
      <c r="G745" s="47"/>
      <c r="J745" s="47"/>
    </row>
    <row r="746">
      <c r="G746" s="47"/>
      <c r="J746" s="47"/>
    </row>
    <row r="747">
      <c r="G747" s="47"/>
      <c r="J747" s="47"/>
    </row>
    <row r="748">
      <c r="G748" s="47"/>
      <c r="J748" s="47"/>
    </row>
    <row r="749">
      <c r="G749" s="47"/>
      <c r="J749" s="47"/>
    </row>
    <row r="750">
      <c r="G750" s="47"/>
      <c r="J750" s="47"/>
    </row>
    <row r="751">
      <c r="G751" s="47"/>
      <c r="J751" s="47"/>
    </row>
    <row r="752">
      <c r="G752" s="47"/>
      <c r="J752" s="47"/>
    </row>
    <row r="753">
      <c r="G753" s="47"/>
      <c r="J753" s="47"/>
    </row>
    <row r="754">
      <c r="G754" s="47"/>
      <c r="J754" s="47"/>
    </row>
    <row r="755">
      <c r="G755" s="47"/>
      <c r="J755" s="47"/>
    </row>
    <row r="756">
      <c r="G756" s="47"/>
      <c r="J756" s="47"/>
    </row>
    <row r="757">
      <c r="G757" s="47"/>
      <c r="J757" s="47"/>
    </row>
    <row r="758">
      <c r="G758" s="47"/>
      <c r="J758" s="47"/>
    </row>
    <row r="759">
      <c r="G759" s="47"/>
      <c r="J759" s="47"/>
    </row>
    <row r="760">
      <c r="G760" s="47"/>
      <c r="J760" s="47"/>
    </row>
    <row r="761">
      <c r="G761" s="47"/>
      <c r="J761" s="47"/>
    </row>
    <row r="762">
      <c r="G762" s="47"/>
      <c r="J762" s="47"/>
    </row>
    <row r="763">
      <c r="G763" s="47"/>
      <c r="J763" s="47"/>
    </row>
    <row r="764">
      <c r="G764" s="47"/>
      <c r="J764" s="47"/>
    </row>
    <row r="765">
      <c r="G765" s="47"/>
      <c r="J765" s="47"/>
    </row>
    <row r="766">
      <c r="G766" s="47"/>
      <c r="J766" s="47"/>
    </row>
    <row r="767">
      <c r="G767" s="47"/>
      <c r="J767" s="47"/>
    </row>
    <row r="768">
      <c r="G768" s="47"/>
      <c r="J768" s="47"/>
    </row>
    <row r="769">
      <c r="G769" s="47"/>
      <c r="J769" s="47"/>
    </row>
    <row r="770">
      <c r="G770" s="47"/>
      <c r="J770" s="47"/>
    </row>
    <row r="771">
      <c r="G771" s="47"/>
      <c r="J771" s="47"/>
    </row>
    <row r="772">
      <c r="G772" s="47"/>
      <c r="J772" s="47"/>
    </row>
    <row r="773">
      <c r="G773" s="47"/>
      <c r="J773" s="47"/>
    </row>
    <row r="774">
      <c r="G774" s="47"/>
      <c r="J774" s="47"/>
    </row>
    <row r="775">
      <c r="G775" s="47"/>
      <c r="J775" s="47"/>
    </row>
    <row r="776">
      <c r="G776" s="47"/>
      <c r="J776" s="47"/>
    </row>
    <row r="777">
      <c r="G777" s="47"/>
      <c r="J777" s="47"/>
    </row>
    <row r="778">
      <c r="G778" s="47"/>
      <c r="J778" s="47"/>
    </row>
    <row r="779">
      <c r="G779" s="47"/>
      <c r="J779" s="47"/>
    </row>
    <row r="780">
      <c r="G780" s="47"/>
      <c r="J780" s="47"/>
    </row>
    <row r="781">
      <c r="G781" s="47"/>
      <c r="J781" s="47"/>
    </row>
    <row r="782">
      <c r="G782" s="47"/>
      <c r="J782" s="47"/>
    </row>
    <row r="783">
      <c r="G783" s="47"/>
      <c r="J783" s="47"/>
    </row>
    <row r="784">
      <c r="G784" s="47"/>
      <c r="J784" s="47"/>
    </row>
    <row r="785">
      <c r="G785" s="47"/>
      <c r="J785" s="47"/>
    </row>
    <row r="786">
      <c r="G786" s="47"/>
      <c r="J786" s="47"/>
    </row>
    <row r="787">
      <c r="G787" s="47"/>
      <c r="J787" s="47"/>
    </row>
    <row r="788">
      <c r="G788" s="47"/>
      <c r="J788" s="47"/>
    </row>
    <row r="789">
      <c r="G789" s="47"/>
      <c r="J789" s="47"/>
    </row>
    <row r="790">
      <c r="G790" s="47"/>
      <c r="J790" s="47"/>
    </row>
    <row r="791">
      <c r="G791" s="47"/>
      <c r="J791" s="47"/>
    </row>
    <row r="792">
      <c r="G792" s="47"/>
      <c r="J792" s="47"/>
    </row>
    <row r="793">
      <c r="G793" s="47"/>
      <c r="J793" s="47"/>
    </row>
    <row r="794">
      <c r="G794" s="47"/>
      <c r="J794" s="47"/>
    </row>
    <row r="795">
      <c r="G795" s="47"/>
      <c r="J795" s="47"/>
    </row>
    <row r="796">
      <c r="G796" s="47"/>
      <c r="J796" s="47"/>
    </row>
    <row r="797">
      <c r="G797" s="47"/>
      <c r="J797" s="47"/>
    </row>
    <row r="798">
      <c r="G798" s="47"/>
      <c r="J798" s="47"/>
    </row>
    <row r="799">
      <c r="G799" s="47"/>
      <c r="J799" s="47"/>
    </row>
    <row r="800">
      <c r="G800" s="47"/>
      <c r="J800" s="47"/>
    </row>
    <row r="801">
      <c r="G801" s="47"/>
      <c r="J801" s="47"/>
    </row>
    <row r="802">
      <c r="G802" s="47"/>
      <c r="J802" s="47"/>
    </row>
    <row r="803">
      <c r="G803" s="47"/>
      <c r="J803" s="47"/>
    </row>
    <row r="804">
      <c r="G804" s="47"/>
      <c r="J804" s="47"/>
    </row>
    <row r="805">
      <c r="G805" s="47"/>
      <c r="J805" s="47"/>
    </row>
    <row r="806">
      <c r="G806" s="47"/>
      <c r="J806" s="47"/>
    </row>
    <row r="807">
      <c r="G807" s="47"/>
      <c r="J807" s="47"/>
    </row>
    <row r="808">
      <c r="G808" s="47"/>
      <c r="J808" s="47"/>
    </row>
    <row r="809">
      <c r="G809" s="47"/>
      <c r="J809" s="47"/>
    </row>
    <row r="810">
      <c r="G810" s="47"/>
      <c r="J810" s="47"/>
    </row>
    <row r="811">
      <c r="G811" s="47"/>
      <c r="J811" s="47"/>
    </row>
    <row r="812">
      <c r="G812" s="47"/>
      <c r="J812" s="47"/>
    </row>
    <row r="813">
      <c r="G813" s="47"/>
      <c r="J813" s="47"/>
    </row>
    <row r="814">
      <c r="G814" s="47"/>
      <c r="J814" s="47"/>
    </row>
    <row r="815">
      <c r="G815" s="47"/>
      <c r="J815" s="47"/>
    </row>
    <row r="816">
      <c r="G816" s="47"/>
      <c r="J816" s="47"/>
    </row>
    <row r="817">
      <c r="G817" s="47"/>
      <c r="J817" s="47"/>
    </row>
    <row r="818">
      <c r="G818" s="47"/>
      <c r="J818" s="47"/>
    </row>
    <row r="819">
      <c r="G819" s="47"/>
      <c r="J819" s="47"/>
    </row>
    <row r="820">
      <c r="G820" s="47"/>
      <c r="J820" s="47"/>
    </row>
    <row r="821">
      <c r="G821" s="47"/>
      <c r="J821" s="47"/>
    </row>
    <row r="822">
      <c r="G822" s="47"/>
      <c r="J822" s="47"/>
    </row>
    <row r="823">
      <c r="G823" s="47"/>
      <c r="J823" s="47"/>
    </row>
    <row r="824">
      <c r="G824" s="47"/>
      <c r="J824" s="47"/>
    </row>
    <row r="825">
      <c r="G825" s="47"/>
      <c r="J825" s="47"/>
    </row>
    <row r="826">
      <c r="G826" s="47"/>
      <c r="J826" s="47"/>
    </row>
    <row r="827">
      <c r="G827" s="47"/>
      <c r="J827" s="47"/>
    </row>
    <row r="828">
      <c r="G828" s="47"/>
      <c r="J828" s="47"/>
    </row>
    <row r="829">
      <c r="G829" s="47"/>
      <c r="J829" s="47"/>
    </row>
    <row r="830">
      <c r="G830" s="47"/>
      <c r="J830" s="47"/>
    </row>
    <row r="831">
      <c r="G831" s="47"/>
      <c r="J831" s="47"/>
    </row>
    <row r="832">
      <c r="G832" s="47"/>
      <c r="J832" s="47"/>
    </row>
    <row r="833">
      <c r="G833" s="47"/>
      <c r="J833" s="47"/>
    </row>
    <row r="834">
      <c r="G834" s="47"/>
      <c r="J834" s="47"/>
    </row>
    <row r="835">
      <c r="G835" s="47"/>
      <c r="J835" s="47"/>
    </row>
    <row r="836">
      <c r="G836" s="47"/>
      <c r="J836" s="47"/>
    </row>
    <row r="837">
      <c r="G837" s="47"/>
      <c r="J837" s="47"/>
    </row>
    <row r="838">
      <c r="G838" s="47"/>
      <c r="J838" s="47"/>
    </row>
    <row r="839">
      <c r="G839" s="47"/>
      <c r="J839" s="47"/>
    </row>
    <row r="840">
      <c r="G840" s="47"/>
      <c r="J840" s="47"/>
    </row>
    <row r="841">
      <c r="G841" s="47"/>
      <c r="J841" s="47"/>
    </row>
    <row r="842">
      <c r="G842" s="47"/>
      <c r="J842" s="47"/>
    </row>
    <row r="843">
      <c r="G843" s="47"/>
      <c r="J843" s="47"/>
    </row>
    <row r="844">
      <c r="G844" s="47"/>
      <c r="J844" s="47"/>
    </row>
    <row r="845">
      <c r="G845" s="47"/>
      <c r="J845" s="47"/>
    </row>
    <row r="846">
      <c r="G846" s="47"/>
      <c r="J846" s="47"/>
    </row>
    <row r="847">
      <c r="G847" s="47"/>
      <c r="J847" s="47"/>
    </row>
    <row r="848">
      <c r="G848" s="47"/>
      <c r="J848" s="47"/>
    </row>
    <row r="849">
      <c r="G849" s="47"/>
      <c r="J849" s="47"/>
    </row>
    <row r="850">
      <c r="G850" s="47"/>
      <c r="J850" s="47"/>
    </row>
    <row r="851">
      <c r="G851" s="47"/>
      <c r="J851" s="47"/>
    </row>
    <row r="852">
      <c r="G852" s="47"/>
      <c r="J852" s="47"/>
    </row>
    <row r="853">
      <c r="G853" s="47"/>
      <c r="J853" s="47"/>
    </row>
    <row r="854">
      <c r="G854" s="47"/>
      <c r="J854" s="47"/>
    </row>
    <row r="855">
      <c r="G855" s="47"/>
      <c r="J855" s="47"/>
    </row>
    <row r="856">
      <c r="G856" s="47"/>
      <c r="J856" s="47"/>
    </row>
    <row r="857">
      <c r="G857" s="47"/>
      <c r="J857" s="47"/>
    </row>
    <row r="858">
      <c r="G858" s="47"/>
      <c r="J858" s="47"/>
    </row>
    <row r="859">
      <c r="G859" s="47"/>
      <c r="J859" s="47"/>
    </row>
    <row r="860">
      <c r="G860" s="47"/>
      <c r="J860" s="47"/>
    </row>
    <row r="861">
      <c r="G861" s="47"/>
      <c r="J861" s="47"/>
    </row>
    <row r="862">
      <c r="G862" s="47"/>
      <c r="J862" s="47"/>
    </row>
    <row r="863">
      <c r="G863" s="47"/>
      <c r="J863" s="47"/>
    </row>
    <row r="864">
      <c r="G864" s="47"/>
      <c r="J864" s="47"/>
    </row>
    <row r="865">
      <c r="G865" s="47"/>
      <c r="J865" s="47"/>
    </row>
    <row r="866">
      <c r="G866" s="47"/>
      <c r="J866" s="47"/>
    </row>
    <row r="867">
      <c r="G867" s="47"/>
      <c r="J867" s="47"/>
    </row>
    <row r="868">
      <c r="G868" s="47"/>
      <c r="J868" s="47"/>
    </row>
    <row r="869">
      <c r="G869" s="47"/>
      <c r="J869" s="47"/>
    </row>
    <row r="870">
      <c r="G870" s="47"/>
      <c r="J870" s="47"/>
    </row>
    <row r="871">
      <c r="G871" s="47"/>
      <c r="J871" s="47"/>
    </row>
    <row r="872">
      <c r="G872" s="47"/>
      <c r="J872" s="47"/>
    </row>
    <row r="873">
      <c r="G873" s="47"/>
      <c r="J873" s="47"/>
    </row>
    <row r="874">
      <c r="G874" s="47"/>
      <c r="J874" s="47"/>
    </row>
    <row r="875">
      <c r="G875" s="47"/>
      <c r="J875" s="47"/>
    </row>
    <row r="876">
      <c r="G876" s="47"/>
      <c r="J876" s="47"/>
    </row>
    <row r="877">
      <c r="G877" s="47"/>
      <c r="J877" s="47"/>
    </row>
    <row r="878">
      <c r="G878" s="47"/>
      <c r="J878" s="47"/>
    </row>
    <row r="879">
      <c r="G879" s="47"/>
      <c r="J879" s="47"/>
    </row>
    <row r="880">
      <c r="G880" s="47"/>
      <c r="J880" s="47"/>
    </row>
    <row r="881">
      <c r="G881" s="47"/>
      <c r="J881" s="47"/>
    </row>
    <row r="882">
      <c r="G882" s="47"/>
      <c r="J882" s="47"/>
    </row>
    <row r="883">
      <c r="G883" s="47"/>
      <c r="J883" s="47"/>
    </row>
    <row r="884">
      <c r="G884" s="47"/>
      <c r="J884" s="47"/>
    </row>
    <row r="885">
      <c r="G885" s="47"/>
      <c r="J885" s="47"/>
    </row>
    <row r="886">
      <c r="G886" s="47"/>
      <c r="J886" s="47"/>
    </row>
    <row r="887">
      <c r="G887" s="47"/>
      <c r="J887" s="47"/>
    </row>
    <row r="888">
      <c r="G888" s="47"/>
      <c r="J888" s="47"/>
    </row>
    <row r="889">
      <c r="G889" s="47"/>
      <c r="J889" s="47"/>
    </row>
    <row r="890">
      <c r="G890" s="47"/>
      <c r="J890" s="47"/>
    </row>
    <row r="891">
      <c r="G891" s="47"/>
      <c r="J891" s="47"/>
    </row>
    <row r="892">
      <c r="G892" s="47"/>
      <c r="J892" s="47"/>
    </row>
    <row r="893">
      <c r="G893" s="47"/>
      <c r="J893" s="47"/>
    </row>
    <row r="894">
      <c r="G894" s="47"/>
      <c r="J894" s="47"/>
    </row>
    <row r="895">
      <c r="G895" s="47"/>
      <c r="J895" s="47"/>
    </row>
    <row r="896">
      <c r="G896" s="47"/>
      <c r="J896" s="47"/>
    </row>
    <row r="897">
      <c r="G897" s="47"/>
      <c r="J897" s="47"/>
    </row>
    <row r="898">
      <c r="G898" s="47"/>
      <c r="J898" s="47"/>
    </row>
    <row r="899">
      <c r="G899" s="47"/>
      <c r="J899" s="47"/>
    </row>
    <row r="900">
      <c r="G900" s="47"/>
      <c r="J900" s="47"/>
    </row>
    <row r="901">
      <c r="G901" s="47"/>
      <c r="J901" s="47"/>
    </row>
    <row r="902">
      <c r="G902" s="47"/>
      <c r="J902" s="47"/>
    </row>
    <row r="903">
      <c r="G903" s="47"/>
      <c r="J903" s="47"/>
    </row>
    <row r="904">
      <c r="G904" s="47"/>
      <c r="J904" s="47"/>
    </row>
    <row r="905">
      <c r="G905" s="47"/>
      <c r="J905" s="47"/>
    </row>
    <row r="906">
      <c r="G906" s="47"/>
      <c r="J906" s="47"/>
    </row>
    <row r="907">
      <c r="G907" s="47"/>
      <c r="J907" s="47"/>
    </row>
    <row r="908">
      <c r="G908" s="47"/>
      <c r="J908" s="47"/>
    </row>
    <row r="909">
      <c r="G909" s="47"/>
      <c r="J909" s="47"/>
    </row>
    <row r="910">
      <c r="G910" s="47"/>
      <c r="J910" s="47"/>
    </row>
    <row r="911">
      <c r="G911" s="47"/>
      <c r="J911" s="47"/>
    </row>
    <row r="912">
      <c r="G912" s="47"/>
      <c r="J912" s="47"/>
    </row>
    <row r="913">
      <c r="G913" s="47"/>
      <c r="J913" s="47"/>
    </row>
    <row r="914">
      <c r="G914" s="47"/>
      <c r="J914" s="47"/>
    </row>
    <row r="915">
      <c r="G915" s="47"/>
      <c r="J915" s="47"/>
    </row>
    <row r="916">
      <c r="G916" s="47"/>
      <c r="J916" s="47"/>
    </row>
    <row r="917">
      <c r="G917" s="47"/>
      <c r="J917" s="47"/>
    </row>
    <row r="918">
      <c r="G918" s="47"/>
      <c r="J918" s="47"/>
    </row>
    <row r="919">
      <c r="G919" s="47"/>
      <c r="J919" s="47"/>
    </row>
    <row r="920">
      <c r="G920" s="47"/>
      <c r="J920" s="47"/>
    </row>
    <row r="921">
      <c r="G921" s="47"/>
      <c r="J921" s="47"/>
    </row>
    <row r="922">
      <c r="G922" s="47"/>
      <c r="J922" s="47"/>
    </row>
    <row r="923">
      <c r="G923" s="47"/>
      <c r="J923" s="47"/>
    </row>
    <row r="924">
      <c r="G924" s="47"/>
      <c r="J924" s="47"/>
    </row>
    <row r="925">
      <c r="G925" s="47"/>
      <c r="J925" s="47"/>
    </row>
    <row r="926">
      <c r="G926" s="47"/>
      <c r="J926" s="47"/>
    </row>
    <row r="927">
      <c r="G927" s="47"/>
      <c r="J927" s="47"/>
    </row>
    <row r="928">
      <c r="G928" s="47"/>
      <c r="J928" s="47"/>
    </row>
    <row r="929">
      <c r="G929" s="47"/>
      <c r="J929" s="47"/>
    </row>
    <row r="930">
      <c r="G930" s="47"/>
      <c r="J930" s="47"/>
    </row>
    <row r="931">
      <c r="G931" s="47"/>
      <c r="J931" s="47"/>
    </row>
    <row r="932">
      <c r="G932" s="47"/>
      <c r="J932" s="47"/>
    </row>
    <row r="933">
      <c r="G933" s="47"/>
      <c r="J933" s="47"/>
    </row>
    <row r="934">
      <c r="G934" s="47"/>
      <c r="J934" s="47"/>
    </row>
    <row r="935">
      <c r="G935" s="47"/>
      <c r="J935" s="47"/>
    </row>
    <row r="936">
      <c r="G936" s="47"/>
      <c r="J936" s="47"/>
    </row>
    <row r="937">
      <c r="G937" s="47"/>
      <c r="J937" s="47"/>
    </row>
    <row r="938">
      <c r="G938" s="47"/>
      <c r="J938" s="47"/>
    </row>
    <row r="939">
      <c r="G939" s="47"/>
      <c r="J939" s="47"/>
    </row>
    <row r="940">
      <c r="G940" s="47"/>
      <c r="J940" s="47"/>
    </row>
    <row r="941">
      <c r="G941" s="47"/>
      <c r="J941" s="47"/>
    </row>
    <row r="942">
      <c r="G942" s="47"/>
      <c r="J942" s="47"/>
    </row>
    <row r="943">
      <c r="G943" s="47"/>
      <c r="J943" s="47"/>
    </row>
    <row r="944">
      <c r="G944" s="47"/>
      <c r="J944" s="47"/>
    </row>
    <row r="945">
      <c r="G945" s="47"/>
      <c r="J945" s="47"/>
    </row>
    <row r="946">
      <c r="G946" s="47"/>
      <c r="J946" s="47"/>
    </row>
    <row r="947">
      <c r="G947" s="47"/>
      <c r="J947" s="47"/>
    </row>
    <row r="948">
      <c r="G948" s="47"/>
      <c r="J948" s="47"/>
    </row>
    <row r="949">
      <c r="G949" s="47"/>
      <c r="J949" s="47"/>
    </row>
    <row r="950">
      <c r="G950" s="47"/>
      <c r="J950" s="47"/>
    </row>
    <row r="951">
      <c r="G951" s="47"/>
      <c r="J951" s="47"/>
    </row>
    <row r="952">
      <c r="G952" s="47"/>
      <c r="J952" s="47"/>
    </row>
    <row r="953">
      <c r="G953" s="47"/>
      <c r="J953" s="47"/>
    </row>
    <row r="954">
      <c r="G954" s="47"/>
      <c r="J954" s="47"/>
    </row>
    <row r="955">
      <c r="G955" s="47"/>
      <c r="J955" s="47"/>
    </row>
    <row r="956">
      <c r="G956" s="47"/>
      <c r="J956" s="47"/>
    </row>
    <row r="957">
      <c r="G957" s="47"/>
      <c r="J957" s="47"/>
    </row>
    <row r="958">
      <c r="G958" s="47"/>
      <c r="J958" s="47"/>
    </row>
    <row r="959">
      <c r="G959" s="47"/>
      <c r="J959" s="47"/>
    </row>
    <row r="960">
      <c r="G960" s="47"/>
      <c r="J960" s="47"/>
    </row>
    <row r="961">
      <c r="G961" s="47"/>
      <c r="J961" s="47"/>
    </row>
    <row r="962">
      <c r="G962" s="47"/>
      <c r="J962" s="47"/>
    </row>
    <row r="963">
      <c r="G963" s="47"/>
      <c r="J963" s="47"/>
    </row>
    <row r="964">
      <c r="G964" s="47"/>
      <c r="J964" s="47"/>
    </row>
    <row r="965">
      <c r="G965" s="47"/>
      <c r="J965" s="47"/>
    </row>
    <row r="966">
      <c r="G966" s="47"/>
      <c r="J966" s="47"/>
    </row>
    <row r="967">
      <c r="G967" s="47"/>
      <c r="J967" s="47"/>
    </row>
    <row r="968">
      <c r="G968" s="47"/>
      <c r="J968" s="47"/>
    </row>
    <row r="969">
      <c r="G969" s="47"/>
      <c r="J969" s="47"/>
    </row>
    <row r="970">
      <c r="G970" s="47"/>
      <c r="J970" s="47"/>
    </row>
    <row r="971">
      <c r="G971" s="47"/>
      <c r="J971" s="47"/>
    </row>
    <row r="972">
      <c r="G972" s="47"/>
      <c r="J972" s="47"/>
    </row>
    <row r="973">
      <c r="G973" s="47"/>
      <c r="J973" s="47"/>
    </row>
    <row r="974">
      <c r="G974" s="47"/>
      <c r="J974" s="47"/>
    </row>
    <row r="975">
      <c r="G975" s="47"/>
      <c r="J975" s="47"/>
    </row>
    <row r="976">
      <c r="G976" s="47"/>
      <c r="J976" s="47"/>
    </row>
    <row r="977">
      <c r="G977" s="47"/>
      <c r="J977" s="47"/>
    </row>
    <row r="978">
      <c r="G978" s="47"/>
      <c r="J978" s="47"/>
    </row>
    <row r="979">
      <c r="G979" s="47"/>
      <c r="J979" s="47"/>
    </row>
    <row r="980">
      <c r="G980" s="47"/>
      <c r="J980" s="47"/>
    </row>
    <row r="981">
      <c r="G981" s="47"/>
      <c r="J981" s="47"/>
    </row>
    <row r="982">
      <c r="G982" s="47"/>
      <c r="J982" s="47"/>
    </row>
    <row r="983">
      <c r="G983" s="47"/>
      <c r="J983" s="47"/>
    </row>
    <row r="984">
      <c r="G984" s="47"/>
      <c r="J984" s="47"/>
    </row>
    <row r="985">
      <c r="G985" s="47"/>
      <c r="J985" s="47"/>
    </row>
    <row r="986">
      <c r="G986" s="47"/>
      <c r="J986" s="47"/>
    </row>
    <row r="987">
      <c r="G987" s="47"/>
      <c r="J987" s="47"/>
    </row>
    <row r="988">
      <c r="G988" s="47"/>
      <c r="J988" s="47"/>
    </row>
    <row r="989">
      <c r="G989" s="47"/>
      <c r="J989" s="47"/>
    </row>
    <row r="990">
      <c r="G990" s="47"/>
      <c r="J990" s="47"/>
    </row>
    <row r="991">
      <c r="G991" s="47"/>
      <c r="J991" s="47"/>
    </row>
    <row r="992">
      <c r="G992" s="47"/>
      <c r="J992" s="47"/>
    </row>
    <row r="993">
      <c r="G993" s="47"/>
      <c r="J993" s="47"/>
    </row>
    <row r="994">
      <c r="G994" s="47"/>
      <c r="J994" s="47"/>
    </row>
    <row r="995">
      <c r="G995" s="47"/>
      <c r="J995" s="47"/>
    </row>
    <row r="996">
      <c r="G996" s="47"/>
      <c r="J996" s="47"/>
    </row>
    <row r="997">
      <c r="G997" s="47"/>
      <c r="J997" s="47"/>
    </row>
    <row r="998">
      <c r="G998" s="47"/>
      <c r="J998" s="47"/>
    </row>
    <row r="999">
      <c r="G999" s="47"/>
      <c r="J999" s="47"/>
    </row>
    <row r="1000">
      <c r="G1000" s="47"/>
      <c r="J1000" s="47"/>
    </row>
    <row r="1001">
      <c r="G1001" s="47"/>
      <c r="J1001" s="47"/>
    </row>
    <row r="1002">
      <c r="G1002" s="47"/>
      <c r="J1002" s="4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9.86"/>
    <col customWidth="1" min="3" max="3" width="10.43"/>
    <col customWidth="1" min="4" max="4" width="4.86"/>
    <col customWidth="1" min="5" max="5" width="9.43"/>
    <col customWidth="1" min="6" max="6" width="10.43"/>
    <col customWidth="1" min="7" max="7" width="4.86"/>
    <col customWidth="1" min="8" max="8" width="9.57"/>
    <col customWidth="1" min="9" max="9" width="12.0"/>
    <col customWidth="1" min="10" max="10" width="4.86"/>
    <col customWidth="1" min="11" max="11" width="5.29"/>
    <col customWidth="1" min="12" max="12" width="10.43"/>
    <col customWidth="1" min="13" max="13" width="4.86"/>
    <col customWidth="1" min="14" max="14" width="5.29"/>
    <col customWidth="1" min="15" max="15" width="10.43"/>
    <col customWidth="1" min="16" max="16" width="4.86"/>
    <col customWidth="1" min="17" max="17" width="5.71"/>
    <col customWidth="1" min="18" max="18" width="116.71"/>
  </cols>
  <sheetData>
    <row r="1">
      <c r="A1" s="2" t="s">
        <v>7</v>
      </c>
      <c r="B1" s="2" t="s">
        <v>1482</v>
      </c>
      <c r="C1" s="2" t="s">
        <v>1482</v>
      </c>
      <c r="D1" s="2" t="s">
        <v>1482</v>
      </c>
      <c r="E1" s="2" t="s">
        <v>1482</v>
      </c>
      <c r="F1" s="2" t="s">
        <v>1482</v>
      </c>
      <c r="G1" s="2" t="s">
        <v>1482</v>
      </c>
      <c r="H1" s="2" t="s">
        <v>1482</v>
      </c>
      <c r="I1" s="2" t="s">
        <v>1482</v>
      </c>
      <c r="J1" s="2" t="s">
        <v>1482</v>
      </c>
      <c r="K1" s="2" t="s">
        <v>1482</v>
      </c>
      <c r="L1" s="2" t="s">
        <v>1482</v>
      </c>
      <c r="M1" s="2" t="s">
        <v>1482</v>
      </c>
      <c r="N1" s="2" t="s">
        <v>1482</v>
      </c>
      <c r="O1" s="2" t="s">
        <v>1482</v>
      </c>
      <c r="P1" s="2" t="s">
        <v>1482</v>
      </c>
    </row>
    <row r="2">
      <c r="B2" s="2" t="s">
        <v>1483</v>
      </c>
      <c r="C2" s="2" t="s">
        <v>9</v>
      </c>
      <c r="D2" s="2" t="s">
        <v>1484</v>
      </c>
      <c r="E2" s="2" t="s">
        <v>1483</v>
      </c>
      <c r="F2" s="2" t="s">
        <v>9</v>
      </c>
      <c r="G2" s="2" t="s">
        <v>1484</v>
      </c>
      <c r="H2" s="2" t="s">
        <v>1483</v>
      </c>
      <c r="I2" s="2" t="s">
        <v>9</v>
      </c>
      <c r="J2" s="2" t="s">
        <v>1484</v>
      </c>
      <c r="K2" s="2" t="s">
        <v>1483</v>
      </c>
      <c r="L2" s="2" t="s">
        <v>9</v>
      </c>
      <c r="M2" s="2" t="s">
        <v>1484</v>
      </c>
      <c r="N2" s="2" t="s">
        <v>1483</v>
      </c>
      <c r="O2" s="2" t="s">
        <v>9</v>
      </c>
      <c r="P2" s="2" t="s">
        <v>1484</v>
      </c>
    </row>
    <row r="4">
      <c r="A4" s="2" t="s">
        <v>1485</v>
      </c>
      <c r="B4" s="2" t="s">
        <v>1486</v>
      </c>
      <c r="C4" s="2" t="s">
        <v>1487</v>
      </c>
      <c r="D4" s="2">
        <v>1.0</v>
      </c>
      <c r="E4" s="2" t="s">
        <v>1488</v>
      </c>
      <c r="F4" s="2" t="s">
        <v>1487</v>
      </c>
      <c r="G4" s="2">
        <v>1.0</v>
      </c>
      <c r="H4" s="2" t="s">
        <v>1489</v>
      </c>
      <c r="I4" s="2" t="s">
        <v>1487</v>
      </c>
      <c r="J4" s="2">
        <v>1.0</v>
      </c>
      <c r="K4" s="2" t="s">
        <v>1490</v>
      </c>
      <c r="L4" s="2" t="s">
        <v>1487</v>
      </c>
      <c r="M4" s="2">
        <v>1.0</v>
      </c>
      <c r="N4" s="2" t="s">
        <v>1491</v>
      </c>
      <c r="O4" s="2" t="s">
        <v>1487</v>
      </c>
      <c r="P4" s="2">
        <v>1.0</v>
      </c>
      <c r="R4" s="21" t="str">
        <f t="shared" ref="R4:R5" si="1">rowJson($A$1:$P$2,A4:P4)</f>
        <v>{"_id":"fatek_x80","w":{"id":["a1.x0","a1.x1","a1.x2","a1.x3","a1.x4"],"type":["di 24vdc","di 24vdc","di 24vdc","di 24vdc","di 24vdc"],"to":[1,1,1,1,1]}}</v>
      </c>
    </row>
    <row r="5">
      <c r="A5" s="2" t="s">
        <v>1492</v>
      </c>
      <c r="B5" s="2" t="s">
        <v>1493</v>
      </c>
      <c r="C5" s="2" t="s">
        <v>1487</v>
      </c>
      <c r="E5" s="2" t="s">
        <v>1494</v>
      </c>
      <c r="F5" s="2" t="s">
        <v>1487</v>
      </c>
      <c r="R5" s="21" t="str">
        <f t="shared" si="1"/>
        <v>{"_id":"moter_simple","w":{"id":["f1.3","f1.4"],"type":["di 24vdc","di 24vdc"]}}</v>
      </c>
    </row>
  </sheetData>
  <dataValidations>
    <dataValidation type="list" allowBlank="1" sqref="I4 L4 O4 C4:C5 F4:F5">
      <formula1>voltage!$A:$A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9.57"/>
  </cols>
  <sheetData>
    <row r="1">
      <c r="A1" s="2" t="s">
        <v>1495</v>
      </c>
      <c r="B1" s="2" t="str">
        <f t="shared" ref="B1:B54" si="1">"'" &amp; A1 &amp; "',"</f>
        <v>'pe',</v>
      </c>
    </row>
    <row r="2">
      <c r="A2" s="2" t="s">
        <v>1496</v>
      </c>
      <c r="B2" s="2" t="str">
        <f t="shared" si="1"/>
        <v>'n',</v>
      </c>
    </row>
    <row r="3">
      <c r="A3" s="2" t="s">
        <v>1497</v>
      </c>
      <c r="B3" s="2" t="str">
        <f t="shared" si="1"/>
        <v>'r',</v>
      </c>
    </row>
    <row r="4">
      <c r="A4" s="2" t="s">
        <v>1498</v>
      </c>
      <c r="B4" s="2" t="str">
        <f t="shared" si="1"/>
        <v>'s',</v>
      </c>
    </row>
    <row r="5">
      <c r="A5" s="2" t="s">
        <v>1499</v>
      </c>
      <c r="B5" s="2" t="str">
        <f t="shared" si="1"/>
        <v>'t',</v>
      </c>
    </row>
    <row r="6">
      <c r="A6" s="2" t="s">
        <v>1500</v>
      </c>
      <c r="B6" s="2" t="str">
        <f t="shared" si="1"/>
        <v>'r 120vac',</v>
      </c>
    </row>
    <row r="7">
      <c r="A7" s="2" t="s">
        <v>1501</v>
      </c>
      <c r="B7" s="2" t="str">
        <f t="shared" si="1"/>
        <v>'s 120vac',</v>
      </c>
    </row>
    <row r="8">
      <c r="A8" s="2" t="s">
        <v>1502</v>
      </c>
      <c r="B8" s="2" t="str">
        <f t="shared" si="1"/>
        <v>'t 120vac',</v>
      </c>
    </row>
    <row r="9">
      <c r="A9" s="2" t="s">
        <v>1503</v>
      </c>
      <c r="B9" s="2" t="str">
        <f t="shared" si="1"/>
        <v>'230vac',</v>
      </c>
    </row>
    <row r="10">
      <c r="A10" s="2" t="s">
        <v>1504</v>
      </c>
      <c r="B10" s="2" t="str">
        <f t="shared" si="1"/>
        <v>'0/230vac',</v>
      </c>
    </row>
    <row r="11">
      <c r="A11" s="2" t="s">
        <v>1505</v>
      </c>
      <c r="B11" s="2" t="str">
        <f t="shared" si="1"/>
        <v>'24vac',</v>
      </c>
    </row>
    <row r="12">
      <c r="A12" s="2" t="s">
        <v>1506</v>
      </c>
      <c r="B12" s="2" t="str">
        <f t="shared" si="1"/>
        <v>'0/24vac',</v>
      </c>
    </row>
    <row r="13">
      <c r="A13" s="2" t="s">
        <v>1507</v>
      </c>
      <c r="B13" s="2" t="str">
        <f t="shared" si="1"/>
        <v>'24vdc',</v>
      </c>
    </row>
    <row r="14">
      <c r="A14" s="2" t="s">
        <v>1508</v>
      </c>
      <c r="B14" s="2" t="str">
        <f t="shared" si="1"/>
        <v>'0/24vdc',</v>
      </c>
    </row>
    <row r="15">
      <c r="A15" s="2" t="s">
        <v>1509</v>
      </c>
      <c r="B15" s="2" t="str">
        <f t="shared" si="1"/>
        <v>'12vdc',</v>
      </c>
    </row>
    <row r="16">
      <c r="A16" s="2" t="s">
        <v>1510</v>
      </c>
      <c r="B16" s="2" t="str">
        <f t="shared" si="1"/>
        <v>'0/12vdc',</v>
      </c>
    </row>
    <row r="17">
      <c r="A17" s="2" t="s">
        <v>1511</v>
      </c>
      <c r="B17" s="2" t="str">
        <f t="shared" si="1"/>
        <v>'5vdc',</v>
      </c>
    </row>
    <row r="18">
      <c r="A18" s="2" t="s">
        <v>1512</v>
      </c>
      <c r="B18" s="2" t="str">
        <f t="shared" si="1"/>
        <v>'0/5vdc',</v>
      </c>
    </row>
    <row r="19">
      <c r="A19" s="2" t="s">
        <v>1513</v>
      </c>
      <c r="B19" s="2" t="str">
        <f t="shared" si="1"/>
        <v>'di 230vac',</v>
      </c>
    </row>
    <row r="20">
      <c r="A20" s="2" t="s">
        <v>1514</v>
      </c>
      <c r="B20" s="2" t="str">
        <f t="shared" si="1"/>
        <v>'di 0vac',</v>
      </c>
    </row>
    <row r="21">
      <c r="A21" s="2" t="s">
        <v>1515</v>
      </c>
      <c r="B21" s="2" t="str">
        <f t="shared" si="1"/>
        <v>'di 24vac',</v>
      </c>
    </row>
    <row r="22">
      <c r="A22" s="2" t="s">
        <v>1516</v>
      </c>
      <c r="B22" s="2" t="str">
        <f t="shared" si="1"/>
        <v>'di 0/24vac',</v>
      </c>
    </row>
    <row r="23">
      <c r="A23" s="2" t="s">
        <v>1487</v>
      </c>
      <c r="B23" s="2" t="str">
        <f t="shared" si="1"/>
        <v>'di 24vdc',</v>
      </c>
    </row>
    <row r="24">
      <c r="A24" s="2" t="s">
        <v>1517</v>
      </c>
      <c r="B24" s="2" t="str">
        <f t="shared" si="1"/>
        <v>'di 0/24vdc',</v>
      </c>
    </row>
    <row r="25">
      <c r="A25" s="2" t="s">
        <v>1518</v>
      </c>
      <c r="B25" s="2" t="str">
        <f t="shared" si="1"/>
        <v>'di 12vdc',</v>
      </c>
    </row>
    <row r="26">
      <c r="A26" s="2" t="s">
        <v>1519</v>
      </c>
      <c r="B26" s="2" t="str">
        <f t="shared" si="1"/>
        <v>'di 0/12vdc',</v>
      </c>
    </row>
    <row r="27">
      <c r="A27" s="2" t="s">
        <v>1520</v>
      </c>
      <c r="B27" s="2" t="str">
        <f t="shared" si="1"/>
        <v>'di 5vdc',</v>
      </c>
    </row>
    <row r="28">
      <c r="A28" s="2" t="s">
        <v>1521</v>
      </c>
      <c r="B28" s="2" t="str">
        <f t="shared" si="1"/>
        <v>'di 0/5vdc',</v>
      </c>
    </row>
    <row r="29">
      <c r="A29" s="2" t="s">
        <v>1522</v>
      </c>
      <c r="B29" s="2" t="str">
        <f t="shared" si="1"/>
        <v>'do 24vdc',</v>
      </c>
    </row>
    <row r="30">
      <c r="A30" s="2" t="s">
        <v>1523</v>
      </c>
      <c r="B30" s="2" t="str">
        <f t="shared" si="1"/>
        <v>'do 0vdc',</v>
      </c>
    </row>
    <row r="31">
      <c r="A31" s="2" t="s">
        <v>1524</v>
      </c>
      <c r="B31" s="2" t="str">
        <f t="shared" si="1"/>
        <v>'do 12vdc',</v>
      </c>
    </row>
    <row r="32">
      <c r="A32" s="2" t="s">
        <v>1525</v>
      </c>
      <c r="B32" s="2" t="str">
        <f t="shared" si="1"/>
        <v>'do 0/12vdc',</v>
      </c>
    </row>
    <row r="33">
      <c r="A33" s="2" t="s">
        <v>1526</v>
      </c>
      <c r="B33" s="2" t="str">
        <f t="shared" si="1"/>
        <v>'do 5vdc',</v>
      </c>
    </row>
    <row r="34">
      <c r="A34" s="2" t="s">
        <v>1527</v>
      </c>
      <c r="B34" s="2" t="str">
        <f t="shared" si="1"/>
        <v>'do 0/5vdc',</v>
      </c>
    </row>
    <row r="35">
      <c r="A35" s="2" t="s">
        <v>1528</v>
      </c>
      <c r="B35" s="2" t="str">
        <f t="shared" si="1"/>
        <v>'rly 230vac',</v>
      </c>
    </row>
    <row r="36">
      <c r="A36" s="2" t="s">
        <v>1529</v>
      </c>
      <c r="B36" s="2" t="str">
        <f t="shared" si="1"/>
        <v>'rly 0/230vac',</v>
      </c>
    </row>
    <row r="37">
      <c r="A37" s="2" t="s">
        <v>1530</v>
      </c>
      <c r="B37" s="2" t="str">
        <f t="shared" si="1"/>
        <v>'rly 24vac',</v>
      </c>
    </row>
    <row r="38">
      <c r="A38" s="2" t="s">
        <v>1531</v>
      </c>
      <c r="B38" s="2" t="str">
        <f t="shared" si="1"/>
        <v>'rly 0/24vac',</v>
      </c>
    </row>
    <row r="39">
      <c r="A39" s="2" t="s">
        <v>1532</v>
      </c>
      <c r="B39" s="2" t="str">
        <f t="shared" si="1"/>
        <v>'rly 24vdc',</v>
      </c>
    </row>
    <row r="40">
      <c r="A40" s="2" t="s">
        <v>1533</v>
      </c>
      <c r="B40" s="2" t="str">
        <f t="shared" si="1"/>
        <v>'rly 0vdc',</v>
      </c>
    </row>
    <row r="41">
      <c r="A41" s="2" t="s">
        <v>1534</v>
      </c>
      <c r="B41" s="2" t="str">
        <f t="shared" si="1"/>
        <v>'rly 12vdc',</v>
      </c>
    </row>
    <row r="42">
      <c r="A42" s="2" t="s">
        <v>1535</v>
      </c>
      <c r="B42" s="2" t="str">
        <f t="shared" si="1"/>
        <v>'rly 0/12vdc',</v>
      </c>
    </row>
    <row r="43">
      <c r="A43" s="2" t="s">
        <v>1536</v>
      </c>
      <c r="B43" s="2" t="str">
        <f t="shared" si="1"/>
        <v>'rly 5vdc',</v>
      </c>
    </row>
    <row r="44">
      <c r="A44" s="2" t="s">
        <v>1537</v>
      </c>
      <c r="B44" s="2" t="str">
        <f t="shared" si="1"/>
        <v>'rly 0/5vdc',</v>
      </c>
    </row>
    <row r="45">
      <c r="A45" s="2" t="s">
        <v>1538</v>
      </c>
      <c r="B45" s="2" t="str">
        <f t="shared" si="1"/>
        <v>'ai 0...20ma',</v>
      </c>
    </row>
    <row r="46">
      <c r="A46" s="2" t="s">
        <v>1539</v>
      </c>
      <c r="B46" s="2" t="str">
        <f t="shared" si="1"/>
        <v>'ai 0...10vdc',</v>
      </c>
    </row>
    <row r="47">
      <c r="A47" s="2" t="s">
        <v>1540</v>
      </c>
      <c r="B47" s="2" t="str">
        <f t="shared" si="1"/>
        <v>'ai 0...5vdc',</v>
      </c>
    </row>
    <row r="48">
      <c r="A48" s="2" t="s">
        <v>1541</v>
      </c>
      <c r="B48" s="2" t="str">
        <f t="shared" si="1"/>
        <v>'ao 0...20ma',</v>
      </c>
    </row>
    <row r="49">
      <c r="A49" s="2" t="s">
        <v>1542</v>
      </c>
      <c r="B49" s="2" t="str">
        <f t="shared" si="1"/>
        <v>'ao 0...10vdc',</v>
      </c>
    </row>
    <row r="50">
      <c r="A50" s="2" t="s">
        <v>1543</v>
      </c>
      <c r="B50" s="2" t="str">
        <f t="shared" si="1"/>
        <v>'ao 0...5vdc',</v>
      </c>
    </row>
    <row r="51">
      <c r="A51" s="2" t="s">
        <v>1544</v>
      </c>
      <c r="B51" s="2" t="str">
        <f t="shared" si="1"/>
        <v>'rtd m+',</v>
      </c>
    </row>
    <row r="52">
      <c r="A52" s="2" t="s">
        <v>1545</v>
      </c>
      <c r="B52" s="2" t="str">
        <f t="shared" si="1"/>
        <v>'rtd i+',</v>
      </c>
    </row>
    <row r="53">
      <c r="A53" s="2" t="s">
        <v>1546</v>
      </c>
      <c r="B53" s="2" t="str">
        <f t="shared" si="1"/>
        <v>'rtd m-',</v>
      </c>
    </row>
    <row r="54">
      <c r="A54" s="2" t="s">
        <v>1547</v>
      </c>
      <c r="B54" s="2" t="str">
        <f t="shared" si="1"/>
        <v>'rtd i-',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5.71"/>
    <col customWidth="1" min="3" max="3" width="4.57"/>
    <col customWidth="1" min="4" max="4" width="4.0"/>
    <col customWidth="1" min="5" max="5" width="3.0"/>
    <col customWidth="1" min="6" max="6" width="3.14"/>
    <col customWidth="1" min="7" max="7" width="5.29"/>
    <col customWidth="1" min="8" max="9" width="5.86"/>
    <col customWidth="1" min="10" max="10" width="10.86"/>
    <col customWidth="1" min="11" max="11" width="6.29"/>
    <col customWidth="1" min="12" max="12" width="2.86"/>
    <col customWidth="1" min="13" max="23" width="85.43"/>
  </cols>
  <sheetData>
    <row r="1" ht="12.75" customHeight="1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2" t="s">
        <v>13</v>
      </c>
      <c r="I1" s="2" t="s">
        <v>14</v>
      </c>
      <c r="J1" s="2" t="s">
        <v>14</v>
      </c>
      <c r="K1" s="4" t="s">
        <v>14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2.75" customHeight="1">
      <c r="A2" s="3"/>
      <c r="B2" s="4"/>
      <c r="C2" s="4"/>
      <c r="D2" s="4"/>
      <c r="E2" s="4"/>
      <c r="F2" s="4"/>
      <c r="G2" s="4" t="s">
        <v>15</v>
      </c>
      <c r="H2" s="3" t="s">
        <v>16</v>
      </c>
      <c r="I2" s="3" t="s">
        <v>17</v>
      </c>
      <c r="J2" s="4" t="s">
        <v>18</v>
      </c>
      <c r="K2" s="4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2.75" customHeight="1">
      <c r="A3" s="5"/>
      <c r="B3" s="4"/>
      <c r="C3" s="6"/>
      <c r="D3" s="4"/>
      <c r="E3" s="6"/>
      <c r="F3" s="6"/>
      <c r="G3" s="6"/>
      <c r="H3" s="5"/>
      <c r="I3" s="5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2.75" customHeight="1">
      <c r="A4" s="5" t="str">
        <f t="shared" ref="A4:A309" si="1">mcbId($B$1:$K$2, B4:K4)</f>
        <v>abb_mcb_p1___B_kA10_a006</v>
      </c>
      <c r="B4" s="4" t="s">
        <v>20</v>
      </c>
      <c r="C4" s="6" t="s">
        <v>21</v>
      </c>
      <c r="D4" s="4">
        <v>1.0</v>
      </c>
      <c r="E4" s="6" t="s">
        <v>22</v>
      </c>
      <c r="F4" s="6">
        <v>10.0</v>
      </c>
      <c r="G4" s="4">
        <v>6.0</v>
      </c>
      <c r="H4" s="3">
        <v>0.0</v>
      </c>
      <c r="I4" s="5">
        <v>24690.0</v>
      </c>
      <c r="J4" s="7" t="s">
        <v>23</v>
      </c>
      <c r="K4" s="5">
        <v>8.0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2.75" customHeight="1">
      <c r="A5" s="5" t="str">
        <f t="shared" si="1"/>
        <v>abb_mcb_p1___B_kA10_a010</v>
      </c>
      <c r="B5" s="4" t="s">
        <v>20</v>
      </c>
      <c r="C5" s="6" t="s">
        <v>21</v>
      </c>
      <c r="D5" s="4">
        <v>1.0</v>
      </c>
      <c r="E5" s="6" t="s">
        <v>22</v>
      </c>
      <c r="F5" s="6">
        <v>10.0</v>
      </c>
      <c r="G5" s="6">
        <v>10.0</v>
      </c>
      <c r="H5" s="3">
        <v>0.0</v>
      </c>
      <c r="I5" s="5">
        <v>24691.0</v>
      </c>
      <c r="J5" s="7" t="s">
        <v>24</v>
      </c>
      <c r="K5" s="5">
        <v>8.0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2.75" customHeight="1">
      <c r="A6" s="5" t="str">
        <f t="shared" si="1"/>
        <v>abb_mcb_p1___B_kA10_a016</v>
      </c>
      <c r="B6" s="4" t="s">
        <v>20</v>
      </c>
      <c r="C6" s="6" t="s">
        <v>21</v>
      </c>
      <c r="D6" s="4">
        <v>1.0</v>
      </c>
      <c r="E6" s="6" t="s">
        <v>22</v>
      </c>
      <c r="F6" s="6">
        <v>10.0</v>
      </c>
      <c r="G6" s="6">
        <v>16.0</v>
      </c>
      <c r="H6" s="3">
        <v>6.0</v>
      </c>
      <c r="I6" s="5">
        <v>24692.0</v>
      </c>
      <c r="J6" s="7" t="s">
        <v>25</v>
      </c>
      <c r="K6" s="5">
        <v>8.0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2.75" customHeight="1">
      <c r="A7" s="5" t="str">
        <f t="shared" si="1"/>
        <v>abb_mcb_p1___B_kA10_a020</v>
      </c>
      <c r="B7" s="4" t="s">
        <v>20</v>
      </c>
      <c r="C7" s="6" t="s">
        <v>21</v>
      </c>
      <c r="D7" s="4">
        <v>1.0</v>
      </c>
      <c r="E7" s="6" t="s">
        <v>22</v>
      </c>
      <c r="F7" s="6">
        <v>10.0</v>
      </c>
      <c r="G7" s="6">
        <v>20.0</v>
      </c>
      <c r="H7" s="5">
        <f t="shared" ref="H7:H12" si="2">G5</f>
        <v>10</v>
      </c>
      <c r="I7" s="5">
        <v>24693.0</v>
      </c>
      <c r="J7" s="7" t="s">
        <v>26</v>
      </c>
      <c r="K7" s="5">
        <v>8.0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2.75" customHeight="1">
      <c r="A8" s="5" t="str">
        <f t="shared" si="1"/>
        <v>abb_mcb_p1___B_kA10_a025</v>
      </c>
      <c r="B8" s="4" t="s">
        <v>20</v>
      </c>
      <c r="C8" s="6" t="s">
        <v>21</v>
      </c>
      <c r="D8" s="4">
        <v>1.0</v>
      </c>
      <c r="E8" s="6" t="s">
        <v>22</v>
      </c>
      <c r="F8" s="6">
        <v>10.0</v>
      </c>
      <c r="G8" s="6">
        <v>25.0</v>
      </c>
      <c r="H8" s="5">
        <f t="shared" si="2"/>
        <v>16</v>
      </c>
      <c r="I8" s="5">
        <v>24694.0</v>
      </c>
      <c r="J8" s="7" t="s">
        <v>27</v>
      </c>
      <c r="K8" s="5">
        <v>8.0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2.75" customHeight="1">
      <c r="A9" s="5" t="str">
        <f t="shared" si="1"/>
        <v>abb_mcb_p1___B_kA10_a032</v>
      </c>
      <c r="B9" s="4" t="s">
        <v>20</v>
      </c>
      <c r="C9" s="6" t="s">
        <v>21</v>
      </c>
      <c r="D9" s="4">
        <v>1.0</v>
      </c>
      <c r="E9" s="6" t="s">
        <v>22</v>
      </c>
      <c r="F9" s="6">
        <v>10.0</v>
      </c>
      <c r="G9" s="6">
        <v>32.0</v>
      </c>
      <c r="H9" s="5">
        <f t="shared" si="2"/>
        <v>20</v>
      </c>
      <c r="I9" s="5">
        <v>24695.0</v>
      </c>
      <c r="J9" s="7" t="s">
        <v>28</v>
      </c>
      <c r="K9" s="5">
        <v>8.0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12.75" customHeight="1">
      <c r="A10" s="5" t="str">
        <f t="shared" si="1"/>
        <v>abb_mcb_p1___B_kA10_a040</v>
      </c>
      <c r="B10" s="4" t="s">
        <v>20</v>
      </c>
      <c r="C10" s="6" t="s">
        <v>21</v>
      </c>
      <c r="D10" s="4">
        <v>1.0</v>
      </c>
      <c r="E10" s="6" t="s">
        <v>22</v>
      </c>
      <c r="F10" s="6">
        <v>10.0</v>
      </c>
      <c r="G10" s="6">
        <v>40.0</v>
      </c>
      <c r="H10" s="5">
        <f t="shared" si="2"/>
        <v>25</v>
      </c>
      <c r="I10" s="5">
        <v>24696.0</v>
      </c>
      <c r="J10" s="7" t="s">
        <v>29</v>
      </c>
      <c r="K10" s="5">
        <v>9.9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12.75" customHeight="1">
      <c r="A11" s="5" t="str">
        <f t="shared" si="1"/>
        <v>abb_mcb_p1___B_kA10_a050</v>
      </c>
      <c r="B11" s="4" t="s">
        <v>20</v>
      </c>
      <c r="C11" s="6" t="s">
        <v>21</v>
      </c>
      <c r="D11" s="4">
        <v>1.0</v>
      </c>
      <c r="E11" s="6" t="s">
        <v>22</v>
      </c>
      <c r="F11" s="6">
        <v>10.0</v>
      </c>
      <c r="G11" s="6">
        <v>50.0</v>
      </c>
      <c r="H11" s="5">
        <f t="shared" si="2"/>
        <v>32</v>
      </c>
      <c r="I11" s="5">
        <v>24697.0</v>
      </c>
      <c r="J11" s="7" t="s">
        <v>30</v>
      </c>
      <c r="K11" s="5">
        <v>11.7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2.75" customHeight="1">
      <c r="A12" s="5" t="str">
        <f t="shared" si="1"/>
        <v>abb_mcb_p1___B_kA10_a063</v>
      </c>
      <c r="B12" s="4" t="s">
        <v>20</v>
      </c>
      <c r="C12" s="6" t="s">
        <v>21</v>
      </c>
      <c r="D12" s="4">
        <v>1.0</v>
      </c>
      <c r="E12" s="6" t="s">
        <v>22</v>
      </c>
      <c r="F12" s="6">
        <v>10.0</v>
      </c>
      <c r="G12" s="6">
        <v>63.0</v>
      </c>
      <c r="H12" s="5">
        <f t="shared" si="2"/>
        <v>40</v>
      </c>
      <c r="I12" s="5">
        <v>24698.0</v>
      </c>
      <c r="J12" s="7" t="s">
        <v>31</v>
      </c>
      <c r="K12" s="5">
        <v>11.7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12.75" customHeight="1">
      <c r="A13" s="5" t="str">
        <f t="shared" si="1"/>
        <v>abb_mcb_p2___B_kA10_a006</v>
      </c>
      <c r="B13" s="4" t="s">
        <v>20</v>
      </c>
      <c r="C13" s="6" t="s">
        <v>21</v>
      </c>
      <c r="D13" s="4">
        <v>2.0</v>
      </c>
      <c r="E13" s="6" t="s">
        <v>22</v>
      </c>
      <c r="F13" s="6">
        <v>10.0</v>
      </c>
      <c r="G13" s="6">
        <v>6.0</v>
      </c>
      <c r="H13" s="3">
        <v>0.0</v>
      </c>
      <c r="I13" s="5">
        <v>24699.0</v>
      </c>
      <c r="J13" s="7" t="s">
        <v>32</v>
      </c>
      <c r="K13" s="5">
        <v>20.0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12.75" customHeight="1">
      <c r="A14" s="5" t="str">
        <f t="shared" si="1"/>
        <v>abb_mcb_p2___B_kA10_a010</v>
      </c>
      <c r="B14" s="4" t="s">
        <v>20</v>
      </c>
      <c r="C14" s="6" t="s">
        <v>21</v>
      </c>
      <c r="D14" s="4">
        <v>2.0</v>
      </c>
      <c r="E14" s="6" t="s">
        <v>22</v>
      </c>
      <c r="F14" s="6">
        <v>10.0</v>
      </c>
      <c r="G14" s="6">
        <v>10.0</v>
      </c>
      <c r="H14" s="3">
        <v>0.0</v>
      </c>
      <c r="I14" s="5">
        <v>24700.0</v>
      </c>
      <c r="J14" s="7" t="s">
        <v>33</v>
      </c>
      <c r="K14" s="5">
        <v>20.0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12.75" customHeight="1">
      <c r="A15" s="5" t="str">
        <f t="shared" si="1"/>
        <v>abb_mcb_p2___B_kA10_a016</v>
      </c>
      <c r="B15" s="4" t="s">
        <v>20</v>
      </c>
      <c r="C15" s="6" t="s">
        <v>21</v>
      </c>
      <c r="D15" s="4">
        <v>2.0</v>
      </c>
      <c r="E15" s="6" t="s">
        <v>22</v>
      </c>
      <c r="F15" s="6">
        <v>10.0</v>
      </c>
      <c r="G15" s="6">
        <v>16.0</v>
      </c>
      <c r="H15" s="5">
        <f t="shared" ref="H15:H21" si="3">G13</f>
        <v>6</v>
      </c>
      <c r="I15" s="5">
        <v>24701.0</v>
      </c>
      <c r="J15" s="7" t="s">
        <v>34</v>
      </c>
      <c r="K15" s="5">
        <v>20.0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12.75" customHeight="1">
      <c r="A16" s="5" t="str">
        <f t="shared" si="1"/>
        <v>abb_mcb_p2___B_kA10_a020</v>
      </c>
      <c r="B16" s="4" t="s">
        <v>20</v>
      </c>
      <c r="C16" s="6" t="s">
        <v>21</v>
      </c>
      <c r="D16" s="4">
        <v>2.0</v>
      </c>
      <c r="E16" s="6" t="s">
        <v>22</v>
      </c>
      <c r="F16" s="6">
        <v>10.0</v>
      </c>
      <c r="G16" s="6">
        <v>20.0</v>
      </c>
      <c r="H16" s="5">
        <f t="shared" si="3"/>
        <v>10</v>
      </c>
      <c r="I16" s="5">
        <v>24702.0</v>
      </c>
      <c r="J16" s="7" t="s">
        <v>35</v>
      </c>
      <c r="K16" s="5">
        <v>20.0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2.75" customHeight="1">
      <c r="A17" s="5" t="str">
        <f t="shared" si="1"/>
        <v>abb_mcb_p2___B_kA10_a025</v>
      </c>
      <c r="B17" s="4" t="s">
        <v>20</v>
      </c>
      <c r="C17" s="6" t="s">
        <v>21</v>
      </c>
      <c r="D17" s="4">
        <v>2.0</v>
      </c>
      <c r="E17" s="6" t="s">
        <v>22</v>
      </c>
      <c r="F17" s="6">
        <v>10.0</v>
      </c>
      <c r="G17" s="6">
        <v>25.0</v>
      </c>
      <c r="H17" s="5">
        <f t="shared" si="3"/>
        <v>16</v>
      </c>
      <c r="I17" s="5">
        <v>24703.0</v>
      </c>
      <c r="J17" s="7" t="s">
        <v>36</v>
      </c>
      <c r="K17" s="5">
        <v>20.0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12.75" customHeight="1">
      <c r="A18" s="5" t="str">
        <f t="shared" si="1"/>
        <v>abb_mcb_p2___B_kA10_a032</v>
      </c>
      <c r="B18" s="4" t="s">
        <v>20</v>
      </c>
      <c r="C18" s="6" t="s">
        <v>21</v>
      </c>
      <c r="D18" s="4">
        <v>2.0</v>
      </c>
      <c r="E18" s="6" t="s">
        <v>22</v>
      </c>
      <c r="F18" s="6">
        <v>10.0</v>
      </c>
      <c r="G18" s="6">
        <v>32.0</v>
      </c>
      <c r="H18" s="5">
        <f t="shared" si="3"/>
        <v>20</v>
      </c>
      <c r="I18" s="5">
        <v>24704.0</v>
      </c>
      <c r="J18" s="7" t="s">
        <v>37</v>
      </c>
      <c r="K18" s="5">
        <v>20.0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12.75" customHeight="1">
      <c r="A19" s="5" t="str">
        <f t="shared" si="1"/>
        <v>abb_mcb_p2___B_kA10_a040</v>
      </c>
      <c r="B19" s="4" t="s">
        <v>20</v>
      </c>
      <c r="C19" s="6" t="s">
        <v>21</v>
      </c>
      <c r="D19" s="4">
        <v>2.0</v>
      </c>
      <c r="E19" s="6" t="s">
        <v>22</v>
      </c>
      <c r="F19" s="6">
        <v>10.0</v>
      </c>
      <c r="G19" s="6">
        <v>40.0</v>
      </c>
      <c r="H19" s="5">
        <f t="shared" si="3"/>
        <v>25</v>
      </c>
      <c r="I19" s="5">
        <v>24705.0</v>
      </c>
      <c r="J19" s="7" t="s">
        <v>38</v>
      </c>
      <c r="K19" s="5">
        <v>25.3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2.75" customHeight="1">
      <c r="A20" s="5" t="str">
        <f t="shared" si="1"/>
        <v>abb_mcb_p2___B_kA10_a050</v>
      </c>
      <c r="B20" s="4" t="s">
        <v>20</v>
      </c>
      <c r="C20" s="6" t="s">
        <v>21</v>
      </c>
      <c r="D20" s="4">
        <v>2.0</v>
      </c>
      <c r="E20" s="6" t="s">
        <v>22</v>
      </c>
      <c r="F20" s="6">
        <v>10.0</v>
      </c>
      <c r="G20" s="6">
        <v>50.0</v>
      </c>
      <c r="H20" s="5">
        <f t="shared" si="3"/>
        <v>32</v>
      </c>
      <c r="I20" s="5">
        <v>24706.0</v>
      </c>
      <c r="J20" s="7" t="s">
        <v>39</v>
      </c>
      <c r="K20" s="5">
        <v>30.8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12.75" customHeight="1">
      <c r="A21" s="5" t="str">
        <f t="shared" si="1"/>
        <v>abb_mcb_p2___B_kA10_a063</v>
      </c>
      <c r="B21" s="4" t="s">
        <v>20</v>
      </c>
      <c r="C21" s="6" t="s">
        <v>21</v>
      </c>
      <c r="D21" s="4">
        <v>2.0</v>
      </c>
      <c r="E21" s="6" t="s">
        <v>22</v>
      </c>
      <c r="F21" s="6">
        <v>10.0</v>
      </c>
      <c r="G21" s="6">
        <v>63.0</v>
      </c>
      <c r="H21" s="5">
        <f t="shared" si="3"/>
        <v>40</v>
      </c>
      <c r="I21" s="5">
        <v>24707.0</v>
      </c>
      <c r="J21" s="7" t="s">
        <v>40</v>
      </c>
      <c r="K21" s="5">
        <v>30.8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2.75" customHeight="1">
      <c r="A22" s="5" t="str">
        <f t="shared" si="1"/>
        <v>abb_mcb_p3___B_kA10_a006</v>
      </c>
      <c r="B22" s="4" t="s">
        <v>20</v>
      </c>
      <c r="C22" s="6" t="s">
        <v>21</v>
      </c>
      <c r="D22" s="4">
        <v>3.0</v>
      </c>
      <c r="E22" s="6" t="s">
        <v>22</v>
      </c>
      <c r="F22" s="6">
        <v>10.0</v>
      </c>
      <c r="G22" s="6">
        <v>6.0</v>
      </c>
      <c r="H22" s="3">
        <v>0.0</v>
      </c>
      <c r="I22" s="5">
        <v>24708.0</v>
      </c>
      <c r="J22" s="7" t="s">
        <v>41</v>
      </c>
      <c r="K22" s="5">
        <v>30.2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2.75" customHeight="1">
      <c r="A23" s="5" t="str">
        <f t="shared" si="1"/>
        <v>abb_mcb_p3___B_kA10_a010</v>
      </c>
      <c r="B23" s="4" t="s">
        <v>20</v>
      </c>
      <c r="C23" s="6" t="s">
        <v>21</v>
      </c>
      <c r="D23" s="4">
        <v>3.0</v>
      </c>
      <c r="E23" s="6" t="s">
        <v>22</v>
      </c>
      <c r="F23" s="6">
        <v>10.0</v>
      </c>
      <c r="G23" s="6">
        <v>10.0</v>
      </c>
      <c r="H23" s="3">
        <v>0.0</v>
      </c>
      <c r="I23" s="5">
        <v>24709.0</v>
      </c>
      <c r="J23" s="7" t="s">
        <v>42</v>
      </c>
      <c r="K23" s="5">
        <v>30.2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2.75" customHeight="1">
      <c r="A24" s="5" t="str">
        <f t="shared" si="1"/>
        <v>abb_mcb_p3___B_kA10_a016</v>
      </c>
      <c r="B24" s="4" t="s">
        <v>20</v>
      </c>
      <c r="C24" s="6" t="s">
        <v>21</v>
      </c>
      <c r="D24" s="4">
        <v>3.0</v>
      </c>
      <c r="E24" s="6" t="s">
        <v>22</v>
      </c>
      <c r="F24" s="6">
        <v>10.0</v>
      </c>
      <c r="G24" s="6">
        <v>16.0</v>
      </c>
      <c r="H24" s="5">
        <f t="shared" ref="H24:H30" si="4">G22</f>
        <v>6</v>
      </c>
      <c r="I24" s="5">
        <v>24710.0</v>
      </c>
      <c r="J24" s="7" t="s">
        <v>43</v>
      </c>
      <c r="K24" s="5">
        <v>30.2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2.75" customHeight="1">
      <c r="A25" s="5" t="str">
        <f t="shared" si="1"/>
        <v>abb_mcb_p3___B_kA10_a020</v>
      </c>
      <c r="B25" s="4" t="s">
        <v>20</v>
      </c>
      <c r="C25" s="6" t="s">
        <v>21</v>
      </c>
      <c r="D25" s="4">
        <v>3.0</v>
      </c>
      <c r="E25" s="6" t="s">
        <v>22</v>
      </c>
      <c r="F25" s="6">
        <v>10.0</v>
      </c>
      <c r="G25" s="6">
        <v>20.0</v>
      </c>
      <c r="H25" s="5">
        <f t="shared" si="4"/>
        <v>10</v>
      </c>
      <c r="I25" s="5">
        <v>24711.0</v>
      </c>
      <c r="J25" s="7" t="s">
        <v>44</v>
      </c>
      <c r="K25" s="5">
        <v>30.2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2.75" customHeight="1">
      <c r="A26" s="5" t="str">
        <f t="shared" si="1"/>
        <v>abb_mcb_p3___B_kA10_a025</v>
      </c>
      <c r="B26" s="4" t="s">
        <v>20</v>
      </c>
      <c r="C26" s="6" t="s">
        <v>21</v>
      </c>
      <c r="D26" s="4">
        <v>3.0</v>
      </c>
      <c r="E26" s="6" t="s">
        <v>22</v>
      </c>
      <c r="F26" s="6">
        <v>10.0</v>
      </c>
      <c r="G26" s="6">
        <v>25.0</v>
      </c>
      <c r="H26" s="5">
        <f t="shared" si="4"/>
        <v>16</v>
      </c>
      <c r="I26" s="5">
        <v>24712.0</v>
      </c>
      <c r="J26" s="7" t="s">
        <v>45</v>
      </c>
      <c r="K26" s="5">
        <v>30.2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2.75" customHeight="1">
      <c r="A27" s="5" t="str">
        <f t="shared" si="1"/>
        <v>abb_mcb_p3___B_kA10_a032</v>
      </c>
      <c r="B27" s="4" t="s">
        <v>20</v>
      </c>
      <c r="C27" s="6" t="s">
        <v>21</v>
      </c>
      <c r="D27" s="4">
        <v>3.0</v>
      </c>
      <c r="E27" s="6" t="s">
        <v>22</v>
      </c>
      <c r="F27" s="6">
        <v>10.0</v>
      </c>
      <c r="G27" s="6">
        <v>32.0</v>
      </c>
      <c r="H27" s="5">
        <f t="shared" si="4"/>
        <v>20</v>
      </c>
      <c r="I27" s="5">
        <v>24713.0</v>
      </c>
      <c r="J27" s="7" t="s">
        <v>46</v>
      </c>
      <c r="K27" s="5">
        <v>30.2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2.75" customHeight="1">
      <c r="A28" s="5" t="str">
        <f t="shared" si="1"/>
        <v>abb_mcb_p3___B_kA10_a040</v>
      </c>
      <c r="B28" s="4" t="s">
        <v>20</v>
      </c>
      <c r="C28" s="6" t="s">
        <v>21</v>
      </c>
      <c r="D28" s="4">
        <v>3.0</v>
      </c>
      <c r="E28" s="6" t="s">
        <v>22</v>
      </c>
      <c r="F28" s="6">
        <v>10.0</v>
      </c>
      <c r="G28" s="6">
        <v>40.0</v>
      </c>
      <c r="H28" s="5">
        <f t="shared" si="4"/>
        <v>25</v>
      </c>
      <c r="I28" s="5">
        <v>24714.0</v>
      </c>
      <c r="J28" s="7" t="s">
        <v>47</v>
      </c>
      <c r="K28" s="5">
        <v>37.8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2.75" customHeight="1">
      <c r="A29" s="5" t="str">
        <f t="shared" si="1"/>
        <v>abb_mcb_p3___B_kA10_a050</v>
      </c>
      <c r="B29" s="4" t="s">
        <v>20</v>
      </c>
      <c r="C29" s="6" t="s">
        <v>21</v>
      </c>
      <c r="D29" s="4">
        <v>3.0</v>
      </c>
      <c r="E29" s="6" t="s">
        <v>22</v>
      </c>
      <c r="F29" s="6">
        <v>10.0</v>
      </c>
      <c r="G29" s="6">
        <v>50.0</v>
      </c>
      <c r="H29" s="5">
        <f t="shared" si="4"/>
        <v>32</v>
      </c>
      <c r="I29" s="5">
        <v>24715.0</v>
      </c>
      <c r="J29" s="7" t="s">
        <v>48</v>
      </c>
      <c r="K29" s="5">
        <v>47.0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2.75" customHeight="1">
      <c r="A30" s="5" t="str">
        <f t="shared" si="1"/>
        <v>abb_mcb_p3___B_kA10_a063</v>
      </c>
      <c r="B30" s="4" t="s">
        <v>20</v>
      </c>
      <c r="C30" s="6" t="s">
        <v>21</v>
      </c>
      <c r="D30" s="4">
        <v>3.0</v>
      </c>
      <c r="E30" s="6" t="s">
        <v>22</v>
      </c>
      <c r="F30" s="6">
        <v>10.0</v>
      </c>
      <c r="G30" s="6">
        <v>63.0</v>
      </c>
      <c r="H30" s="5">
        <f t="shared" si="4"/>
        <v>40</v>
      </c>
      <c r="I30" s="5">
        <v>24716.0</v>
      </c>
      <c r="J30" s="7" t="s">
        <v>49</v>
      </c>
      <c r="K30" s="5">
        <v>47.0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2.75" customHeight="1">
      <c r="A31" s="5" t="str">
        <f t="shared" si="1"/>
        <v>abb_mcb_p4___B_kA10_a006</v>
      </c>
      <c r="B31" s="4" t="s">
        <v>20</v>
      </c>
      <c r="C31" s="6" t="s">
        <v>21</v>
      </c>
      <c r="D31" s="4">
        <v>4.0</v>
      </c>
      <c r="E31" s="6" t="s">
        <v>22</v>
      </c>
      <c r="F31" s="6">
        <v>10.0</v>
      </c>
      <c r="G31" s="6">
        <v>6.0</v>
      </c>
      <c r="H31" s="3">
        <v>0.0</v>
      </c>
      <c r="I31" s="5">
        <v>24717.0</v>
      </c>
      <c r="J31" s="7" t="s">
        <v>50</v>
      </c>
      <c r="K31" s="5">
        <v>42.0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2.75" customHeight="1">
      <c r="A32" s="5" t="str">
        <f t="shared" si="1"/>
        <v>abb_mcb_p4___B_kA10_a010</v>
      </c>
      <c r="B32" s="4" t="s">
        <v>20</v>
      </c>
      <c r="C32" s="6" t="s">
        <v>21</v>
      </c>
      <c r="D32" s="4">
        <v>4.0</v>
      </c>
      <c r="E32" s="6" t="s">
        <v>22</v>
      </c>
      <c r="F32" s="6">
        <v>10.0</v>
      </c>
      <c r="G32" s="6">
        <v>10.0</v>
      </c>
      <c r="H32" s="3">
        <v>0.0</v>
      </c>
      <c r="I32" s="5">
        <v>24718.0</v>
      </c>
      <c r="J32" s="7" t="s">
        <v>51</v>
      </c>
      <c r="K32" s="5">
        <v>42.0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2.75" customHeight="1">
      <c r="A33" s="5" t="str">
        <f t="shared" si="1"/>
        <v>abb_mcb_p4___B_kA10_a016</v>
      </c>
      <c r="B33" s="4" t="s">
        <v>20</v>
      </c>
      <c r="C33" s="6" t="s">
        <v>21</v>
      </c>
      <c r="D33" s="4">
        <v>4.0</v>
      </c>
      <c r="E33" s="6" t="s">
        <v>22</v>
      </c>
      <c r="F33" s="6">
        <v>10.0</v>
      </c>
      <c r="G33" s="6">
        <v>16.0</v>
      </c>
      <c r="H33" s="5">
        <f t="shared" ref="H33:H39" si="5">G31</f>
        <v>6</v>
      </c>
      <c r="I33" s="5">
        <v>24719.0</v>
      </c>
      <c r="J33" s="7" t="s">
        <v>52</v>
      </c>
      <c r="K33" s="5">
        <v>42.0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2.75" customHeight="1">
      <c r="A34" s="5" t="str">
        <f t="shared" si="1"/>
        <v>abb_mcb_p4___B_kA10_a020</v>
      </c>
      <c r="B34" s="4" t="s">
        <v>20</v>
      </c>
      <c r="C34" s="6" t="s">
        <v>21</v>
      </c>
      <c r="D34" s="4">
        <v>4.0</v>
      </c>
      <c r="E34" s="6" t="s">
        <v>22</v>
      </c>
      <c r="F34" s="6">
        <v>10.0</v>
      </c>
      <c r="G34" s="6">
        <v>20.0</v>
      </c>
      <c r="H34" s="5">
        <f t="shared" si="5"/>
        <v>10</v>
      </c>
      <c r="I34" s="5">
        <v>24720.0</v>
      </c>
      <c r="J34" s="7" t="s">
        <v>53</v>
      </c>
      <c r="K34" s="5">
        <v>42.0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2.75" customHeight="1">
      <c r="A35" s="5" t="str">
        <f t="shared" si="1"/>
        <v>abb_mcb_p4___B_kA10_a025</v>
      </c>
      <c r="B35" s="4" t="s">
        <v>20</v>
      </c>
      <c r="C35" s="6" t="s">
        <v>21</v>
      </c>
      <c r="D35" s="4">
        <v>4.0</v>
      </c>
      <c r="E35" s="6" t="s">
        <v>22</v>
      </c>
      <c r="F35" s="6">
        <v>10.0</v>
      </c>
      <c r="G35" s="6">
        <v>25.0</v>
      </c>
      <c r="H35" s="5">
        <f t="shared" si="5"/>
        <v>16</v>
      </c>
      <c r="I35" s="5">
        <v>24721.0</v>
      </c>
      <c r="J35" s="7" t="s">
        <v>54</v>
      </c>
      <c r="K35" s="5">
        <v>42.0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2.75" customHeight="1">
      <c r="A36" s="5" t="str">
        <f t="shared" si="1"/>
        <v>abb_mcb_p4___B_kA10_a032</v>
      </c>
      <c r="B36" s="4" t="s">
        <v>20</v>
      </c>
      <c r="C36" s="6" t="s">
        <v>21</v>
      </c>
      <c r="D36" s="4">
        <v>4.0</v>
      </c>
      <c r="E36" s="6" t="s">
        <v>22</v>
      </c>
      <c r="F36" s="6">
        <v>10.0</v>
      </c>
      <c r="G36" s="6">
        <v>32.0</v>
      </c>
      <c r="H36" s="5">
        <f t="shared" si="5"/>
        <v>20</v>
      </c>
      <c r="I36" s="5">
        <v>24722.0</v>
      </c>
      <c r="J36" s="7" t="s">
        <v>55</v>
      </c>
      <c r="K36" s="5">
        <v>42.0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2.75" customHeight="1">
      <c r="A37" s="5" t="str">
        <f t="shared" si="1"/>
        <v>abb_mcb_p4___B_kA10_a040</v>
      </c>
      <c r="B37" s="4" t="s">
        <v>20</v>
      </c>
      <c r="C37" s="6" t="s">
        <v>21</v>
      </c>
      <c r="D37" s="4">
        <v>4.0</v>
      </c>
      <c r="E37" s="6" t="s">
        <v>22</v>
      </c>
      <c r="F37" s="6">
        <v>10.0</v>
      </c>
      <c r="G37" s="6">
        <v>40.0</v>
      </c>
      <c r="H37" s="5">
        <f t="shared" si="5"/>
        <v>25</v>
      </c>
      <c r="I37" s="5">
        <v>24723.0</v>
      </c>
      <c r="J37" s="7" t="s">
        <v>56</v>
      </c>
      <c r="K37" s="5">
        <v>50.0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2.75" customHeight="1">
      <c r="A38" s="5" t="str">
        <f t="shared" si="1"/>
        <v>abb_mcb_p4___B_kA10_a050</v>
      </c>
      <c r="B38" s="4" t="s">
        <v>20</v>
      </c>
      <c r="C38" s="6" t="s">
        <v>21</v>
      </c>
      <c r="D38" s="4">
        <v>4.0</v>
      </c>
      <c r="E38" s="6" t="s">
        <v>22</v>
      </c>
      <c r="F38" s="6">
        <v>10.0</v>
      </c>
      <c r="G38" s="6">
        <v>50.0</v>
      </c>
      <c r="H38" s="5">
        <f t="shared" si="5"/>
        <v>32</v>
      </c>
      <c r="I38" s="5">
        <v>24724.0</v>
      </c>
      <c r="J38" s="7" t="s">
        <v>57</v>
      </c>
      <c r="K38" s="5">
        <v>57.0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2.75" customHeight="1">
      <c r="A39" s="5" t="str">
        <f t="shared" si="1"/>
        <v>abb_mcb_p4___B_kA10_a063</v>
      </c>
      <c r="B39" s="4" t="s">
        <v>20</v>
      </c>
      <c r="C39" s="6" t="s">
        <v>21</v>
      </c>
      <c r="D39" s="4">
        <v>4.0</v>
      </c>
      <c r="E39" s="6" t="s">
        <v>22</v>
      </c>
      <c r="F39" s="6">
        <v>10.0</v>
      </c>
      <c r="G39" s="6">
        <v>63.0</v>
      </c>
      <c r="H39" s="5">
        <f t="shared" si="5"/>
        <v>40</v>
      </c>
      <c r="I39" s="5">
        <v>24725.0</v>
      </c>
      <c r="J39" s="7" t="s">
        <v>58</v>
      </c>
      <c r="K39" s="5">
        <v>57.0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2.75" customHeight="1">
      <c r="A40" s="5" t="str">
        <f t="shared" si="1"/>
        <v>abb_mcb_p1+n_B_kA10_a006</v>
      </c>
      <c r="B40" s="4" t="s">
        <v>20</v>
      </c>
      <c r="C40" s="6" t="s">
        <v>21</v>
      </c>
      <c r="D40" s="4" t="s">
        <v>59</v>
      </c>
      <c r="E40" s="6" t="s">
        <v>22</v>
      </c>
      <c r="F40" s="6">
        <v>10.0</v>
      </c>
      <c r="G40" s="6">
        <v>6.0</v>
      </c>
      <c r="H40" s="3">
        <v>0.0</v>
      </c>
      <c r="I40" s="5">
        <v>24726.0</v>
      </c>
      <c r="J40" s="7" t="s">
        <v>60</v>
      </c>
      <c r="K40" s="5">
        <v>20.0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2.75" customHeight="1">
      <c r="A41" s="5" t="str">
        <f t="shared" si="1"/>
        <v>abb_mcb_p1+n_B_kA10_a010</v>
      </c>
      <c r="B41" s="4" t="s">
        <v>20</v>
      </c>
      <c r="C41" s="6" t="s">
        <v>21</v>
      </c>
      <c r="D41" s="4" t="s">
        <v>59</v>
      </c>
      <c r="E41" s="6" t="s">
        <v>22</v>
      </c>
      <c r="F41" s="6">
        <v>10.0</v>
      </c>
      <c r="G41" s="6">
        <v>10.0</v>
      </c>
      <c r="H41" s="3">
        <v>0.0</v>
      </c>
      <c r="I41" s="5">
        <v>24727.0</v>
      </c>
      <c r="J41" s="7" t="s">
        <v>61</v>
      </c>
      <c r="K41" s="5">
        <v>20.0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2.75" customHeight="1">
      <c r="A42" s="5" t="str">
        <f t="shared" si="1"/>
        <v>abb_mcb_p1+n_B_kA10_a016</v>
      </c>
      <c r="B42" s="4" t="s">
        <v>20</v>
      </c>
      <c r="C42" s="6" t="s">
        <v>21</v>
      </c>
      <c r="D42" s="4" t="s">
        <v>59</v>
      </c>
      <c r="E42" s="6" t="s">
        <v>22</v>
      </c>
      <c r="F42" s="6">
        <v>10.0</v>
      </c>
      <c r="G42" s="6">
        <v>16.0</v>
      </c>
      <c r="H42" s="5">
        <f t="shared" ref="H42:H48" si="6">G40</f>
        <v>6</v>
      </c>
      <c r="I42" s="5">
        <v>24728.0</v>
      </c>
      <c r="J42" s="7" t="s">
        <v>62</v>
      </c>
      <c r="K42" s="5">
        <v>20.0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2.75" customHeight="1">
      <c r="A43" s="5" t="str">
        <f t="shared" si="1"/>
        <v>abb_mcb_p1+n_B_kA10_a020</v>
      </c>
      <c r="B43" s="4" t="s">
        <v>20</v>
      </c>
      <c r="C43" s="6" t="s">
        <v>21</v>
      </c>
      <c r="D43" s="4" t="s">
        <v>59</v>
      </c>
      <c r="E43" s="6" t="s">
        <v>22</v>
      </c>
      <c r="F43" s="6">
        <v>10.0</v>
      </c>
      <c r="G43" s="6">
        <v>20.0</v>
      </c>
      <c r="H43" s="5">
        <f t="shared" si="6"/>
        <v>10</v>
      </c>
      <c r="I43" s="5">
        <v>24729.0</v>
      </c>
      <c r="J43" s="7" t="s">
        <v>63</v>
      </c>
      <c r="K43" s="5">
        <v>20.0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2.75" customHeight="1">
      <c r="A44" s="5" t="str">
        <f t="shared" si="1"/>
        <v>abb_mcb_p1+n_B_kA10_a025</v>
      </c>
      <c r="B44" s="4" t="s">
        <v>20</v>
      </c>
      <c r="C44" s="6" t="s">
        <v>21</v>
      </c>
      <c r="D44" s="4" t="s">
        <v>59</v>
      </c>
      <c r="E44" s="6" t="s">
        <v>22</v>
      </c>
      <c r="F44" s="6">
        <v>10.0</v>
      </c>
      <c r="G44" s="6">
        <v>25.0</v>
      </c>
      <c r="H44" s="5">
        <f t="shared" si="6"/>
        <v>16</v>
      </c>
      <c r="I44" s="5">
        <v>24730.0</v>
      </c>
      <c r="J44" s="7" t="s">
        <v>64</v>
      </c>
      <c r="K44" s="5">
        <v>20.0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2.75" customHeight="1">
      <c r="A45" s="5" t="str">
        <f t="shared" si="1"/>
        <v>abb_mcb_p1+n_B_kA10_a032</v>
      </c>
      <c r="B45" s="4" t="s">
        <v>20</v>
      </c>
      <c r="C45" s="6" t="s">
        <v>21</v>
      </c>
      <c r="D45" s="4" t="s">
        <v>59</v>
      </c>
      <c r="E45" s="6" t="s">
        <v>22</v>
      </c>
      <c r="F45" s="6">
        <v>10.0</v>
      </c>
      <c r="G45" s="6">
        <v>32.0</v>
      </c>
      <c r="H45" s="5">
        <f t="shared" si="6"/>
        <v>20</v>
      </c>
      <c r="I45" s="5">
        <v>24731.0</v>
      </c>
      <c r="J45" s="7" t="s">
        <v>65</v>
      </c>
      <c r="K45" s="5">
        <v>20.0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2.75" customHeight="1">
      <c r="A46" s="5" t="str">
        <f t="shared" si="1"/>
        <v>abb_mcb_p1+n_B_kA10_a040</v>
      </c>
      <c r="B46" s="4" t="s">
        <v>20</v>
      </c>
      <c r="C46" s="6" t="s">
        <v>21</v>
      </c>
      <c r="D46" s="4" t="s">
        <v>59</v>
      </c>
      <c r="E46" s="6" t="s">
        <v>22</v>
      </c>
      <c r="F46" s="6">
        <v>10.0</v>
      </c>
      <c r="G46" s="6">
        <v>40.0</v>
      </c>
      <c r="H46" s="5">
        <f t="shared" si="6"/>
        <v>25</v>
      </c>
      <c r="I46" s="5">
        <v>24732.0</v>
      </c>
      <c r="J46" s="7" t="s">
        <v>66</v>
      </c>
      <c r="K46" s="5">
        <v>25.3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2.75" customHeight="1">
      <c r="A47" s="5" t="str">
        <f t="shared" si="1"/>
        <v>abb_mcb_p1+n_B_kA10_a050</v>
      </c>
      <c r="B47" s="4" t="s">
        <v>20</v>
      </c>
      <c r="C47" s="6" t="s">
        <v>21</v>
      </c>
      <c r="D47" s="4" t="s">
        <v>59</v>
      </c>
      <c r="E47" s="6" t="s">
        <v>22</v>
      </c>
      <c r="F47" s="6">
        <v>10.0</v>
      </c>
      <c r="G47" s="6">
        <v>50.0</v>
      </c>
      <c r="H47" s="5">
        <f t="shared" si="6"/>
        <v>32</v>
      </c>
      <c r="I47" s="5">
        <v>24733.0</v>
      </c>
      <c r="J47" s="7" t="s">
        <v>67</v>
      </c>
      <c r="K47" s="5">
        <v>30.8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2.75" customHeight="1">
      <c r="A48" s="5" t="str">
        <f t="shared" si="1"/>
        <v>abb_mcb_p1+n_B_kA10_a063</v>
      </c>
      <c r="B48" s="4" t="s">
        <v>20</v>
      </c>
      <c r="C48" s="6" t="s">
        <v>21</v>
      </c>
      <c r="D48" s="4" t="s">
        <v>59</v>
      </c>
      <c r="E48" s="6" t="s">
        <v>22</v>
      </c>
      <c r="F48" s="6">
        <v>10.0</v>
      </c>
      <c r="G48" s="6">
        <v>63.0</v>
      </c>
      <c r="H48" s="5">
        <f t="shared" si="6"/>
        <v>40</v>
      </c>
      <c r="I48" s="5">
        <v>24734.0</v>
      </c>
      <c r="J48" s="7" t="s">
        <v>68</v>
      </c>
      <c r="K48" s="5">
        <v>30.8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2.75" customHeight="1">
      <c r="A49" s="5" t="str">
        <f t="shared" si="1"/>
        <v>abb_mcb_p3+n_B_kA10_a006</v>
      </c>
      <c r="B49" s="4" t="s">
        <v>20</v>
      </c>
      <c r="C49" s="6" t="s">
        <v>21</v>
      </c>
      <c r="D49" s="4" t="s">
        <v>69</v>
      </c>
      <c r="E49" s="6" t="s">
        <v>22</v>
      </c>
      <c r="F49" s="6">
        <v>10.0</v>
      </c>
      <c r="G49" s="6">
        <v>6.0</v>
      </c>
      <c r="H49" s="3">
        <v>0.0</v>
      </c>
      <c r="I49" s="5">
        <v>24735.0</v>
      </c>
      <c r="J49" s="7" t="s">
        <v>70</v>
      </c>
      <c r="K49" s="5">
        <v>42.0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2.75" customHeight="1">
      <c r="A50" s="5" t="str">
        <f t="shared" si="1"/>
        <v>abb_mcb_p3+n_B_kA10_a010</v>
      </c>
      <c r="B50" s="4" t="s">
        <v>20</v>
      </c>
      <c r="C50" s="6" t="s">
        <v>21</v>
      </c>
      <c r="D50" s="4" t="s">
        <v>69</v>
      </c>
      <c r="E50" s="6" t="s">
        <v>22</v>
      </c>
      <c r="F50" s="6">
        <v>10.0</v>
      </c>
      <c r="G50" s="6">
        <v>10.0</v>
      </c>
      <c r="H50" s="3">
        <v>0.0</v>
      </c>
      <c r="I50" s="5">
        <v>24736.0</v>
      </c>
      <c r="J50" s="7" t="s">
        <v>71</v>
      </c>
      <c r="K50" s="5">
        <v>42.0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2.75" customHeight="1">
      <c r="A51" s="5" t="str">
        <f t="shared" si="1"/>
        <v>abb_mcb_p3+n_B_kA10_a016</v>
      </c>
      <c r="B51" s="4" t="s">
        <v>20</v>
      </c>
      <c r="C51" s="6" t="s">
        <v>21</v>
      </c>
      <c r="D51" s="4" t="s">
        <v>69</v>
      </c>
      <c r="E51" s="6" t="s">
        <v>22</v>
      </c>
      <c r="F51" s="6">
        <v>10.0</v>
      </c>
      <c r="G51" s="6">
        <v>16.0</v>
      </c>
      <c r="H51" s="5">
        <f t="shared" ref="H51:H57" si="7">G49</f>
        <v>6</v>
      </c>
      <c r="I51" s="5">
        <v>24737.0</v>
      </c>
      <c r="J51" s="7" t="s">
        <v>72</v>
      </c>
      <c r="K51" s="5">
        <v>42.0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2.75" customHeight="1">
      <c r="A52" s="5" t="str">
        <f t="shared" si="1"/>
        <v>abb_mcb_p3+n_B_kA10_a020</v>
      </c>
      <c r="B52" s="4" t="s">
        <v>20</v>
      </c>
      <c r="C52" s="6" t="s">
        <v>21</v>
      </c>
      <c r="D52" s="4" t="s">
        <v>69</v>
      </c>
      <c r="E52" s="6" t="s">
        <v>22</v>
      </c>
      <c r="F52" s="6">
        <v>10.0</v>
      </c>
      <c r="G52" s="6">
        <v>20.0</v>
      </c>
      <c r="H52" s="5">
        <f t="shared" si="7"/>
        <v>10</v>
      </c>
      <c r="I52" s="5">
        <v>24738.0</v>
      </c>
      <c r="J52" s="7" t="s">
        <v>73</v>
      </c>
      <c r="K52" s="5">
        <v>42.0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2.75" customHeight="1">
      <c r="A53" s="5" t="str">
        <f t="shared" si="1"/>
        <v>abb_mcb_p3+n_B_kA10_a025</v>
      </c>
      <c r="B53" s="4" t="s">
        <v>20</v>
      </c>
      <c r="C53" s="6" t="s">
        <v>21</v>
      </c>
      <c r="D53" s="4" t="s">
        <v>69</v>
      </c>
      <c r="E53" s="6" t="s">
        <v>22</v>
      </c>
      <c r="F53" s="6">
        <v>10.0</v>
      </c>
      <c r="G53" s="6">
        <v>25.0</v>
      </c>
      <c r="H53" s="5">
        <f t="shared" si="7"/>
        <v>16</v>
      </c>
      <c r="I53" s="5">
        <v>24739.0</v>
      </c>
      <c r="J53" s="7" t="s">
        <v>74</v>
      </c>
      <c r="K53" s="5">
        <v>42.0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2.75" customHeight="1">
      <c r="A54" s="5" t="str">
        <f t="shared" si="1"/>
        <v>abb_mcb_p3+n_B_kA10_a032</v>
      </c>
      <c r="B54" s="4" t="s">
        <v>20</v>
      </c>
      <c r="C54" s="6" t="s">
        <v>21</v>
      </c>
      <c r="D54" s="4" t="s">
        <v>69</v>
      </c>
      <c r="E54" s="6" t="s">
        <v>22</v>
      </c>
      <c r="F54" s="6">
        <v>10.0</v>
      </c>
      <c r="G54" s="6">
        <v>32.0</v>
      </c>
      <c r="H54" s="5">
        <f t="shared" si="7"/>
        <v>20</v>
      </c>
      <c r="I54" s="5">
        <v>24740.0</v>
      </c>
      <c r="J54" s="7" t="s">
        <v>75</v>
      </c>
      <c r="K54" s="5">
        <v>42.0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2.75" customHeight="1">
      <c r="A55" s="5" t="str">
        <f t="shared" si="1"/>
        <v>abb_mcb_p3+n_B_kA10_a040</v>
      </c>
      <c r="B55" s="4" t="s">
        <v>20</v>
      </c>
      <c r="C55" s="6" t="s">
        <v>21</v>
      </c>
      <c r="D55" s="4" t="s">
        <v>69</v>
      </c>
      <c r="E55" s="6" t="s">
        <v>22</v>
      </c>
      <c r="F55" s="6">
        <v>10.0</v>
      </c>
      <c r="G55" s="6">
        <v>40.0</v>
      </c>
      <c r="H55" s="5">
        <f t="shared" si="7"/>
        <v>25</v>
      </c>
      <c r="I55" s="5">
        <v>24741.0</v>
      </c>
      <c r="J55" s="7" t="s">
        <v>76</v>
      </c>
      <c r="K55" s="5">
        <v>50.0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2.75" customHeight="1">
      <c r="A56" s="5" t="str">
        <f t="shared" si="1"/>
        <v>abb_mcb_p3+n_B_kA10_a050</v>
      </c>
      <c r="B56" s="4" t="s">
        <v>20</v>
      </c>
      <c r="C56" s="6" t="s">
        <v>21</v>
      </c>
      <c r="D56" s="4" t="s">
        <v>69</v>
      </c>
      <c r="E56" s="6" t="s">
        <v>22</v>
      </c>
      <c r="F56" s="6">
        <v>10.0</v>
      </c>
      <c r="G56" s="6">
        <v>50.0</v>
      </c>
      <c r="H56" s="5">
        <f t="shared" si="7"/>
        <v>32</v>
      </c>
      <c r="I56" s="5">
        <v>24742.0</v>
      </c>
      <c r="J56" s="7" t="s">
        <v>77</v>
      </c>
      <c r="K56" s="5">
        <v>57.0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2.75" customHeight="1">
      <c r="A57" s="5" t="str">
        <f t="shared" si="1"/>
        <v>abb_mcb_p3+n_B_kA10_a063</v>
      </c>
      <c r="B57" s="4" t="s">
        <v>20</v>
      </c>
      <c r="C57" s="6" t="s">
        <v>21</v>
      </c>
      <c r="D57" s="4" t="s">
        <v>69</v>
      </c>
      <c r="E57" s="6" t="s">
        <v>22</v>
      </c>
      <c r="F57" s="6">
        <v>10.0</v>
      </c>
      <c r="G57" s="6">
        <v>63.0</v>
      </c>
      <c r="H57" s="5">
        <f t="shared" si="7"/>
        <v>40</v>
      </c>
      <c r="I57" s="5">
        <v>24743.0</v>
      </c>
      <c r="J57" s="7" t="s">
        <v>78</v>
      </c>
      <c r="K57" s="5">
        <v>57.0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2.75" customHeight="1">
      <c r="A58" s="5" t="str">
        <f t="shared" si="1"/>
        <v>abb_mcb_p1___C_kA10_a001</v>
      </c>
      <c r="B58" s="4" t="s">
        <v>20</v>
      </c>
      <c r="C58" s="6" t="s">
        <v>21</v>
      </c>
      <c r="D58" s="4">
        <v>1.0</v>
      </c>
      <c r="E58" s="6" t="s">
        <v>79</v>
      </c>
      <c r="F58" s="6">
        <v>10.0</v>
      </c>
      <c r="G58" s="6">
        <v>1.0</v>
      </c>
      <c r="H58" s="3">
        <v>0.0</v>
      </c>
      <c r="I58" s="5">
        <v>24744.0</v>
      </c>
      <c r="J58" s="7" t="s">
        <v>80</v>
      </c>
      <c r="K58" s="5">
        <v>9.95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2.75" customHeight="1">
      <c r="A59" s="5" t="str">
        <f t="shared" si="1"/>
        <v>abb_mcb_p1___C_kA10_a002</v>
      </c>
      <c r="B59" s="4" t="s">
        <v>20</v>
      </c>
      <c r="C59" s="6" t="s">
        <v>21</v>
      </c>
      <c r="D59" s="4">
        <v>1.0</v>
      </c>
      <c r="E59" s="6" t="s">
        <v>79</v>
      </c>
      <c r="F59" s="6">
        <v>10.0</v>
      </c>
      <c r="G59" s="6">
        <v>2.0</v>
      </c>
      <c r="H59" s="3">
        <v>0.0</v>
      </c>
      <c r="I59" s="5">
        <v>24745.0</v>
      </c>
      <c r="J59" s="7" t="s">
        <v>81</v>
      </c>
      <c r="K59" s="5">
        <v>9.95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2.75" customHeight="1">
      <c r="A60" s="5" t="str">
        <f t="shared" si="1"/>
        <v>abb_mcb_p1___C_kA10_a004</v>
      </c>
      <c r="B60" s="4" t="s">
        <v>20</v>
      </c>
      <c r="C60" s="6" t="s">
        <v>21</v>
      </c>
      <c r="D60" s="4">
        <v>1.0</v>
      </c>
      <c r="E60" s="6" t="s">
        <v>79</v>
      </c>
      <c r="F60" s="6">
        <v>10.0</v>
      </c>
      <c r="G60" s="6">
        <v>4.0</v>
      </c>
      <c r="H60" s="3">
        <v>0.0</v>
      </c>
      <c r="I60" s="5">
        <v>24746.0</v>
      </c>
      <c r="J60" s="7" t="s">
        <v>82</v>
      </c>
      <c r="K60" s="5">
        <v>9.95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2.75" customHeight="1">
      <c r="A61" s="5" t="str">
        <f t="shared" si="1"/>
        <v>abb_mcb_p1___C_kA10_a006</v>
      </c>
      <c r="B61" s="4" t="s">
        <v>20</v>
      </c>
      <c r="C61" s="6" t="s">
        <v>21</v>
      </c>
      <c r="D61" s="4">
        <v>1.0</v>
      </c>
      <c r="E61" s="6" t="s">
        <v>79</v>
      </c>
      <c r="F61" s="6">
        <v>10.0</v>
      </c>
      <c r="G61" s="6">
        <v>6.0</v>
      </c>
      <c r="H61" s="3">
        <v>0.0</v>
      </c>
      <c r="I61" s="5">
        <v>24747.0</v>
      </c>
      <c r="J61" s="7" t="s">
        <v>83</v>
      </c>
      <c r="K61" s="5">
        <v>8.0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2.75" customHeight="1">
      <c r="A62" s="5" t="str">
        <f t="shared" si="1"/>
        <v>abb_mcb_p1___C_kA10_a010</v>
      </c>
      <c r="B62" s="4" t="s">
        <v>20</v>
      </c>
      <c r="C62" s="6" t="s">
        <v>21</v>
      </c>
      <c r="D62" s="4">
        <v>1.0</v>
      </c>
      <c r="E62" s="6" t="s">
        <v>79</v>
      </c>
      <c r="F62" s="6">
        <v>10.0</v>
      </c>
      <c r="G62" s="6">
        <v>10.0</v>
      </c>
      <c r="H62" s="3">
        <v>0.0</v>
      </c>
      <c r="I62" s="5">
        <v>24748.0</v>
      </c>
      <c r="J62" s="7" t="s">
        <v>84</v>
      </c>
      <c r="K62" s="5">
        <v>8.0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2.75" customHeight="1">
      <c r="A63" s="5" t="str">
        <f t="shared" si="1"/>
        <v>abb_mcb_p1___C_kA10_a016</v>
      </c>
      <c r="B63" s="4" t="s">
        <v>20</v>
      </c>
      <c r="C63" s="6" t="s">
        <v>21</v>
      </c>
      <c r="D63" s="4">
        <v>1.0</v>
      </c>
      <c r="E63" s="6" t="s">
        <v>79</v>
      </c>
      <c r="F63" s="6">
        <v>10.0</v>
      </c>
      <c r="G63" s="6">
        <v>16.0</v>
      </c>
      <c r="H63" s="5">
        <f t="shared" ref="H63:H69" si="8">G61</f>
        <v>6</v>
      </c>
      <c r="I63" s="5">
        <v>24749.0</v>
      </c>
      <c r="J63" s="7" t="s">
        <v>85</v>
      </c>
      <c r="K63" s="5">
        <v>8.0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2.75" customHeight="1">
      <c r="A64" s="5" t="str">
        <f t="shared" si="1"/>
        <v>abb_mcb_p1___C_kA10_a020</v>
      </c>
      <c r="B64" s="4" t="s">
        <v>20</v>
      </c>
      <c r="C64" s="6" t="s">
        <v>21</v>
      </c>
      <c r="D64" s="4">
        <v>1.0</v>
      </c>
      <c r="E64" s="6" t="s">
        <v>79</v>
      </c>
      <c r="F64" s="6">
        <v>10.0</v>
      </c>
      <c r="G64" s="6">
        <v>20.0</v>
      </c>
      <c r="H64" s="5">
        <f t="shared" si="8"/>
        <v>10</v>
      </c>
      <c r="I64" s="5">
        <v>24750.0</v>
      </c>
      <c r="J64" s="7" t="s">
        <v>86</v>
      </c>
      <c r="K64" s="5">
        <v>8.0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2.75" customHeight="1">
      <c r="A65" s="5" t="str">
        <f t="shared" si="1"/>
        <v>abb_mcb_p1___C_kA10_a025</v>
      </c>
      <c r="B65" s="4" t="s">
        <v>20</v>
      </c>
      <c r="C65" s="6" t="s">
        <v>21</v>
      </c>
      <c r="D65" s="4">
        <v>1.0</v>
      </c>
      <c r="E65" s="6" t="s">
        <v>79</v>
      </c>
      <c r="F65" s="6">
        <v>10.0</v>
      </c>
      <c r="G65" s="6">
        <v>25.0</v>
      </c>
      <c r="H65" s="5">
        <f t="shared" si="8"/>
        <v>16</v>
      </c>
      <c r="I65" s="5">
        <v>24751.0</v>
      </c>
      <c r="J65" s="7" t="s">
        <v>87</v>
      </c>
      <c r="K65" s="5">
        <v>8.0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2.75" customHeight="1">
      <c r="A66" s="5" t="str">
        <f t="shared" si="1"/>
        <v>abb_mcb_p1___C_kA10_a032</v>
      </c>
      <c r="B66" s="4" t="s">
        <v>20</v>
      </c>
      <c r="C66" s="6" t="s">
        <v>21</v>
      </c>
      <c r="D66" s="4">
        <v>1.0</v>
      </c>
      <c r="E66" s="6" t="s">
        <v>79</v>
      </c>
      <c r="F66" s="6">
        <v>10.0</v>
      </c>
      <c r="G66" s="6">
        <v>32.0</v>
      </c>
      <c r="H66" s="5">
        <f t="shared" si="8"/>
        <v>20</v>
      </c>
      <c r="I66" s="5">
        <v>24752.0</v>
      </c>
      <c r="J66" s="7" t="s">
        <v>88</v>
      </c>
      <c r="K66" s="5">
        <v>8.0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2.75" customHeight="1">
      <c r="A67" s="5" t="str">
        <f t="shared" si="1"/>
        <v>abb_mcb_p1___C_kA10_a040</v>
      </c>
      <c r="B67" s="4" t="s">
        <v>20</v>
      </c>
      <c r="C67" s="6" t="s">
        <v>21</v>
      </c>
      <c r="D67" s="4">
        <v>1.0</v>
      </c>
      <c r="E67" s="6" t="s">
        <v>79</v>
      </c>
      <c r="F67" s="6">
        <v>10.0</v>
      </c>
      <c r="G67" s="6">
        <v>40.0</v>
      </c>
      <c r="H67" s="5">
        <f t="shared" si="8"/>
        <v>25</v>
      </c>
      <c r="I67" s="5">
        <v>24753.0</v>
      </c>
      <c r="J67" s="7" t="s">
        <v>89</v>
      </c>
      <c r="K67" s="5">
        <v>9.9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2.75" customHeight="1">
      <c r="A68" s="5" t="str">
        <f t="shared" si="1"/>
        <v>abb_mcb_p1___C_kA10_a050</v>
      </c>
      <c r="B68" s="4" t="s">
        <v>20</v>
      </c>
      <c r="C68" s="6" t="s">
        <v>21</v>
      </c>
      <c r="D68" s="4">
        <v>1.0</v>
      </c>
      <c r="E68" s="6" t="s">
        <v>79</v>
      </c>
      <c r="F68" s="6">
        <v>10.0</v>
      </c>
      <c r="G68" s="6">
        <v>50.0</v>
      </c>
      <c r="H68" s="5">
        <f t="shared" si="8"/>
        <v>32</v>
      </c>
      <c r="I68" s="5">
        <v>24754.0</v>
      </c>
      <c r="J68" s="7" t="s">
        <v>90</v>
      </c>
      <c r="K68" s="5">
        <v>11.7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2.75" customHeight="1">
      <c r="A69" s="5" t="str">
        <f t="shared" si="1"/>
        <v>abb_mcb_p1___C_kA10_a063</v>
      </c>
      <c r="B69" s="4" t="s">
        <v>20</v>
      </c>
      <c r="C69" s="6" t="s">
        <v>21</v>
      </c>
      <c r="D69" s="4">
        <v>1.0</v>
      </c>
      <c r="E69" s="6" t="s">
        <v>79</v>
      </c>
      <c r="F69" s="6">
        <v>10.0</v>
      </c>
      <c r="G69" s="6">
        <v>63.0</v>
      </c>
      <c r="H69" s="5">
        <f t="shared" si="8"/>
        <v>40</v>
      </c>
      <c r="I69" s="5">
        <v>24755.0</v>
      </c>
      <c r="J69" s="7" t="s">
        <v>91</v>
      </c>
      <c r="K69" s="5">
        <v>11.7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2.75" customHeight="1">
      <c r="A70" s="5" t="str">
        <f t="shared" si="1"/>
        <v>abb_mcb_p2___C_kA10_a001</v>
      </c>
      <c r="B70" s="4" t="s">
        <v>20</v>
      </c>
      <c r="C70" s="6" t="s">
        <v>21</v>
      </c>
      <c r="D70" s="4">
        <v>2.0</v>
      </c>
      <c r="E70" s="6" t="s">
        <v>79</v>
      </c>
      <c r="F70" s="6">
        <v>10.0</v>
      </c>
      <c r="G70" s="6">
        <v>1.0</v>
      </c>
      <c r="H70" s="3">
        <v>0.0</v>
      </c>
      <c r="I70" s="5">
        <v>24756.0</v>
      </c>
      <c r="J70" s="7" t="s">
        <v>92</v>
      </c>
      <c r="K70" s="5">
        <v>25.4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2.75" customHeight="1">
      <c r="A71" s="5" t="str">
        <f t="shared" si="1"/>
        <v>abb_mcb_p2___C_kA10_a002</v>
      </c>
      <c r="B71" s="4" t="s">
        <v>20</v>
      </c>
      <c r="C71" s="6" t="s">
        <v>21</v>
      </c>
      <c r="D71" s="4">
        <v>2.0</v>
      </c>
      <c r="E71" s="6" t="s">
        <v>79</v>
      </c>
      <c r="F71" s="6">
        <v>10.0</v>
      </c>
      <c r="G71" s="6">
        <v>2.0</v>
      </c>
      <c r="H71" s="3">
        <v>0.0</v>
      </c>
      <c r="I71" s="5">
        <v>24757.0</v>
      </c>
      <c r="J71" s="7" t="s">
        <v>93</v>
      </c>
      <c r="K71" s="5">
        <v>25.4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2.75" customHeight="1">
      <c r="A72" s="5" t="str">
        <f t="shared" si="1"/>
        <v>abb_mcb_p2___C_kA10_a004</v>
      </c>
      <c r="B72" s="4" t="s">
        <v>20</v>
      </c>
      <c r="C72" s="6" t="s">
        <v>21</v>
      </c>
      <c r="D72" s="4">
        <v>2.0</v>
      </c>
      <c r="E72" s="6" t="s">
        <v>79</v>
      </c>
      <c r="F72" s="6">
        <v>10.0</v>
      </c>
      <c r="G72" s="6">
        <v>4.0</v>
      </c>
      <c r="H72" s="3">
        <v>0.0</v>
      </c>
      <c r="I72" s="5">
        <v>24758.0</v>
      </c>
      <c r="J72" s="7" t="s">
        <v>94</v>
      </c>
      <c r="K72" s="5">
        <v>25.4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2.75" customHeight="1">
      <c r="A73" s="5" t="str">
        <f t="shared" si="1"/>
        <v>abb_mcb_p2___C_kA10_a006</v>
      </c>
      <c r="B73" s="4" t="s">
        <v>20</v>
      </c>
      <c r="C73" s="6" t="s">
        <v>21</v>
      </c>
      <c r="D73" s="4">
        <v>2.0</v>
      </c>
      <c r="E73" s="6" t="s">
        <v>79</v>
      </c>
      <c r="F73" s="6">
        <v>10.0</v>
      </c>
      <c r="G73" s="6">
        <v>6.0</v>
      </c>
      <c r="H73" s="3">
        <v>0.0</v>
      </c>
      <c r="I73" s="5">
        <v>24759.0</v>
      </c>
      <c r="J73" s="7" t="s">
        <v>95</v>
      </c>
      <c r="K73" s="5">
        <v>20.0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2.75" customHeight="1">
      <c r="A74" s="5" t="str">
        <f t="shared" si="1"/>
        <v>abb_mcb_p2___C_kA10_a010</v>
      </c>
      <c r="B74" s="4" t="s">
        <v>20</v>
      </c>
      <c r="C74" s="6" t="s">
        <v>21</v>
      </c>
      <c r="D74" s="4">
        <v>2.0</v>
      </c>
      <c r="E74" s="6" t="s">
        <v>79</v>
      </c>
      <c r="F74" s="6">
        <v>10.0</v>
      </c>
      <c r="G74" s="6">
        <v>10.0</v>
      </c>
      <c r="H74" s="3">
        <v>0.0</v>
      </c>
      <c r="I74" s="5">
        <v>24760.0</v>
      </c>
      <c r="J74" s="7" t="s">
        <v>96</v>
      </c>
      <c r="K74" s="5">
        <v>20.0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2.75" customHeight="1">
      <c r="A75" s="5" t="str">
        <f t="shared" si="1"/>
        <v>abb_mcb_p2___C_kA10_a016</v>
      </c>
      <c r="B75" s="4" t="s">
        <v>20</v>
      </c>
      <c r="C75" s="6" t="s">
        <v>21</v>
      </c>
      <c r="D75" s="4">
        <v>2.0</v>
      </c>
      <c r="E75" s="6" t="s">
        <v>79</v>
      </c>
      <c r="F75" s="6">
        <v>10.0</v>
      </c>
      <c r="G75" s="6">
        <v>16.0</v>
      </c>
      <c r="H75" s="5">
        <f t="shared" ref="H75:H81" si="9">G73</f>
        <v>6</v>
      </c>
      <c r="I75" s="5">
        <v>24761.0</v>
      </c>
      <c r="J75" s="7" t="s">
        <v>97</v>
      </c>
      <c r="K75" s="5">
        <v>20.0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2.75" customHeight="1">
      <c r="A76" s="5" t="str">
        <f t="shared" si="1"/>
        <v>abb_mcb_p2___C_kA10_a020</v>
      </c>
      <c r="B76" s="4" t="s">
        <v>20</v>
      </c>
      <c r="C76" s="6" t="s">
        <v>21</v>
      </c>
      <c r="D76" s="4">
        <v>2.0</v>
      </c>
      <c r="E76" s="6" t="s">
        <v>79</v>
      </c>
      <c r="F76" s="6">
        <v>10.0</v>
      </c>
      <c r="G76" s="6">
        <v>20.0</v>
      </c>
      <c r="H76" s="5">
        <f t="shared" si="9"/>
        <v>10</v>
      </c>
      <c r="I76" s="5">
        <v>24762.0</v>
      </c>
      <c r="J76" s="7" t="s">
        <v>98</v>
      </c>
      <c r="K76" s="5">
        <v>20.0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2.75" customHeight="1">
      <c r="A77" s="5" t="str">
        <f t="shared" si="1"/>
        <v>abb_mcb_p2___C_kA10_a025</v>
      </c>
      <c r="B77" s="4" t="s">
        <v>20</v>
      </c>
      <c r="C77" s="6" t="s">
        <v>21</v>
      </c>
      <c r="D77" s="4">
        <v>2.0</v>
      </c>
      <c r="E77" s="6" t="s">
        <v>79</v>
      </c>
      <c r="F77" s="6">
        <v>10.0</v>
      </c>
      <c r="G77" s="6">
        <v>25.0</v>
      </c>
      <c r="H77" s="5">
        <f t="shared" si="9"/>
        <v>16</v>
      </c>
      <c r="I77" s="5">
        <v>24763.0</v>
      </c>
      <c r="J77" s="7" t="s">
        <v>99</v>
      </c>
      <c r="K77" s="5">
        <v>20.0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2.75" customHeight="1">
      <c r="A78" s="5" t="str">
        <f t="shared" si="1"/>
        <v>abb_mcb_p2___C_kA10_a032</v>
      </c>
      <c r="B78" s="4" t="s">
        <v>20</v>
      </c>
      <c r="C78" s="6" t="s">
        <v>21</v>
      </c>
      <c r="D78" s="4">
        <v>2.0</v>
      </c>
      <c r="E78" s="6" t="s">
        <v>79</v>
      </c>
      <c r="F78" s="6">
        <v>10.0</v>
      </c>
      <c r="G78" s="6">
        <v>32.0</v>
      </c>
      <c r="H78" s="5">
        <f t="shared" si="9"/>
        <v>20</v>
      </c>
      <c r="I78" s="5">
        <v>24764.0</v>
      </c>
      <c r="J78" s="7" t="s">
        <v>100</v>
      </c>
      <c r="K78" s="5">
        <v>20.0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2.75" customHeight="1">
      <c r="A79" s="5" t="str">
        <f t="shared" si="1"/>
        <v>abb_mcb_p2___C_kA10_a040</v>
      </c>
      <c r="B79" s="4" t="s">
        <v>20</v>
      </c>
      <c r="C79" s="6" t="s">
        <v>21</v>
      </c>
      <c r="D79" s="4">
        <v>2.0</v>
      </c>
      <c r="E79" s="6" t="s">
        <v>79</v>
      </c>
      <c r="F79" s="6">
        <v>10.0</v>
      </c>
      <c r="G79" s="6">
        <v>40.0</v>
      </c>
      <c r="H79" s="5">
        <f t="shared" si="9"/>
        <v>25</v>
      </c>
      <c r="I79" s="5">
        <v>24765.0</v>
      </c>
      <c r="J79" s="7" t="s">
        <v>101</v>
      </c>
      <c r="K79" s="5">
        <v>25.3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2.75" customHeight="1">
      <c r="A80" s="5" t="str">
        <f t="shared" si="1"/>
        <v>abb_mcb_p2___C_kA10_a050</v>
      </c>
      <c r="B80" s="4" t="s">
        <v>20</v>
      </c>
      <c r="C80" s="6" t="s">
        <v>21</v>
      </c>
      <c r="D80" s="4">
        <v>2.0</v>
      </c>
      <c r="E80" s="6" t="s">
        <v>79</v>
      </c>
      <c r="F80" s="6">
        <v>10.0</v>
      </c>
      <c r="G80" s="6">
        <v>50.0</v>
      </c>
      <c r="H80" s="5">
        <f t="shared" si="9"/>
        <v>32</v>
      </c>
      <c r="I80" s="5">
        <v>24766.0</v>
      </c>
      <c r="J80" s="7" t="s">
        <v>102</v>
      </c>
      <c r="K80" s="5">
        <v>30.8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2.75" customHeight="1">
      <c r="A81" s="5" t="str">
        <f t="shared" si="1"/>
        <v>abb_mcb_p2___C_kA10_a063</v>
      </c>
      <c r="B81" s="4" t="s">
        <v>20</v>
      </c>
      <c r="C81" s="6" t="s">
        <v>21</v>
      </c>
      <c r="D81" s="4">
        <v>2.0</v>
      </c>
      <c r="E81" s="6" t="s">
        <v>79</v>
      </c>
      <c r="F81" s="6">
        <v>10.0</v>
      </c>
      <c r="G81" s="6">
        <v>63.0</v>
      </c>
      <c r="H81" s="5">
        <f t="shared" si="9"/>
        <v>40</v>
      </c>
      <c r="I81" s="5">
        <v>24767.0</v>
      </c>
      <c r="J81" s="7" t="s">
        <v>103</v>
      </c>
      <c r="K81" s="5">
        <v>30.8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2.75" customHeight="1">
      <c r="A82" s="5" t="str">
        <f t="shared" si="1"/>
        <v>abb_mcb_p3___C_kA10_a001</v>
      </c>
      <c r="B82" s="4" t="s">
        <v>20</v>
      </c>
      <c r="C82" s="6" t="s">
        <v>21</v>
      </c>
      <c r="D82" s="4">
        <v>3.0</v>
      </c>
      <c r="E82" s="6" t="s">
        <v>79</v>
      </c>
      <c r="F82" s="6">
        <v>10.0</v>
      </c>
      <c r="G82" s="6">
        <v>1.0</v>
      </c>
      <c r="H82" s="3">
        <v>0.0</v>
      </c>
      <c r="I82" s="5">
        <v>24768.0</v>
      </c>
      <c r="J82" s="7" t="s">
        <v>104</v>
      </c>
      <c r="K82" s="5">
        <v>35.5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2.75" customHeight="1">
      <c r="A83" s="5" t="str">
        <f t="shared" si="1"/>
        <v>abb_mcb_p3___C_kA10_a002</v>
      </c>
      <c r="B83" s="4" t="s">
        <v>20</v>
      </c>
      <c r="C83" s="6" t="s">
        <v>21</v>
      </c>
      <c r="D83" s="4">
        <v>3.0</v>
      </c>
      <c r="E83" s="6" t="s">
        <v>79</v>
      </c>
      <c r="F83" s="6">
        <v>10.0</v>
      </c>
      <c r="G83" s="6">
        <v>2.0</v>
      </c>
      <c r="H83" s="3">
        <v>0.0</v>
      </c>
      <c r="I83" s="5">
        <v>24769.0</v>
      </c>
      <c r="J83" s="7" t="s">
        <v>105</v>
      </c>
      <c r="K83" s="5">
        <v>35.5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2.75" customHeight="1">
      <c r="A84" s="5" t="str">
        <f t="shared" si="1"/>
        <v>abb_mcb_p3___C_kA10_a004</v>
      </c>
      <c r="B84" s="4" t="s">
        <v>20</v>
      </c>
      <c r="C84" s="6" t="s">
        <v>21</v>
      </c>
      <c r="D84" s="4">
        <v>3.0</v>
      </c>
      <c r="E84" s="6" t="s">
        <v>79</v>
      </c>
      <c r="F84" s="6">
        <v>10.0</v>
      </c>
      <c r="G84" s="6">
        <v>4.0</v>
      </c>
      <c r="H84" s="3">
        <v>0.0</v>
      </c>
      <c r="I84" s="5">
        <v>24770.0</v>
      </c>
      <c r="J84" s="7" t="s">
        <v>106</v>
      </c>
      <c r="K84" s="5">
        <v>35.5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2.75" customHeight="1">
      <c r="A85" s="5" t="str">
        <f t="shared" si="1"/>
        <v>abb_mcb_p3___C_kA10_a006</v>
      </c>
      <c r="B85" s="4" t="s">
        <v>20</v>
      </c>
      <c r="C85" s="6" t="s">
        <v>21</v>
      </c>
      <c r="D85" s="4">
        <v>3.0</v>
      </c>
      <c r="E85" s="6" t="s">
        <v>79</v>
      </c>
      <c r="F85" s="6">
        <v>10.0</v>
      </c>
      <c r="G85" s="6">
        <v>6.0</v>
      </c>
      <c r="H85" s="3">
        <v>0.0</v>
      </c>
      <c r="I85" s="5">
        <v>24771.0</v>
      </c>
      <c r="J85" s="7" t="s">
        <v>107</v>
      </c>
      <c r="K85" s="5">
        <v>30.2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2.75" customHeight="1">
      <c r="A86" s="5" t="str">
        <f t="shared" si="1"/>
        <v>abb_mcb_p3___C_kA10_a010</v>
      </c>
      <c r="B86" s="4" t="s">
        <v>20</v>
      </c>
      <c r="C86" s="6" t="s">
        <v>21</v>
      </c>
      <c r="D86" s="4">
        <v>3.0</v>
      </c>
      <c r="E86" s="6" t="s">
        <v>79</v>
      </c>
      <c r="F86" s="6">
        <v>10.0</v>
      </c>
      <c r="G86" s="6">
        <v>10.0</v>
      </c>
      <c r="H86" s="3">
        <v>0.0</v>
      </c>
      <c r="I86" s="5">
        <v>24772.0</v>
      </c>
      <c r="J86" s="7" t="s">
        <v>108</v>
      </c>
      <c r="K86" s="5">
        <v>30.2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2.75" customHeight="1">
      <c r="A87" s="5" t="str">
        <f t="shared" si="1"/>
        <v>abb_mcb_p3___C_kA10_a016</v>
      </c>
      <c r="B87" s="4" t="s">
        <v>20</v>
      </c>
      <c r="C87" s="6" t="s">
        <v>21</v>
      </c>
      <c r="D87" s="4">
        <v>3.0</v>
      </c>
      <c r="E87" s="6" t="s">
        <v>79</v>
      </c>
      <c r="F87" s="6">
        <v>10.0</v>
      </c>
      <c r="G87" s="6">
        <v>16.0</v>
      </c>
      <c r="H87" s="5">
        <f t="shared" ref="H87:H93" si="10">G85</f>
        <v>6</v>
      </c>
      <c r="I87" s="5">
        <v>24773.0</v>
      </c>
      <c r="J87" s="7" t="s">
        <v>109</v>
      </c>
      <c r="K87" s="5">
        <v>30.2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2.75" customHeight="1">
      <c r="A88" s="5" t="str">
        <f t="shared" si="1"/>
        <v>abb_mcb_p3___C_kA10_a020</v>
      </c>
      <c r="B88" s="4" t="s">
        <v>20</v>
      </c>
      <c r="C88" s="6" t="s">
        <v>21</v>
      </c>
      <c r="D88" s="4">
        <v>3.0</v>
      </c>
      <c r="E88" s="6" t="s">
        <v>79</v>
      </c>
      <c r="F88" s="6">
        <v>10.0</v>
      </c>
      <c r="G88" s="6">
        <v>20.0</v>
      </c>
      <c r="H88" s="5">
        <f t="shared" si="10"/>
        <v>10</v>
      </c>
      <c r="I88" s="5">
        <v>24774.0</v>
      </c>
      <c r="J88" s="7" t="s">
        <v>110</v>
      </c>
      <c r="K88" s="5">
        <v>30.2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2.75" customHeight="1">
      <c r="A89" s="5" t="str">
        <f t="shared" si="1"/>
        <v>abb_mcb_p3___C_kA10_a025</v>
      </c>
      <c r="B89" s="4" t="s">
        <v>20</v>
      </c>
      <c r="C89" s="6" t="s">
        <v>21</v>
      </c>
      <c r="D89" s="4">
        <v>3.0</v>
      </c>
      <c r="E89" s="6" t="s">
        <v>79</v>
      </c>
      <c r="F89" s="6">
        <v>10.0</v>
      </c>
      <c r="G89" s="6">
        <v>25.0</v>
      </c>
      <c r="H89" s="5">
        <f t="shared" si="10"/>
        <v>16</v>
      </c>
      <c r="I89" s="5">
        <v>24775.0</v>
      </c>
      <c r="J89" s="7" t="s">
        <v>111</v>
      </c>
      <c r="K89" s="5">
        <v>30.2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75" customHeight="1">
      <c r="A90" s="5" t="str">
        <f t="shared" si="1"/>
        <v>abb_mcb_p3___C_kA10_a032</v>
      </c>
      <c r="B90" s="4" t="s">
        <v>20</v>
      </c>
      <c r="C90" s="6" t="s">
        <v>21</v>
      </c>
      <c r="D90" s="4">
        <v>3.0</v>
      </c>
      <c r="E90" s="6" t="s">
        <v>79</v>
      </c>
      <c r="F90" s="6">
        <v>10.0</v>
      </c>
      <c r="G90" s="6">
        <v>32.0</v>
      </c>
      <c r="H90" s="5">
        <f t="shared" si="10"/>
        <v>20</v>
      </c>
      <c r="I90" s="5">
        <v>24776.0</v>
      </c>
      <c r="J90" s="7" t="s">
        <v>112</v>
      </c>
      <c r="K90" s="5">
        <v>30.2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75" customHeight="1">
      <c r="A91" s="5" t="str">
        <f t="shared" si="1"/>
        <v>abb_mcb_p3___C_kA10_a040</v>
      </c>
      <c r="B91" s="4" t="s">
        <v>20</v>
      </c>
      <c r="C91" s="6" t="s">
        <v>21</v>
      </c>
      <c r="D91" s="4">
        <v>3.0</v>
      </c>
      <c r="E91" s="6" t="s">
        <v>79</v>
      </c>
      <c r="F91" s="6">
        <v>10.0</v>
      </c>
      <c r="G91" s="6">
        <v>40.0</v>
      </c>
      <c r="H91" s="5">
        <f t="shared" si="10"/>
        <v>25</v>
      </c>
      <c r="I91" s="5">
        <v>24777.0</v>
      </c>
      <c r="J91" s="7" t="s">
        <v>113</v>
      </c>
      <c r="K91" s="5">
        <v>37.8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2.75" customHeight="1">
      <c r="A92" s="5" t="str">
        <f t="shared" si="1"/>
        <v>abb_mcb_p3___C_kA10_a050</v>
      </c>
      <c r="B92" s="4" t="s">
        <v>20</v>
      </c>
      <c r="C92" s="6" t="s">
        <v>21</v>
      </c>
      <c r="D92" s="4">
        <v>3.0</v>
      </c>
      <c r="E92" s="6" t="s">
        <v>79</v>
      </c>
      <c r="F92" s="6">
        <v>10.0</v>
      </c>
      <c r="G92" s="6">
        <v>50.0</v>
      </c>
      <c r="H92" s="5">
        <f t="shared" si="10"/>
        <v>32</v>
      </c>
      <c r="I92" s="5">
        <v>24778.0</v>
      </c>
      <c r="J92" s="7" t="s">
        <v>114</v>
      </c>
      <c r="K92" s="5">
        <v>47.0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2.75" customHeight="1">
      <c r="A93" s="5" t="str">
        <f t="shared" si="1"/>
        <v>abb_mcb_p3___C_kA10_a063</v>
      </c>
      <c r="B93" s="4" t="s">
        <v>20</v>
      </c>
      <c r="C93" s="6" t="s">
        <v>21</v>
      </c>
      <c r="D93" s="4">
        <v>3.0</v>
      </c>
      <c r="E93" s="6" t="s">
        <v>79</v>
      </c>
      <c r="F93" s="6">
        <v>10.0</v>
      </c>
      <c r="G93" s="6">
        <v>63.0</v>
      </c>
      <c r="H93" s="5">
        <f t="shared" si="10"/>
        <v>40</v>
      </c>
      <c r="I93" s="5">
        <v>24779.0</v>
      </c>
      <c r="J93" s="7" t="s">
        <v>115</v>
      </c>
      <c r="K93" s="5">
        <v>47.0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2.75" customHeight="1">
      <c r="A94" s="5" t="str">
        <f t="shared" si="1"/>
        <v>abb_mcb_p4___C_kA10_a001</v>
      </c>
      <c r="B94" s="4" t="s">
        <v>20</v>
      </c>
      <c r="C94" s="6" t="s">
        <v>21</v>
      </c>
      <c r="D94" s="4">
        <v>4.0</v>
      </c>
      <c r="E94" s="6" t="s">
        <v>79</v>
      </c>
      <c r="F94" s="6">
        <v>10.0</v>
      </c>
      <c r="G94" s="6">
        <v>1.0</v>
      </c>
      <c r="H94" s="3">
        <v>0.0</v>
      </c>
      <c r="I94" s="5">
        <v>24780.0</v>
      </c>
      <c r="J94" s="7" t="s">
        <v>116</v>
      </c>
      <c r="K94" s="5">
        <v>58.5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2.75" customHeight="1">
      <c r="A95" s="5" t="str">
        <f t="shared" si="1"/>
        <v>abb_mcb_p4___C_kA10_a002</v>
      </c>
      <c r="B95" s="4" t="s">
        <v>20</v>
      </c>
      <c r="C95" s="6" t="s">
        <v>21</v>
      </c>
      <c r="D95" s="4">
        <v>4.0</v>
      </c>
      <c r="E95" s="6" t="s">
        <v>79</v>
      </c>
      <c r="F95" s="6">
        <v>10.0</v>
      </c>
      <c r="G95" s="6">
        <v>2.0</v>
      </c>
      <c r="H95" s="3">
        <v>0.0</v>
      </c>
      <c r="I95" s="5">
        <v>24781.0</v>
      </c>
      <c r="J95" s="7" t="s">
        <v>117</v>
      </c>
      <c r="K95" s="5">
        <v>58.5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2.75" customHeight="1">
      <c r="A96" s="5" t="str">
        <f t="shared" si="1"/>
        <v>abb_mcb_p4___C_kA10_a004</v>
      </c>
      <c r="B96" s="4" t="s">
        <v>20</v>
      </c>
      <c r="C96" s="6" t="s">
        <v>21</v>
      </c>
      <c r="D96" s="4">
        <v>4.0</v>
      </c>
      <c r="E96" s="6" t="s">
        <v>79</v>
      </c>
      <c r="F96" s="6">
        <v>10.0</v>
      </c>
      <c r="G96" s="6">
        <v>4.0</v>
      </c>
      <c r="H96" s="3">
        <v>0.0</v>
      </c>
      <c r="I96" s="5">
        <v>24782.0</v>
      </c>
      <c r="J96" s="7" t="s">
        <v>118</v>
      </c>
      <c r="K96" s="5">
        <v>49.0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2.75" customHeight="1">
      <c r="A97" s="5" t="str">
        <f t="shared" si="1"/>
        <v>abb_mcb_p4___C_kA10_a006</v>
      </c>
      <c r="B97" s="4" t="s">
        <v>20</v>
      </c>
      <c r="C97" s="6" t="s">
        <v>21</v>
      </c>
      <c r="D97" s="4">
        <v>4.0</v>
      </c>
      <c r="E97" s="6" t="s">
        <v>79</v>
      </c>
      <c r="F97" s="6">
        <v>10.0</v>
      </c>
      <c r="G97" s="6">
        <v>6.0</v>
      </c>
      <c r="H97" s="3">
        <v>0.0</v>
      </c>
      <c r="I97" s="5">
        <v>24783.0</v>
      </c>
      <c r="J97" s="7" t="s">
        <v>119</v>
      </c>
      <c r="K97" s="5">
        <v>42.0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2.75" customHeight="1">
      <c r="A98" s="5" t="str">
        <f t="shared" si="1"/>
        <v>abb_mcb_p4___C_kA10_a010</v>
      </c>
      <c r="B98" s="4" t="s">
        <v>20</v>
      </c>
      <c r="C98" s="6" t="s">
        <v>21</v>
      </c>
      <c r="D98" s="4">
        <v>4.0</v>
      </c>
      <c r="E98" s="6" t="s">
        <v>79</v>
      </c>
      <c r="F98" s="6">
        <v>10.0</v>
      </c>
      <c r="G98" s="6">
        <v>10.0</v>
      </c>
      <c r="H98" s="3">
        <v>0.0</v>
      </c>
      <c r="I98" s="5">
        <v>24784.0</v>
      </c>
      <c r="J98" s="7" t="s">
        <v>120</v>
      </c>
      <c r="K98" s="5">
        <v>42.0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2.75" customHeight="1">
      <c r="A99" s="5" t="str">
        <f t="shared" si="1"/>
        <v>abb_mcb_p4___C_kA10_a016</v>
      </c>
      <c r="B99" s="4" t="s">
        <v>20</v>
      </c>
      <c r="C99" s="6" t="s">
        <v>21</v>
      </c>
      <c r="D99" s="4">
        <v>4.0</v>
      </c>
      <c r="E99" s="6" t="s">
        <v>79</v>
      </c>
      <c r="F99" s="6">
        <v>10.0</v>
      </c>
      <c r="G99" s="6">
        <v>16.0</v>
      </c>
      <c r="H99" s="5">
        <f t="shared" ref="H99:H107" si="11">G97</f>
        <v>6</v>
      </c>
      <c r="I99" s="5">
        <v>24785.0</v>
      </c>
      <c r="J99" s="7" t="s">
        <v>121</v>
      </c>
      <c r="K99" s="5">
        <v>42.0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2.75" customHeight="1">
      <c r="A100" s="5" t="str">
        <f t="shared" si="1"/>
        <v>abb_mcb_p4___C_kA10_a020</v>
      </c>
      <c r="B100" s="4" t="s">
        <v>20</v>
      </c>
      <c r="C100" s="6" t="s">
        <v>21</v>
      </c>
      <c r="D100" s="4">
        <v>4.0</v>
      </c>
      <c r="E100" s="6" t="s">
        <v>79</v>
      </c>
      <c r="F100" s="6">
        <v>10.0</v>
      </c>
      <c r="G100" s="6">
        <v>20.0</v>
      </c>
      <c r="H100" s="5">
        <f t="shared" si="11"/>
        <v>10</v>
      </c>
      <c r="I100" s="5">
        <v>24786.0</v>
      </c>
      <c r="J100" s="7" t="s">
        <v>122</v>
      </c>
      <c r="K100" s="5">
        <v>42.0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2.75" customHeight="1">
      <c r="A101" s="5" t="str">
        <f t="shared" si="1"/>
        <v>abb_mcb_p4___C_kA10_a025</v>
      </c>
      <c r="B101" s="4" t="s">
        <v>20</v>
      </c>
      <c r="C101" s="6" t="s">
        <v>21</v>
      </c>
      <c r="D101" s="4">
        <v>4.0</v>
      </c>
      <c r="E101" s="6" t="s">
        <v>79</v>
      </c>
      <c r="F101" s="6">
        <v>10.0</v>
      </c>
      <c r="G101" s="6">
        <v>25.0</v>
      </c>
      <c r="H101" s="5">
        <f t="shared" si="11"/>
        <v>16</v>
      </c>
      <c r="I101" s="5">
        <v>24787.0</v>
      </c>
      <c r="J101" s="7" t="s">
        <v>123</v>
      </c>
      <c r="K101" s="5">
        <v>42.0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2.75" customHeight="1">
      <c r="A102" s="5" t="str">
        <f t="shared" si="1"/>
        <v>abb_mcb_p4___C_kA10_a032</v>
      </c>
      <c r="B102" s="4" t="s">
        <v>20</v>
      </c>
      <c r="C102" s="6" t="s">
        <v>21</v>
      </c>
      <c r="D102" s="4">
        <v>4.0</v>
      </c>
      <c r="E102" s="6" t="s">
        <v>79</v>
      </c>
      <c r="F102" s="6">
        <v>10.0</v>
      </c>
      <c r="G102" s="6">
        <v>32.0</v>
      </c>
      <c r="H102" s="5">
        <f t="shared" si="11"/>
        <v>20</v>
      </c>
      <c r="I102" s="5">
        <v>24788.0</v>
      </c>
      <c r="J102" s="7" t="s">
        <v>124</v>
      </c>
      <c r="K102" s="5">
        <v>42.0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2.75" customHeight="1">
      <c r="A103" s="5" t="str">
        <f t="shared" si="1"/>
        <v>abb_mcb_p4___C_kA10_a040</v>
      </c>
      <c r="B103" s="4" t="s">
        <v>20</v>
      </c>
      <c r="C103" s="6" t="s">
        <v>21</v>
      </c>
      <c r="D103" s="4">
        <v>4.0</v>
      </c>
      <c r="E103" s="6" t="s">
        <v>79</v>
      </c>
      <c r="F103" s="6">
        <v>10.0</v>
      </c>
      <c r="G103" s="6">
        <v>40.0</v>
      </c>
      <c r="H103" s="5">
        <f t="shared" si="11"/>
        <v>25</v>
      </c>
      <c r="I103" s="5">
        <v>24789.0</v>
      </c>
      <c r="J103" s="7" t="s">
        <v>125</v>
      </c>
      <c r="K103" s="5">
        <v>50.0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2.75" customHeight="1">
      <c r="A104" s="5" t="str">
        <f t="shared" si="1"/>
        <v>abb_mcb_p4___C_kA10_a050</v>
      </c>
      <c r="B104" s="4" t="s">
        <v>20</v>
      </c>
      <c r="C104" s="6" t="s">
        <v>21</v>
      </c>
      <c r="D104" s="4">
        <v>4.0</v>
      </c>
      <c r="E104" s="6" t="s">
        <v>79</v>
      </c>
      <c r="F104" s="6">
        <v>10.0</v>
      </c>
      <c r="G104" s="6">
        <v>50.0</v>
      </c>
      <c r="H104" s="5">
        <f t="shared" si="11"/>
        <v>32</v>
      </c>
      <c r="I104" s="5">
        <v>24790.0</v>
      </c>
      <c r="J104" s="7" t="s">
        <v>126</v>
      </c>
      <c r="K104" s="5">
        <v>57.0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2.75" customHeight="1">
      <c r="A105" s="5" t="str">
        <f t="shared" si="1"/>
        <v>abb_mcb_p4___C_kA10_a063</v>
      </c>
      <c r="B105" s="4" t="s">
        <v>20</v>
      </c>
      <c r="C105" s="6" t="s">
        <v>21</v>
      </c>
      <c r="D105" s="4">
        <v>4.0</v>
      </c>
      <c r="E105" s="6" t="s">
        <v>79</v>
      </c>
      <c r="F105" s="6">
        <v>10.0</v>
      </c>
      <c r="G105" s="6">
        <v>63.0</v>
      </c>
      <c r="H105" s="5">
        <f t="shared" si="11"/>
        <v>40</v>
      </c>
      <c r="I105" s="5">
        <v>24791.0</v>
      </c>
      <c r="J105" s="7" t="s">
        <v>127</v>
      </c>
      <c r="K105" s="5">
        <v>57.0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2.75" customHeight="1">
      <c r="A106" s="5" t="str">
        <f t="shared" si="1"/>
        <v>abb_mcb_p1+n_C_kA10_a001</v>
      </c>
      <c r="B106" s="4" t="s">
        <v>20</v>
      </c>
      <c r="C106" s="6" t="s">
        <v>21</v>
      </c>
      <c r="D106" s="4" t="s">
        <v>59</v>
      </c>
      <c r="E106" s="6" t="s">
        <v>79</v>
      </c>
      <c r="F106" s="6">
        <v>10.0</v>
      </c>
      <c r="G106" s="6">
        <v>1.0</v>
      </c>
      <c r="H106" s="5">
        <f t="shared" si="11"/>
        <v>50</v>
      </c>
      <c r="I106" s="5">
        <v>24792.0</v>
      </c>
      <c r="J106" s="7" t="s">
        <v>128</v>
      </c>
      <c r="K106" s="5">
        <v>25.4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2.75" customHeight="1">
      <c r="A107" s="5" t="str">
        <f t="shared" si="1"/>
        <v>abb_mcb_p1+n_C_kA10_a002</v>
      </c>
      <c r="B107" s="4" t="s">
        <v>20</v>
      </c>
      <c r="C107" s="6" t="s">
        <v>21</v>
      </c>
      <c r="D107" s="4" t="s">
        <v>59</v>
      </c>
      <c r="E107" s="6" t="s">
        <v>79</v>
      </c>
      <c r="F107" s="6">
        <v>10.0</v>
      </c>
      <c r="G107" s="6">
        <v>2.0</v>
      </c>
      <c r="H107" s="5">
        <f t="shared" si="11"/>
        <v>63</v>
      </c>
      <c r="I107" s="5">
        <v>24793.0</v>
      </c>
      <c r="J107" s="7" t="s">
        <v>129</v>
      </c>
      <c r="K107" s="5">
        <v>25.4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2.75" customHeight="1">
      <c r="A108" s="5" t="str">
        <f t="shared" si="1"/>
        <v>abb_mcb_p1+n_C_kA10_a004</v>
      </c>
      <c r="B108" s="4" t="s">
        <v>20</v>
      </c>
      <c r="C108" s="6" t="s">
        <v>21</v>
      </c>
      <c r="D108" s="4" t="s">
        <v>59</v>
      </c>
      <c r="E108" s="6" t="s">
        <v>79</v>
      </c>
      <c r="F108" s="6">
        <v>10.0</v>
      </c>
      <c r="G108" s="6">
        <v>4.0</v>
      </c>
      <c r="H108" s="3">
        <v>0.0</v>
      </c>
      <c r="I108" s="5">
        <v>24794.0</v>
      </c>
      <c r="J108" s="7" t="s">
        <v>130</v>
      </c>
      <c r="K108" s="5">
        <v>25.4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2.75" customHeight="1">
      <c r="A109" s="5" t="str">
        <f t="shared" si="1"/>
        <v>abb_mcb_p1+n_C_kA10_a006</v>
      </c>
      <c r="B109" s="4" t="s">
        <v>20</v>
      </c>
      <c r="C109" s="6" t="s">
        <v>21</v>
      </c>
      <c r="D109" s="4" t="s">
        <v>59</v>
      </c>
      <c r="E109" s="6" t="s">
        <v>79</v>
      </c>
      <c r="F109" s="6">
        <v>10.0</v>
      </c>
      <c r="G109" s="6">
        <v>6.0</v>
      </c>
      <c r="H109" s="3">
        <v>0.0</v>
      </c>
      <c r="I109" s="5">
        <v>24795.0</v>
      </c>
      <c r="J109" s="7" t="s">
        <v>131</v>
      </c>
      <c r="K109" s="5">
        <v>20.0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2.75" customHeight="1">
      <c r="A110" s="5" t="str">
        <f t="shared" si="1"/>
        <v>abb_mcb_p1+n_C_kA10_a010</v>
      </c>
      <c r="B110" s="4" t="s">
        <v>20</v>
      </c>
      <c r="C110" s="6" t="s">
        <v>21</v>
      </c>
      <c r="D110" s="4" t="s">
        <v>59</v>
      </c>
      <c r="E110" s="6" t="s">
        <v>79</v>
      </c>
      <c r="F110" s="6">
        <v>10.0</v>
      </c>
      <c r="G110" s="6">
        <v>10.0</v>
      </c>
      <c r="H110" s="3">
        <v>0.0</v>
      </c>
      <c r="I110" s="5">
        <v>24796.0</v>
      </c>
      <c r="J110" s="7" t="s">
        <v>132</v>
      </c>
      <c r="K110" s="5">
        <v>20.0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2.75" customHeight="1">
      <c r="A111" s="5" t="str">
        <f t="shared" si="1"/>
        <v>abb_mcb_p1+n_C_kA10_a016</v>
      </c>
      <c r="B111" s="4" t="s">
        <v>20</v>
      </c>
      <c r="C111" s="6" t="s">
        <v>21</v>
      </c>
      <c r="D111" s="4" t="s">
        <v>59</v>
      </c>
      <c r="E111" s="6" t="s">
        <v>79</v>
      </c>
      <c r="F111" s="6">
        <v>10.0</v>
      </c>
      <c r="G111" s="6">
        <v>16.0</v>
      </c>
      <c r="H111" s="5">
        <f t="shared" ref="H111:H117" si="12">G109</f>
        <v>6</v>
      </c>
      <c r="I111" s="5">
        <v>24797.0</v>
      </c>
      <c r="J111" s="7" t="s">
        <v>133</v>
      </c>
      <c r="K111" s="5">
        <v>20.0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2.75" customHeight="1">
      <c r="A112" s="5" t="str">
        <f t="shared" si="1"/>
        <v>abb_mcb_p1+n_C_kA10_a020</v>
      </c>
      <c r="B112" s="4" t="s">
        <v>20</v>
      </c>
      <c r="C112" s="6" t="s">
        <v>21</v>
      </c>
      <c r="D112" s="4" t="s">
        <v>59</v>
      </c>
      <c r="E112" s="6" t="s">
        <v>79</v>
      </c>
      <c r="F112" s="6">
        <v>10.0</v>
      </c>
      <c r="G112" s="6">
        <v>20.0</v>
      </c>
      <c r="H112" s="5">
        <f t="shared" si="12"/>
        <v>10</v>
      </c>
      <c r="I112" s="5">
        <v>24798.0</v>
      </c>
      <c r="J112" s="7" t="s">
        <v>134</v>
      </c>
      <c r="K112" s="5">
        <v>20.0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2.75" customHeight="1">
      <c r="A113" s="5" t="str">
        <f t="shared" si="1"/>
        <v>abb_mcb_p1+n_C_kA10_a025</v>
      </c>
      <c r="B113" s="4" t="s">
        <v>20</v>
      </c>
      <c r="C113" s="6" t="s">
        <v>21</v>
      </c>
      <c r="D113" s="4" t="s">
        <v>59</v>
      </c>
      <c r="E113" s="6" t="s">
        <v>79</v>
      </c>
      <c r="F113" s="6">
        <v>10.0</v>
      </c>
      <c r="G113" s="6">
        <v>25.0</v>
      </c>
      <c r="H113" s="5">
        <f t="shared" si="12"/>
        <v>16</v>
      </c>
      <c r="I113" s="5">
        <v>24799.0</v>
      </c>
      <c r="J113" s="7" t="s">
        <v>135</v>
      </c>
      <c r="K113" s="5">
        <v>20.0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2.75" customHeight="1">
      <c r="A114" s="5" t="str">
        <f t="shared" si="1"/>
        <v>abb_mcb_p1+n_C_kA10_a032</v>
      </c>
      <c r="B114" s="4" t="s">
        <v>20</v>
      </c>
      <c r="C114" s="6" t="s">
        <v>21</v>
      </c>
      <c r="D114" s="4" t="s">
        <v>59</v>
      </c>
      <c r="E114" s="6" t="s">
        <v>79</v>
      </c>
      <c r="F114" s="6">
        <v>10.0</v>
      </c>
      <c r="G114" s="6">
        <v>32.0</v>
      </c>
      <c r="H114" s="5">
        <f t="shared" si="12"/>
        <v>20</v>
      </c>
      <c r="I114" s="5">
        <v>24800.0</v>
      </c>
      <c r="J114" s="7" t="s">
        <v>136</v>
      </c>
      <c r="K114" s="5">
        <v>20.0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2.75" customHeight="1">
      <c r="A115" s="5" t="str">
        <f t="shared" si="1"/>
        <v>abb_mcb_p1+n_C_kA10_a040</v>
      </c>
      <c r="B115" s="4" t="s">
        <v>20</v>
      </c>
      <c r="C115" s="6" t="s">
        <v>21</v>
      </c>
      <c r="D115" s="4" t="s">
        <v>59</v>
      </c>
      <c r="E115" s="6" t="s">
        <v>79</v>
      </c>
      <c r="F115" s="6">
        <v>10.0</v>
      </c>
      <c r="G115" s="6">
        <v>40.0</v>
      </c>
      <c r="H115" s="5">
        <f t="shared" si="12"/>
        <v>25</v>
      </c>
      <c r="I115" s="5">
        <v>24801.0</v>
      </c>
      <c r="J115" s="7" t="s">
        <v>137</v>
      </c>
      <c r="K115" s="5">
        <v>25.3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12.75" customHeight="1">
      <c r="A116" s="5" t="str">
        <f t="shared" si="1"/>
        <v>abb_mcb_p1+n_C_kA10_a050</v>
      </c>
      <c r="B116" s="4" t="s">
        <v>20</v>
      </c>
      <c r="C116" s="6" t="s">
        <v>21</v>
      </c>
      <c r="D116" s="4" t="s">
        <v>59</v>
      </c>
      <c r="E116" s="6" t="s">
        <v>79</v>
      </c>
      <c r="F116" s="6">
        <v>10.0</v>
      </c>
      <c r="G116" s="6">
        <v>50.0</v>
      </c>
      <c r="H116" s="5">
        <f t="shared" si="12"/>
        <v>32</v>
      </c>
      <c r="I116" s="5">
        <v>24802.0</v>
      </c>
      <c r="J116" s="7" t="s">
        <v>138</v>
      </c>
      <c r="K116" s="5">
        <v>30.8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2.75" customHeight="1">
      <c r="A117" s="5" t="str">
        <f t="shared" si="1"/>
        <v>abb_mcb_p1+n_C_kA10_a063</v>
      </c>
      <c r="B117" s="4" t="s">
        <v>20</v>
      </c>
      <c r="C117" s="6" t="s">
        <v>21</v>
      </c>
      <c r="D117" s="4" t="s">
        <v>59</v>
      </c>
      <c r="E117" s="6" t="s">
        <v>79</v>
      </c>
      <c r="F117" s="6">
        <v>10.0</v>
      </c>
      <c r="G117" s="6">
        <v>63.0</v>
      </c>
      <c r="H117" s="5">
        <f t="shared" si="12"/>
        <v>40</v>
      </c>
      <c r="I117" s="5">
        <v>24803.0</v>
      </c>
      <c r="J117" s="7" t="s">
        <v>139</v>
      </c>
      <c r="K117" s="5">
        <v>30.8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2.75" customHeight="1">
      <c r="A118" s="5" t="str">
        <f t="shared" si="1"/>
        <v>abb_mcb_p3+n_C_kA10_a001</v>
      </c>
      <c r="B118" s="4" t="s">
        <v>20</v>
      </c>
      <c r="C118" s="6" t="s">
        <v>21</v>
      </c>
      <c r="D118" s="4" t="s">
        <v>69</v>
      </c>
      <c r="E118" s="6" t="s">
        <v>79</v>
      </c>
      <c r="F118" s="6">
        <v>10.0</v>
      </c>
      <c r="G118" s="6">
        <v>1.0</v>
      </c>
      <c r="H118" s="3">
        <v>0.0</v>
      </c>
      <c r="I118" s="5">
        <v>24804.0</v>
      </c>
      <c r="J118" s="7" t="s">
        <v>140</v>
      </c>
      <c r="K118" s="5">
        <v>58.0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2.75" customHeight="1">
      <c r="A119" s="5" t="str">
        <f t="shared" si="1"/>
        <v>abb_mcb_p3+n_C_kA10_a002</v>
      </c>
      <c r="B119" s="4" t="s">
        <v>20</v>
      </c>
      <c r="C119" s="6" t="s">
        <v>21</v>
      </c>
      <c r="D119" s="4" t="s">
        <v>69</v>
      </c>
      <c r="E119" s="6" t="s">
        <v>79</v>
      </c>
      <c r="F119" s="6">
        <v>10.0</v>
      </c>
      <c r="G119" s="6">
        <v>2.0</v>
      </c>
      <c r="H119" s="3">
        <v>0.0</v>
      </c>
      <c r="I119" s="5">
        <v>24805.0</v>
      </c>
      <c r="J119" s="7" t="s">
        <v>141</v>
      </c>
      <c r="K119" s="5">
        <v>58.0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2.75" customHeight="1">
      <c r="A120" s="5" t="str">
        <f t="shared" si="1"/>
        <v>abb_mcb_p3+n_C_kA10_a004</v>
      </c>
      <c r="B120" s="4" t="s">
        <v>20</v>
      </c>
      <c r="C120" s="6" t="s">
        <v>21</v>
      </c>
      <c r="D120" s="4" t="s">
        <v>69</v>
      </c>
      <c r="E120" s="6" t="s">
        <v>79</v>
      </c>
      <c r="F120" s="6">
        <v>10.0</v>
      </c>
      <c r="G120" s="6">
        <v>4.0</v>
      </c>
      <c r="H120" s="3">
        <v>0.0</v>
      </c>
      <c r="I120" s="5">
        <v>24806.0</v>
      </c>
      <c r="J120" s="7" t="s">
        <v>142</v>
      </c>
      <c r="K120" s="5">
        <v>58.0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2.75" customHeight="1">
      <c r="A121" s="5" t="str">
        <f t="shared" si="1"/>
        <v>abb_mcb_p3+n_C_kA10_a006</v>
      </c>
      <c r="B121" s="4" t="s">
        <v>20</v>
      </c>
      <c r="C121" s="6" t="s">
        <v>21</v>
      </c>
      <c r="D121" s="4" t="s">
        <v>69</v>
      </c>
      <c r="E121" s="6" t="s">
        <v>79</v>
      </c>
      <c r="F121" s="6">
        <v>10.0</v>
      </c>
      <c r="G121" s="6">
        <v>6.0</v>
      </c>
      <c r="H121" s="3">
        <v>0.0</v>
      </c>
      <c r="I121" s="5">
        <v>24807.0</v>
      </c>
      <c r="J121" s="7" t="s">
        <v>143</v>
      </c>
      <c r="K121" s="5">
        <v>42.0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2.75" customHeight="1">
      <c r="A122" s="5" t="str">
        <f t="shared" si="1"/>
        <v>abb_mcb_p3+n_C_kA10_a010</v>
      </c>
      <c r="B122" s="4" t="s">
        <v>20</v>
      </c>
      <c r="C122" s="6" t="s">
        <v>21</v>
      </c>
      <c r="D122" s="4" t="s">
        <v>69</v>
      </c>
      <c r="E122" s="6" t="s">
        <v>79</v>
      </c>
      <c r="F122" s="6">
        <v>10.0</v>
      </c>
      <c r="G122" s="6">
        <v>10.0</v>
      </c>
      <c r="H122" s="3">
        <v>0.0</v>
      </c>
      <c r="I122" s="5">
        <v>24808.0</v>
      </c>
      <c r="J122" s="7" t="s">
        <v>144</v>
      </c>
      <c r="K122" s="5">
        <v>42.0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2.75" customHeight="1">
      <c r="A123" s="5" t="str">
        <f t="shared" si="1"/>
        <v>abb_mcb_p3+n_C_kA10_a016</v>
      </c>
      <c r="B123" s="4" t="s">
        <v>20</v>
      </c>
      <c r="C123" s="6" t="s">
        <v>21</v>
      </c>
      <c r="D123" s="4" t="s">
        <v>69</v>
      </c>
      <c r="E123" s="6" t="s">
        <v>79</v>
      </c>
      <c r="F123" s="6">
        <v>10.0</v>
      </c>
      <c r="G123" s="6">
        <v>16.0</v>
      </c>
      <c r="H123" s="5">
        <f t="shared" ref="H123:H129" si="13">G121</f>
        <v>6</v>
      </c>
      <c r="I123" s="5">
        <v>24809.0</v>
      </c>
      <c r="J123" s="7" t="s">
        <v>145</v>
      </c>
      <c r="K123" s="5">
        <v>42.0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2.75" customHeight="1">
      <c r="A124" s="5" t="str">
        <f t="shared" si="1"/>
        <v>abb_mcb_p3+n_C_kA10_a020</v>
      </c>
      <c r="B124" s="4" t="s">
        <v>20</v>
      </c>
      <c r="C124" s="6" t="s">
        <v>21</v>
      </c>
      <c r="D124" s="4" t="s">
        <v>69</v>
      </c>
      <c r="E124" s="6" t="s">
        <v>79</v>
      </c>
      <c r="F124" s="6">
        <v>10.0</v>
      </c>
      <c r="G124" s="6">
        <v>20.0</v>
      </c>
      <c r="H124" s="5">
        <f t="shared" si="13"/>
        <v>10</v>
      </c>
      <c r="I124" s="5">
        <v>24810.0</v>
      </c>
      <c r="J124" s="7" t="s">
        <v>146</v>
      </c>
      <c r="K124" s="5">
        <v>42.0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2.75" customHeight="1">
      <c r="A125" s="5" t="str">
        <f t="shared" si="1"/>
        <v>abb_mcb_p3+n_C_kA10_a025</v>
      </c>
      <c r="B125" s="4" t="s">
        <v>20</v>
      </c>
      <c r="C125" s="6" t="s">
        <v>21</v>
      </c>
      <c r="D125" s="4" t="s">
        <v>69</v>
      </c>
      <c r="E125" s="6" t="s">
        <v>79</v>
      </c>
      <c r="F125" s="6">
        <v>10.0</v>
      </c>
      <c r="G125" s="6">
        <v>25.0</v>
      </c>
      <c r="H125" s="5">
        <f t="shared" si="13"/>
        <v>16</v>
      </c>
      <c r="I125" s="5">
        <v>24811.0</v>
      </c>
      <c r="J125" s="7" t="s">
        <v>147</v>
      </c>
      <c r="K125" s="5">
        <v>42.0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2.75" customHeight="1">
      <c r="A126" s="5" t="str">
        <f t="shared" si="1"/>
        <v>abb_mcb_p3+n_C_kA10_a032</v>
      </c>
      <c r="B126" s="4" t="s">
        <v>20</v>
      </c>
      <c r="C126" s="6" t="s">
        <v>21</v>
      </c>
      <c r="D126" s="4" t="s">
        <v>69</v>
      </c>
      <c r="E126" s="6" t="s">
        <v>79</v>
      </c>
      <c r="F126" s="6">
        <v>10.0</v>
      </c>
      <c r="G126" s="6">
        <v>32.0</v>
      </c>
      <c r="H126" s="5">
        <f t="shared" si="13"/>
        <v>20</v>
      </c>
      <c r="I126" s="5">
        <v>24812.0</v>
      </c>
      <c r="J126" s="7" t="s">
        <v>148</v>
      </c>
      <c r="K126" s="5">
        <v>42.0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2.75" customHeight="1">
      <c r="A127" s="5" t="str">
        <f t="shared" si="1"/>
        <v>abb_mcb_p3+n_C_kA10_a040</v>
      </c>
      <c r="B127" s="4" t="s">
        <v>20</v>
      </c>
      <c r="C127" s="6" t="s">
        <v>21</v>
      </c>
      <c r="D127" s="4" t="s">
        <v>69</v>
      </c>
      <c r="E127" s="6" t="s">
        <v>79</v>
      </c>
      <c r="F127" s="6">
        <v>10.0</v>
      </c>
      <c r="G127" s="6">
        <v>40.0</v>
      </c>
      <c r="H127" s="5">
        <f t="shared" si="13"/>
        <v>25</v>
      </c>
      <c r="I127" s="5">
        <v>24813.0</v>
      </c>
      <c r="J127" s="7" t="s">
        <v>149</v>
      </c>
      <c r="K127" s="5">
        <v>50.0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2.75" customHeight="1">
      <c r="A128" s="5" t="str">
        <f t="shared" si="1"/>
        <v>abb_mcb_p3+n_C_kA10_a050</v>
      </c>
      <c r="B128" s="4" t="s">
        <v>20</v>
      </c>
      <c r="C128" s="6" t="s">
        <v>21</v>
      </c>
      <c r="D128" s="4" t="s">
        <v>69</v>
      </c>
      <c r="E128" s="6" t="s">
        <v>79</v>
      </c>
      <c r="F128" s="6">
        <v>10.0</v>
      </c>
      <c r="G128" s="6">
        <v>50.0</v>
      </c>
      <c r="H128" s="5">
        <f t="shared" si="13"/>
        <v>32</v>
      </c>
      <c r="I128" s="5">
        <v>24814.0</v>
      </c>
      <c r="J128" s="7" t="s">
        <v>150</v>
      </c>
      <c r="K128" s="5">
        <v>57.0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2.75" customHeight="1">
      <c r="A129" s="5" t="str">
        <f t="shared" si="1"/>
        <v>abb_mcb_p3+n_C_kA10_a063</v>
      </c>
      <c r="B129" s="4" t="s">
        <v>20</v>
      </c>
      <c r="C129" s="6" t="s">
        <v>21</v>
      </c>
      <c r="D129" s="4" t="s">
        <v>69</v>
      </c>
      <c r="E129" s="6" t="s">
        <v>79</v>
      </c>
      <c r="F129" s="6">
        <v>10.0</v>
      </c>
      <c r="G129" s="6">
        <v>63.0</v>
      </c>
      <c r="H129" s="5">
        <f t="shared" si="13"/>
        <v>40</v>
      </c>
      <c r="I129" s="5">
        <v>24815.0</v>
      </c>
      <c r="J129" s="7" t="s">
        <v>151</v>
      </c>
      <c r="K129" s="5">
        <v>57.0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2.75" customHeight="1">
      <c r="A130" s="5" t="str">
        <f t="shared" si="1"/>
        <v>abb_mcb_p1___K_kA10_a001</v>
      </c>
      <c r="B130" s="4" t="s">
        <v>20</v>
      </c>
      <c r="C130" s="6" t="s">
        <v>21</v>
      </c>
      <c r="D130" s="4">
        <v>1.0</v>
      </c>
      <c r="E130" s="6" t="s">
        <v>152</v>
      </c>
      <c r="F130" s="6">
        <v>10.0</v>
      </c>
      <c r="G130" s="6">
        <v>1.0</v>
      </c>
      <c r="H130" s="3">
        <v>0.0</v>
      </c>
      <c r="I130" s="5">
        <v>24816.0</v>
      </c>
      <c r="J130" s="7" t="s">
        <v>153</v>
      </c>
      <c r="K130" s="5">
        <v>20.8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2.75" customHeight="1">
      <c r="A131" s="5" t="str">
        <f t="shared" si="1"/>
        <v>abb_mcb_p1___K_kA10_a002</v>
      </c>
      <c r="B131" s="4" t="s">
        <v>20</v>
      </c>
      <c r="C131" s="6" t="s">
        <v>21</v>
      </c>
      <c r="D131" s="4">
        <v>1.0</v>
      </c>
      <c r="E131" s="6" t="s">
        <v>152</v>
      </c>
      <c r="F131" s="6">
        <v>10.0</v>
      </c>
      <c r="G131" s="6">
        <v>2.0</v>
      </c>
      <c r="H131" s="3">
        <v>0.0</v>
      </c>
      <c r="I131" s="5">
        <v>24817.0</v>
      </c>
      <c r="J131" s="7" t="s">
        <v>154</v>
      </c>
      <c r="K131" s="5">
        <v>16.7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2.75" customHeight="1">
      <c r="A132" s="5" t="str">
        <f t="shared" si="1"/>
        <v>abb_mcb_p1___K_kA10_a004</v>
      </c>
      <c r="B132" s="4" t="s">
        <v>20</v>
      </c>
      <c r="C132" s="6" t="s">
        <v>21</v>
      </c>
      <c r="D132" s="4">
        <v>1.0</v>
      </c>
      <c r="E132" s="6" t="s">
        <v>152</v>
      </c>
      <c r="F132" s="6">
        <v>10.0</v>
      </c>
      <c r="G132" s="6">
        <v>4.0</v>
      </c>
      <c r="H132" s="3">
        <v>0.0</v>
      </c>
      <c r="I132" s="5">
        <v>24818.0</v>
      </c>
      <c r="J132" s="7" t="s">
        <v>155</v>
      </c>
      <c r="K132" s="5">
        <v>16.7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2.75" customHeight="1">
      <c r="A133" s="5" t="str">
        <f t="shared" si="1"/>
        <v>abb_mcb_p1___K_kA10_a006</v>
      </c>
      <c r="B133" s="4" t="s">
        <v>20</v>
      </c>
      <c r="C133" s="6" t="s">
        <v>21</v>
      </c>
      <c r="D133" s="4">
        <v>1.0</v>
      </c>
      <c r="E133" s="6" t="s">
        <v>152</v>
      </c>
      <c r="F133" s="6">
        <v>10.0</v>
      </c>
      <c r="G133" s="6">
        <v>6.0</v>
      </c>
      <c r="H133" s="3">
        <v>0.0</v>
      </c>
      <c r="I133" s="5">
        <v>24819.0</v>
      </c>
      <c r="J133" s="7" t="s">
        <v>156</v>
      </c>
      <c r="K133" s="5">
        <v>11.6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2.75" customHeight="1">
      <c r="A134" s="5" t="str">
        <f t="shared" si="1"/>
        <v>abb_mcb_p1___K_kA10_a010</v>
      </c>
      <c r="B134" s="4" t="s">
        <v>20</v>
      </c>
      <c r="C134" s="6" t="s">
        <v>21</v>
      </c>
      <c r="D134" s="4">
        <v>1.0</v>
      </c>
      <c r="E134" s="6" t="s">
        <v>152</v>
      </c>
      <c r="F134" s="6">
        <v>10.0</v>
      </c>
      <c r="G134" s="6">
        <v>10.0</v>
      </c>
      <c r="H134" s="3">
        <v>0.0</v>
      </c>
      <c r="I134" s="5">
        <v>24820.0</v>
      </c>
      <c r="J134" s="7" t="s">
        <v>157</v>
      </c>
      <c r="K134" s="5">
        <v>10.55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2.75" customHeight="1">
      <c r="A135" s="5" t="str">
        <f t="shared" si="1"/>
        <v>abb_mcb_p1___K_kA10_a016</v>
      </c>
      <c r="B135" s="4" t="s">
        <v>20</v>
      </c>
      <c r="C135" s="6" t="s">
        <v>21</v>
      </c>
      <c r="D135" s="4">
        <v>1.0</v>
      </c>
      <c r="E135" s="6" t="s">
        <v>152</v>
      </c>
      <c r="F135" s="6">
        <v>10.0</v>
      </c>
      <c r="G135" s="6">
        <v>16.0</v>
      </c>
      <c r="H135" s="5">
        <f t="shared" ref="H135:H141" si="14">G133</f>
        <v>6</v>
      </c>
      <c r="I135" s="5">
        <v>24821.0</v>
      </c>
      <c r="J135" s="7" t="s">
        <v>158</v>
      </c>
      <c r="K135" s="5">
        <v>10.55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2.75" customHeight="1">
      <c r="A136" s="5" t="str">
        <f t="shared" si="1"/>
        <v>abb_mcb_p1___K_kA10_a020</v>
      </c>
      <c r="B136" s="4" t="s">
        <v>20</v>
      </c>
      <c r="C136" s="6" t="s">
        <v>21</v>
      </c>
      <c r="D136" s="4">
        <v>1.0</v>
      </c>
      <c r="E136" s="6" t="s">
        <v>152</v>
      </c>
      <c r="F136" s="6">
        <v>10.0</v>
      </c>
      <c r="G136" s="6">
        <v>20.0</v>
      </c>
      <c r="H136" s="5">
        <f t="shared" si="14"/>
        <v>10</v>
      </c>
      <c r="I136" s="5">
        <v>24822.0</v>
      </c>
      <c r="J136" s="7" t="s">
        <v>159</v>
      </c>
      <c r="K136" s="5">
        <v>10.55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2.75" customHeight="1">
      <c r="A137" s="5" t="str">
        <f t="shared" si="1"/>
        <v>abb_mcb_p1___K_kA10_a025</v>
      </c>
      <c r="B137" s="4" t="s">
        <v>20</v>
      </c>
      <c r="C137" s="6" t="s">
        <v>21</v>
      </c>
      <c r="D137" s="4">
        <v>1.0</v>
      </c>
      <c r="E137" s="6" t="s">
        <v>152</v>
      </c>
      <c r="F137" s="6">
        <v>10.0</v>
      </c>
      <c r="G137" s="6">
        <v>25.0</v>
      </c>
      <c r="H137" s="5">
        <f t="shared" si="14"/>
        <v>16</v>
      </c>
      <c r="I137" s="5">
        <v>24823.0</v>
      </c>
      <c r="J137" s="7" t="s">
        <v>160</v>
      </c>
      <c r="K137" s="5">
        <v>10.55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2.75" customHeight="1">
      <c r="A138" s="5" t="str">
        <f t="shared" si="1"/>
        <v>abb_mcb_p1___K_kA10_a032</v>
      </c>
      <c r="B138" s="4" t="s">
        <v>20</v>
      </c>
      <c r="C138" s="6" t="s">
        <v>21</v>
      </c>
      <c r="D138" s="4">
        <v>1.0</v>
      </c>
      <c r="E138" s="6" t="s">
        <v>152</v>
      </c>
      <c r="F138" s="6">
        <v>10.0</v>
      </c>
      <c r="G138" s="6">
        <v>32.0</v>
      </c>
      <c r="H138" s="5">
        <f t="shared" si="14"/>
        <v>20</v>
      </c>
      <c r="I138" s="5">
        <v>24824.0</v>
      </c>
      <c r="J138" s="7" t="s">
        <v>161</v>
      </c>
      <c r="K138" s="5">
        <v>12.7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2.75" customHeight="1">
      <c r="A139" s="5" t="str">
        <f t="shared" si="1"/>
        <v>abb_mcb_p1___K_kA10_a040</v>
      </c>
      <c r="B139" s="4" t="s">
        <v>20</v>
      </c>
      <c r="C139" s="6" t="s">
        <v>21</v>
      </c>
      <c r="D139" s="4">
        <v>1.0</v>
      </c>
      <c r="E139" s="6" t="s">
        <v>152</v>
      </c>
      <c r="F139" s="6">
        <v>10.0</v>
      </c>
      <c r="G139" s="6">
        <v>40.0</v>
      </c>
      <c r="H139" s="5">
        <f t="shared" si="14"/>
        <v>25</v>
      </c>
      <c r="I139" s="5">
        <v>24825.0</v>
      </c>
      <c r="J139" s="7" t="s">
        <v>162</v>
      </c>
      <c r="K139" s="5">
        <v>12.7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2.75" customHeight="1">
      <c r="A140" s="5" t="str">
        <f t="shared" si="1"/>
        <v>abb_mcb_p1___K_kA10_a050</v>
      </c>
      <c r="B140" s="4" t="s">
        <v>20</v>
      </c>
      <c r="C140" s="6" t="s">
        <v>21</v>
      </c>
      <c r="D140" s="4">
        <v>1.0</v>
      </c>
      <c r="E140" s="6" t="s">
        <v>152</v>
      </c>
      <c r="F140" s="6">
        <v>10.0</v>
      </c>
      <c r="G140" s="6">
        <v>50.0</v>
      </c>
      <c r="H140" s="5">
        <f t="shared" si="14"/>
        <v>32</v>
      </c>
      <c r="I140" s="5">
        <v>24826.0</v>
      </c>
      <c r="J140" s="7" t="s">
        <v>163</v>
      </c>
      <c r="K140" s="5">
        <v>21.0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2.75" customHeight="1">
      <c r="A141" s="5" t="str">
        <f t="shared" si="1"/>
        <v>abb_mcb_p1___K_kA10_a063</v>
      </c>
      <c r="B141" s="4" t="s">
        <v>20</v>
      </c>
      <c r="C141" s="6" t="s">
        <v>21</v>
      </c>
      <c r="D141" s="4">
        <v>1.0</v>
      </c>
      <c r="E141" s="6" t="s">
        <v>152</v>
      </c>
      <c r="F141" s="6">
        <v>10.0</v>
      </c>
      <c r="G141" s="6">
        <v>63.0</v>
      </c>
      <c r="H141" s="5">
        <f t="shared" si="14"/>
        <v>40</v>
      </c>
      <c r="I141" s="5">
        <v>24827.0</v>
      </c>
      <c r="J141" s="7" t="s">
        <v>164</v>
      </c>
      <c r="K141" s="5">
        <v>23.1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2.75" customHeight="1">
      <c r="A142" s="5" t="str">
        <f t="shared" si="1"/>
        <v>abb_mcb_p2___K_kA10_a001</v>
      </c>
      <c r="B142" s="4" t="s">
        <v>20</v>
      </c>
      <c r="C142" s="6" t="s">
        <v>21</v>
      </c>
      <c r="D142" s="4">
        <v>2.0</v>
      </c>
      <c r="E142" s="6" t="s">
        <v>152</v>
      </c>
      <c r="F142" s="6">
        <v>10.0</v>
      </c>
      <c r="G142" s="6">
        <v>1.0</v>
      </c>
      <c r="H142" s="3">
        <v>0.0</v>
      </c>
      <c r="I142" s="5">
        <v>24828.0</v>
      </c>
      <c r="J142" s="7" t="s">
        <v>165</v>
      </c>
      <c r="K142" s="5">
        <v>43.0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2.75" customHeight="1">
      <c r="A143" s="5" t="str">
        <f t="shared" si="1"/>
        <v>abb_mcb_p2___K_kA10_a002</v>
      </c>
      <c r="B143" s="4" t="s">
        <v>20</v>
      </c>
      <c r="C143" s="6" t="s">
        <v>21</v>
      </c>
      <c r="D143" s="4">
        <v>2.0</v>
      </c>
      <c r="E143" s="6" t="s">
        <v>152</v>
      </c>
      <c r="F143" s="6">
        <v>10.0</v>
      </c>
      <c r="G143" s="6">
        <v>2.0</v>
      </c>
      <c r="H143" s="3">
        <v>0.0</v>
      </c>
      <c r="I143" s="5">
        <v>24829.0</v>
      </c>
      <c r="J143" s="7" t="s">
        <v>166</v>
      </c>
      <c r="K143" s="5">
        <v>39.4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2.75" customHeight="1">
      <c r="A144" s="5" t="str">
        <f t="shared" si="1"/>
        <v>abb_mcb_p2___K_kA10_a004</v>
      </c>
      <c r="B144" s="4" t="s">
        <v>20</v>
      </c>
      <c r="C144" s="6" t="s">
        <v>21</v>
      </c>
      <c r="D144" s="4">
        <v>2.0</v>
      </c>
      <c r="E144" s="6" t="s">
        <v>152</v>
      </c>
      <c r="F144" s="6">
        <v>10.0</v>
      </c>
      <c r="G144" s="6">
        <v>4.0</v>
      </c>
      <c r="H144" s="3">
        <v>0.0</v>
      </c>
      <c r="I144" s="5">
        <v>24830.0</v>
      </c>
      <c r="J144" s="7" t="s">
        <v>167</v>
      </c>
      <c r="K144" s="5">
        <v>39.4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2.75" customHeight="1">
      <c r="A145" s="5" t="str">
        <f t="shared" si="1"/>
        <v>abb_mcb_p2___K_kA10_a006</v>
      </c>
      <c r="B145" s="4" t="s">
        <v>20</v>
      </c>
      <c r="C145" s="6" t="s">
        <v>21</v>
      </c>
      <c r="D145" s="4">
        <v>2.0</v>
      </c>
      <c r="E145" s="6" t="s">
        <v>152</v>
      </c>
      <c r="F145" s="6">
        <v>10.0</v>
      </c>
      <c r="G145" s="6">
        <v>6.0</v>
      </c>
      <c r="H145" s="3">
        <v>0.0</v>
      </c>
      <c r="I145" s="5">
        <v>24831.0</v>
      </c>
      <c r="J145" s="7" t="s">
        <v>168</v>
      </c>
      <c r="K145" s="5">
        <v>28.4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2.75" customHeight="1">
      <c r="A146" s="5" t="str">
        <f t="shared" si="1"/>
        <v>abb_mcb_p2___K_kA10_a010</v>
      </c>
      <c r="B146" s="4" t="s">
        <v>20</v>
      </c>
      <c r="C146" s="6" t="s">
        <v>21</v>
      </c>
      <c r="D146" s="4">
        <v>2.0</v>
      </c>
      <c r="E146" s="6" t="s">
        <v>152</v>
      </c>
      <c r="F146" s="6">
        <v>10.0</v>
      </c>
      <c r="G146" s="6">
        <v>10.0</v>
      </c>
      <c r="H146" s="3">
        <v>0.0</v>
      </c>
      <c r="I146" s="5">
        <v>24832.0</v>
      </c>
      <c r="J146" s="7" t="s">
        <v>169</v>
      </c>
      <c r="K146" s="5">
        <v>26.0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2.75" customHeight="1">
      <c r="A147" s="5" t="str">
        <f t="shared" si="1"/>
        <v>abb_mcb_p2___K_kA10_a016</v>
      </c>
      <c r="B147" s="4" t="s">
        <v>20</v>
      </c>
      <c r="C147" s="6" t="s">
        <v>21</v>
      </c>
      <c r="D147" s="4">
        <v>2.0</v>
      </c>
      <c r="E147" s="6" t="s">
        <v>152</v>
      </c>
      <c r="F147" s="6">
        <v>10.0</v>
      </c>
      <c r="G147" s="6">
        <v>16.0</v>
      </c>
      <c r="H147" s="5">
        <f t="shared" ref="H147:H153" si="15">G145</f>
        <v>6</v>
      </c>
      <c r="I147" s="5">
        <v>24833.0</v>
      </c>
      <c r="J147" s="7" t="s">
        <v>170</v>
      </c>
      <c r="K147" s="5">
        <v>26.0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2.75" customHeight="1">
      <c r="A148" s="5" t="str">
        <f t="shared" si="1"/>
        <v>abb_mcb_p2___K_kA10_a020</v>
      </c>
      <c r="B148" s="4" t="s">
        <v>20</v>
      </c>
      <c r="C148" s="6" t="s">
        <v>21</v>
      </c>
      <c r="D148" s="4">
        <v>2.0</v>
      </c>
      <c r="E148" s="6" t="s">
        <v>152</v>
      </c>
      <c r="F148" s="6">
        <v>10.0</v>
      </c>
      <c r="G148" s="6">
        <v>20.0</v>
      </c>
      <c r="H148" s="5">
        <f t="shared" si="15"/>
        <v>10</v>
      </c>
      <c r="I148" s="5">
        <v>24834.0</v>
      </c>
      <c r="J148" s="7" t="s">
        <v>171</v>
      </c>
      <c r="K148" s="5">
        <v>28.0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2.75" customHeight="1">
      <c r="A149" s="5" t="str">
        <f t="shared" si="1"/>
        <v>abb_mcb_p2___K_kA10_a025</v>
      </c>
      <c r="B149" s="4" t="s">
        <v>20</v>
      </c>
      <c r="C149" s="6" t="s">
        <v>21</v>
      </c>
      <c r="D149" s="4">
        <v>2.0</v>
      </c>
      <c r="E149" s="6" t="s">
        <v>152</v>
      </c>
      <c r="F149" s="6">
        <v>10.0</v>
      </c>
      <c r="G149" s="6">
        <v>25.0</v>
      </c>
      <c r="H149" s="5">
        <f t="shared" si="15"/>
        <v>16</v>
      </c>
      <c r="I149" s="5">
        <v>24835.0</v>
      </c>
      <c r="J149" s="7" t="s">
        <v>172</v>
      </c>
      <c r="K149" s="5">
        <v>28.0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2.75" customHeight="1">
      <c r="A150" s="5" t="str">
        <f t="shared" si="1"/>
        <v>abb_mcb_p2___K_kA10_a032</v>
      </c>
      <c r="B150" s="4" t="s">
        <v>20</v>
      </c>
      <c r="C150" s="6" t="s">
        <v>21</v>
      </c>
      <c r="D150" s="4">
        <v>2.0</v>
      </c>
      <c r="E150" s="6" t="s">
        <v>152</v>
      </c>
      <c r="F150" s="6">
        <v>10.0</v>
      </c>
      <c r="G150" s="6">
        <v>32.0</v>
      </c>
      <c r="H150" s="5">
        <f t="shared" si="15"/>
        <v>20</v>
      </c>
      <c r="I150" s="5">
        <v>24836.0</v>
      </c>
      <c r="J150" s="7" t="s">
        <v>173</v>
      </c>
      <c r="K150" s="5">
        <v>31.3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2.75" customHeight="1">
      <c r="A151" s="5" t="str">
        <f t="shared" si="1"/>
        <v>abb_mcb_p2___K_kA10_a040</v>
      </c>
      <c r="B151" s="4" t="s">
        <v>20</v>
      </c>
      <c r="C151" s="6" t="s">
        <v>21</v>
      </c>
      <c r="D151" s="4">
        <v>2.0</v>
      </c>
      <c r="E151" s="6" t="s">
        <v>152</v>
      </c>
      <c r="F151" s="6">
        <v>10.0</v>
      </c>
      <c r="G151" s="6">
        <v>40.0</v>
      </c>
      <c r="H151" s="5">
        <f t="shared" si="15"/>
        <v>25</v>
      </c>
      <c r="I151" s="5">
        <v>24837.0</v>
      </c>
      <c r="J151" s="7" t="s">
        <v>174</v>
      </c>
      <c r="K151" s="5">
        <v>33.6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2.75" customHeight="1">
      <c r="A152" s="5" t="str">
        <f t="shared" si="1"/>
        <v>abb_mcb_p2___K_kA10_a050</v>
      </c>
      <c r="B152" s="4" t="s">
        <v>20</v>
      </c>
      <c r="C152" s="6" t="s">
        <v>21</v>
      </c>
      <c r="D152" s="4">
        <v>2.0</v>
      </c>
      <c r="E152" s="6" t="s">
        <v>152</v>
      </c>
      <c r="F152" s="6">
        <v>10.0</v>
      </c>
      <c r="G152" s="6">
        <v>50.0</v>
      </c>
      <c r="H152" s="5">
        <f t="shared" si="15"/>
        <v>32</v>
      </c>
      <c r="I152" s="5">
        <v>24838.0</v>
      </c>
      <c r="J152" s="7" t="s">
        <v>175</v>
      </c>
      <c r="K152" s="5">
        <v>49.5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2.75" customHeight="1">
      <c r="A153" s="5" t="str">
        <f t="shared" si="1"/>
        <v>abb_mcb_p2___K_kA10_a063</v>
      </c>
      <c r="B153" s="4" t="s">
        <v>20</v>
      </c>
      <c r="C153" s="6" t="s">
        <v>21</v>
      </c>
      <c r="D153" s="4">
        <v>2.0</v>
      </c>
      <c r="E153" s="6" t="s">
        <v>152</v>
      </c>
      <c r="F153" s="6">
        <v>10.0</v>
      </c>
      <c r="G153" s="6">
        <v>63.0</v>
      </c>
      <c r="H153" s="5">
        <f t="shared" si="15"/>
        <v>40</v>
      </c>
      <c r="I153" s="5">
        <v>24839.0</v>
      </c>
      <c r="J153" s="7" t="s">
        <v>176</v>
      </c>
      <c r="K153" s="5">
        <v>49.9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2.75" customHeight="1">
      <c r="A154" s="5" t="str">
        <f t="shared" si="1"/>
        <v>abb_mcb_p3___K_kA10_a001</v>
      </c>
      <c r="B154" s="4" t="s">
        <v>20</v>
      </c>
      <c r="C154" s="6" t="s">
        <v>21</v>
      </c>
      <c r="D154" s="4">
        <v>3.0</v>
      </c>
      <c r="E154" s="6" t="s">
        <v>152</v>
      </c>
      <c r="F154" s="6">
        <v>10.0</v>
      </c>
      <c r="G154" s="6">
        <v>1.0</v>
      </c>
      <c r="H154" s="3">
        <v>0.0</v>
      </c>
      <c r="I154" s="5">
        <v>24840.0</v>
      </c>
      <c r="J154" s="7" t="s">
        <v>177</v>
      </c>
      <c r="K154" s="5">
        <v>71.7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2.75" customHeight="1">
      <c r="A155" s="5" t="str">
        <f t="shared" si="1"/>
        <v>abb_mcb_p3___K_kA10_a002</v>
      </c>
      <c r="B155" s="4" t="s">
        <v>20</v>
      </c>
      <c r="C155" s="6" t="s">
        <v>21</v>
      </c>
      <c r="D155" s="4">
        <v>3.0</v>
      </c>
      <c r="E155" s="6" t="s">
        <v>152</v>
      </c>
      <c r="F155" s="6">
        <v>10.0</v>
      </c>
      <c r="G155" s="6">
        <v>2.0</v>
      </c>
      <c r="H155" s="3">
        <v>0.0</v>
      </c>
      <c r="I155" s="5">
        <v>24841.0</v>
      </c>
      <c r="J155" s="7" t="s">
        <v>178</v>
      </c>
      <c r="K155" s="5">
        <v>55.0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2.75" customHeight="1">
      <c r="A156" s="5" t="str">
        <f t="shared" si="1"/>
        <v>abb_mcb_p3___K_kA10_a004</v>
      </c>
      <c r="B156" s="4" t="s">
        <v>20</v>
      </c>
      <c r="C156" s="6" t="s">
        <v>21</v>
      </c>
      <c r="D156" s="4">
        <v>3.0</v>
      </c>
      <c r="E156" s="6" t="s">
        <v>152</v>
      </c>
      <c r="F156" s="6">
        <v>10.0</v>
      </c>
      <c r="G156" s="6">
        <v>4.0</v>
      </c>
      <c r="H156" s="3">
        <v>0.0</v>
      </c>
      <c r="I156" s="5">
        <v>24842.0</v>
      </c>
      <c r="J156" s="7" t="s">
        <v>179</v>
      </c>
      <c r="K156" s="5">
        <v>51.9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2.75" customHeight="1">
      <c r="A157" s="5" t="str">
        <f t="shared" si="1"/>
        <v>abb_mcb_p3___K_kA10_a006</v>
      </c>
      <c r="B157" s="4" t="s">
        <v>20</v>
      </c>
      <c r="C157" s="6" t="s">
        <v>21</v>
      </c>
      <c r="D157" s="4">
        <v>3.0</v>
      </c>
      <c r="E157" s="6" t="s">
        <v>152</v>
      </c>
      <c r="F157" s="6">
        <v>10.0</v>
      </c>
      <c r="G157" s="6">
        <v>6.0</v>
      </c>
      <c r="H157" s="3">
        <v>0.0</v>
      </c>
      <c r="I157" s="5">
        <v>24843.0</v>
      </c>
      <c r="J157" s="7" t="s">
        <v>180</v>
      </c>
      <c r="K157" s="5">
        <v>39.8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2.75" customHeight="1">
      <c r="A158" s="5" t="str">
        <f t="shared" si="1"/>
        <v>abb_mcb_p3___K_kA10_a010</v>
      </c>
      <c r="B158" s="4" t="s">
        <v>20</v>
      </c>
      <c r="C158" s="6" t="s">
        <v>21</v>
      </c>
      <c r="D158" s="4">
        <v>3.0</v>
      </c>
      <c r="E158" s="6" t="s">
        <v>152</v>
      </c>
      <c r="F158" s="6">
        <v>10.0</v>
      </c>
      <c r="G158" s="6">
        <v>10.0</v>
      </c>
      <c r="H158" s="3">
        <v>0.0</v>
      </c>
      <c r="I158" s="5">
        <v>24844.0</v>
      </c>
      <c r="J158" s="7" t="s">
        <v>181</v>
      </c>
      <c r="K158" s="5">
        <v>35.8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2.75" customHeight="1">
      <c r="A159" s="5" t="str">
        <f t="shared" si="1"/>
        <v>abb_mcb_p3___K_kA10_a016</v>
      </c>
      <c r="B159" s="4" t="s">
        <v>20</v>
      </c>
      <c r="C159" s="6" t="s">
        <v>21</v>
      </c>
      <c r="D159" s="4">
        <v>3.0</v>
      </c>
      <c r="E159" s="6" t="s">
        <v>152</v>
      </c>
      <c r="F159" s="6">
        <v>10.0</v>
      </c>
      <c r="G159" s="6">
        <v>16.0</v>
      </c>
      <c r="H159" s="5">
        <f t="shared" ref="H159:H165" si="16">G157</f>
        <v>6</v>
      </c>
      <c r="I159" s="5">
        <v>24845.0</v>
      </c>
      <c r="J159" s="7" t="s">
        <v>182</v>
      </c>
      <c r="K159" s="5">
        <v>35.8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2.75" customHeight="1">
      <c r="A160" s="5" t="str">
        <f t="shared" si="1"/>
        <v>abb_mcb_p3___K_kA10_a020</v>
      </c>
      <c r="B160" s="4" t="s">
        <v>20</v>
      </c>
      <c r="C160" s="6" t="s">
        <v>21</v>
      </c>
      <c r="D160" s="4">
        <v>3.0</v>
      </c>
      <c r="E160" s="6" t="s">
        <v>152</v>
      </c>
      <c r="F160" s="6">
        <v>10.0</v>
      </c>
      <c r="G160" s="6">
        <v>20.0</v>
      </c>
      <c r="H160" s="5">
        <f t="shared" si="16"/>
        <v>10</v>
      </c>
      <c r="I160" s="5">
        <v>24846.0</v>
      </c>
      <c r="J160" s="7" t="s">
        <v>183</v>
      </c>
      <c r="K160" s="5">
        <v>35.8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2.75" customHeight="1">
      <c r="A161" s="5" t="str">
        <f t="shared" si="1"/>
        <v>abb_mcb_p3___K_kA10_a025</v>
      </c>
      <c r="B161" s="4" t="s">
        <v>20</v>
      </c>
      <c r="C161" s="6" t="s">
        <v>21</v>
      </c>
      <c r="D161" s="4">
        <v>3.0</v>
      </c>
      <c r="E161" s="6" t="s">
        <v>152</v>
      </c>
      <c r="F161" s="6">
        <v>10.0</v>
      </c>
      <c r="G161" s="6">
        <v>25.0</v>
      </c>
      <c r="H161" s="5">
        <f t="shared" si="16"/>
        <v>16</v>
      </c>
      <c r="I161" s="5">
        <v>24847.0</v>
      </c>
      <c r="J161" s="7" t="s">
        <v>184</v>
      </c>
      <c r="K161" s="5">
        <v>35.8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2.75" customHeight="1">
      <c r="A162" s="5" t="str">
        <f t="shared" si="1"/>
        <v>abb_mcb_p3___K_kA10_a032</v>
      </c>
      <c r="B162" s="4" t="s">
        <v>20</v>
      </c>
      <c r="C162" s="6" t="s">
        <v>21</v>
      </c>
      <c r="D162" s="4">
        <v>3.0</v>
      </c>
      <c r="E162" s="6" t="s">
        <v>152</v>
      </c>
      <c r="F162" s="6">
        <v>10.0</v>
      </c>
      <c r="G162" s="6">
        <v>32.0</v>
      </c>
      <c r="H162" s="5">
        <f t="shared" si="16"/>
        <v>20</v>
      </c>
      <c r="I162" s="5">
        <v>24848.0</v>
      </c>
      <c r="J162" s="7" t="s">
        <v>185</v>
      </c>
      <c r="K162" s="5">
        <v>39.9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2.75" customHeight="1">
      <c r="A163" s="5" t="str">
        <f t="shared" si="1"/>
        <v>abb_mcb_p3___K_kA10_a040</v>
      </c>
      <c r="B163" s="4" t="s">
        <v>20</v>
      </c>
      <c r="C163" s="6" t="s">
        <v>21</v>
      </c>
      <c r="D163" s="4">
        <v>3.0</v>
      </c>
      <c r="E163" s="6" t="s">
        <v>152</v>
      </c>
      <c r="F163" s="6">
        <v>10.0</v>
      </c>
      <c r="G163" s="6">
        <v>40.0</v>
      </c>
      <c r="H163" s="5">
        <f t="shared" si="16"/>
        <v>25</v>
      </c>
      <c r="I163" s="5">
        <v>24849.0</v>
      </c>
      <c r="J163" s="7" t="s">
        <v>186</v>
      </c>
      <c r="K163" s="5">
        <v>42.2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2.75" customHeight="1">
      <c r="A164" s="5" t="str">
        <f t="shared" si="1"/>
        <v>abb_mcb_p3___K_kA10_a050</v>
      </c>
      <c r="B164" s="4" t="s">
        <v>20</v>
      </c>
      <c r="C164" s="6" t="s">
        <v>21</v>
      </c>
      <c r="D164" s="4">
        <v>3.0</v>
      </c>
      <c r="E164" s="6" t="s">
        <v>152</v>
      </c>
      <c r="F164" s="6">
        <v>10.0</v>
      </c>
      <c r="G164" s="6">
        <v>50.0</v>
      </c>
      <c r="H164" s="5">
        <f t="shared" si="16"/>
        <v>32</v>
      </c>
      <c r="I164" s="5">
        <v>24850.0</v>
      </c>
      <c r="J164" s="7" t="s">
        <v>187</v>
      </c>
      <c r="K164" s="5">
        <v>66.1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2.75" customHeight="1">
      <c r="A165" s="5" t="str">
        <f t="shared" si="1"/>
        <v>abb_mcb_p3___K_kA10_a063</v>
      </c>
      <c r="B165" s="4" t="s">
        <v>20</v>
      </c>
      <c r="C165" s="6" t="s">
        <v>21</v>
      </c>
      <c r="D165" s="4">
        <v>3.0</v>
      </c>
      <c r="E165" s="6" t="s">
        <v>152</v>
      </c>
      <c r="F165" s="6">
        <v>10.0</v>
      </c>
      <c r="G165" s="6">
        <v>63.0</v>
      </c>
      <c r="H165" s="5">
        <f t="shared" si="16"/>
        <v>40</v>
      </c>
      <c r="I165" s="5">
        <v>24851.0</v>
      </c>
      <c r="J165" s="7" t="s">
        <v>188</v>
      </c>
      <c r="K165" s="5">
        <v>72.4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2.75" customHeight="1">
      <c r="A166" s="5" t="str">
        <f t="shared" si="1"/>
        <v>abb_mcb_p4___K_kA10_a001</v>
      </c>
      <c r="B166" s="4" t="s">
        <v>20</v>
      </c>
      <c r="C166" s="6" t="s">
        <v>21</v>
      </c>
      <c r="D166" s="4">
        <v>4.0</v>
      </c>
      <c r="E166" s="6" t="s">
        <v>152</v>
      </c>
      <c r="F166" s="6">
        <v>10.0</v>
      </c>
      <c r="G166" s="6">
        <v>1.0</v>
      </c>
      <c r="H166" s="3">
        <v>0.0</v>
      </c>
      <c r="I166" s="5">
        <v>24852.0</v>
      </c>
      <c r="J166" s="7" t="s">
        <v>189</v>
      </c>
      <c r="K166" s="5">
        <v>99.0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2.75" customHeight="1">
      <c r="A167" s="5" t="str">
        <f t="shared" si="1"/>
        <v>abb_mcb_p4___K_kA10_a002</v>
      </c>
      <c r="B167" s="4" t="s">
        <v>20</v>
      </c>
      <c r="C167" s="6" t="s">
        <v>21</v>
      </c>
      <c r="D167" s="4">
        <v>4.0</v>
      </c>
      <c r="E167" s="6" t="s">
        <v>152</v>
      </c>
      <c r="F167" s="6">
        <v>10.0</v>
      </c>
      <c r="G167" s="6">
        <v>2.0</v>
      </c>
      <c r="H167" s="3">
        <v>0.0</v>
      </c>
      <c r="I167" s="5">
        <v>24853.0</v>
      </c>
      <c r="J167" s="7" t="s">
        <v>190</v>
      </c>
      <c r="K167" s="5">
        <v>66.7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2.75" customHeight="1">
      <c r="A168" s="5" t="str">
        <f t="shared" si="1"/>
        <v>abb_mcb_p4___K_kA10_a004</v>
      </c>
      <c r="B168" s="4" t="s">
        <v>20</v>
      </c>
      <c r="C168" s="6" t="s">
        <v>21</v>
      </c>
      <c r="D168" s="4">
        <v>4.0</v>
      </c>
      <c r="E168" s="6" t="s">
        <v>152</v>
      </c>
      <c r="F168" s="6">
        <v>10.0</v>
      </c>
      <c r="G168" s="6">
        <v>4.0</v>
      </c>
      <c r="H168" s="3">
        <v>0.0</v>
      </c>
      <c r="I168" s="5">
        <v>24854.0</v>
      </c>
      <c r="J168" s="7" t="s">
        <v>191</v>
      </c>
      <c r="K168" s="5">
        <v>66.7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2.75" customHeight="1">
      <c r="A169" s="5" t="str">
        <f t="shared" si="1"/>
        <v>abb_mcb_p4___K_kA10_a006</v>
      </c>
      <c r="B169" s="4" t="s">
        <v>20</v>
      </c>
      <c r="C169" s="6" t="s">
        <v>21</v>
      </c>
      <c r="D169" s="4">
        <v>4.0</v>
      </c>
      <c r="E169" s="6" t="s">
        <v>152</v>
      </c>
      <c r="F169" s="6">
        <v>10.0</v>
      </c>
      <c r="G169" s="6">
        <v>6.0</v>
      </c>
      <c r="H169" s="3">
        <v>0.0</v>
      </c>
      <c r="I169" s="5">
        <v>24855.0</v>
      </c>
      <c r="J169" s="7" t="s">
        <v>192</v>
      </c>
      <c r="K169" s="5">
        <v>62.2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2.75" customHeight="1">
      <c r="A170" s="5" t="str">
        <f t="shared" si="1"/>
        <v>abb_mcb_p4___K_kA10_a010</v>
      </c>
      <c r="B170" s="4" t="s">
        <v>20</v>
      </c>
      <c r="C170" s="6" t="s">
        <v>21</v>
      </c>
      <c r="D170" s="4">
        <v>4.0</v>
      </c>
      <c r="E170" s="6" t="s">
        <v>152</v>
      </c>
      <c r="F170" s="6">
        <v>10.0</v>
      </c>
      <c r="G170" s="6">
        <v>10.0</v>
      </c>
      <c r="H170" s="3">
        <v>0.0</v>
      </c>
      <c r="I170" s="5">
        <v>24856.0</v>
      </c>
      <c r="J170" s="7" t="s">
        <v>193</v>
      </c>
      <c r="K170" s="5">
        <v>60.3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2.75" customHeight="1">
      <c r="A171" s="5" t="str">
        <f t="shared" si="1"/>
        <v>abb_mcb_p4___K_kA10_a016</v>
      </c>
      <c r="B171" s="4" t="s">
        <v>20</v>
      </c>
      <c r="C171" s="6" t="s">
        <v>21</v>
      </c>
      <c r="D171" s="4">
        <v>4.0</v>
      </c>
      <c r="E171" s="6" t="s">
        <v>152</v>
      </c>
      <c r="F171" s="6">
        <v>10.0</v>
      </c>
      <c r="G171" s="6">
        <v>16.0</v>
      </c>
      <c r="H171" s="5">
        <f t="shared" ref="H171:H179" si="17">G169</f>
        <v>6</v>
      </c>
      <c r="I171" s="5">
        <v>24857.0</v>
      </c>
      <c r="J171" s="7" t="s">
        <v>194</v>
      </c>
      <c r="K171" s="5">
        <v>60.3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2.75" customHeight="1">
      <c r="A172" s="5" t="str">
        <f t="shared" si="1"/>
        <v>abb_mcb_p4___K_kA10_a020</v>
      </c>
      <c r="B172" s="4" t="s">
        <v>20</v>
      </c>
      <c r="C172" s="6" t="s">
        <v>21</v>
      </c>
      <c r="D172" s="4">
        <v>4.0</v>
      </c>
      <c r="E172" s="6" t="s">
        <v>152</v>
      </c>
      <c r="F172" s="6">
        <v>10.0</v>
      </c>
      <c r="G172" s="6">
        <v>20.0</v>
      </c>
      <c r="H172" s="5">
        <f t="shared" si="17"/>
        <v>10</v>
      </c>
      <c r="I172" s="5">
        <v>24858.0</v>
      </c>
      <c r="J172" s="7" t="s">
        <v>195</v>
      </c>
      <c r="K172" s="5">
        <v>60.3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2.75" customHeight="1">
      <c r="A173" s="5" t="str">
        <f t="shared" si="1"/>
        <v>abb_mcb_p4___K_kA10_a025</v>
      </c>
      <c r="B173" s="4" t="s">
        <v>20</v>
      </c>
      <c r="C173" s="6" t="s">
        <v>21</v>
      </c>
      <c r="D173" s="4">
        <v>4.0</v>
      </c>
      <c r="E173" s="6" t="s">
        <v>152</v>
      </c>
      <c r="F173" s="6">
        <v>10.0</v>
      </c>
      <c r="G173" s="6">
        <v>25.0</v>
      </c>
      <c r="H173" s="5">
        <f t="shared" si="17"/>
        <v>16</v>
      </c>
      <c r="I173" s="5">
        <v>24859.0</v>
      </c>
      <c r="J173" s="7" t="s">
        <v>196</v>
      </c>
      <c r="K173" s="5">
        <v>60.3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2.75" customHeight="1">
      <c r="A174" s="5" t="str">
        <f t="shared" si="1"/>
        <v>abb_mcb_p4___K_kA10_a032</v>
      </c>
      <c r="B174" s="4" t="s">
        <v>20</v>
      </c>
      <c r="C174" s="6" t="s">
        <v>21</v>
      </c>
      <c r="D174" s="4">
        <v>4.0</v>
      </c>
      <c r="E174" s="6" t="s">
        <v>152</v>
      </c>
      <c r="F174" s="6">
        <v>10.0</v>
      </c>
      <c r="G174" s="6">
        <v>32.0</v>
      </c>
      <c r="H174" s="5">
        <f t="shared" si="17"/>
        <v>20</v>
      </c>
      <c r="I174" s="5">
        <v>24860.0</v>
      </c>
      <c r="J174" s="7" t="s">
        <v>197</v>
      </c>
      <c r="K174" s="5">
        <v>62.7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2.75" customHeight="1">
      <c r="A175" s="5" t="str">
        <f t="shared" si="1"/>
        <v>abb_mcb_p4___K_kA10_a040</v>
      </c>
      <c r="B175" s="4" t="s">
        <v>20</v>
      </c>
      <c r="C175" s="6" t="s">
        <v>21</v>
      </c>
      <c r="D175" s="4">
        <v>4.0</v>
      </c>
      <c r="E175" s="6" t="s">
        <v>152</v>
      </c>
      <c r="F175" s="6">
        <v>10.0</v>
      </c>
      <c r="G175" s="6">
        <v>40.0</v>
      </c>
      <c r="H175" s="5">
        <f t="shared" si="17"/>
        <v>25</v>
      </c>
      <c r="I175" s="5">
        <v>24861.0</v>
      </c>
      <c r="J175" s="7" t="s">
        <v>198</v>
      </c>
      <c r="K175" s="5">
        <v>74.0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2.75" customHeight="1">
      <c r="A176" s="5" t="str">
        <f t="shared" si="1"/>
        <v>abb_mcb_p4___K_kA10_a050</v>
      </c>
      <c r="B176" s="4" t="s">
        <v>20</v>
      </c>
      <c r="C176" s="6" t="s">
        <v>21</v>
      </c>
      <c r="D176" s="4">
        <v>4.0</v>
      </c>
      <c r="E176" s="6" t="s">
        <v>152</v>
      </c>
      <c r="F176" s="6">
        <v>10.0</v>
      </c>
      <c r="G176" s="6">
        <v>50.0</v>
      </c>
      <c r="H176" s="5">
        <f t="shared" si="17"/>
        <v>32</v>
      </c>
      <c r="I176" s="5">
        <v>24862.0</v>
      </c>
      <c r="J176" s="7" t="s">
        <v>199</v>
      </c>
      <c r="K176" s="5">
        <v>80.8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2.75" customHeight="1">
      <c r="A177" s="5" t="str">
        <f t="shared" si="1"/>
        <v>abb_mcb_p4___K_kA10_a063</v>
      </c>
      <c r="B177" s="4" t="s">
        <v>20</v>
      </c>
      <c r="C177" s="6" t="s">
        <v>21</v>
      </c>
      <c r="D177" s="4">
        <v>4.0</v>
      </c>
      <c r="E177" s="6" t="s">
        <v>152</v>
      </c>
      <c r="F177" s="6">
        <v>10.0</v>
      </c>
      <c r="G177" s="6">
        <v>63.0</v>
      </c>
      <c r="H177" s="5">
        <f t="shared" si="17"/>
        <v>40</v>
      </c>
      <c r="I177" s="5">
        <v>24863.0</v>
      </c>
      <c r="J177" s="7" t="s">
        <v>200</v>
      </c>
      <c r="K177" s="5">
        <v>83.9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2.75" customHeight="1">
      <c r="A178" s="5" t="str">
        <f t="shared" si="1"/>
        <v>abb_mcb_p1___C_kA15_a001</v>
      </c>
      <c r="B178" s="4" t="s">
        <v>20</v>
      </c>
      <c r="C178" s="6" t="s">
        <v>21</v>
      </c>
      <c r="D178" s="4">
        <v>1.0</v>
      </c>
      <c r="E178" s="6" t="s">
        <v>79</v>
      </c>
      <c r="F178" s="6">
        <v>15.0</v>
      </c>
      <c r="G178" s="6">
        <v>1.0</v>
      </c>
      <c r="H178" s="5">
        <f t="shared" si="17"/>
        <v>50</v>
      </c>
      <c r="I178" s="5">
        <v>24942.0</v>
      </c>
      <c r="J178" s="7" t="s">
        <v>201</v>
      </c>
      <c r="K178" s="5">
        <v>13.3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2.75" customHeight="1">
      <c r="A179" s="5" t="str">
        <f t="shared" si="1"/>
        <v>abb_mcb_p1___C_kA15_a002</v>
      </c>
      <c r="B179" s="4" t="s">
        <v>20</v>
      </c>
      <c r="C179" s="6" t="s">
        <v>21</v>
      </c>
      <c r="D179" s="4">
        <v>1.0</v>
      </c>
      <c r="E179" s="6" t="s">
        <v>79</v>
      </c>
      <c r="F179" s="6">
        <v>15.0</v>
      </c>
      <c r="G179" s="6">
        <v>2.0</v>
      </c>
      <c r="H179" s="5">
        <f t="shared" si="17"/>
        <v>63</v>
      </c>
      <c r="I179" s="5">
        <v>24943.0</v>
      </c>
      <c r="J179" s="7" t="s">
        <v>202</v>
      </c>
      <c r="K179" s="5">
        <v>11.7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2.75" customHeight="1">
      <c r="A180" s="5" t="str">
        <f t="shared" si="1"/>
        <v>abb_mcb_p1___C_kA15_a004</v>
      </c>
      <c r="B180" s="4" t="s">
        <v>20</v>
      </c>
      <c r="C180" s="6" t="s">
        <v>21</v>
      </c>
      <c r="D180" s="4">
        <v>1.0</v>
      </c>
      <c r="E180" s="6" t="s">
        <v>79</v>
      </c>
      <c r="F180" s="6">
        <v>15.0</v>
      </c>
      <c r="G180" s="6">
        <v>4.0</v>
      </c>
      <c r="H180" s="3">
        <v>0.0</v>
      </c>
      <c r="I180" s="5">
        <v>24944.0</v>
      </c>
      <c r="J180" s="7" t="s">
        <v>203</v>
      </c>
      <c r="K180" s="5">
        <v>11.7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2.75" customHeight="1">
      <c r="A181" s="5" t="str">
        <f t="shared" si="1"/>
        <v>abb_mcb_p1___C_kA15_a006</v>
      </c>
      <c r="B181" s="4" t="s">
        <v>20</v>
      </c>
      <c r="C181" s="6" t="s">
        <v>21</v>
      </c>
      <c r="D181" s="4">
        <v>1.0</v>
      </c>
      <c r="E181" s="6" t="s">
        <v>79</v>
      </c>
      <c r="F181" s="6">
        <v>15.0</v>
      </c>
      <c r="G181" s="6">
        <v>6.0</v>
      </c>
      <c r="H181" s="3">
        <v>0.0</v>
      </c>
      <c r="I181" s="5">
        <v>24945.0</v>
      </c>
      <c r="J181" s="7" t="s">
        <v>204</v>
      </c>
      <c r="K181" s="5">
        <v>9.6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2.75" customHeight="1">
      <c r="A182" s="5" t="str">
        <f t="shared" si="1"/>
        <v>abb_mcb_p1___C_kA15_a010</v>
      </c>
      <c r="B182" s="4" t="s">
        <v>20</v>
      </c>
      <c r="C182" s="6" t="s">
        <v>21</v>
      </c>
      <c r="D182" s="4">
        <v>1.0</v>
      </c>
      <c r="E182" s="6" t="s">
        <v>79</v>
      </c>
      <c r="F182" s="6">
        <v>15.0</v>
      </c>
      <c r="G182" s="6">
        <v>10.0</v>
      </c>
      <c r="H182" s="3">
        <v>0.0</v>
      </c>
      <c r="I182" s="5">
        <v>24946.0</v>
      </c>
      <c r="J182" s="7" t="s">
        <v>205</v>
      </c>
      <c r="K182" s="5">
        <v>9.6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2.75" customHeight="1">
      <c r="A183" s="5" t="str">
        <f t="shared" si="1"/>
        <v>abb_mcb_p1___C_kA15_a016</v>
      </c>
      <c r="B183" s="4" t="s">
        <v>20</v>
      </c>
      <c r="C183" s="6" t="s">
        <v>21</v>
      </c>
      <c r="D183" s="4">
        <v>1.0</v>
      </c>
      <c r="E183" s="6" t="s">
        <v>79</v>
      </c>
      <c r="F183" s="6">
        <v>15.0</v>
      </c>
      <c r="G183" s="6">
        <v>16.0</v>
      </c>
      <c r="H183" s="5">
        <f t="shared" ref="H183:H191" si="18">G181</f>
        <v>6</v>
      </c>
      <c r="I183" s="5">
        <v>24947.0</v>
      </c>
      <c r="J183" s="7" t="s">
        <v>206</v>
      </c>
      <c r="K183" s="5">
        <v>9.6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2.75" customHeight="1">
      <c r="A184" s="5" t="str">
        <f t="shared" si="1"/>
        <v>abb_mcb_p1___C_kA15_a020</v>
      </c>
      <c r="B184" s="4" t="s">
        <v>20</v>
      </c>
      <c r="C184" s="6" t="s">
        <v>21</v>
      </c>
      <c r="D184" s="4">
        <v>1.0</v>
      </c>
      <c r="E184" s="6" t="s">
        <v>79</v>
      </c>
      <c r="F184" s="6">
        <v>15.0</v>
      </c>
      <c r="G184" s="6">
        <v>20.0</v>
      </c>
      <c r="H184" s="5">
        <f t="shared" si="18"/>
        <v>10</v>
      </c>
      <c r="I184" s="5">
        <v>24948.0</v>
      </c>
      <c r="J184" s="7" t="s">
        <v>207</v>
      </c>
      <c r="K184" s="5">
        <v>9.6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2.75" customHeight="1">
      <c r="A185" s="5" t="str">
        <f t="shared" si="1"/>
        <v>abb_mcb_p1___C_kA15_a025</v>
      </c>
      <c r="B185" s="4" t="s">
        <v>20</v>
      </c>
      <c r="C185" s="6" t="s">
        <v>21</v>
      </c>
      <c r="D185" s="4">
        <v>1.0</v>
      </c>
      <c r="E185" s="6" t="s">
        <v>79</v>
      </c>
      <c r="F185" s="6">
        <v>15.0</v>
      </c>
      <c r="G185" s="6">
        <v>25.0</v>
      </c>
      <c r="H185" s="5">
        <f t="shared" si="18"/>
        <v>16</v>
      </c>
      <c r="I185" s="5">
        <v>24949.0</v>
      </c>
      <c r="J185" s="7" t="s">
        <v>208</v>
      </c>
      <c r="K185" s="5">
        <v>9.6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2.75" customHeight="1">
      <c r="A186" s="5" t="str">
        <f t="shared" si="1"/>
        <v>abb_mcb_p1___C_kA15_a032</v>
      </c>
      <c r="B186" s="4" t="s">
        <v>20</v>
      </c>
      <c r="C186" s="6" t="s">
        <v>21</v>
      </c>
      <c r="D186" s="4">
        <v>1.0</v>
      </c>
      <c r="E186" s="6" t="s">
        <v>79</v>
      </c>
      <c r="F186" s="6">
        <v>15.0</v>
      </c>
      <c r="G186" s="6">
        <v>32.0</v>
      </c>
      <c r="H186" s="5">
        <f t="shared" si="18"/>
        <v>20</v>
      </c>
      <c r="I186" s="5">
        <v>24950.0</v>
      </c>
      <c r="J186" s="7" t="s">
        <v>209</v>
      </c>
      <c r="K186" s="5">
        <v>9.6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2.75" customHeight="1">
      <c r="A187" s="5" t="str">
        <f t="shared" si="1"/>
        <v>abb_mcb_p1___C_kA15_a040</v>
      </c>
      <c r="B187" s="4" t="s">
        <v>20</v>
      </c>
      <c r="C187" s="6" t="s">
        <v>21</v>
      </c>
      <c r="D187" s="4">
        <v>1.0</v>
      </c>
      <c r="E187" s="6" t="s">
        <v>79</v>
      </c>
      <c r="F187" s="6">
        <v>15.0</v>
      </c>
      <c r="G187" s="6">
        <v>40.0</v>
      </c>
      <c r="H187" s="5">
        <f t="shared" si="18"/>
        <v>25</v>
      </c>
      <c r="I187" s="5">
        <v>24951.0</v>
      </c>
      <c r="J187" s="7" t="s">
        <v>210</v>
      </c>
      <c r="K187" s="5">
        <v>11.7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2.75" customHeight="1">
      <c r="A188" s="5" t="str">
        <f t="shared" si="1"/>
        <v>abb_mcb_p1___C_kA15_a050</v>
      </c>
      <c r="B188" s="4" t="s">
        <v>20</v>
      </c>
      <c r="C188" s="6" t="s">
        <v>21</v>
      </c>
      <c r="D188" s="4">
        <v>1.0</v>
      </c>
      <c r="E188" s="6" t="s">
        <v>79</v>
      </c>
      <c r="F188" s="6">
        <v>15.0</v>
      </c>
      <c r="G188" s="6">
        <v>50.0</v>
      </c>
      <c r="H188" s="5">
        <f t="shared" si="18"/>
        <v>32</v>
      </c>
      <c r="I188" s="5">
        <v>24952.0</v>
      </c>
      <c r="J188" s="7" t="s">
        <v>211</v>
      </c>
      <c r="K188" s="5">
        <v>13.6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2.75" customHeight="1">
      <c r="A189" s="5" t="str">
        <f t="shared" si="1"/>
        <v>abb_mcb_p1___C_kA15_a063</v>
      </c>
      <c r="B189" s="4" t="s">
        <v>20</v>
      </c>
      <c r="C189" s="6" t="s">
        <v>21</v>
      </c>
      <c r="D189" s="4">
        <v>1.0</v>
      </c>
      <c r="E189" s="6" t="s">
        <v>79</v>
      </c>
      <c r="F189" s="6">
        <v>15.0</v>
      </c>
      <c r="G189" s="6">
        <v>63.0</v>
      </c>
      <c r="H189" s="5">
        <f t="shared" si="18"/>
        <v>40</v>
      </c>
      <c r="I189" s="5">
        <v>24953.0</v>
      </c>
      <c r="J189" s="7" t="s">
        <v>212</v>
      </c>
      <c r="K189" s="5">
        <v>13.6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2.75" customHeight="1">
      <c r="A190" s="5" t="str">
        <f t="shared" si="1"/>
        <v>abb_mcb_p2___C_kA15_a001</v>
      </c>
      <c r="B190" s="4" t="s">
        <v>20</v>
      </c>
      <c r="C190" s="6" t="s">
        <v>21</v>
      </c>
      <c r="D190" s="4">
        <v>2.0</v>
      </c>
      <c r="E190" s="6" t="s">
        <v>79</v>
      </c>
      <c r="F190" s="6">
        <v>15.0</v>
      </c>
      <c r="G190" s="6">
        <v>1.0</v>
      </c>
      <c r="H190" s="5">
        <f t="shared" si="18"/>
        <v>50</v>
      </c>
      <c r="I190" s="5">
        <v>24954.0</v>
      </c>
      <c r="J190" s="7" t="s">
        <v>213</v>
      </c>
      <c r="K190" s="5">
        <v>32.0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2.75" customHeight="1">
      <c r="A191" s="5" t="str">
        <f t="shared" si="1"/>
        <v>abb_mcb_p2___C_kA15_a002</v>
      </c>
      <c r="B191" s="4" t="s">
        <v>20</v>
      </c>
      <c r="C191" s="6" t="s">
        <v>21</v>
      </c>
      <c r="D191" s="4">
        <v>2.0</v>
      </c>
      <c r="E191" s="6" t="s">
        <v>79</v>
      </c>
      <c r="F191" s="6">
        <v>15.0</v>
      </c>
      <c r="G191" s="6">
        <v>2.0</v>
      </c>
      <c r="H191" s="5">
        <f t="shared" si="18"/>
        <v>63</v>
      </c>
      <c r="I191" s="5">
        <v>24955.0</v>
      </c>
      <c r="J191" s="7" t="s">
        <v>214</v>
      </c>
      <c r="K191" s="5">
        <v>32.0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2.75" customHeight="1">
      <c r="A192" s="5" t="str">
        <f t="shared" si="1"/>
        <v>abb_mcb_p2___C_kA15_a004</v>
      </c>
      <c r="B192" s="4" t="s">
        <v>20</v>
      </c>
      <c r="C192" s="6" t="s">
        <v>21</v>
      </c>
      <c r="D192" s="4">
        <v>2.0</v>
      </c>
      <c r="E192" s="6" t="s">
        <v>79</v>
      </c>
      <c r="F192" s="6">
        <v>15.0</v>
      </c>
      <c r="G192" s="6">
        <v>4.0</v>
      </c>
      <c r="H192" s="3">
        <v>0.0</v>
      </c>
      <c r="I192" s="5">
        <v>24956.0</v>
      </c>
      <c r="J192" s="7" t="s">
        <v>215</v>
      </c>
      <c r="K192" s="5">
        <v>32.0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2.75" customHeight="1">
      <c r="A193" s="5" t="str">
        <f t="shared" si="1"/>
        <v>abb_mcb_p2___C_kA15_a006</v>
      </c>
      <c r="B193" s="4" t="s">
        <v>20</v>
      </c>
      <c r="C193" s="6" t="s">
        <v>21</v>
      </c>
      <c r="D193" s="4">
        <v>2.0</v>
      </c>
      <c r="E193" s="6" t="s">
        <v>79</v>
      </c>
      <c r="F193" s="6">
        <v>15.0</v>
      </c>
      <c r="G193" s="6">
        <v>6.0</v>
      </c>
      <c r="H193" s="3">
        <v>0.0</v>
      </c>
      <c r="I193" s="5">
        <v>24957.0</v>
      </c>
      <c r="J193" s="7" t="s">
        <v>216</v>
      </c>
      <c r="K193" s="5">
        <v>23.0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2.75" customHeight="1">
      <c r="A194" s="5" t="str">
        <f t="shared" si="1"/>
        <v>abb_mcb_p2___C_kA15_a010</v>
      </c>
      <c r="B194" s="4" t="s">
        <v>20</v>
      </c>
      <c r="C194" s="6" t="s">
        <v>21</v>
      </c>
      <c r="D194" s="4">
        <v>2.0</v>
      </c>
      <c r="E194" s="6" t="s">
        <v>79</v>
      </c>
      <c r="F194" s="6">
        <v>15.0</v>
      </c>
      <c r="G194" s="6">
        <v>10.0</v>
      </c>
      <c r="H194" s="3">
        <v>0.0</v>
      </c>
      <c r="I194" s="5">
        <v>24958.0</v>
      </c>
      <c r="J194" s="7" t="s">
        <v>217</v>
      </c>
      <c r="K194" s="5">
        <v>22.95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2.75" customHeight="1">
      <c r="A195" s="5" t="str">
        <f t="shared" si="1"/>
        <v>abb_mcb_p2___C_kA15_a016</v>
      </c>
      <c r="B195" s="4" t="s">
        <v>20</v>
      </c>
      <c r="C195" s="6" t="s">
        <v>21</v>
      </c>
      <c r="D195" s="4">
        <v>2.0</v>
      </c>
      <c r="E195" s="6" t="s">
        <v>79</v>
      </c>
      <c r="F195" s="6">
        <v>15.0</v>
      </c>
      <c r="G195" s="6">
        <v>16.0</v>
      </c>
      <c r="H195" s="5">
        <f t="shared" ref="H195:H203" si="19">G193</f>
        <v>6</v>
      </c>
      <c r="I195" s="5">
        <v>24959.0</v>
      </c>
      <c r="J195" s="7" t="s">
        <v>218</v>
      </c>
      <c r="K195" s="5">
        <v>22.95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2.75" customHeight="1">
      <c r="A196" s="5" t="str">
        <f t="shared" si="1"/>
        <v>abb_mcb_p2___C_kA15_a020</v>
      </c>
      <c r="B196" s="4" t="s">
        <v>20</v>
      </c>
      <c r="C196" s="6" t="s">
        <v>21</v>
      </c>
      <c r="D196" s="4">
        <v>2.0</v>
      </c>
      <c r="E196" s="6" t="s">
        <v>79</v>
      </c>
      <c r="F196" s="6">
        <v>15.0</v>
      </c>
      <c r="G196" s="6">
        <v>20.0</v>
      </c>
      <c r="H196" s="5">
        <f t="shared" si="19"/>
        <v>10</v>
      </c>
      <c r="I196" s="5">
        <v>24960.0</v>
      </c>
      <c r="J196" s="7" t="s">
        <v>219</v>
      </c>
      <c r="K196" s="5">
        <v>22.95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2.75" customHeight="1">
      <c r="A197" s="5" t="str">
        <f t="shared" si="1"/>
        <v>abb_mcb_p2___C_kA15_a025</v>
      </c>
      <c r="B197" s="4" t="s">
        <v>20</v>
      </c>
      <c r="C197" s="6" t="s">
        <v>21</v>
      </c>
      <c r="D197" s="4">
        <v>2.0</v>
      </c>
      <c r="E197" s="6" t="s">
        <v>79</v>
      </c>
      <c r="F197" s="6">
        <v>15.0</v>
      </c>
      <c r="G197" s="6">
        <v>25.0</v>
      </c>
      <c r="H197" s="5">
        <f t="shared" si="19"/>
        <v>16</v>
      </c>
      <c r="I197" s="5">
        <v>24961.0</v>
      </c>
      <c r="J197" s="7" t="s">
        <v>220</v>
      </c>
      <c r="K197" s="5">
        <v>22.95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2.75" customHeight="1">
      <c r="A198" s="5" t="str">
        <f t="shared" si="1"/>
        <v>abb_mcb_p2___C_kA15_a032</v>
      </c>
      <c r="B198" s="4" t="s">
        <v>20</v>
      </c>
      <c r="C198" s="6" t="s">
        <v>21</v>
      </c>
      <c r="D198" s="4">
        <v>2.0</v>
      </c>
      <c r="E198" s="6" t="s">
        <v>79</v>
      </c>
      <c r="F198" s="6">
        <v>15.0</v>
      </c>
      <c r="G198" s="6">
        <v>32.0</v>
      </c>
      <c r="H198" s="5">
        <f t="shared" si="19"/>
        <v>20</v>
      </c>
      <c r="I198" s="5">
        <v>24962.0</v>
      </c>
      <c r="J198" s="7" t="s">
        <v>221</v>
      </c>
      <c r="K198" s="5">
        <v>22.95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2.75" customHeight="1">
      <c r="A199" s="5" t="str">
        <f t="shared" si="1"/>
        <v>abb_mcb_p2___C_kA15_a040</v>
      </c>
      <c r="B199" s="4" t="s">
        <v>20</v>
      </c>
      <c r="C199" s="6" t="s">
        <v>21</v>
      </c>
      <c r="D199" s="4">
        <v>2.0</v>
      </c>
      <c r="E199" s="6" t="s">
        <v>79</v>
      </c>
      <c r="F199" s="6">
        <v>15.0</v>
      </c>
      <c r="G199" s="6">
        <v>40.0</v>
      </c>
      <c r="H199" s="5">
        <f t="shared" si="19"/>
        <v>25</v>
      </c>
      <c r="I199" s="5">
        <v>24963.0</v>
      </c>
      <c r="J199" s="7" t="s">
        <v>222</v>
      </c>
      <c r="K199" s="5">
        <v>28.6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2.75" customHeight="1">
      <c r="A200" s="5" t="str">
        <f t="shared" si="1"/>
        <v>abb_mcb_p2___C_kA15_a050</v>
      </c>
      <c r="B200" s="4" t="s">
        <v>20</v>
      </c>
      <c r="C200" s="6" t="s">
        <v>21</v>
      </c>
      <c r="D200" s="4">
        <v>2.0</v>
      </c>
      <c r="E200" s="6" t="s">
        <v>79</v>
      </c>
      <c r="F200" s="6">
        <v>15.0</v>
      </c>
      <c r="G200" s="6">
        <v>50.0</v>
      </c>
      <c r="H200" s="5">
        <f t="shared" si="19"/>
        <v>32</v>
      </c>
      <c r="I200" s="5">
        <v>24964.0</v>
      </c>
      <c r="J200" s="7" t="s">
        <v>223</v>
      </c>
      <c r="K200" s="5">
        <v>34.6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2.75" customHeight="1">
      <c r="A201" s="5" t="str">
        <f t="shared" si="1"/>
        <v>abb_mcb_p2___C_kA15_a063</v>
      </c>
      <c r="B201" s="4" t="s">
        <v>20</v>
      </c>
      <c r="C201" s="6" t="s">
        <v>21</v>
      </c>
      <c r="D201" s="4">
        <v>2.0</v>
      </c>
      <c r="E201" s="6" t="s">
        <v>79</v>
      </c>
      <c r="F201" s="6">
        <v>15.0</v>
      </c>
      <c r="G201" s="6">
        <v>63.0</v>
      </c>
      <c r="H201" s="5">
        <f t="shared" si="19"/>
        <v>40</v>
      </c>
      <c r="I201" s="5">
        <v>24965.0</v>
      </c>
      <c r="J201" s="7" t="s">
        <v>224</v>
      </c>
      <c r="K201" s="5">
        <v>34.6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2.75" customHeight="1">
      <c r="A202" s="5" t="str">
        <f t="shared" si="1"/>
        <v>abb_mcb_p3___C_kA15_a001</v>
      </c>
      <c r="B202" s="4" t="s">
        <v>20</v>
      </c>
      <c r="C202" s="6" t="s">
        <v>21</v>
      </c>
      <c r="D202" s="4">
        <v>3.0</v>
      </c>
      <c r="E202" s="6" t="s">
        <v>79</v>
      </c>
      <c r="F202" s="6">
        <v>15.0</v>
      </c>
      <c r="G202" s="6">
        <v>1.0</v>
      </c>
      <c r="H202" s="5">
        <f t="shared" si="19"/>
        <v>50</v>
      </c>
      <c r="I202" s="5">
        <v>24966.0</v>
      </c>
      <c r="J202" s="7" t="s">
        <v>225</v>
      </c>
      <c r="K202" s="5">
        <v>54.0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2.75" customHeight="1">
      <c r="A203" s="5" t="str">
        <f t="shared" si="1"/>
        <v>abb_mcb_p3___C_kA15_a002</v>
      </c>
      <c r="B203" s="4" t="s">
        <v>20</v>
      </c>
      <c r="C203" s="6" t="s">
        <v>21</v>
      </c>
      <c r="D203" s="4">
        <v>3.0</v>
      </c>
      <c r="E203" s="6" t="s">
        <v>79</v>
      </c>
      <c r="F203" s="6">
        <v>15.0</v>
      </c>
      <c r="G203" s="6">
        <v>2.0</v>
      </c>
      <c r="H203" s="5">
        <f t="shared" si="19"/>
        <v>63</v>
      </c>
      <c r="I203" s="5">
        <v>24967.0</v>
      </c>
      <c r="J203" s="7" t="s">
        <v>226</v>
      </c>
      <c r="K203" s="5">
        <v>42.0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2.75" customHeight="1">
      <c r="A204" s="5" t="str">
        <f t="shared" si="1"/>
        <v>abb_mcb_p3___C_kA15_a004</v>
      </c>
      <c r="B204" s="4" t="s">
        <v>20</v>
      </c>
      <c r="C204" s="6" t="s">
        <v>21</v>
      </c>
      <c r="D204" s="4">
        <v>3.0</v>
      </c>
      <c r="E204" s="6" t="s">
        <v>79</v>
      </c>
      <c r="F204" s="6">
        <v>15.0</v>
      </c>
      <c r="G204" s="6">
        <v>4.0</v>
      </c>
      <c r="H204" s="3">
        <v>0.0</v>
      </c>
      <c r="I204" s="5">
        <v>24968.0</v>
      </c>
      <c r="J204" s="7" t="s">
        <v>227</v>
      </c>
      <c r="K204" s="5">
        <v>42.0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2.75" customHeight="1">
      <c r="A205" s="5" t="str">
        <f t="shared" si="1"/>
        <v>abb_mcb_p3___C_kA15_a006</v>
      </c>
      <c r="B205" s="4" t="s">
        <v>20</v>
      </c>
      <c r="C205" s="6" t="s">
        <v>21</v>
      </c>
      <c r="D205" s="4">
        <v>3.0</v>
      </c>
      <c r="E205" s="6" t="s">
        <v>79</v>
      </c>
      <c r="F205" s="6">
        <v>15.0</v>
      </c>
      <c r="G205" s="6">
        <v>6.0</v>
      </c>
      <c r="H205" s="3">
        <v>0.0</v>
      </c>
      <c r="I205" s="5">
        <v>24969.0</v>
      </c>
      <c r="J205" s="7" t="s">
        <v>228</v>
      </c>
      <c r="K205" s="5">
        <v>34.7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2.75" customHeight="1">
      <c r="A206" s="5" t="str">
        <f t="shared" si="1"/>
        <v>abb_mcb_p3___C_kA15_a010</v>
      </c>
      <c r="B206" s="4" t="s">
        <v>20</v>
      </c>
      <c r="C206" s="6" t="s">
        <v>21</v>
      </c>
      <c r="D206" s="4">
        <v>3.0</v>
      </c>
      <c r="E206" s="6" t="s">
        <v>79</v>
      </c>
      <c r="F206" s="6">
        <v>15.0</v>
      </c>
      <c r="G206" s="6">
        <v>10.0</v>
      </c>
      <c r="H206" s="3">
        <v>0.0</v>
      </c>
      <c r="I206" s="5">
        <v>24970.0</v>
      </c>
      <c r="J206" s="7" t="s">
        <v>229</v>
      </c>
      <c r="K206" s="5">
        <v>34.7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2.75" customHeight="1">
      <c r="A207" s="5" t="str">
        <f t="shared" si="1"/>
        <v>abb_mcb_p3___C_kA15_a016</v>
      </c>
      <c r="B207" s="4" t="s">
        <v>20</v>
      </c>
      <c r="C207" s="6" t="s">
        <v>21</v>
      </c>
      <c r="D207" s="4">
        <v>3.0</v>
      </c>
      <c r="E207" s="6" t="s">
        <v>79</v>
      </c>
      <c r="F207" s="6">
        <v>15.0</v>
      </c>
      <c r="G207" s="6">
        <v>16.0</v>
      </c>
      <c r="H207" s="5">
        <f t="shared" ref="H207:H213" si="20">G205</f>
        <v>6</v>
      </c>
      <c r="I207" s="5">
        <v>24971.0</v>
      </c>
      <c r="J207" s="7" t="s">
        <v>230</v>
      </c>
      <c r="K207" s="5">
        <v>34.7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2.75" customHeight="1">
      <c r="A208" s="5" t="str">
        <f t="shared" si="1"/>
        <v>abb_mcb_p3___C_kA15_a020</v>
      </c>
      <c r="B208" s="4" t="s">
        <v>20</v>
      </c>
      <c r="C208" s="6" t="s">
        <v>21</v>
      </c>
      <c r="D208" s="4">
        <v>3.0</v>
      </c>
      <c r="E208" s="6" t="s">
        <v>79</v>
      </c>
      <c r="F208" s="6">
        <v>15.0</v>
      </c>
      <c r="G208" s="6">
        <v>20.0</v>
      </c>
      <c r="H208" s="5">
        <f t="shared" si="20"/>
        <v>10</v>
      </c>
      <c r="I208" s="5">
        <v>24972.0</v>
      </c>
      <c r="J208" s="7" t="s">
        <v>231</v>
      </c>
      <c r="K208" s="5">
        <v>34.7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2.75" customHeight="1">
      <c r="A209" s="5" t="str">
        <f t="shared" si="1"/>
        <v>abb_mcb_p3___C_kA15_a025</v>
      </c>
      <c r="B209" s="4" t="s">
        <v>20</v>
      </c>
      <c r="C209" s="6" t="s">
        <v>21</v>
      </c>
      <c r="D209" s="4">
        <v>3.0</v>
      </c>
      <c r="E209" s="6" t="s">
        <v>79</v>
      </c>
      <c r="F209" s="6">
        <v>15.0</v>
      </c>
      <c r="G209" s="6">
        <v>25.0</v>
      </c>
      <c r="H209" s="5">
        <f t="shared" si="20"/>
        <v>16</v>
      </c>
      <c r="I209" s="5">
        <v>24973.0</v>
      </c>
      <c r="J209" s="7" t="s">
        <v>232</v>
      </c>
      <c r="K209" s="5">
        <v>34.7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2.75" customHeight="1">
      <c r="A210" s="5" t="str">
        <f t="shared" si="1"/>
        <v>abb_mcb_p3___C_kA15_a032</v>
      </c>
      <c r="B210" s="4" t="s">
        <v>20</v>
      </c>
      <c r="C210" s="6" t="s">
        <v>21</v>
      </c>
      <c r="D210" s="4">
        <v>3.0</v>
      </c>
      <c r="E210" s="6" t="s">
        <v>79</v>
      </c>
      <c r="F210" s="6">
        <v>15.0</v>
      </c>
      <c r="G210" s="6">
        <v>32.0</v>
      </c>
      <c r="H210" s="5">
        <f t="shared" si="20"/>
        <v>20</v>
      </c>
      <c r="I210" s="5">
        <v>24974.0</v>
      </c>
      <c r="J210" s="7" t="s">
        <v>233</v>
      </c>
      <c r="K210" s="5">
        <v>34.7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2.75" customHeight="1">
      <c r="A211" s="5" t="str">
        <f t="shared" si="1"/>
        <v>abb_mcb_p3___C_kA15_a040</v>
      </c>
      <c r="B211" s="4" t="s">
        <v>20</v>
      </c>
      <c r="C211" s="6" t="s">
        <v>21</v>
      </c>
      <c r="D211" s="4">
        <v>3.0</v>
      </c>
      <c r="E211" s="6" t="s">
        <v>79</v>
      </c>
      <c r="F211" s="6">
        <v>15.0</v>
      </c>
      <c r="G211" s="6">
        <v>40.0</v>
      </c>
      <c r="H211" s="5">
        <f t="shared" si="20"/>
        <v>25</v>
      </c>
      <c r="I211" s="5">
        <v>24975.0</v>
      </c>
      <c r="J211" s="7" t="s">
        <v>234</v>
      </c>
      <c r="K211" s="5">
        <v>44.9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2.75" customHeight="1">
      <c r="A212" s="5" t="str">
        <f t="shared" si="1"/>
        <v>abb_mcb_p3___C_kA15_a050</v>
      </c>
      <c r="B212" s="4" t="s">
        <v>20</v>
      </c>
      <c r="C212" s="6" t="s">
        <v>21</v>
      </c>
      <c r="D212" s="4">
        <v>3.0</v>
      </c>
      <c r="E212" s="6" t="s">
        <v>79</v>
      </c>
      <c r="F212" s="6">
        <v>15.0</v>
      </c>
      <c r="G212" s="6">
        <v>50.0</v>
      </c>
      <c r="H212" s="5">
        <f t="shared" si="20"/>
        <v>32</v>
      </c>
      <c r="I212" s="5">
        <v>24976.0</v>
      </c>
      <c r="J212" s="7" t="s">
        <v>235</v>
      </c>
      <c r="K212" s="5">
        <v>53.1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2.75" customHeight="1">
      <c r="A213" s="5" t="str">
        <f t="shared" si="1"/>
        <v>abb_mcb_p3___C_kA15_a063</v>
      </c>
      <c r="B213" s="4" t="s">
        <v>20</v>
      </c>
      <c r="C213" s="6" t="s">
        <v>21</v>
      </c>
      <c r="D213" s="4">
        <v>3.0</v>
      </c>
      <c r="E213" s="6" t="s">
        <v>79</v>
      </c>
      <c r="F213" s="6">
        <v>15.0</v>
      </c>
      <c r="G213" s="6">
        <v>63.0</v>
      </c>
      <c r="H213" s="5">
        <f t="shared" si="20"/>
        <v>40</v>
      </c>
      <c r="I213" s="5">
        <v>24977.0</v>
      </c>
      <c r="J213" s="7" t="s">
        <v>236</v>
      </c>
      <c r="K213" s="5">
        <v>53.1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2.75" customHeight="1">
      <c r="A214" s="5" t="str">
        <f t="shared" si="1"/>
        <v>abb_mcb_p4___C_kA15_a001</v>
      </c>
      <c r="B214" s="4" t="s">
        <v>20</v>
      </c>
      <c r="C214" s="6" t="s">
        <v>21</v>
      </c>
      <c r="D214" s="4">
        <v>4.0</v>
      </c>
      <c r="E214" s="6" t="s">
        <v>79</v>
      </c>
      <c r="F214" s="6">
        <v>15.0</v>
      </c>
      <c r="G214" s="6">
        <v>1.0</v>
      </c>
      <c r="H214" s="3">
        <v>0.0</v>
      </c>
      <c r="I214" s="5">
        <v>24978.0</v>
      </c>
      <c r="J214" s="7" t="s">
        <v>237</v>
      </c>
      <c r="K214" s="5">
        <v>67.4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2.75" customHeight="1">
      <c r="A215" s="5" t="str">
        <f t="shared" si="1"/>
        <v>abb_mcb_p4___C_kA15_a002</v>
      </c>
      <c r="B215" s="4" t="s">
        <v>20</v>
      </c>
      <c r="C215" s="6" t="s">
        <v>21</v>
      </c>
      <c r="D215" s="4">
        <v>4.0</v>
      </c>
      <c r="E215" s="6" t="s">
        <v>79</v>
      </c>
      <c r="F215" s="6">
        <v>15.0</v>
      </c>
      <c r="G215" s="6">
        <v>2.0</v>
      </c>
      <c r="H215" s="3">
        <v>0.0</v>
      </c>
      <c r="I215" s="5">
        <v>24979.0</v>
      </c>
      <c r="J215" s="7" t="s">
        <v>238</v>
      </c>
      <c r="K215" s="5">
        <v>57.2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2.75" customHeight="1">
      <c r="A216" s="5" t="str">
        <f t="shared" si="1"/>
        <v>abb_mcb_p4___C_kA15_a004</v>
      </c>
      <c r="B216" s="4" t="s">
        <v>20</v>
      </c>
      <c r="C216" s="6" t="s">
        <v>21</v>
      </c>
      <c r="D216" s="4">
        <v>4.0</v>
      </c>
      <c r="E216" s="6" t="s">
        <v>79</v>
      </c>
      <c r="F216" s="6">
        <v>15.0</v>
      </c>
      <c r="G216" s="6">
        <v>4.0</v>
      </c>
      <c r="H216" s="3">
        <v>0.0</v>
      </c>
      <c r="I216" s="5">
        <v>24980.0</v>
      </c>
      <c r="J216" s="7" t="s">
        <v>239</v>
      </c>
      <c r="K216" s="5">
        <v>57.2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2.75" customHeight="1">
      <c r="A217" s="5" t="str">
        <f t="shared" si="1"/>
        <v>abb_mcb_p4___C_kA15_a006</v>
      </c>
      <c r="B217" s="4" t="s">
        <v>20</v>
      </c>
      <c r="C217" s="6" t="s">
        <v>21</v>
      </c>
      <c r="D217" s="4">
        <v>4.0</v>
      </c>
      <c r="E217" s="6" t="s">
        <v>79</v>
      </c>
      <c r="F217" s="6">
        <v>15.0</v>
      </c>
      <c r="G217" s="6">
        <v>6.0</v>
      </c>
      <c r="H217" s="3">
        <v>0.0</v>
      </c>
      <c r="I217" s="5">
        <v>24981.0</v>
      </c>
      <c r="J217" s="7" t="s">
        <v>240</v>
      </c>
      <c r="K217" s="5">
        <v>57.2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2.75" customHeight="1">
      <c r="A218" s="5" t="str">
        <f t="shared" si="1"/>
        <v>abb_mcb_p4___C_kA15_a010</v>
      </c>
      <c r="B218" s="4" t="s">
        <v>20</v>
      </c>
      <c r="C218" s="6" t="s">
        <v>21</v>
      </c>
      <c r="D218" s="4">
        <v>4.0</v>
      </c>
      <c r="E218" s="6" t="s">
        <v>79</v>
      </c>
      <c r="F218" s="6">
        <v>15.0</v>
      </c>
      <c r="G218" s="6">
        <v>10.0</v>
      </c>
      <c r="H218" s="3">
        <v>0.0</v>
      </c>
      <c r="I218" s="5">
        <v>24982.0</v>
      </c>
      <c r="J218" s="7" t="s">
        <v>241</v>
      </c>
      <c r="K218" s="5">
        <v>57.2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2.75" customHeight="1">
      <c r="A219" s="5" t="str">
        <f t="shared" si="1"/>
        <v>abb_mcb_p4___C_kA15_a016</v>
      </c>
      <c r="B219" s="4" t="s">
        <v>20</v>
      </c>
      <c r="C219" s="6" t="s">
        <v>21</v>
      </c>
      <c r="D219" s="4">
        <v>4.0</v>
      </c>
      <c r="E219" s="6" t="s">
        <v>79</v>
      </c>
      <c r="F219" s="6">
        <v>15.0</v>
      </c>
      <c r="G219" s="6">
        <v>16.0</v>
      </c>
      <c r="H219" s="5">
        <f t="shared" ref="H219:H225" si="21">G217</f>
        <v>6</v>
      </c>
      <c r="I219" s="5">
        <v>24983.0</v>
      </c>
      <c r="J219" s="7" t="s">
        <v>242</v>
      </c>
      <c r="K219" s="5">
        <v>57.2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2.75" customHeight="1">
      <c r="A220" s="5" t="str">
        <f t="shared" si="1"/>
        <v>abb_mcb_p4___C_kA15_a020</v>
      </c>
      <c r="B220" s="4" t="s">
        <v>20</v>
      </c>
      <c r="C220" s="6" t="s">
        <v>21</v>
      </c>
      <c r="D220" s="4">
        <v>4.0</v>
      </c>
      <c r="E220" s="6" t="s">
        <v>79</v>
      </c>
      <c r="F220" s="6">
        <v>15.0</v>
      </c>
      <c r="G220" s="6">
        <v>20.0</v>
      </c>
      <c r="H220" s="5">
        <f t="shared" si="21"/>
        <v>10</v>
      </c>
      <c r="I220" s="5">
        <v>24984.0</v>
      </c>
      <c r="J220" s="7" t="s">
        <v>243</v>
      </c>
      <c r="K220" s="5">
        <v>57.2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2.75" customHeight="1">
      <c r="A221" s="5" t="str">
        <f t="shared" si="1"/>
        <v>abb_mcb_p4___C_kA15_a025</v>
      </c>
      <c r="B221" s="4" t="s">
        <v>20</v>
      </c>
      <c r="C221" s="6" t="s">
        <v>21</v>
      </c>
      <c r="D221" s="4">
        <v>4.0</v>
      </c>
      <c r="E221" s="6" t="s">
        <v>79</v>
      </c>
      <c r="F221" s="6">
        <v>15.0</v>
      </c>
      <c r="G221" s="6">
        <v>25.0</v>
      </c>
      <c r="H221" s="5">
        <f t="shared" si="21"/>
        <v>16</v>
      </c>
      <c r="I221" s="5">
        <v>24985.0</v>
      </c>
      <c r="J221" s="7" t="s">
        <v>244</v>
      </c>
      <c r="K221" s="5">
        <v>57.2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2.75" customHeight="1">
      <c r="A222" s="5" t="str">
        <f t="shared" si="1"/>
        <v>abb_mcb_p4___C_kA15_a032</v>
      </c>
      <c r="B222" s="4" t="s">
        <v>20</v>
      </c>
      <c r="C222" s="6" t="s">
        <v>21</v>
      </c>
      <c r="D222" s="4">
        <v>4.0</v>
      </c>
      <c r="E222" s="6" t="s">
        <v>79</v>
      </c>
      <c r="F222" s="6">
        <v>15.0</v>
      </c>
      <c r="G222" s="6">
        <v>32.0</v>
      </c>
      <c r="H222" s="5">
        <f t="shared" si="21"/>
        <v>20</v>
      </c>
      <c r="I222" s="5">
        <v>24986.0</v>
      </c>
      <c r="J222" s="7" t="s">
        <v>245</v>
      </c>
      <c r="K222" s="5">
        <v>57.2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2.75" customHeight="1">
      <c r="A223" s="5" t="str">
        <f t="shared" si="1"/>
        <v>abb_mcb_p4___C_kA15_a040</v>
      </c>
      <c r="B223" s="4" t="s">
        <v>20</v>
      </c>
      <c r="C223" s="6" t="s">
        <v>21</v>
      </c>
      <c r="D223" s="4">
        <v>4.0</v>
      </c>
      <c r="E223" s="6" t="s">
        <v>79</v>
      </c>
      <c r="F223" s="6">
        <v>15.0</v>
      </c>
      <c r="G223" s="6">
        <v>40.0</v>
      </c>
      <c r="H223" s="5">
        <f t="shared" si="21"/>
        <v>25</v>
      </c>
      <c r="I223" s="5">
        <v>24987.0</v>
      </c>
      <c r="J223" s="7" t="s">
        <v>246</v>
      </c>
      <c r="K223" s="5">
        <v>61.8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2.75" customHeight="1">
      <c r="A224" s="5" t="str">
        <f t="shared" si="1"/>
        <v>abb_mcb_p4___C_kA15_a050</v>
      </c>
      <c r="B224" s="4" t="s">
        <v>20</v>
      </c>
      <c r="C224" s="6" t="s">
        <v>21</v>
      </c>
      <c r="D224" s="4">
        <v>4.0</v>
      </c>
      <c r="E224" s="6" t="s">
        <v>79</v>
      </c>
      <c r="F224" s="6">
        <v>15.0</v>
      </c>
      <c r="G224" s="6">
        <v>50.0</v>
      </c>
      <c r="H224" s="5">
        <f t="shared" si="21"/>
        <v>32</v>
      </c>
      <c r="I224" s="5">
        <v>24988.0</v>
      </c>
      <c r="J224" s="7" t="s">
        <v>247</v>
      </c>
      <c r="K224" s="5">
        <v>72.2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2.75" customHeight="1">
      <c r="A225" s="5" t="str">
        <f t="shared" si="1"/>
        <v>abb_mcb_p4___C_kA15_a063</v>
      </c>
      <c r="B225" s="4" t="s">
        <v>20</v>
      </c>
      <c r="C225" s="6" t="s">
        <v>21</v>
      </c>
      <c r="D225" s="4">
        <v>4.0</v>
      </c>
      <c r="E225" s="6" t="s">
        <v>79</v>
      </c>
      <c r="F225" s="6">
        <v>15.0</v>
      </c>
      <c r="G225" s="6">
        <v>63.0</v>
      </c>
      <c r="H225" s="5">
        <f t="shared" si="21"/>
        <v>40</v>
      </c>
      <c r="I225" s="5">
        <v>24989.0</v>
      </c>
      <c r="J225" s="7" t="s">
        <v>248</v>
      </c>
      <c r="K225" s="5">
        <v>72.2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2.75" customHeight="1">
      <c r="A226" s="5" t="str">
        <f t="shared" si="1"/>
        <v>abb_mcb_p1___K_kA15_a001</v>
      </c>
      <c r="B226" s="4" t="s">
        <v>20</v>
      </c>
      <c r="C226" s="6" t="s">
        <v>21</v>
      </c>
      <c r="D226" s="4">
        <v>1.0</v>
      </c>
      <c r="E226" s="6" t="s">
        <v>152</v>
      </c>
      <c r="F226" s="6">
        <v>15.0</v>
      </c>
      <c r="G226" s="6">
        <v>1.0</v>
      </c>
      <c r="H226" s="3">
        <v>0.0</v>
      </c>
      <c r="I226" s="5">
        <v>70403.0</v>
      </c>
      <c r="J226" s="7" t="s">
        <v>249</v>
      </c>
      <c r="K226" s="5">
        <v>26.2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2.75" customHeight="1">
      <c r="A227" s="5" t="str">
        <f t="shared" si="1"/>
        <v>abb_mcb_p1___K_kA15_a002</v>
      </c>
      <c r="B227" s="4" t="s">
        <v>20</v>
      </c>
      <c r="C227" s="6" t="s">
        <v>21</v>
      </c>
      <c r="D227" s="4">
        <v>1.0</v>
      </c>
      <c r="E227" s="6" t="s">
        <v>152</v>
      </c>
      <c r="F227" s="6">
        <v>15.0</v>
      </c>
      <c r="G227" s="6">
        <v>2.0</v>
      </c>
      <c r="H227" s="3">
        <v>0.0</v>
      </c>
      <c r="I227" s="5">
        <v>70404.0</v>
      </c>
      <c r="J227" s="7" t="s">
        <v>250</v>
      </c>
      <c r="K227" s="5">
        <v>21.8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2.75" customHeight="1">
      <c r="A228" s="5" t="str">
        <f t="shared" si="1"/>
        <v>abb_mcb_p1___K_kA15_a004</v>
      </c>
      <c r="B228" s="4" t="s">
        <v>20</v>
      </c>
      <c r="C228" s="6" t="s">
        <v>21</v>
      </c>
      <c r="D228" s="4">
        <v>1.0</v>
      </c>
      <c r="E228" s="6" t="s">
        <v>152</v>
      </c>
      <c r="F228" s="6">
        <v>15.0</v>
      </c>
      <c r="G228" s="6">
        <v>4.0</v>
      </c>
      <c r="H228" s="3">
        <v>0.0</v>
      </c>
      <c r="I228" s="5">
        <v>70405.0</v>
      </c>
      <c r="J228" s="7" t="s">
        <v>251</v>
      </c>
      <c r="K228" s="5">
        <v>21.8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2.75" customHeight="1">
      <c r="A229" s="5" t="str">
        <f t="shared" si="1"/>
        <v>abb_mcb_p1___K_kA15_a006</v>
      </c>
      <c r="B229" s="4" t="s">
        <v>20</v>
      </c>
      <c r="C229" s="6" t="s">
        <v>21</v>
      </c>
      <c r="D229" s="4">
        <v>1.0</v>
      </c>
      <c r="E229" s="6" t="s">
        <v>152</v>
      </c>
      <c r="F229" s="6">
        <v>15.0</v>
      </c>
      <c r="G229" s="6">
        <v>6.0</v>
      </c>
      <c r="H229" s="3">
        <v>0.0</v>
      </c>
      <c r="I229" s="5">
        <v>70406.0</v>
      </c>
      <c r="J229" s="7" t="s">
        <v>252</v>
      </c>
      <c r="K229" s="5">
        <v>13.4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2.75" customHeight="1">
      <c r="A230" s="5" t="str">
        <f t="shared" si="1"/>
        <v>abb_mcb_p1___K_kA15_a010</v>
      </c>
      <c r="B230" s="4" t="s">
        <v>20</v>
      </c>
      <c r="C230" s="6" t="s">
        <v>21</v>
      </c>
      <c r="D230" s="4">
        <v>1.0</v>
      </c>
      <c r="E230" s="6" t="s">
        <v>152</v>
      </c>
      <c r="F230" s="6">
        <v>15.0</v>
      </c>
      <c r="G230" s="6">
        <v>10.0</v>
      </c>
      <c r="H230" s="3">
        <v>0.0</v>
      </c>
      <c r="I230" s="5">
        <v>47438.0</v>
      </c>
      <c r="J230" s="7" t="s">
        <v>253</v>
      </c>
      <c r="K230" s="5">
        <v>12.1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2.75" customHeight="1">
      <c r="A231" s="5" t="str">
        <f t="shared" si="1"/>
        <v>abb_mcb_p1___K_kA15_a016</v>
      </c>
      <c r="B231" s="4" t="s">
        <v>20</v>
      </c>
      <c r="C231" s="6" t="s">
        <v>21</v>
      </c>
      <c r="D231" s="4">
        <v>1.0</v>
      </c>
      <c r="E231" s="6" t="s">
        <v>152</v>
      </c>
      <c r="F231" s="6">
        <v>15.0</v>
      </c>
      <c r="G231" s="6">
        <v>16.0</v>
      </c>
      <c r="H231" s="5">
        <f t="shared" ref="H231:H237" si="22">G229</f>
        <v>6</v>
      </c>
      <c r="I231" s="5">
        <v>49215.0</v>
      </c>
      <c r="J231" s="7" t="s">
        <v>254</v>
      </c>
      <c r="K231" s="5">
        <v>12.1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2.75" customHeight="1">
      <c r="A232" s="5" t="str">
        <f t="shared" si="1"/>
        <v>abb_mcb_p1___K_kA15_a020</v>
      </c>
      <c r="B232" s="4" t="s">
        <v>20</v>
      </c>
      <c r="C232" s="6" t="s">
        <v>21</v>
      </c>
      <c r="D232" s="4">
        <v>1.0</v>
      </c>
      <c r="E232" s="6" t="s">
        <v>152</v>
      </c>
      <c r="F232" s="6">
        <v>15.0</v>
      </c>
      <c r="G232" s="6">
        <v>20.0</v>
      </c>
      <c r="H232" s="5">
        <f t="shared" si="22"/>
        <v>10</v>
      </c>
      <c r="I232" s="5">
        <v>41102.0</v>
      </c>
      <c r="J232" s="7" t="s">
        <v>255</v>
      </c>
      <c r="K232" s="5">
        <v>13.2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2.75" customHeight="1">
      <c r="A233" s="5" t="str">
        <f t="shared" si="1"/>
        <v>abb_mcb_p1___K_kA15_a025</v>
      </c>
      <c r="B233" s="4" t="s">
        <v>20</v>
      </c>
      <c r="C233" s="6" t="s">
        <v>21</v>
      </c>
      <c r="D233" s="4">
        <v>1.0</v>
      </c>
      <c r="E233" s="6" t="s">
        <v>152</v>
      </c>
      <c r="F233" s="6">
        <v>15.0</v>
      </c>
      <c r="G233" s="6">
        <v>25.0</v>
      </c>
      <c r="H233" s="5">
        <f t="shared" si="22"/>
        <v>16</v>
      </c>
      <c r="I233" s="5">
        <v>70407.0</v>
      </c>
      <c r="J233" s="7" t="s">
        <v>256</v>
      </c>
      <c r="K233" s="5">
        <v>13.2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2.75" customHeight="1">
      <c r="A234" s="5" t="str">
        <f t="shared" si="1"/>
        <v>abb_mcb_p1___K_kA15_a032</v>
      </c>
      <c r="B234" s="4" t="s">
        <v>20</v>
      </c>
      <c r="C234" s="6" t="s">
        <v>21</v>
      </c>
      <c r="D234" s="4">
        <v>1.0</v>
      </c>
      <c r="E234" s="6" t="s">
        <v>152</v>
      </c>
      <c r="F234" s="6">
        <v>15.0</v>
      </c>
      <c r="G234" s="6">
        <v>32.0</v>
      </c>
      <c r="H234" s="5">
        <f t="shared" si="22"/>
        <v>20</v>
      </c>
      <c r="I234" s="5">
        <v>70408.0</v>
      </c>
      <c r="J234" s="7" t="s">
        <v>257</v>
      </c>
      <c r="K234" s="5">
        <v>14.1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2.75" customHeight="1">
      <c r="A235" s="5" t="str">
        <f t="shared" si="1"/>
        <v>abb_mcb_p1___K_kA15_a040</v>
      </c>
      <c r="B235" s="4" t="s">
        <v>20</v>
      </c>
      <c r="C235" s="6" t="s">
        <v>21</v>
      </c>
      <c r="D235" s="4">
        <v>1.0</v>
      </c>
      <c r="E235" s="6" t="s">
        <v>152</v>
      </c>
      <c r="F235" s="6">
        <v>15.0</v>
      </c>
      <c r="G235" s="6">
        <v>40.0</v>
      </c>
      <c r="H235" s="5">
        <f t="shared" si="22"/>
        <v>25</v>
      </c>
      <c r="I235" s="5">
        <v>70409.0</v>
      </c>
      <c r="J235" s="7" t="s">
        <v>258</v>
      </c>
      <c r="K235" s="5">
        <v>14.1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2.75" customHeight="1">
      <c r="A236" s="5" t="str">
        <f t="shared" si="1"/>
        <v>abb_mcb_p1___K_kA15_a050</v>
      </c>
      <c r="B236" s="4" t="s">
        <v>20</v>
      </c>
      <c r="C236" s="6" t="s">
        <v>21</v>
      </c>
      <c r="D236" s="4">
        <v>1.0</v>
      </c>
      <c r="E236" s="6" t="s">
        <v>152</v>
      </c>
      <c r="F236" s="6">
        <v>15.0</v>
      </c>
      <c r="G236" s="6">
        <v>50.0</v>
      </c>
      <c r="H236" s="5">
        <f t="shared" si="22"/>
        <v>32</v>
      </c>
      <c r="I236" s="5">
        <v>70410.0</v>
      </c>
      <c r="J236" s="7" t="s">
        <v>259</v>
      </c>
      <c r="K236" s="5">
        <v>23.95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2.75" customHeight="1">
      <c r="A237" s="5" t="str">
        <f t="shared" si="1"/>
        <v>abb_mcb_p1___K_kA15_a063</v>
      </c>
      <c r="B237" s="4" t="s">
        <v>20</v>
      </c>
      <c r="C237" s="6" t="s">
        <v>21</v>
      </c>
      <c r="D237" s="4">
        <v>1.0</v>
      </c>
      <c r="E237" s="6" t="s">
        <v>152</v>
      </c>
      <c r="F237" s="6">
        <v>15.0</v>
      </c>
      <c r="G237" s="6">
        <v>63.0</v>
      </c>
      <c r="H237" s="5">
        <f t="shared" si="22"/>
        <v>40</v>
      </c>
      <c r="I237" s="5">
        <v>70411.0</v>
      </c>
      <c r="J237" s="7" t="s">
        <v>260</v>
      </c>
      <c r="K237" s="5">
        <v>26.75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2.75" customHeight="1">
      <c r="A238" s="5" t="str">
        <f t="shared" si="1"/>
        <v>abb_mcb_p2___K_kA15_a001</v>
      </c>
      <c r="B238" s="4" t="s">
        <v>20</v>
      </c>
      <c r="C238" s="6" t="s">
        <v>21</v>
      </c>
      <c r="D238" s="4">
        <v>2.0</v>
      </c>
      <c r="E238" s="6" t="s">
        <v>152</v>
      </c>
      <c r="F238" s="6">
        <v>15.0</v>
      </c>
      <c r="G238" s="6">
        <v>1.0</v>
      </c>
      <c r="H238" s="3">
        <v>0.0</v>
      </c>
      <c r="I238" s="5">
        <v>47004.0</v>
      </c>
      <c r="J238" s="7" t="s">
        <v>261</v>
      </c>
      <c r="K238" s="5">
        <v>51.0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2.75" customHeight="1">
      <c r="A239" s="5" t="str">
        <f t="shared" si="1"/>
        <v>abb_mcb_p2___K_kA15_a002</v>
      </c>
      <c r="B239" s="4" t="s">
        <v>20</v>
      </c>
      <c r="C239" s="6" t="s">
        <v>21</v>
      </c>
      <c r="D239" s="4">
        <v>2.0</v>
      </c>
      <c r="E239" s="6" t="s">
        <v>152</v>
      </c>
      <c r="F239" s="6">
        <v>15.0</v>
      </c>
      <c r="G239" s="6">
        <v>2.0</v>
      </c>
      <c r="H239" s="3">
        <v>0.0</v>
      </c>
      <c r="I239" s="5">
        <v>47003.0</v>
      </c>
      <c r="J239" s="7" t="s">
        <v>262</v>
      </c>
      <c r="K239" s="5">
        <v>46.5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2.75" customHeight="1">
      <c r="A240" s="5" t="str">
        <f t="shared" si="1"/>
        <v>abb_mcb_p2___K_kA15_a004</v>
      </c>
      <c r="B240" s="4" t="s">
        <v>20</v>
      </c>
      <c r="C240" s="6" t="s">
        <v>21</v>
      </c>
      <c r="D240" s="4">
        <v>2.0</v>
      </c>
      <c r="E240" s="6" t="s">
        <v>152</v>
      </c>
      <c r="F240" s="6">
        <v>15.0</v>
      </c>
      <c r="G240" s="6">
        <v>4.0</v>
      </c>
      <c r="H240" s="3">
        <v>0.0</v>
      </c>
      <c r="I240" s="5">
        <v>47002.0</v>
      </c>
      <c r="J240" s="7" t="s">
        <v>263</v>
      </c>
      <c r="K240" s="5">
        <v>46.5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2.75" customHeight="1">
      <c r="A241" s="5" t="str">
        <f t="shared" si="1"/>
        <v>abb_mcb_p2___K_kA15_a006</v>
      </c>
      <c r="B241" s="4" t="s">
        <v>20</v>
      </c>
      <c r="C241" s="6" t="s">
        <v>21</v>
      </c>
      <c r="D241" s="4">
        <v>2.0</v>
      </c>
      <c r="E241" s="6" t="s">
        <v>152</v>
      </c>
      <c r="F241" s="6">
        <v>15.0</v>
      </c>
      <c r="G241" s="6">
        <v>6.0</v>
      </c>
      <c r="H241" s="3">
        <v>0.0</v>
      </c>
      <c r="I241" s="5">
        <v>47001.0</v>
      </c>
      <c r="J241" s="7" t="s">
        <v>264</v>
      </c>
      <c r="K241" s="5">
        <v>32.15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2.75" customHeight="1">
      <c r="A242" s="5" t="str">
        <f t="shared" si="1"/>
        <v>abb_mcb_p2___K_kA15_a010</v>
      </c>
      <c r="B242" s="4" t="s">
        <v>20</v>
      </c>
      <c r="C242" s="6" t="s">
        <v>21</v>
      </c>
      <c r="D242" s="4">
        <v>2.0</v>
      </c>
      <c r="E242" s="6" t="s">
        <v>152</v>
      </c>
      <c r="F242" s="6">
        <v>15.0</v>
      </c>
      <c r="G242" s="6">
        <v>10.0</v>
      </c>
      <c r="H242" s="3">
        <v>0.0</v>
      </c>
      <c r="I242" s="5">
        <v>47000.0</v>
      </c>
      <c r="J242" s="7" t="s">
        <v>265</v>
      </c>
      <c r="K242" s="5">
        <v>30.17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2.75" customHeight="1">
      <c r="A243" s="5" t="str">
        <f t="shared" si="1"/>
        <v>abb_mcb_p2___K_kA15_a016</v>
      </c>
      <c r="B243" s="4" t="s">
        <v>20</v>
      </c>
      <c r="C243" s="6" t="s">
        <v>21</v>
      </c>
      <c r="D243" s="4">
        <v>2.0</v>
      </c>
      <c r="E243" s="6" t="s">
        <v>152</v>
      </c>
      <c r="F243" s="6">
        <v>15.0</v>
      </c>
      <c r="G243" s="6">
        <v>16.0</v>
      </c>
      <c r="H243" s="5">
        <f t="shared" ref="H243:H249" si="23">G241</f>
        <v>6</v>
      </c>
      <c r="I243" s="5">
        <v>46999.0</v>
      </c>
      <c r="J243" s="7" t="s">
        <v>266</v>
      </c>
      <c r="K243" s="5">
        <v>30.17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2.75" customHeight="1">
      <c r="A244" s="5" t="str">
        <f t="shared" si="1"/>
        <v>abb_mcb_p2___K_kA15_a020</v>
      </c>
      <c r="B244" s="4" t="s">
        <v>20</v>
      </c>
      <c r="C244" s="6" t="s">
        <v>21</v>
      </c>
      <c r="D244" s="4">
        <v>2.0</v>
      </c>
      <c r="E244" s="6" t="s">
        <v>152</v>
      </c>
      <c r="F244" s="6">
        <v>15.0</v>
      </c>
      <c r="G244" s="6">
        <v>20.0</v>
      </c>
      <c r="H244" s="5">
        <f t="shared" si="23"/>
        <v>10</v>
      </c>
      <c r="I244" s="5">
        <v>70412.0</v>
      </c>
      <c r="J244" s="7" t="s">
        <v>267</v>
      </c>
      <c r="K244" s="5">
        <v>32.46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2.75" customHeight="1">
      <c r="A245" s="5" t="str">
        <f t="shared" si="1"/>
        <v>abb_mcb_p2___K_kA15_a025</v>
      </c>
      <c r="B245" s="4" t="s">
        <v>20</v>
      </c>
      <c r="C245" s="6" t="s">
        <v>21</v>
      </c>
      <c r="D245" s="4">
        <v>2.0</v>
      </c>
      <c r="E245" s="6" t="s">
        <v>152</v>
      </c>
      <c r="F245" s="6">
        <v>15.0</v>
      </c>
      <c r="G245" s="6">
        <v>25.0</v>
      </c>
      <c r="H245" s="5">
        <f t="shared" si="23"/>
        <v>16</v>
      </c>
      <c r="I245" s="5">
        <v>70413.0</v>
      </c>
      <c r="J245" s="7" t="s">
        <v>268</v>
      </c>
      <c r="K245" s="5">
        <v>32.46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2.75" customHeight="1">
      <c r="A246" s="5" t="str">
        <f t="shared" si="1"/>
        <v>abb_mcb_p2___K_kA15_a032</v>
      </c>
      <c r="B246" s="4" t="s">
        <v>20</v>
      </c>
      <c r="C246" s="6" t="s">
        <v>21</v>
      </c>
      <c r="D246" s="4">
        <v>2.0</v>
      </c>
      <c r="E246" s="6" t="s">
        <v>152</v>
      </c>
      <c r="F246" s="6">
        <v>15.0</v>
      </c>
      <c r="G246" s="6">
        <v>32.0</v>
      </c>
      <c r="H246" s="5">
        <f t="shared" si="23"/>
        <v>20</v>
      </c>
      <c r="I246" s="5">
        <v>70414.0</v>
      </c>
      <c r="J246" s="7" t="s">
        <v>269</v>
      </c>
      <c r="K246" s="5">
        <v>36.62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2.75" customHeight="1">
      <c r="A247" s="5" t="str">
        <f t="shared" si="1"/>
        <v>abb_mcb_p2___K_kA15_a040</v>
      </c>
      <c r="B247" s="4" t="s">
        <v>20</v>
      </c>
      <c r="C247" s="6" t="s">
        <v>21</v>
      </c>
      <c r="D247" s="4">
        <v>2.0</v>
      </c>
      <c r="E247" s="6" t="s">
        <v>152</v>
      </c>
      <c r="F247" s="6">
        <v>15.0</v>
      </c>
      <c r="G247" s="6">
        <v>40.0</v>
      </c>
      <c r="H247" s="5">
        <f t="shared" si="23"/>
        <v>25</v>
      </c>
      <c r="I247" s="5">
        <v>70415.0</v>
      </c>
      <c r="J247" s="7" t="s">
        <v>270</v>
      </c>
      <c r="K247" s="5">
        <v>38.18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2.75" customHeight="1">
      <c r="A248" s="5" t="str">
        <f t="shared" si="1"/>
        <v>abb_mcb_p2___K_kA15_a050</v>
      </c>
      <c r="B248" s="4" t="s">
        <v>20</v>
      </c>
      <c r="C248" s="6" t="s">
        <v>21</v>
      </c>
      <c r="D248" s="4">
        <v>2.0</v>
      </c>
      <c r="E248" s="6" t="s">
        <v>152</v>
      </c>
      <c r="F248" s="6">
        <v>15.0</v>
      </c>
      <c r="G248" s="6">
        <v>50.0</v>
      </c>
      <c r="H248" s="5">
        <f t="shared" si="23"/>
        <v>32</v>
      </c>
      <c r="I248" s="5">
        <v>70416.0</v>
      </c>
      <c r="J248" s="7" t="s">
        <v>271</v>
      </c>
      <c r="K248" s="5">
        <v>56.28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2.75" customHeight="1">
      <c r="A249" s="5" t="str">
        <f t="shared" si="1"/>
        <v>abb_mcb_p2___K_kA15_a063</v>
      </c>
      <c r="B249" s="4" t="s">
        <v>20</v>
      </c>
      <c r="C249" s="6" t="s">
        <v>21</v>
      </c>
      <c r="D249" s="4">
        <v>2.0</v>
      </c>
      <c r="E249" s="6" t="s">
        <v>152</v>
      </c>
      <c r="F249" s="6">
        <v>15.0</v>
      </c>
      <c r="G249" s="6">
        <v>63.0</v>
      </c>
      <c r="H249" s="5">
        <f t="shared" si="23"/>
        <v>40</v>
      </c>
      <c r="I249" s="5">
        <v>70417.0</v>
      </c>
      <c r="J249" s="7" t="s">
        <v>272</v>
      </c>
      <c r="K249" s="5">
        <v>58.99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2.75" customHeight="1">
      <c r="A250" s="5" t="str">
        <f t="shared" si="1"/>
        <v>abb_mcb_p3___K_kA15_a001</v>
      </c>
      <c r="B250" s="4" t="s">
        <v>20</v>
      </c>
      <c r="C250" s="6" t="s">
        <v>21</v>
      </c>
      <c r="D250" s="4">
        <v>3.0</v>
      </c>
      <c r="E250" s="6" t="s">
        <v>152</v>
      </c>
      <c r="F250" s="6">
        <v>15.0</v>
      </c>
      <c r="G250" s="6">
        <v>1.0</v>
      </c>
      <c r="H250" s="3">
        <v>0.0</v>
      </c>
      <c r="I250" s="5">
        <v>70418.0</v>
      </c>
      <c r="J250" s="7" t="s">
        <v>273</v>
      </c>
      <c r="K250" s="5">
        <v>80.11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2.75" customHeight="1">
      <c r="A251" s="5" t="str">
        <f t="shared" si="1"/>
        <v>abb_mcb_p3___K_kA15_a002</v>
      </c>
      <c r="B251" s="4" t="s">
        <v>20</v>
      </c>
      <c r="C251" s="6" t="s">
        <v>21</v>
      </c>
      <c r="D251" s="4">
        <v>3.0</v>
      </c>
      <c r="E251" s="6" t="s">
        <v>152</v>
      </c>
      <c r="F251" s="6">
        <v>15.0</v>
      </c>
      <c r="G251" s="6">
        <v>2.0</v>
      </c>
      <c r="H251" s="3">
        <v>0.0</v>
      </c>
      <c r="I251" s="5">
        <v>70419.0</v>
      </c>
      <c r="J251" s="7" t="s">
        <v>274</v>
      </c>
      <c r="K251" s="5">
        <v>66.59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2.75" customHeight="1">
      <c r="A252" s="5" t="str">
        <f t="shared" si="1"/>
        <v>abb_mcb_p3___K_kA15_a004</v>
      </c>
      <c r="B252" s="4" t="s">
        <v>20</v>
      </c>
      <c r="C252" s="6" t="s">
        <v>21</v>
      </c>
      <c r="D252" s="4">
        <v>3.0</v>
      </c>
      <c r="E252" s="6" t="s">
        <v>152</v>
      </c>
      <c r="F252" s="6">
        <v>15.0</v>
      </c>
      <c r="G252" s="6">
        <v>4.0</v>
      </c>
      <c r="H252" s="3">
        <v>0.0</v>
      </c>
      <c r="I252" s="5">
        <v>70420.0</v>
      </c>
      <c r="J252" s="7" t="s">
        <v>275</v>
      </c>
      <c r="K252" s="5">
        <v>66.59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2.75" customHeight="1">
      <c r="A253" s="5" t="str">
        <f t="shared" si="1"/>
        <v>abb_mcb_p3___K_kA15_a006</v>
      </c>
      <c r="B253" s="4" t="s">
        <v>20</v>
      </c>
      <c r="C253" s="6" t="s">
        <v>21</v>
      </c>
      <c r="D253" s="4">
        <v>3.0</v>
      </c>
      <c r="E253" s="6" t="s">
        <v>152</v>
      </c>
      <c r="F253" s="6">
        <v>15.0</v>
      </c>
      <c r="G253" s="6">
        <v>6.0</v>
      </c>
      <c r="H253" s="3">
        <v>0.0</v>
      </c>
      <c r="I253" s="5">
        <v>70421.0</v>
      </c>
      <c r="J253" s="7" t="s">
        <v>276</v>
      </c>
      <c r="K253" s="5">
        <v>44.53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2.75" customHeight="1">
      <c r="A254" s="5" t="str">
        <f t="shared" si="1"/>
        <v>abb_mcb_p3___K_kA15_a010</v>
      </c>
      <c r="B254" s="4" t="s">
        <v>20</v>
      </c>
      <c r="C254" s="6" t="s">
        <v>21</v>
      </c>
      <c r="D254" s="4">
        <v>3.0</v>
      </c>
      <c r="E254" s="6" t="s">
        <v>152</v>
      </c>
      <c r="F254" s="6">
        <v>15.0</v>
      </c>
      <c r="G254" s="6">
        <v>10.0</v>
      </c>
      <c r="H254" s="3">
        <v>0.0</v>
      </c>
      <c r="I254" s="5">
        <v>70422.0</v>
      </c>
      <c r="J254" s="7" t="s">
        <v>277</v>
      </c>
      <c r="K254" s="5">
        <v>39.74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2.75" customHeight="1">
      <c r="A255" s="5" t="str">
        <f t="shared" si="1"/>
        <v>abb_mcb_p3___K_kA15_a016</v>
      </c>
      <c r="B255" s="4" t="s">
        <v>20</v>
      </c>
      <c r="C255" s="6" t="s">
        <v>21</v>
      </c>
      <c r="D255" s="4">
        <v>3.0</v>
      </c>
      <c r="E255" s="6" t="s">
        <v>152</v>
      </c>
      <c r="F255" s="6">
        <v>15.0</v>
      </c>
      <c r="G255" s="6">
        <v>16.0</v>
      </c>
      <c r="H255" s="5">
        <f t="shared" ref="H255:H261" si="24">G253</f>
        <v>6</v>
      </c>
      <c r="I255" s="5">
        <v>49248.0</v>
      </c>
      <c r="J255" s="7" t="s">
        <v>278</v>
      </c>
      <c r="K255" s="5">
        <v>39.74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2.75" customHeight="1">
      <c r="A256" s="5" t="str">
        <f t="shared" si="1"/>
        <v>abb_mcb_p3___K_kA15_a020</v>
      </c>
      <c r="B256" s="4" t="s">
        <v>20</v>
      </c>
      <c r="C256" s="6" t="s">
        <v>21</v>
      </c>
      <c r="D256" s="4">
        <v>3.0</v>
      </c>
      <c r="E256" s="6" t="s">
        <v>152</v>
      </c>
      <c r="F256" s="6">
        <v>15.0</v>
      </c>
      <c r="G256" s="6">
        <v>20.0</v>
      </c>
      <c r="H256" s="5">
        <f t="shared" si="24"/>
        <v>10</v>
      </c>
      <c r="I256" s="5">
        <v>40795.0</v>
      </c>
      <c r="J256" s="7" t="s">
        <v>279</v>
      </c>
      <c r="K256" s="5">
        <v>41.62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2.75" customHeight="1">
      <c r="A257" s="5" t="str">
        <f t="shared" si="1"/>
        <v>abb_mcb_p3___K_kA15_a025</v>
      </c>
      <c r="B257" s="4" t="s">
        <v>20</v>
      </c>
      <c r="C257" s="6" t="s">
        <v>21</v>
      </c>
      <c r="D257" s="4">
        <v>3.0</v>
      </c>
      <c r="E257" s="6" t="s">
        <v>152</v>
      </c>
      <c r="F257" s="6">
        <v>15.0</v>
      </c>
      <c r="G257" s="6">
        <v>25.0</v>
      </c>
      <c r="H257" s="5">
        <f t="shared" si="24"/>
        <v>16</v>
      </c>
      <c r="I257" s="5">
        <v>47439.0</v>
      </c>
      <c r="J257" s="7" t="s">
        <v>280</v>
      </c>
      <c r="K257" s="5">
        <v>41.62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2.75" customHeight="1">
      <c r="A258" s="5" t="str">
        <f t="shared" si="1"/>
        <v>abb_mcb_p3___K_kA15_a032</v>
      </c>
      <c r="B258" s="4" t="s">
        <v>20</v>
      </c>
      <c r="C258" s="6" t="s">
        <v>21</v>
      </c>
      <c r="D258" s="4">
        <v>3.0</v>
      </c>
      <c r="E258" s="6" t="s">
        <v>152</v>
      </c>
      <c r="F258" s="6">
        <v>15.0</v>
      </c>
      <c r="G258" s="6">
        <v>32.0</v>
      </c>
      <c r="H258" s="5">
        <f t="shared" si="24"/>
        <v>20</v>
      </c>
      <c r="I258" s="5">
        <v>40796.0</v>
      </c>
      <c r="J258" s="7" t="s">
        <v>281</v>
      </c>
      <c r="K258" s="5">
        <v>44.64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2.75" customHeight="1">
      <c r="A259" s="5" t="str">
        <f t="shared" si="1"/>
        <v>abb_mcb_p3___K_kA15_a040</v>
      </c>
      <c r="B259" s="4" t="s">
        <v>20</v>
      </c>
      <c r="C259" s="6" t="s">
        <v>21</v>
      </c>
      <c r="D259" s="4">
        <v>3.0</v>
      </c>
      <c r="E259" s="6" t="s">
        <v>152</v>
      </c>
      <c r="F259" s="6">
        <v>15.0</v>
      </c>
      <c r="G259" s="6">
        <v>40.0</v>
      </c>
      <c r="H259" s="5">
        <f t="shared" si="24"/>
        <v>25</v>
      </c>
      <c r="I259" s="5">
        <v>49247.0</v>
      </c>
      <c r="J259" s="7" t="s">
        <v>282</v>
      </c>
      <c r="K259" s="5">
        <v>47.44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2.75" customHeight="1">
      <c r="A260" s="5" t="str">
        <f t="shared" si="1"/>
        <v>abb_mcb_p3___K_kA15_a050</v>
      </c>
      <c r="B260" s="4" t="s">
        <v>20</v>
      </c>
      <c r="C260" s="6" t="s">
        <v>21</v>
      </c>
      <c r="D260" s="4">
        <v>3.0</v>
      </c>
      <c r="E260" s="6" t="s">
        <v>152</v>
      </c>
      <c r="F260" s="6">
        <v>15.0</v>
      </c>
      <c r="G260" s="6">
        <v>50.0</v>
      </c>
      <c r="H260" s="5">
        <f t="shared" si="24"/>
        <v>32</v>
      </c>
      <c r="I260" s="5">
        <v>42621.0</v>
      </c>
      <c r="J260" s="7" t="s">
        <v>283</v>
      </c>
      <c r="K260" s="5">
        <v>75.95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2.75" customHeight="1">
      <c r="A261" s="5" t="str">
        <f t="shared" si="1"/>
        <v>abb_mcb_p3___K_kA15_a063</v>
      </c>
      <c r="B261" s="4" t="s">
        <v>20</v>
      </c>
      <c r="C261" s="6" t="s">
        <v>21</v>
      </c>
      <c r="D261" s="4">
        <v>3.0</v>
      </c>
      <c r="E261" s="6" t="s">
        <v>152</v>
      </c>
      <c r="F261" s="6">
        <v>15.0</v>
      </c>
      <c r="G261" s="6">
        <v>63.0</v>
      </c>
      <c r="H261" s="5">
        <f t="shared" si="24"/>
        <v>40</v>
      </c>
      <c r="I261" s="5">
        <v>44506.0</v>
      </c>
      <c r="J261" s="7" t="s">
        <v>284</v>
      </c>
      <c r="K261" s="5">
        <v>80.73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2.75" customHeight="1">
      <c r="A262" s="5" t="str">
        <f t="shared" si="1"/>
        <v>abb_mcb_p4___K_kA15_a001</v>
      </c>
      <c r="B262" s="4" t="s">
        <v>20</v>
      </c>
      <c r="C262" s="6" t="s">
        <v>21</v>
      </c>
      <c r="D262" s="4">
        <v>4.0</v>
      </c>
      <c r="E262" s="6" t="s">
        <v>152</v>
      </c>
      <c r="F262" s="6">
        <v>15.0</v>
      </c>
      <c r="G262" s="6">
        <v>1.0</v>
      </c>
      <c r="H262" s="3">
        <v>0.0</v>
      </c>
      <c r="I262" s="5">
        <v>70424.0</v>
      </c>
      <c r="J262" s="7" t="s">
        <v>285</v>
      </c>
      <c r="K262" s="5">
        <v>111.84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2.75" customHeight="1">
      <c r="A263" s="5" t="str">
        <f t="shared" si="1"/>
        <v>abb_mcb_p4___K_kA15_a002</v>
      </c>
      <c r="B263" s="4" t="s">
        <v>20</v>
      </c>
      <c r="C263" s="6" t="s">
        <v>21</v>
      </c>
      <c r="D263" s="4">
        <v>4.0</v>
      </c>
      <c r="E263" s="6" t="s">
        <v>152</v>
      </c>
      <c r="F263" s="6">
        <v>15.0</v>
      </c>
      <c r="G263" s="6">
        <v>2.0</v>
      </c>
      <c r="H263" s="3">
        <v>0.0</v>
      </c>
      <c r="I263" s="5">
        <v>70425.0</v>
      </c>
      <c r="J263" s="7" t="s">
        <v>286</v>
      </c>
      <c r="K263" s="5">
        <v>78.35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2.75" customHeight="1">
      <c r="A264" s="5" t="str">
        <f t="shared" si="1"/>
        <v>abb_mcb_p4___K_kA15_a004</v>
      </c>
      <c r="B264" s="4" t="s">
        <v>20</v>
      </c>
      <c r="C264" s="6" t="s">
        <v>21</v>
      </c>
      <c r="D264" s="4">
        <v>4.0</v>
      </c>
      <c r="E264" s="6" t="s">
        <v>152</v>
      </c>
      <c r="F264" s="6">
        <v>15.0</v>
      </c>
      <c r="G264" s="6">
        <v>4.0</v>
      </c>
      <c r="H264" s="3">
        <v>0.0</v>
      </c>
      <c r="I264" s="5">
        <v>70426.0</v>
      </c>
      <c r="J264" s="7" t="s">
        <v>287</v>
      </c>
      <c r="K264" s="5">
        <v>78.35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2.75" customHeight="1">
      <c r="A265" s="5" t="str">
        <f t="shared" si="1"/>
        <v>abb_mcb_p4___K_kA15_a006</v>
      </c>
      <c r="B265" s="4" t="s">
        <v>20</v>
      </c>
      <c r="C265" s="6" t="s">
        <v>21</v>
      </c>
      <c r="D265" s="4">
        <v>4.0</v>
      </c>
      <c r="E265" s="6" t="s">
        <v>152</v>
      </c>
      <c r="F265" s="6">
        <v>15.0</v>
      </c>
      <c r="G265" s="6">
        <v>6.0</v>
      </c>
      <c r="H265" s="3">
        <v>0.0</v>
      </c>
      <c r="I265" s="5">
        <v>70427.0</v>
      </c>
      <c r="J265" s="7" t="s">
        <v>288</v>
      </c>
      <c r="K265" s="5">
        <v>73.14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2.75" customHeight="1">
      <c r="A266" s="5" t="str">
        <f t="shared" si="1"/>
        <v>abb_mcb_p4___K_kA15_a010</v>
      </c>
      <c r="B266" s="4" t="s">
        <v>20</v>
      </c>
      <c r="C266" s="6" t="s">
        <v>21</v>
      </c>
      <c r="D266" s="4">
        <v>4.0</v>
      </c>
      <c r="E266" s="6" t="s">
        <v>152</v>
      </c>
      <c r="F266" s="6">
        <v>15.0</v>
      </c>
      <c r="G266" s="6">
        <v>10.0</v>
      </c>
      <c r="H266" s="3">
        <v>0.0</v>
      </c>
      <c r="I266" s="5">
        <v>70428.0</v>
      </c>
      <c r="J266" s="7" t="s">
        <v>289</v>
      </c>
      <c r="K266" s="5">
        <v>71.17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2.75" customHeight="1">
      <c r="A267" s="5" t="str">
        <f t="shared" si="1"/>
        <v>abb_mcb_p4___K_kA15_a016</v>
      </c>
      <c r="B267" s="4" t="s">
        <v>20</v>
      </c>
      <c r="C267" s="6" t="s">
        <v>21</v>
      </c>
      <c r="D267" s="4">
        <v>4.0</v>
      </c>
      <c r="E267" s="6" t="s">
        <v>152</v>
      </c>
      <c r="F267" s="6">
        <v>15.0</v>
      </c>
      <c r="G267" s="6">
        <v>16.0</v>
      </c>
      <c r="H267" s="5">
        <f t="shared" ref="H267:H276" si="25">G265</f>
        <v>6</v>
      </c>
      <c r="I267" s="5">
        <v>70429.0</v>
      </c>
      <c r="J267" s="7" t="s">
        <v>290</v>
      </c>
      <c r="K267" s="5">
        <v>71.17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2.75" customHeight="1">
      <c r="A268" s="5" t="str">
        <f t="shared" si="1"/>
        <v>abb_mcb_p4___K_kA15_a020</v>
      </c>
      <c r="B268" s="4" t="s">
        <v>20</v>
      </c>
      <c r="C268" s="6" t="s">
        <v>21</v>
      </c>
      <c r="D268" s="4">
        <v>4.0</v>
      </c>
      <c r="E268" s="6" t="s">
        <v>152</v>
      </c>
      <c r="F268" s="6">
        <v>15.0</v>
      </c>
      <c r="G268" s="6">
        <v>20.0</v>
      </c>
      <c r="H268" s="5">
        <f t="shared" si="25"/>
        <v>10</v>
      </c>
      <c r="I268" s="5">
        <v>70430.0</v>
      </c>
      <c r="J268" s="7" t="s">
        <v>291</v>
      </c>
      <c r="K268" s="5">
        <v>71.17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2.75" customHeight="1">
      <c r="A269" s="5" t="str">
        <f t="shared" si="1"/>
        <v>abb_mcb_p4___K_kA15_a025</v>
      </c>
      <c r="B269" s="4" t="s">
        <v>20</v>
      </c>
      <c r="C269" s="6" t="s">
        <v>21</v>
      </c>
      <c r="D269" s="4">
        <v>4.0</v>
      </c>
      <c r="E269" s="6" t="s">
        <v>152</v>
      </c>
      <c r="F269" s="6">
        <v>15.0</v>
      </c>
      <c r="G269" s="6">
        <v>25.0</v>
      </c>
      <c r="H269" s="5">
        <f t="shared" si="25"/>
        <v>16</v>
      </c>
      <c r="I269" s="5">
        <v>70431.0</v>
      </c>
      <c r="J269" s="7" t="s">
        <v>292</v>
      </c>
      <c r="K269" s="5">
        <v>71.17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2.75" customHeight="1">
      <c r="A270" s="5" t="str">
        <f t="shared" si="1"/>
        <v>abb_mcb_p4___K_kA15_a032</v>
      </c>
      <c r="B270" s="4" t="s">
        <v>20</v>
      </c>
      <c r="C270" s="6" t="s">
        <v>21</v>
      </c>
      <c r="D270" s="4">
        <v>4.0</v>
      </c>
      <c r="E270" s="6" t="s">
        <v>152</v>
      </c>
      <c r="F270" s="6">
        <v>15.0</v>
      </c>
      <c r="G270" s="6">
        <v>32.0</v>
      </c>
      <c r="H270" s="5">
        <f t="shared" si="25"/>
        <v>20</v>
      </c>
      <c r="I270" s="5">
        <v>70432.0</v>
      </c>
      <c r="J270" s="7" t="s">
        <v>293</v>
      </c>
      <c r="K270" s="5">
        <v>72.31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2.75" customHeight="1">
      <c r="A271" s="5" t="str">
        <f t="shared" si="1"/>
        <v>abb_mcb_p4___K_kA15_a040</v>
      </c>
      <c r="B271" s="4" t="s">
        <v>20</v>
      </c>
      <c r="C271" s="6" t="s">
        <v>21</v>
      </c>
      <c r="D271" s="4">
        <v>4.0</v>
      </c>
      <c r="E271" s="6" t="s">
        <v>152</v>
      </c>
      <c r="F271" s="6">
        <v>15.0</v>
      </c>
      <c r="G271" s="6">
        <v>40.0</v>
      </c>
      <c r="H271" s="5">
        <f t="shared" si="25"/>
        <v>25</v>
      </c>
      <c r="I271" s="5">
        <v>70433.0</v>
      </c>
      <c r="J271" s="7" t="s">
        <v>294</v>
      </c>
      <c r="K271" s="5">
        <v>87.08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2.75" customHeight="1">
      <c r="A272" s="5" t="str">
        <f t="shared" si="1"/>
        <v>abb_mcb_p4___K_kA15_a050</v>
      </c>
      <c r="B272" s="4" t="s">
        <v>20</v>
      </c>
      <c r="C272" s="6" t="s">
        <v>21</v>
      </c>
      <c r="D272" s="4">
        <v>4.0</v>
      </c>
      <c r="E272" s="6" t="s">
        <v>152</v>
      </c>
      <c r="F272" s="6">
        <v>15.0</v>
      </c>
      <c r="G272" s="6">
        <v>50.0</v>
      </c>
      <c r="H272" s="5">
        <f t="shared" si="25"/>
        <v>32</v>
      </c>
      <c r="I272" s="5">
        <v>70434.0</v>
      </c>
      <c r="J272" s="7" t="s">
        <v>295</v>
      </c>
      <c r="K272" s="5">
        <v>94.99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2.75" customHeight="1">
      <c r="A273" s="5" t="str">
        <f t="shared" si="1"/>
        <v>abb_mcb_p4___K_kA15_a063</v>
      </c>
      <c r="B273" s="4" t="s">
        <v>20</v>
      </c>
      <c r="C273" s="6" t="s">
        <v>21</v>
      </c>
      <c r="D273" s="4">
        <v>4.0</v>
      </c>
      <c r="E273" s="6" t="s">
        <v>152</v>
      </c>
      <c r="F273" s="6">
        <v>15.0</v>
      </c>
      <c r="G273" s="6">
        <v>63.0</v>
      </c>
      <c r="H273" s="5">
        <f t="shared" si="25"/>
        <v>40</v>
      </c>
      <c r="I273" s="5">
        <v>70435.0</v>
      </c>
      <c r="J273" s="7" t="s">
        <v>296</v>
      </c>
      <c r="K273" s="5">
        <v>97.7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2.75" customHeight="1">
      <c r="A274" s="5" t="str">
        <f t="shared" si="1"/>
        <v>abb_mcb_p1___C_kA16_a080</v>
      </c>
      <c r="B274" s="4" t="s">
        <v>20</v>
      </c>
      <c r="C274" s="6" t="s">
        <v>21</v>
      </c>
      <c r="D274" s="4">
        <v>1.0</v>
      </c>
      <c r="E274" s="6" t="s">
        <v>79</v>
      </c>
      <c r="F274" s="6">
        <v>16.0</v>
      </c>
      <c r="G274" s="6">
        <v>80.0</v>
      </c>
      <c r="H274" s="5">
        <f t="shared" si="25"/>
        <v>50</v>
      </c>
      <c r="I274" s="5">
        <v>70461.0</v>
      </c>
      <c r="J274" s="6" t="s">
        <v>297</v>
      </c>
      <c r="K274" s="6">
        <v>49.74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12.75" customHeight="1">
      <c r="A275" s="5" t="str">
        <f t="shared" si="1"/>
        <v>abb_mcb_p1___C_kA16_a100</v>
      </c>
      <c r="B275" s="4" t="s">
        <v>20</v>
      </c>
      <c r="C275" s="6" t="s">
        <v>21</v>
      </c>
      <c r="D275" s="4">
        <v>1.0</v>
      </c>
      <c r="E275" s="6" t="s">
        <v>79</v>
      </c>
      <c r="F275" s="6">
        <v>16.0</v>
      </c>
      <c r="G275" s="6">
        <v>100.0</v>
      </c>
      <c r="H275" s="5">
        <f t="shared" si="25"/>
        <v>63</v>
      </c>
      <c r="I275" s="5">
        <v>70462.0</v>
      </c>
      <c r="J275" s="6" t="s">
        <v>298</v>
      </c>
      <c r="K275" s="6">
        <v>52.96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12.75" customHeight="1">
      <c r="A276" s="5" t="str">
        <f t="shared" si="1"/>
        <v>abb_mcb_p1___C_kA16_a125</v>
      </c>
      <c r="B276" s="4" t="s">
        <v>20</v>
      </c>
      <c r="C276" s="6" t="s">
        <v>21</v>
      </c>
      <c r="D276" s="4">
        <v>1.0</v>
      </c>
      <c r="E276" s="6" t="s">
        <v>79</v>
      </c>
      <c r="F276" s="6">
        <v>16.0</v>
      </c>
      <c r="G276" s="6">
        <v>125.0</v>
      </c>
      <c r="H276" s="5">
        <f t="shared" si="25"/>
        <v>80</v>
      </c>
      <c r="I276" s="5">
        <v>70463.0</v>
      </c>
      <c r="J276" s="6" t="s">
        <v>299</v>
      </c>
      <c r="K276" s="6">
        <v>59.3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12.75" customHeight="1">
      <c r="A277" s="5" t="str">
        <f t="shared" si="1"/>
        <v>abb_mcb_p2___C_kA16_a080</v>
      </c>
      <c r="B277" s="4" t="s">
        <v>20</v>
      </c>
      <c r="C277" s="6" t="s">
        <v>21</v>
      </c>
      <c r="D277" s="4">
        <v>2.0</v>
      </c>
      <c r="E277" s="6" t="s">
        <v>79</v>
      </c>
      <c r="F277" s="6">
        <v>16.0</v>
      </c>
      <c r="G277" s="6">
        <v>80.0</v>
      </c>
      <c r="H277" s="5">
        <v>50.0</v>
      </c>
      <c r="I277" s="5">
        <v>70464.0</v>
      </c>
      <c r="J277" s="6" t="s">
        <v>300</v>
      </c>
      <c r="K277" s="6">
        <v>84.79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12.75" customHeight="1">
      <c r="A278" s="5" t="str">
        <f t="shared" si="1"/>
        <v>abb_mcb_p2___C_kA16_a100</v>
      </c>
      <c r="B278" s="4" t="s">
        <v>20</v>
      </c>
      <c r="C278" s="6" t="s">
        <v>21</v>
      </c>
      <c r="D278" s="4">
        <v>2.0</v>
      </c>
      <c r="E278" s="6" t="s">
        <v>79</v>
      </c>
      <c r="F278" s="6">
        <v>16.0</v>
      </c>
      <c r="G278" s="6">
        <v>100.0</v>
      </c>
      <c r="H278" s="5">
        <v>63.0</v>
      </c>
      <c r="I278" s="5">
        <v>70465.0</v>
      </c>
      <c r="J278" s="6" t="s">
        <v>301</v>
      </c>
      <c r="K278" s="6">
        <v>88.64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12.75" customHeight="1">
      <c r="A279" s="5" t="str">
        <f t="shared" si="1"/>
        <v>abb_mcb_p2___C_kA16_a125</v>
      </c>
      <c r="B279" s="4" t="s">
        <v>20</v>
      </c>
      <c r="C279" s="6" t="s">
        <v>21</v>
      </c>
      <c r="D279" s="4">
        <v>2.0</v>
      </c>
      <c r="E279" s="6" t="s">
        <v>79</v>
      </c>
      <c r="F279" s="6">
        <v>16.0</v>
      </c>
      <c r="G279" s="6">
        <v>125.0</v>
      </c>
      <c r="H279" s="5">
        <v>80.0</v>
      </c>
      <c r="I279" s="5">
        <v>70466.0</v>
      </c>
      <c r="J279" s="6" t="s">
        <v>302</v>
      </c>
      <c r="K279" s="6">
        <v>104.56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12.75" customHeight="1">
      <c r="A280" s="5" t="str">
        <f t="shared" si="1"/>
        <v>abb_mcb_p3___C_kA16_a080</v>
      </c>
      <c r="B280" s="4" t="s">
        <v>20</v>
      </c>
      <c r="C280" s="6" t="s">
        <v>21</v>
      </c>
      <c r="D280" s="4">
        <v>3.0</v>
      </c>
      <c r="E280" s="6" t="s">
        <v>79</v>
      </c>
      <c r="F280" s="6">
        <v>16.0</v>
      </c>
      <c r="G280" s="6">
        <v>80.0</v>
      </c>
      <c r="H280" s="5">
        <v>50.0</v>
      </c>
      <c r="I280" s="5">
        <v>70467.0</v>
      </c>
      <c r="J280" s="6" t="s">
        <v>303</v>
      </c>
      <c r="K280" s="6">
        <v>106.12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12.75" customHeight="1">
      <c r="A281" s="5" t="str">
        <f t="shared" si="1"/>
        <v>abb_mcb_p3___C_kA16_a100</v>
      </c>
      <c r="B281" s="4" t="s">
        <v>20</v>
      </c>
      <c r="C281" s="6" t="s">
        <v>21</v>
      </c>
      <c r="D281" s="4">
        <v>3.0</v>
      </c>
      <c r="E281" s="6" t="s">
        <v>79</v>
      </c>
      <c r="F281" s="6">
        <v>16.0</v>
      </c>
      <c r="G281" s="6">
        <v>100.0</v>
      </c>
      <c r="H281" s="5">
        <v>63.0</v>
      </c>
      <c r="I281" s="5">
        <v>70468.0</v>
      </c>
      <c r="J281" s="6" t="s">
        <v>304</v>
      </c>
      <c r="K281" s="6">
        <v>116.52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ht="12.75" customHeight="1">
      <c r="A282" s="5" t="str">
        <f t="shared" si="1"/>
        <v>abb_mcb_p3___C_kA16_a125</v>
      </c>
      <c r="B282" s="4" t="s">
        <v>20</v>
      </c>
      <c r="C282" s="6" t="s">
        <v>21</v>
      </c>
      <c r="D282" s="4">
        <v>3.0</v>
      </c>
      <c r="E282" s="6" t="s">
        <v>79</v>
      </c>
      <c r="F282" s="6">
        <v>16.0</v>
      </c>
      <c r="G282" s="6">
        <v>125.0</v>
      </c>
      <c r="H282" s="5">
        <v>80.0</v>
      </c>
      <c r="I282" s="5">
        <v>70469.0</v>
      </c>
      <c r="J282" s="6" t="s">
        <v>305</v>
      </c>
      <c r="K282" s="6">
        <v>142.22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12.75" customHeight="1">
      <c r="A283" s="5" t="str">
        <f t="shared" si="1"/>
        <v>abb_mcb_p4___C_kA16_a080</v>
      </c>
      <c r="B283" s="4" t="s">
        <v>20</v>
      </c>
      <c r="C283" s="6" t="s">
        <v>21</v>
      </c>
      <c r="D283" s="4">
        <v>4.0</v>
      </c>
      <c r="E283" s="6" t="s">
        <v>79</v>
      </c>
      <c r="F283" s="6">
        <v>16.0</v>
      </c>
      <c r="G283" s="6">
        <v>80.0</v>
      </c>
      <c r="H283" s="5">
        <v>50.0</v>
      </c>
      <c r="I283" s="5">
        <v>70470.0</v>
      </c>
      <c r="J283" s="6" t="s">
        <v>306</v>
      </c>
      <c r="K283" s="6">
        <v>142.22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12.75" customHeight="1">
      <c r="A284" s="5" t="str">
        <f t="shared" si="1"/>
        <v>abb_mcb_p4___C_kA16_a100</v>
      </c>
      <c r="B284" s="4" t="s">
        <v>20</v>
      </c>
      <c r="C284" s="6" t="s">
        <v>21</v>
      </c>
      <c r="D284" s="4">
        <v>4.0</v>
      </c>
      <c r="E284" s="6" t="s">
        <v>79</v>
      </c>
      <c r="F284" s="6">
        <v>16.0</v>
      </c>
      <c r="G284" s="6">
        <v>100.0</v>
      </c>
      <c r="H284" s="5">
        <v>63.0</v>
      </c>
      <c r="I284" s="5">
        <v>70471.0</v>
      </c>
      <c r="J284" s="6" t="s">
        <v>307</v>
      </c>
      <c r="K284" s="6">
        <v>147.9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12.75" customHeight="1">
      <c r="A285" s="5" t="str">
        <f t="shared" si="1"/>
        <v>abb_mcb_p4___C_kA16_a125</v>
      </c>
      <c r="B285" s="4" t="s">
        <v>20</v>
      </c>
      <c r="C285" s="6" t="s">
        <v>21</v>
      </c>
      <c r="D285" s="4">
        <v>4.0</v>
      </c>
      <c r="E285" s="6" t="s">
        <v>79</v>
      </c>
      <c r="F285" s="6">
        <v>16.0</v>
      </c>
      <c r="G285" s="6">
        <v>125.0</v>
      </c>
      <c r="H285" s="5">
        <v>80.0</v>
      </c>
      <c r="I285" s="5">
        <v>70472.0</v>
      </c>
      <c r="J285" s="6" t="s">
        <v>308</v>
      </c>
      <c r="K285" s="6">
        <v>181.56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ht="12.75" customHeight="1">
      <c r="A286" s="5" t="str">
        <f t="shared" si="1"/>
        <v>abb_mcb_p1___C_kA25_a080</v>
      </c>
      <c r="B286" s="4" t="s">
        <v>20</v>
      </c>
      <c r="C286" s="6" t="s">
        <v>21</v>
      </c>
      <c r="D286" s="4">
        <v>1.0</v>
      </c>
      <c r="E286" s="6" t="s">
        <v>79</v>
      </c>
      <c r="F286" s="6">
        <v>25.0</v>
      </c>
      <c r="G286" s="6">
        <v>80.0</v>
      </c>
      <c r="H286" s="5">
        <v>50.0</v>
      </c>
      <c r="I286" s="5">
        <v>43886.0</v>
      </c>
      <c r="J286" s="6" t="s">
        <v>309</v>
      </c>
      <c r="K286" s="6">
        <v>61.38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ht="12.75" customHeight="1">
      <c r="A287" s="5" t="str">
        <f t="shared" si="1"/>
        <v>abb_mcb_p1___C_kA25_a100</v>
      </c>
      <c r="B287" s="4" t="s">
        <v>20</v>
      </c>
      <c r="C287" s="6" t="s">
        <v>21</v>
      </c>
      <c r="D287" s="4">
        <v>1.0</v>
      </c>
      <c r="E287" s="6" t="s">
        <v>79</v>
      </c>
      <c r="F287" s="6">
        <v>25.0</v>
      </c>
      <c r="G287" s="6">
        <v>100.0</v>
      </c>
      <c r="H287" s="5">
        <v>63.0</v>
      </c>
      <c r="I287" s="5">
        <v>43887.0</v>
      </c>
      <c r="J287" s="6" t="s">
        <v>310</v>
      </c>
      <c r="K287" s="6">
        <v>62.42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ht="12.75" customHeight="1">
      <c r="A288" s="5" t="str">
        <f t="shared" si="1"/>
        <v>abb_mcb_p1___C_kA25_a125</v>
      </c>
      <c r="B288" s="4" t="s">
        <v>20</v>
      </c>
      <c r="C288" s="6" t="s">
        <v>21</v>
      </c>
      <c r="D288" s="4">
        <v>1.0</v>
      </c>
      <c r="E288" s="6" t="s">
        <v>79</v>
      </c>
      <c r="F288" s="6">
        <v>25.0</v>
      </c>
      <c r="G288" s="6">
        <v>125.0</v>
      </c>
      <c r="H288" s="5">
        <v>80.0</v>
      </c>
      <c r="I288" s="5">
        <v>43888.0</v>
      </c>
      <c r="J288" s="6" t="s">
        <v>311</v>
      </c>
      <c r="K288" s="6">
        <v>66.48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ht="12.75" customHeight="1">
      <c r="A289" s="5" t="str">
        <f t="shared" si="1"/>
        <v>abb_mcb_p2___C_kA25_a080</v>
      </c>
      <c r="B289" s="4" t="s">
        <v>20</v>
      </c>
      <c r="C289" s="6" t="s">
        <v>21</v>
      </c>
      <c r="D289" s="4">
        <v>2.0</v>
      </c>
      <c r="E289" s="6" t="s">
        <v>79</v>
      </c>
      <c r="F289" s="6">
        <v>25.0</v>
      </c>
      <c r="G289" s="6">
        <v>80.0</v>
      </c>
      <c r="H289" s="5">
        <v>50.0</v>
      </c>
      <c r="I289" s="5">
        <v>48783.0</v>
      </c>
      <c r="J289" s="6" t="s">
        <v>312</v>
      </c>
      <c r="K289" s="6">
        <v>117.57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ht="12.75" customHeight="1">
      <c r="A290" s="5" t="str">
        <f t="shared" si="1"/>
        <v>abb_mcb_p2___C_kA25_a100</v>
      </c>
      <c r="B290" s="4" t="s">
        <v>20</v>
      </c>
      <c r="C290" s="6" t="s">
        <v>21</v>
      </c>
      <c r="D290" s="4">
        <v>2.0</v>
      </c>
      <c r="E290" s="6" t="s">
        <v>79</v>
      </c>
      <c r="F290" s="6">
        <v>25.0</v>
      </c>
      <c r="G290" s="6">
        <v>100.0</v>
      </c>
      <c r="H290" s="5">
        <v>63.0</v>
      </c>
      <c r="I290" s="5">
        <v>70458.0</v>
      </c>
      <c r="J290" s="6" t="s">
        <v>313</v>
      </c>
      <c r="K290" s="6">
        <v>119.44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ht="12.75" customHeight="1">
      <c r="A291" s="5" t="str">
        <f t="shared" si="1"/>
        <v>abb_mcb_p2___C_kA25_a125</v>
      </c>
      <c r="B291" s="4" t="s">
        <v>20</v>
      </c>
      <c r="C291" s="6" t="s">
        <v>21</v>
      </c>
      <c r="D291" s="4">
        <v>2.0</v>
      </c>
      <c r="E291" s="6" t="s">
        <v>79</v>
      </c>
      <c r="F291" s="6">
        <v>25.0</v>
      </c>
      <c r="G291" s="6">
        <v>125.0</v>
      </c>
      <c r="H291" s="5">
        <v>80.0</v>
      </c>
      <c r="I291" s="5">
        <v>70459.0</v>
      </c>
      <c r="J291" s="6" t="s">
        <v>314</v>
      </c>
      <c r="K291" s="6">
        <v>131.61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ht="12.75" customHeight="1">
      <c r="A292" s="5" t="str">
        <f t="shared" si="1"/>
        <v>abb_mcb_p3___C_kA25_a080</v>
      </c>
      <c r="B292" s="4" t="s">
        <v>20</v>
      </c>
      <c r="C292" s="6" t="s">
        <v>21</v>
      </c>
      <c r="D292" s="4">
        <v>3.0</v>
      </c>
      <c r="E292" s="6" t="s">
        <v>79</v>
      </c>
      <c r="F292" s="6">
        <v>25.0</v>
      </c>
      <c r="G292" s="6">
        <v>80.0</v>
      </c>
      <c r="H292" s="5">
        <v>50.0</v>
      </c>
      <c r="I292" s="5">
        <v>43890.0</v>
      </c>
      <c r="J292" s="6" t="s">
        <v>315</v>
      </c>
      <c r="K292" s="6">
        <v>160.84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ht="12.75" customHeight="1">
      <c r="A293" s="5" t="str">
        <f t="shared" si="1"/>
        <v>abb_mcb_p3___C_kA25_a100</v>
      </c>
      <c r="B293" s="4" t="s">
        <v>20</v>
      </c>
      <c r="C293" s="6" t="s">
        <v>21</v>
      </c>
      <c r="D293" s="4">
        <v>3.0</v>
      </c>
      <c r="E293" s="6" t="s">
        <v>79</v>
      </c>
      <c r="F293" s="6">
        <v>25.0</v>
      </c>
      <c r="G293" s="6">
        <v>100.0</v>
      </c>
      <c r="H293" s="5">
        <v>63.0</v>
      </c>
      <c r="I293" s="5">
        <v>43891.0</v>
      </c>
      <c r="J293" s="6" t="s">
        <v>316</v>
      </c>
      <c r="K293" s="6">
        <v>176.87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ht="12.75" customHeight="1">
      <c r="A294" s="5" t="str">
        <f t="shared" si="1"/>
        <v>abb_mcb_p3___C_kA25_a125</v>
      </c>
      <c r="B294" s="4" t="s">
        <v>20</v>
      </c>
      <c r="C294" s="6" t="s">
        <v>21</v>
      </c>
      <c r="D294" s="4">
        <v>3.0</v>
      </c>
      <c r="E294" s="6" t="s">
        <v>79</v>
      </c>
      <c r="F294" s="6">
        <v>25.0</v>
      </c>
      <c r="G294" s="6">
        <v>125.0</v>
      </c>
      <c r="H294" s="5">
        <v>80.0</v>
      </c>
      <c r="I294" s="5">
        <v>43892.0</v>
      </c>
      <c r="J294" s="6" t="s">
        <v>317</v>
      </c>
      <c r="K294" s="6">
        <v>194.35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ht="12.75" customHeight="1">
      <c r="A295" s="5" t="str">
        <f t="shared" si="1"/>
        <v>abb_mcb_p4___C_kA25_a080</v>
      </c>
      <c r="B295" s="4" t="s">
        <v>20</v>
      </c>
      <c r="C295" s="6" t="s">
        <v>21</v>
      </c>
      <c r="D295" s="4">
        <v>4.0</v>
      </c>
      <c r="E295" s="6" t="s">
        <v>79</v>
      </c>
      <c r="F295" s="6">
        <v>25.0</v>
      </c>
      <c r="G295" s="6">
        <v>80.0</v>
      </c>
      <c r="H295" s="5">
        <v>50.0</v>
      </c>
      <c r="I295" s="5">
        <v>45158.0</v>
      </c>
      <c r="J295" s="6" t="s">
        <v>318</v>
      </c>
      <c r="K295" s="6">
        <v>223.17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ht="12.75" customHeight="1">
      <c r="A296" s="5" t="str">
        <f t="shared" si="1"/>
        <v>abb_mcb_p4___C_kA25_a100</v>
      </c>
      <c r="B296" s="4" t="s">
        <v>20</v>
      </c>
      <c r="C296" s="6" t="s">
        <v>21</v>
      </c>
      <c r="D296" s="4">
        <v>4.0</v>
      </c>
      <c r="E296" s="6" t="s">
        <v>79</v>
      </c>
      <c r="F296" s="6">
        <v>25.0</v>
      </c>
      <c r="G296" s="6">
        <v>100.0</v>
      </c>
      <c r="H296" s="5">
        <v>63.0</v>
      </c>
      <c r="I296" s="5">
        <v>70460.0</v>
      </c>
      <c r="J296" s="6" t="s">
        <v>319</v>
      </c>
      <c r="K296" s="6">
        <v>244.49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ht="12.75" customHeight="1">
      <c r="A297" s="5" t="str">
        <f t="shared" si="1"/>
        <v>abb_mcb_p4___C_kA25_a125</v>
      </c>
      <c r="B297" s="4" t="s">
        <v>20</v>
      </c>
      <c r="C297" s="6" t="s">
        <v>21</v>
      </c>
      <c r="D297" s="4">
        <v>4.0</v>
      </c>
      <c r="E297" s="6" t="s">
        <v>79</v>
      </c>
      <c r="F297" s="6">
        <v>25.0</v>
      </c>
      <c r="G297" s="6">
        <v>125.0</v>
      </c>
      <c r="H297" s="5">
        <v>80.0</v>
      </c>
      <c r="I297" s="5">
        <v>49142.0</v>
      </c>
      <c r="J297" s="6" t="s">
        <v>320</v>
      </c>
      <c r="K297" s="6">
        <v>260.1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ht="12.75" customHeight="1">
      <c r="A298" s="5" t="str">
        <f t="shared" si="1"/>
        <v>abb_mcb_p1___C_kA36_a080</v>
      </c>
      <c r="B298" s="4" t="s">
        <v>20</v>
      </c>
      <c r="C298" s="6" t="s">
        <v>21</v>
      </c>
      <c r="D298" s="4">
        <v>1.0</v>
      </c>
      <c r="E298" s="6" t="s">
        <v>79</v>
      </c>
      <c r="F298" s="6">
        <v>36.0</v>
      </c>
      <c r="G298" s="6">
        <v>80.0</v>
      </c>
      <c r="H298" s="5">
        <v>50.0</v>
      </c>
      <c r="I298" s="5">
        <v>70449.0</v>
      </c>
      <c r="J298" s="6" t="s">
        <v>321</v>
      </c>
      <c r="K298" s="6">
        <v>70.02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ht="12.75" customHeight="1">
      <c r="A299" s="5" t="str">
        <f t="shared" si="1"/>
        <v>abb_mcb_p1___C_kA36_a100</v>
      </c>
      <c r="B299" s="4" t="s">
        <v>20</v>
      </c>
      <c r="C299" s="6" t="s">
        <v>21</v>
      </c>
      <c r="D299" s="4">
        <v>1.0</v>
      </c>
      <c r="E299" s="6" t="s">
        <v>79</v>
      </c>
      <c r="F299" s="6">
        <v>36.0</v>
      </c>
      <c r="G299" s="6">
        <v>100.0</v>
      </c>
      <c r="H299" s="5">
        <v>63.0</v>
      </c>
      <c r="I299" s="5">
        <v>70450.0</v>
      </c>
      <c r="J299" s="6" t="s">
        <v>322</v>
      </c>
      <c r="K299" s="6">
        <v>73.77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ht="12.75" customHeight="1">
      <c r="A300" s="5" t="str">
        <f t="shared" si="1"/>
        <v>abb_mcb_p1___C_kA36_a125</v>
      </c>
      <c r="B300" s="4" t="s">
        <v>20</v>
      </c>
      <c r="C300" s="6" t="s">
        <v>21</v>
      </c>
      <c r="D300" s="4">
        <v>1.0</v>
      </c>
      <c r="E300" s="6" t="s">
        <v>79</v>
      </c>
      <c r="F300" s="6">
        <v>36.0</v>
      </c>
      <c r="G300" s="6">
        <v>125.0</v>
      </c>
      <c r="H300" s="5">
        <v>80.0</v>
      </c>
      <c r="I300" s="5">
        <v>70451.0</v>
      </c>
      <c r="J300" s="6" t="s">
        <v>323</v>
      </c>
      <c r="K300" s="6">
        <v>79.27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ht="12.75" customHeight="1">
      <c r="A301" s="5" t="str">
        <f t="shared" si="1"/>
        <v>abb_mcb_p2___C_kA36_a080</v>
      </c>
      <c r="B301" s="4" t="s">
        <v>20</v>
      </c>
      <c r="C301" s="6" t="s">
        <v>21</v>
      </c>
      <c r="D301" s="4">
        <v>2.0</v>
      </c>
      <c r="E301" s="6" t="s">
        <v>79</v>
      </c>
      <c r="F301" s="6">
        <v>36.0</v>
      </c>
      <c r="G301" s="6">
        <v>80.0</v>
      </c>
      <c r="H301" s="5">
        <v>50.0</v>
      </c>
      <c r="I301" s="5">
        <v>70452.0</v>
      </c>
      <c r="J301" s="6" t="s">
        <v>324</v>
      </c>
      <c r="K301" s="6">
        <v>139.1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ht="12.75" customHeight="1">
      <c r="A302" s="5" t="str">
        <f t="shared" si="1"/>
        <v>abb_mcb_p2___C_kA36_a100</v>
      </c>
      <c r="B302" s="4" t="s">
        <v>20</v>
      </c>
      <c r="C302" s="6" t="s">
        <v>21</v>
      </c>
      <c r="D302" s="4">
        <v>2.0</v>
      </c>
      <c r="E302" s="6" t="s">
        <v>79</v>
      </c>
      <c r="F302" s="6">
        <v>36.0</v>
      </c>
      <c r="G302" s="6">
        <v>100.0</v>
      </c>
      <c r="H302" s="5">
        <v>63.0</v>
      </c>
      <c r="I302" s="5">
        <v>70453.0</v>
      </c>
      <c r="J302" s="6" t="s">
        <v>325</v>
      </c>
      <c r="K302" s="6">
        <v>142.22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ht="12.75" customHeight="1">
      <c r="A303" s="5" t="str">
        <f t="shared" si="1"/>
        <v>abb_mcb_p2___C_kA36_a125</v>
      </c>
      <c r="B303" s="4" t="s">
        <v>20</v>
      </c>
      <c r="C303" s="6" t="s">
        <v>21</v>
      </c>
      <c r="D303" s="4">
        <v>2.0</v>
      </c>
      <c r="E303" s="6" t="s">
        <v>79</v>
      </c>
      <c r="F303" s="6">
        <v>36.0</v>
      </c>
      <c r="G303" s="6">
        <v>125.0</v>
      </c>
      <c r="H303" s="5">
        <v>80.0</v>
      </c>
      <c r="I303" s="5">
        <v>70454.0</v>
      </c>
      <c r="J303" s="6" t="s">
        <v>326</v>
      </c>
      <c r="K303" s="6">
        <v>151.9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ht="12.75" customHeight="1">
      <c r="A304" s="5" t="str">
        <f t="shared" si="1"/>
        <v>abb_mcb_p3___C_kA36_a080</v>
      </c>
      <c r="B304" s="4" t="s">
        <v>20</v>
      </c>
      <c r="C304" s="6" t="s">
        <v>21</v>
      </c>
      <c r="D304" s="4">
        <v>3.0</v>
      </c>
      <c r="E304" s="6" t="s">
        <v>79</v>
      </c>
      <c r="F304" s="6">
        <v>36.0</v>
      </c>
      <c r="G304" s="6">
        <v>80.0</v>
      </c>
      <c r="H304" s="5">
        <v>50.0</v>
      </c>
      <c r="I304" s="5">
        <v>40612.0</v>
      </c>
      <c r="J304" s="6" t="s">
        <v>327</v>
      </c>
      <c r="K304" s="6">
        <v>186.23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ht="12.75" customHeight="1">
      <c r="A305" s="5" t="str">
        <f t="shared" si="1"/>
        <v>abb_mcb_p3___C_kA36_a100</v>
      </c>
      <c r="B305" s="4" t="s">
        <v>20</v>
      </c>
      <c r="C305" s="6" t="s">
        <v>21</v>
      </c>
      <c r="D305" s="4">
        <v>3.0</v>
      </c>
      <c r="E305" s="6" t="s">
        <v>79</v>
      </c>
      <c r="F305" s="6">
        <v>36.0</v>
      </c>
      <c r="G305" s="6">
        <v>100.0</v>
      </c>
      <c r="H305" s="5">
        <v>63.0</v>
      </c>
      <c r="I305" s="5">
        <v>47345.0</v>
      </c>
      <c r="J305" s="6" t="s">
        <v>328</v>
      </c>
      <c r="K305" s="6">
        <v>199.76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ht="12.75" customHeight="1">
      <c r="A306" s="5" t="str">
        <f t="shared" si="1"/>
        <v>abb_mcb_p3___C_kA36_a125</v>
      </c>
      <c r="B306" s="4" t="s">
        <v>20</v>
      </c>
      <c r="C306" s="6" t="s">
        <v>21</v>
      </c>
      <c r="D306" s="4">
        <v>3.0</v>
      </c>
      <c r="E306" s="6" t="s">
        <v>79</v>
      </c>
      <c r="F306" s="6">
        <v>36.0</v>
      </c>
      <c r="G306" s="6">
        <v>125.0</v>
      </c>
      <c r="H306" s="5">
        <v>80.0</v>
      </c>
      <c r="I306" s="5">
        <v>40613.0</v>
      </c>
      <c r="J306" s="6" t="s">
        <v>329</v>
      </c>
      <c r="K306" s="6">
        <v>222.65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ht="12.75" customHeight="1">
      <c r="A307" s="5" t="str">
        <f t="shared" si="1"/>
        <v>abb_mcb_p4___C_kA36_a080</v>
      </c>
      <c r="B307" s="4" t="s">
        <v>20</v>
      </c>
      <c r="C307" s="6" t="s">
        <v>21</v>
      </c>
      <c r="D307" s="4">
        <v>4.0</v>
      </c>
      <c r="E307" s="6" t="s">
        <v>79</v>
      </c>
      <c r="F307" s="6">
        <v>36.0</v>
      </c>
      <c r="G307" s="6">
        <v>80.0</v>
      </c>
      <c r="H307" s="5">
        <v>50.0</v>
      </c>
      <c r="I307" s="5">
        <v>70455.0</v>
      </c>
      <c r="J307" s="6" t="s">
        <v>330</v>
      </c>
      <c r="K307" s="6">
        <v>272.58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ht="12.75" customHeight="1">
      <c r="A308" s="5" t="str">
        <f t="shared" si="1"/>
        <v>abb_mcb_p4___C_kA36_a100</v>
      </c>
      <c r="B308" s="4" t="s">
        <v>20</v>
      </c>
      <c r="C308" s="6" t="s">
        <v>21</v>
      </c>
      <c r="D308" s="4">
        <v>4.0</v>
      </c>
      <c r="E308" s="6" t="s">
        <v>79</v>
      </c>
      <c r="F308" s="6">
        <v>36.0</v>
      </c>
      <c r="G308" s="6">
        <v>100.0</v>
      </c>
      <c r="H308" s="5">
        <v>63.0</v>
      </c>
      <c r="I308" s="5">
        <v>70456.0</v>
      </c>
      <c r="J308" s="6" t="s">
        <v>331</v>
      </c>
      <c r="K308" s="6">
        <v>274.67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ht="12.75" customHeight="1">
      <c r="A309" s="5" t="str">
        <f t="shared" si="1"/>
        <v>abb_mcb_p4___C_kA36_a125</v>
      </c>
      <c r="B309" s="4" t="s">
        <v>20</v>
      </c>
      <c r="C309" s="6" t="s">
        <v>21</v>
      </c>
      <c r="D309" s="4">
        <v>4.0</v>
      </c>
      <c r="E309" s="6" t="s">
        <v>79</v>
      </c>
      <c r="F309" s="6">
        <v>36.0</v>
      </c>
      <c r="G309" s="6">
        <v>125.0</v>
      </c>
      <c r="H309" s="5">
        <v>80.0</v>
      </c>
      <c r="I309" s="5">
        <v>70457.0</v>
      </c>
      <c r="J309" s="6" t="s">
        <v>332</v>
      </c>
      <c r="K309" s="6">
        <v>286.11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ht="12.75" customHeight="1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ht="12.75" customHeight="1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ht="12.75" customHeight="1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ht="12.75" customHeight="1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ht="12.75" customHeight="1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ht="12.75" customHeight="1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ht="12.75" customHeight="1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ht="12.75" customHeight="1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ht="12.75" customHeight="1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ht="12.75" customHeight="1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ht="12.75" customHeight="1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ht="12.75" customHeight="1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ht="12.75" customHeight="1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ht="12.75" customHeight="1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ht="12.75" customHeight="1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ht="12.75" customHeight="1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ht="12.75" customHeight="1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ht="12.75" customHeight="1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ht="12.75" customHeight="1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ht="12.75" customHeight="1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ht="12.75" customHeight="1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ht="12.75" customHeight="1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ht="12.75" customHeight="1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ht="12.75" customHeight="1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ht="12.75" customHeight="1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ht="12.75" customHeight="1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ht="12.75" customHeight="1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ht="12.75" customHeight="1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ht="12.75" customHeight="1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ht="12.75" customHeight="1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ht="12.75" customHeight="1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ht="12.75" customHeight="1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ht="12.75" customHeight="1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ht="12.75" customHeight="1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ht="12.75" customHeight="1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ht="12.75" customHeight="1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ht="12.75" customHeight="1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ht="12.75" customHeight="1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ht="12.75" customHeight="1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ht="12.75" customHeight="1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ht="12.75" customHeight="1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ht="12.75" customHeight="1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ht="12.75" customHeight="1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ht="12.75" customHeight="1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ht="12.75" customHeight="1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ht="12.75" customHeight="1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ht="12.75" customHeight="1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ht="12.75" customHeight="1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ht="12.75" customHeight="1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ht="12.75" customHeight="1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ht="12.75" customHeight="1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ht="12.75" customHeight="1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ht="12.75" customHeight="1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ht="12.75" customHeight="1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ht="12.75" customHeight="1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ht="12.75" customHeight="1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ht="12.75" customHeight="1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ht="12.75" customHeight="1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ht="12.75" customHeight="1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ht="12.75" customHeight="1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ht="12.75" customHeight="1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ht="12.75" customHeight="1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ht="12.75" customHeight="1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ht="12.75" customHeight="1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ht="12.75" customHeight="1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ht="12.75" customHeight="1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ht="12.75" customHeight="1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ht="12.75" customHeight="1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ht="12.75" customHeight="1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ht="12.75" customHeight="1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ht="12.75" customHeight="1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ht="12.75" customHeight="1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ht="12.75" customHeight="1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ht="12.75" customHeight="1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ht="12.75" customHeight="1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ht="12.75" customHeight="1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ht="12.75" customHeight="1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ht="12.75" customHeight="1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ht="12.75" customHeight="1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ht="12.75" customHeight="1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ht="12.75" customHeight="1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ht="12.75" customHeight="1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ht="12.75" customHeight="1">
      <c r="A392" s="5"/>
      <c r="B392" s="6"/>
      <c r="C392" s="6"/>
      <c r="D392" s="6"/>
      <c r="E392" s="6"/>
      <c r="F392" s="6"/>
      <c r="G392" s="6"/>
      <c r="H392" s="5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ht="12.75" customHeight="1">
      <c r="A393" s="5"/>
      <c r="B393" s="6"/>
      <c r="C393" s="6"/>
      <c r="D393" s="6"/>
      <c r="E393" s="6"/>
      <c r="F393" s="6"/>
      <c r="G393" s="6"/>
      <c r="H393" s="5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ht="12.75" customHeight="1">
      <c r="A394" s="5"/>
      <c r="B394" s="6"/>
      <c r="C394" s="6"/>
      <c r="D394" s="6"/>
      <c r="E394" s="6"/>
      <c r="F394" s="6"/>
      <c r="G394" s="6"/>
      <c r="H394" s="5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ht="12.75" customHeight="1">
      <c r="A395" s="5"/>
      <c r="B395" s="6"/>
      <c r="C395" s="6"/>
      <c r="D395" s="6"/>
      <c r="E395" s="6"/>
      <c r="F395" s="6"/>
      <c r="G395" s="6"/>
      <c r="H395" s="5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ht="12.75" customHeight="1">
      <c r="A396" s="5"/>
      <c r="B396" s="6"/>
      <c r="C396" s="6"/>
      <c r="D396" s="6"/>
      <c r="E396" s="6"/>
      <c r="F396" s="6"/>
      <c r="G396" s="6"/>
      <c r="H396" s="5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ht="12.75" customHeight="1">
      <c r="A397" s="5"/>
      <c r="B397" s="6"/>
      <c r="C397" s="6"/>
      <c r="D397" s="6"/>
      <c r="E397" s="6"/>
      <c r="F397" s="6"/>
      <c r="G397" s="6"/>
      <c r="H397" s="5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ht="12.75" customHeight="1">
      <c r="A398" s="5"/>
      <c r="B398" s="6"/>
      <c r="C398" s="6"/>
      <c r="D398" s="6"/>
      <c r="E398" s="6"/>
      <c r="F398" s="6"/>
      <c r="G398" s="6"/>
      <c r="H398" s="5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ht="12.75" customHeight="1">
      <c r="A399" s="5"/>
      <c r="B399" s="6"/>
      <c r="C399" s="6"/>
      <c r="D399" s="6"/>
      <c r="E399" s="6"/>
      <c r="F399" s="6"/>
      <c r="G399" s="6"/>
      <c r="H399" s="5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ht="12.75" customHeight="1">
      <c r="A400" s="5"/>
      <c r="B400" s="6"/>
      <c r="C400" s="6"/>
      <c r="D400" s="6"/>
      <c r="E400" s="6"/>
      <c r="F400" s="6"/>
      <c r="G400" s="6"/>
      <c r="H400" s="5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ht="12.75" customHeight="1">
      <c r="A401" s="5"/>
      <c r="B401" s="6"/>
      <c r="C401" s="6"/>
      <c r="D401" s="6"/>
      <c r="E401" s="6"/>
      <c r="F401" s="6"/>
      <c r="G401" s="6"/>
      <c r="H401" s="5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ht="12.75" customHeight="1">
      <c r="A402" s="5"/>
      <c r="B402" s="6"/>
      <c r="C402" s="6"/>
      <c r="D402" s="6"/>
      <c r="E402" s="6"/>
      <c r="F402" s="6"/>
      <c r="G402" s="6"/>
      <c r="H402" s="5"/>
      <c r="I402" s="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ht="12.75" customHeight="1">
      <c r="A403" s="5"/>
      <c r="B403" s="6"/>
      <c r="C403" s="6"/>
      <c r="D403" s="6"/>
      <c r="E403" s="6"/>
      <c r="F403" s="6"/>
      <c r="G403" s="6"/>
      <c r="H403" s="5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ht="12.75" customHeight="1">
      <c r="A404" s="5"/>
      <c r="B404" s="6"/>
      <c r="C404" s="6"/>
      <c r="D404" s="6"/>
      <c r="E404" s="6"/>
      <c r="F404" s="6"/>
      <c r="G404" s="6"/>
      <c r="H404" s="5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ht="12.75" customHeight="1">
      <c r="A405" s="5"/>
      <c r="B405" s="6"/>
      <c r="C405" s="6"/>
      <c r="D405" s="6"/>
      <c r="E405" s="6"/>
      <c r="F405" s="6"/>
      <c r="G405" s="6"/>
      <c r="H405" s="5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ht="12.75" customHeight="1">
      <c r="A406" s="5"/>
      <c r="B406" s="6"/>
      <c r="C406" s="6"/>
      <c r="D406" s="6"/>
      <c r="E406" s="6"/>
      <c r="F406" s="6"/>
      <c r="G406" s="6"/>
      <c r="H406" s="5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ht="12.75" customHeight="1">
      <c r="A407" s="5"/>
      <c r="B407" s="6"/>
      <c r="C407" s="6"/>
      <c r="D407" s="6"/>
      <c r="E407" s="6"/>
      <c r="F407" s="6"/>
      <c r="G407" s="6"/>
      <c r="H407" s="5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ht="12.75" customHeight="1">
      <c r="A408" s="5"/>
      <c r="B408" s="6"/>
      <c r="C408" s="6"/>
      <c r="D408" s="6"/>
      <c r="E408" s="6"/>
      <c r="F408" s="6"/>
      <c r="G408" s="6"/>
      <c r="H408" s="5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ht="12.75" customHeight="1">
      <c r="A409" s="5"/>
      <c r="B409" s="6"/>
      <c r="C409" s="6"/>
      <c r="D409" s="6"/>
      <c r="E409" s="6"/>
      <c r="F409" s="6"/>
      <c r="G409" s="6"/>
      <c r="H409" s="5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ht="12.75" customHeight="1">
      <c r="A410" s="5"/>
      <c r="B410" s="6"/>
      <c r="C410" s="6"/>
      <c r="D410" s="6"/>
      <c r="E410" s="6"/>
      <c r="F410" s="6"/>
      <c r="G410" s="6"/>
      <c r="H410" s="5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ht="12.75" customHeight="1">
      <c r="A411" s="5"/>
      <c r="B411" s="6"/>
      <c r="C411" s="6"/>
      <c r="D411" s="6"/>
      <c r="E411" s="6"/>
      <c r="F411" s="6"/>
      <c r="G411" s="6"/>
      <c r="H411" s="5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ht="12.75" customHeight="1">
      <c r="A412" s="5"/>
      <c r="B412" s="6"/>
      <c r="C412" s="6"/>
      <c r="D412" s="6"/>
      <c r="E412" s="6"/>
      <c r="F412" s="6"/>
      <c r="G412" s="6"/>
      <c r="H412" s="5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ht="12.75" customHeight="1">
      <c r="A413" s="5"/>
      <c r="B413" s="6"/>
      <c r="C413" s="6"/>
      <c r="D413" s="6"/>
      <c r="E413" s="6"/>
      <c r="F413" s="6"/>
      <c r="G413" s="6"/>
      <c r="H413" s="5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ht="12.75" customHeight="1">
      <c r="A414" s="5"/>
      <c r="B414" s="6"/>
      <c r="C414" s="6"/>
      <c r="D414" s="6"/>
      <c r="E414" s="6"/>
      <c r="F414" s="6"/>
      <c r="G414" s="6"/>
      <c r="H414" s="5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ht="12.75" customHeight="1">
      <c r="A415" s="5"/>
      <c r="B415" s="6"/>
      <c r="C415" s="6"/>
      <c r="D415" s="6"/>
      <c r="E415" s="6"/>
      <c r="F415" s="6"/>
      <c r="G415" s="6"/>
      <c r="H415" s="5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ht="12.75" customHeight="1">
      <c r="A416" s="5"/>
      <c r="B416" s="6"/>
      <c r="C416" s="6"/>
      <c r="D416" s="6"/>
      <c r="E416" s="6"/>
      <c r="F416" s="6"/>
      <c r="G416" s="6"/>
      <c r="H416" s="5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ht="12.75" customHeight="1">
      <c r="A417" s="5"/>
      <c r="B417" s="6"/>
      <c r="C417" s="6"/>
      <c r="D417" s="6"/>
      <c r="E417" s="6"/>
      <c r="F417" s="6"/>
      <c r="G417" s="6"/>
      <c r="H417" s="5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ht="12.75" customHeight="1">
      <c r="A418" s="5"/>
      <c r="B418" s="6"/>
      <c r="C418" s="6"/>
      <c r="D418" s="6"/>
      <c r="E418" s="6"/>
      <c r="F418" s="6"/>
      <c r="G418" s="6"/>
      <c r="H418" s="5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ht="12.75" customHeight="1">
      <c r="A419" s="5"/>
      <c r="B419" s="6"/>
      <c r="C419" s="6"/>
      <c r="D419" s="6"/>
      <c r="E419" s="6"/>
      <c r="F419" s="6"/>
      <c r="G419" s="6"/>
      <c r="H419" s="5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ht="12.75" customHeight="1">
      <c r="A420" s="5"/>
      <c r="B420" s="6"/>
      <c r="C420" s="6"/>
      <c r="D420" s="6"/>
      <c r="E420" s="6"/>
      <c r="F420" s="6"/>
      <c r="G420" s="6"/>
      <c r="H420" s="5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ht="12.75" customHeight="1">
      <c r="A421" s="5"/>
      <c r="B421" s="6"/>
      <c r="C421" s="6"/>
      <c r="D421" s="6"/>
      <c r="E421" s="6"/>
      <c r="F421" s="6"/>
      <c r="G421" s="6"/>
      <c r="H421" s="5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ht="12.75" customHeight="1">
      <c r="A422" s="5"/>
      <c r="B422" s="6"/>
      <c r="C422" s="6"/>
      <c r="D422" s="6"/>
      <c r="E422" s="6"/>
      <c r="F422" s="6"/>
      <c r="G422" s="6"/>
      <c r="H422" s="5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ht="12.75" customHeight="1">
      <c r="A423" s="5"/>
      <c r="B423" s="6"/>
      <c r="C423" s="6"/>
      <c r="D423" s="6"/>
      <c r="E423" s="6"/>
      <c r="F423" s="6"/>
      <c r="G423" s="6"/>
      <c r="H423" s="5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ht="12.75" customHeight="1">
      <c r="A424" s="5"/>
      <c r="B424" s="6"/>
      <c r="C424" s="6"/>
      <c r="D424" s="6"/>
      <c r="E424" s="6"/>
      <c r="F424" s="6"/>
      <c r="G424" s="6"/>
      <c r="H424" s="5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ht="12.75" customHeight="1">
      <c r="A425" s="5"/>
      <c r="B425" s="6"/>
      <c r="C425" s="6"/>
      <c r="D425" s="6"/>
      <c r="E425" s="6"/>
      <c r="F425" s="6"/>
      <c r="G425" s="6"/>
      <c r="H425" s="5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ht="12.75" customHeight="1">
      <c r="A426" s="5"/>
      <c r="B426" s="6"/>
      <c r="C426" s="6"/>
      <c r="D426" s="6"/>
      <c r="E426" s="6"/>
      <c r="F426" s="6"/>
      <c r="G426" s="6"/>
      <c r="H426" s="5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ht="12.75" customHeight="1">
      <c r="A427" s="5"/>
      <c r="B427" s="6"/>
      <c r="C427" s="6"/>
      <c r="D427" s="6"/>
      <c r="E427" s="6"/>
      <c r="F427" s="6"/>
      <c r="G427" s="6"/>
      <c r="H427" s="5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ht="12.75" customHeight="1">
      <c r="A428" s="5"/>
      <c r="B428" s="6"/>
      <c r="C428" s="6"/>
      <c r="D428" s="6"/>
      <c r="E428" s="6"/>
      <c r="F428" s="6"/>
      <c r="G428" s="6"/>
      <c r="H428" s="5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ht="12.75" customHeight="1">
      <c r="A429" s="5"/>
      <c r="B429" s="6"/>
      <c r="C429" s="6"/>
      <c r="D429" s="6"/>
      <c r="E429" s="6"/>
      <c r="F429" s="6"/>
      <c r="G429" s="6"/>
      <c r="H429" s="5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ht="12.75" customHeight="1">
      <c r="A430" s="5"/>
      <c r="B430" s="6"/>
      <c r="C430" s="6"/>
      <c r="D430" s="6"/>
      <c r="E430" s="6"/>
      <c r="F430" s="6"/>
      <c r="G430" s="6"/>
      <c r="H430" s="5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ht="12.75" customHeight="1">
      <c r="A431" s="5"/>
      <c r="B431" s="6"/>
      <c r="C431" s="6"/>
      <c r="D431" s="6"/>
      <c r="E431" s="6"/>
      <c r="F431" s="6"/>
      <c r="G431" s="6"/>
      <c r="H431" s="5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ht="12.75" customHeight="1">
      <c r="A432" s="5"/>
      <c r="B432" s="6"/>
      <c r="C432" s="6"/>
      <c r="D432" s="6"/>
      <c r="E432" s="6"/>
      <c r="F432" s="6"/>
      <c r="G432" s="6"/>
      <c r="H432" s="5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ht="12.75" customHeight="1">
      <c r="A433" s="5"/>
      <c r="B433" s="6"/>
      <c r="C433" s="6"/>
      <c r="D433" s="6"/>
      <c r="E433" s="6"/>
      <c r="F433" s="6"/>
      <c r="G433" s="6"/>
      <c r="H433" s="5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ht="12.75" customHeight="1">
      <c r="A434" s="5"/>
      <c r="B434" s="6"/>
      <c r="C434" s="6"/>
      <c r="D434" s="6"/>
      <c r="E434" s="6"/>
      <c r="F434" s="6"/>
      <c r="G434" s="6"/>
      <c r="H434" s="5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ht="12.75" customHeight="1">
      <c r="A435" s="5"/>
      <c r="B435" s="6"/>
      <c r="C435" s="6"/>
      <c r="D435" s="6"/>
      <c r="E435" s="6"/>
      <c r="F435" s="6"/>
      <c r="G435" s="6"/>
      <c r="H435" s="5"/>
      <c r="I435" s="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ht="12.75" customHeight="1">
      <c r="A436" s="5"/>
      <c r="B436" s="6"/>
      <c r="C436" s="6"/>
      <c r="D436" s="6"/>
      <c r="E436" s="6"/>
      <c r="F436" s="6"/>
      <c r="G436" s="6"/>
      <c r="H436" s="5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ht="12.75" customHeight="1">
      <c r="A437" s="5"/>
      <c r="B437" s="6"/>
      <c r="C437" s="6"/>
      <c r="D437" s="6"/>
      <c r="E437" s="6"/>
      <c r="F437" s="6"/>
      <c r="G437" s="6"/>
      <c r="H437" s="5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ht="12.75" customHeight="1">
      <c r="A438" s="5"/>
      <c r="B438" s="6"/>
      <c r="C438" s="6"/>
      <c r="D438" s="6"/>
      <c r="E438" s="6"/>
      <c r="F438" s="6"/>
      <c r="G438" s="6"/>
      <c r="H438" s="5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ht="12.75" customHeight="1">
      <c r="A439" s="5"/>
      <c r="B439" s="6"/>
      <c r="C439" s="6"/>
      <c r="D439" s="6"/>
      <c r="E439" s="6"/>
      <c r="F439" s="6"/>
      <c r="G439" s="6"/>
      <c r="H439" s="5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ht="12.75" customHeight="1">
      <c r="A440" s="5"/>
      <c r="B440" s="6"/>
      <c r="C440" s="6"/>
      <c r="D440" s="6"/>
      <c r="E440" s="6"/>
      <c r="F440" s="6"/>
      <c r="G440" s="6"/>
      <c r="H440" s="5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ht="12.75" customHeight="1">
      <c r="A441" s="5"/>
      <c r="B441" s="6"/>
      <c r="C441" s="6"/>
      <c r="D441" s="6"/>
      <c r="E441" s="6"/>
      <c r="F441" s="6"/>
      <c r="G441" s="6"/>
      <c r="H441" s="5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ht="12.75" customHeight="1">
      <c r="A442" s="5"/>
      <c r="B442" s="6"/>
      <c r="C442" s="6"/>
      <c r="D442" s="6"/>
      <c r="E442" s="6"/>
      <c r="F442" s="6"/>
      <c r="G442" s="6"/>
      <c r="H442" s="5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ht="12.75" customHeight="1">
      <c r="A443" s="5"/>
      <c r="B443" s="6"/>
      <c r="C443" s="6"/>
      <c r="D443" s="6"/>
      <c r="E443" s="6"/>
      <c r="F443" s="6"/>
      <c r="G443" s="6"/>
      <c r="H443" s="5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ht="12.75" customHeight="1">
      <c r="A444" s="5"/>
      <c r="B444" s="6"/>
      <c r="C444" s="6"/>
      <c r="D444" s="6"/>
      <c r="E444" s="6"/>
      <c r="F444" s="6"/>
      <c r="G444" s="6"/>
      <c r="H444" s="5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ht="12.75" customHeight="1">
      <c r="A445" s="5"/>
      <c r="B445" s="6"/>
      <c r="C445" s="6"/>
      <c r="D445" s="6"/>
      <c r="E445" s="6"/>
      <c r="F445" s="6"/>
      <c r="G445" s="6"/>
      <c r="H445" s="5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ht="12.75" customHeight="1">
      <c r="A446" s="5"/>
      <c r="B446" s="6"/>
      <c r="C446" s="6"/>
      <c r="D446" s="6"/>
      <c r="E446" s="6"/>
      <c r="F446" s="6"/>
      <c r="G446" s="6"/>
      <c r="H446" s="5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ht="12.75" customHeight="1">
      <c r="A447" s="5"/>
      <c r="B447" s="6"/>
      <c r="C447" s="6"/>
      <c r="D447" s="6"/>
      <c r="E447" s="6"/>
      <c r="F447" s="6"/>
      <c r="G447" s="6"/>
      <c r="H447" s="5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ht="12.75" customHeight="1">
      <c r="A448" s="5"/>
      <c r="B448" s="6"/>
      <c r="C448" s="6"/>
      <c r="D448" s="6"/>
      <c r="E448" s="6"/>
      <c r="F448" s="6"/>
      <c r="G448" s="6"/>
      <c r="H448" s="5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ht="12.75" customHeight="1">
      <c r="A449" s="5"/>
      <c r="B449" s="6"/>
      <c r="C449" s="6"/>
      <c r="D449" s="6"/>
      <c r="E449" s="6"/>
      <c r="F449" s="6"/>
      <c r="G449" s="6"/>
      <c r="H449" s="5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ht="12.75" customHeight="1">
      <c r="A450" s="5"/>
      <c r="B450" s="6"/>
      <c r="C450" s="6"/>
      <c r="D450" s="6"/>
      <c r="E450" s="6"/>
      <c r="F450" s="6"/>
      <c r="G450" s="6"/>
      <c r="H450" s="5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ht="12.75" customHeight="1">
      <c r="A451" s="5"/>
      <c r="B451" s="6"/>
      <c r="C451" s="6"/>
      <c r="D451" s="6"/>
      <c r="E451" s="6"/>
      <c r="F451" s="6"/>
      <c r="G451" s="6"/>
      <c r="H451" s="5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ht="12.75" customHeight="1">
      <c r="A452" s="5"/>
      <c r="B452" s="6"/>
      <c r="C452" s="6"/>
      <c r="D452" s="6"/>
      <c r="E452" s="6"/>
      <c r="F452" s="6"/>
      <c r="G452" s="6"/>
      <c r="H452" s="5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ht="12.75" customHeight="1">
      <c r="A453" s="5"/>
      <c r="B453" s="6"/>
      <c r="C453" s="6"/>
      <c r="D453" s="6"/>
      <c r="E453" s="6"/>
      <c r="F453" s="6"/>
      <c r="G453" s="6"/>
      <c r="H453" s="5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ht="12.75" customHeight="1">
      <c r="A454" s="5"/>
      <c r="B454" s="6"/>
      <c r="C454" s="6"/>
      <c r="D454" s="6"/>
      <c r="E454" s="6"/>
      <c r="F454" s="6"/>
      <c r="G454" s="6"/>
      <c r="H454" s="5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ht="12.75" customHeight="1">
      <c r="A455" s="5"/>
      <c r="B455" s="6"/>
      <c r="C455" s="6"/>
      <c r="D455" s="6"/>
      <c r="E455" s="6"/>
      <c r="F455" s="6"/>
      <c r="G455" s="6"/>
      <c r="H455" s="5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ht="12.75" customHeight="1">
      <c r="A456" s="5"/>
      <c r="B456" s="6"/>
      <c r="C456" s="6"/>
      <c r="D456" s="6"/>
      <c r="E456" s="6"/>
      <c r="F456" s="6"/>
      <c r="G456" s="6"/>
      <c r="H456" s="5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ht="12.75" customHeight="1">
      <c r="A457" s="5"/>
      <c r="B457" s="6"/>
      <c r="C457" s="6"/>
      <c r="D457" s="6"/>
      <c r="E457" s="6"/>
      <c r="F457" s="6"/>
      <c r="G457" s="6"/>
      <c r="H457" s="5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ht="12.75" customHeight="1">
      <c r="A458" s="5"/>
      <c r="B458" s="6"/>
      <c r="C458" s="6"/>
      <c r="D458" s="6"/>
      <c r="E458" s="6"/>
      <c r="F458" s="6"/>
      <c r="G458" s="6"/>
      <c r="H458" s="5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ht="12.75" customHeight="1">
      <c r="A459" s="5"/>
      <c r="B459" s="6"/>
      <c r="C459" s="6"/>
      <c r="D459" s="6"/>
      <c r="E459" s="6"/>
      <c r="F459" s="6"/>
      <c r="G459" s="6"/>
      <c r="H459" s="5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ht="12.75" customHeight="1">
      <c r="A460" s="5"/>
      <c r="B460" s="6"/>
      <c r="C460" s="6"/>
      <c r="D460" s="6"/>
      <c r="E460" s="6"/>
      <c r="F460" s="6"/>
      <c r="G460" s="6"/>
      <c r="H460" s="5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ht="12.75" customHeight="1">
      <c r="A461" s="5"/>
      <c r="B461" s="6"/>
      <c r="C461" s="6"/>
      <c r="D461" s="6"/>
      <c r="E461" s="6"/>
      <c r="F461" s="6"/>
      <c r="G461" s="6"/>
      <c r="H461" s="5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ht="12.75" customHeight="1">
      <c r="A462" s="5"/>
      <c r="B462" s="6"/>
      <c r="C462" s="6"/>
      <c r="D462" s="6"/>
      <c r="E462" s="6"/>
      <c r="F462" s="6"/>
      <c r="G462" s="6"/>
      <c r="H462" s="5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ht="12.75" customHeight="1">
      <c r="A463" s="5"/>
      <c r="B463" s="6"/>
      <c r="C463" s="6"/>
      <c r="D463" s="6"/>
      <c r="E463" s="6"/>
      <c r="F463" s="6"/>
      <c r="G463" s="6"/>
      <c r="H463" s="5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ht="12.75" customHeight="1">
      <c r="A464" s="5"/>
      <c r="B464" s="6"/>
      <c r="C464" s="6"/>
      <c r="D464" s="6"/>
      <c r="E464" s="6"/>
      <c r="F464" s="6"/>
      <c r="G464" s="6"/>
      <c r="H464" s="5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ht="12.75" customHeight="1">
      <c r="A465" s="5"/>
      <c r="B465" s="6"/>
      <c r="C465" s="6"/>
      <c r="D465" s="6"/>
      <c r="E465" s="6"/>
      <c r="F465" s="6"/>
      <c r="G465" s="6"/>
      <c r="H465" s="5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ht="12.75" customHeight="1">
      <c r="A466" s="5"/>
      <c r="B466" s="6"/>
      <c r="C466" s="6"/>
      <c r="D466" s="6"/>
      <c r="E466" s="6"/>
      <c r="F466" s="6"/>
      <c r="G466" s="6"/>
      <c r="H466" s="5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ht="12.75" customHeight="1">
      <c r="A467" s="5"/>
      <c r="B467" s="6"/>
      <c r="C467" s="6"/>
      <c r="D467" s="6"/>
      <c r="E467" s="6"/>
      <c r="F467" s="6"/>
      <c r="G467" s="6"/>
      <c r="H467" s="5"/>
      <c r="I467" s="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ht="12.75" customHeight="1">
      <c r="A468" s="5"/>
      <c r="B468" s="6"/>
      <c r="C468" s="6"/>
      <c r="D468" s="6"/>
      <c r="E468" s="6"/>
      <c r="F468" s="6"/>
      <c r="G468" s="6"/>
      <c r="H468" s="5"/>
      <c r="I468" s="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ht="12.75" customHeight="1">
      <c r="A469" s="5"/>
      <c r="B469" s="6"/>
      <c r="C469" s="6"/>
      <c r="D469" s="6"/>
      <c r="E469" s="6"/>
      <c r="F469" s="6"/>
      <c r="G469" s="6"/>
      <c r="H469" s="5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ht="12.75" customHeight="1">
      <c r="A470" s="5"/>
      <c r="B470" s="6"/>
      <c r="C470" s="6"/>
      <c r="D470" s="6"/>
      <c r="E470" s="6"/>
      <c r="F470" s="6"/>
      <c r="G470" s="6"/>
      <c r="H470" s="5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ht="12.75" customHeight="1">
      <c r="A471" s="5"/>
      <c r="B471" s="6"/>
      <c r="C471" s="6"/>
      <c r="D471" s="6"/>
      <c r="E471" s="6"/>
      <c r="F471" s="6"/>
      <c r="G471" s="6"/>
      <c r="H471" s="5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ht="12.75" customHeight="1">
      <c r="A472" s="5"/>
      <c r="B472" s="6"/>
      <c r="C472" s="6"/>
      <c r="D472" s="6"/>
      <c r="E472" s="6"/>
      <c r="F472" s="6"/>
      <c r="G472" s="6"/>
      <c r="H472" s="5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ht="12.75" customHeight="1">
      <c r="A473" s="5"/>
      <c r="B473" s="6"/>
      <c r="C473" s="6"/>
      <c r="D473" s="6"/>
      <c r="E473" s="6"/>
      <c r="F473" s="6"/>
      <c r="G473" s="6"/>
      <c r="H473" s="5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ht="12.75" customHeight="1">
      <c r="A474" s="5"/>
      <c r="B474" s="6"/>
      <c r="C474" s="6"/>
      <c r="D474" s="6"/>
      <c r="E474" s="6"/>
      <c r="F474" s="6"/>
      <c r="G474" s="6"/>
      <c r="H474" s="5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ht="12.75" customHeight="1">
      <c r="A475" s="5"/>
      <c r="B475" s="6"/>
      <c r="C475" s="6"/>
      <c r="D475" s="6"/>
      <c r="E475" s="6"/>
      <c r="F475" s="6"/>
      <c r="G475" s="6"/>
      <c r="H475" s="5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ht="12.75" customHeight="1">
      <c r="A476" s="5"/>
      <c r="B476" s="6"/>
      <c r="C476" s="6"/>
      <c r="D476" s="6"/>
      <c r="E476" s="6"/>
      <c r="F476" s="6"/>
      <c r="G476" s="6"/>
      <c r="H476" s="5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ht="12.75" customHeight="1">
      <c r="A477" s="5"/>
      <c r="B477" s="6"/>
      <c r="C477" s="6"/>
      <c r="D477" s="6"/>
      <c r="E477" s="6"/>
      <c r="F477" s="6"/>
      <c r="G477" s="6"/>
      <c r="H477" s="5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ht="12.75" customHeight="1">
      <c r="A478" s="5"/>
      <c r="B478" s="6"/>
      <c r="C478" s="6"/>
      <c r="D478" s="6"/>
      <c r="E478" s="6"/>
      <c r="F478" s="6"/>
      <c r="G478" s="6"/>
      <c r="H478" s="5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ht="12.75" customHeight="1">
      <c r="A479" s="5"/>
      <c r="B479" s="6"/>
      <c r="C479" s="6"/>
      <c r="D479" s="6"/>
      <c r="E479" s="6"/>
      <c r="F479" s="6"/>
      <c r="G479" s="6"/>
      <c r="H479" s="5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ht="12.75" customHeight="1">
      <c r="A480" s="5"/>
      <c r="B480" s="6"/>
      <c r="C480" s="6"/>
      <c r="D480" s="6"/>
      <c r="E480" s="6"/>
      <c r="F480" s="6"/>
      <c r="G480" s="6"/>
      <c r="H480" s="5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ht="12.75" customHeight="1">
      <c r="A481" s="5"/>
      <c r="B481" s="6"/>
      <c r="C481" s="6"/>
      <c r="D481" s="6"/>
      <c r="E481" s="6"/>
      <c r="F481" s="6"/>
      <c r="G481" s="6"/>
      <c r="H481" s="5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ht="12.75" customHeight="1">
      <c r="A482" s="5"/>
      <c r="B482" s="6"/>
      <c r="C482" s="6"/>
      <c r="D482" s="6"/>
      <c r="E482" s="6"/>
      <c r="F482" s="6"/>
      <c r="G482" s="6"/>
      <c r="H482" s="5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ht="12.75" customHeight="1">
      <c r="A483" s="5"/>
      <c r="B483" s="6"/>
      <c r="C483" s="6"/>
      <c r="D483" s="6"/>
      <c r="E483" s="6"/>
      <c r="F483" s="6"/>
      <c r="G483" s="6"/>
      <c r="H483" s="5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ht="12.75" customHeight="1">
      <c r="A484" s="5"/>
      <c r="B484" s="6"/>
      <c r="C484" s="6"/>
      <c r="D484" s="6"/>
      <c r="E484" s="6"/>
      <c r="F484" s="6"/>
      <c r="G484" s="6"/>
      <c r="H484" s="5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ht="12.75" customHeight="1">
      <c r="A485" s="5"/>
      <c r="B485" s="6"/>
      <c r="C485" s="6"/>
      <c r="D485" s="6"/>
      <c r="E485" s="6"/>
      <c r="F485" s="6"/>
      <c r="G485" s="6"/>
      <c r="H485" s="5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ht="12.75" customHeight="1">
      <c r="A486" s="5"/>
      <c r="B486" s="6"/>
      <c r="C486" s="6"/>
      <c r="D486" s="6"/>
      <c r="E486" s="6"/>
      <c r="F486" s="6"/>
      <c r="G486" s="6"/>
      <c r="H486" s="5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ht="12.75" customHeight="1">
      <c r="A487" s="5"/>
      <c r="B487" s="6"/>
      <c r="C487" s="6"/>
      <c r="D487" s="6"/>
      <c r="E487" s="6"/>
      <c r="F487" s="6"/>
      <c r="G487" s="6"/>
      <c r="H487" s="5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ht="12.75" customHeight="1">
      <c r="A488" s="5"/>
      <c r="B488" s="6"/>
      <c r="C488" s="6"/>
      <c r="D488" s="6"/>
      <c r="E488" s="6"/>
      <c r="F488" s="6"/>
      <c r="G488" s="6"/>
      <c r="H488" s="5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ht="12.75" customHeight="1">
      <c r="A489" s="5"/>
      <c r="B489" s="6"/>
      <c r="C489" s="6"/>
      <c r="D489" s="6"/>
      <c r="E489" s="6"/>
      <c r="F489" s="6"/>
      <c r="G489" s="6"/>
      <c r="H489" s="5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ht="12.75" customHeight="1">
      <c r="A490" s="5"/>
      <c r="B490" s="6"/>
      <c r="C490" s="6"/>
      <c r="D490" s="6"/>
      <c r="E490" s="6"/>
      <c r="F490" s="6"/>
      <c r="G490" s="6"/>
      <c r="H490" s="5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ht="12.75" customHeight="1">
      <c r="A491" s="5"/>
      <c r="B491" s="6"/>
      <c r="C491" s="6"/>
      <c r="D491" s="6"/>
      <c r="E491" s="6"/>
      <c r="F491" s="6"/>
      <c r="G491" s="6"/>
      <c r="H491" s="5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ht="12.75" customHeight="1">
      <c r="A492" s="5"/>
      <c r="B492" s="6"/>
      <c r="C492" s="6"/>
      <c r="D492" s="6"/>
      <c r="E492" s="6"/>
      <c r="F492" s="6"/>
      <c r="G492" s="6"/>
      <c r="H492" s="5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ht="12.75" customHeight="1">
      <c r="A493" s="5"/>
      <c r="B493" s="6"/>
      <c r="C493" s="6"/>
      <c r="D493" s="6"/>
      <c r="E493" s="6"/>
      <c r="F493" s="6"/>
      <c r="G493" s="6"/>
      <c r="H493" s="5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ht="12.75" customHeight="1">
      <c r="A494" s="5"/>
      <c r="B494" s="6"/>
      <c r="C494" s="6"/>
      <c r="D494" s="6"/>
      <c r="E494" s="6"/>
      <c r="F494" s="6"/>
      <c r="G494" s="6"/>
      <c r="H494" s="5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ht="12.75" customHeight="1">
      <c r="A495" s="5"/>
      <c r="B495" s="6"/>
      <c r="C495" s="6"/>
      <c r="D495" s="6"/>
      <c r="E495" s="6"/>
      <c r="F495" s="6"/>
      <c r="G495" s="6"/>
      <c r="H495" s="5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ht="12.75" customHeight="1">
      <c r="A496" s="5"/>
      <c r="B496" s="6"/>
      <c r="C496" s="6"/>
      <c r="D496" s="6"/>
      <c r="E496" s="6"/>
      <c r="F496" s="6"/>
      <c r="G496" s="6"/>
      <c r="H496" s="5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ht="12.75" customHeight="1">
      <c r="A497" s="5"/>
      <c r="B497" s="6"/>
      <c r="C497" s="6"/>
      <c r="D497" s="6"/>
      <c r="E497" s="6"/>
      <c r="F497" s="6"/>
      <c r="G497" s="6"/>
      <c r="H497" s="5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ht="12.75" customHeight="1">
      <c r="A498" s="5"/>
      <c r="B498" s="6"/>
      <c r="C498" s="6"/>
      <c r="D498" s="6"/>
      <c r="E498" s="6"/>
      <c r="F498" s="6"/>
      <c r="G498" s="6"/>
      <c r="H498" s="5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ht="12.75" customHeight="1">
      <c r="A499" s="5"/>
      <c r="B499" s="6"/>
      <c r="C499" s="6"/>
      <c r="D499" s="6"/>
      <c r="E499" s="6"/>
      <c r="F499" s="6"/>
      <c r="G499" s="6"/>
      <c r="H499" s="5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ht="12.75" customHeight="1">
      <c r="A500" s="5"/>
      <c r="B500" s="6"/>
      <c r="C500" s="6"/>
      <c r="D500" s="6"/>
      <c r="E500" s="6"/>
      <c r="F500" s="6"/>
      <c r="G500" s="6"/>
      <c r="H500" s="5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ht="12.75" customHeight="1">
      <c r="A501" s="5"/>
      <c r="B501" s="6"/>
      <c r="C501" s="6"/>
      <c r="D501" s="6"/>
      <c r="E501" s="6"/>
      <c r="F501" s="6"/>
      <c r="G501" s="6"/>
      <c r="H501" s="5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ht="12.75" customHeight="1">
      <c r="A502" s="5"/>
      <c r="B502" s="6"/>
      <c r="C502" s="6"/>
      <c r="D502" s="6"/>
      <c r="E502" s="6"/>
      <c r="F502" s="6"/>
      <c r="G502" s="6"/>
      <c r="H502" s="5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ht="12.75" customHeight="1">
      <c r="A503" s="5"/>
      <c r="B503" s="6"/>
      <c r="C503" s="6"/>
      <c r="D503" s="6"/>
      <c r="E503" s="6"/>
      <c r="F503" s="6"/>
      <c r="G503" s="6"/>
      <c r="H503" s="5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ht="12.75" customHeight="1">
      <c r="A504" s="5"/>
      <c r="B504" s="6"/>
      <c r="C504" s="6"/>
      <c r="D504" s="6"/>
      <c r="E504" s="6"/>
      <c r="F504" s="6"/>
      <c r="G504" s="6"/>
      <c r="H504" s="5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ht="12.75" customHeight="1">
      <c r="A505" s="5"/>
      <c r="B505" s="6"/>
      <c r="C505" s="6"/>
      <c r="D505" s="6"/>
      <c r="E505" s="6"/>
      <c r="F505" s="6"/>
      <c r="G505" s="6"/>
      <c r="H505" s="5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ht="12.75" customHeight="1">
      <c r="A506" s="5"/>
      <c r="B506" s="6"/>
      <c r="C506" s="6"/>
      <c r="D506" s="6"/>
      <c r="E506" s="6"/>
      <c r="F506" s="6"/>
      <c r="G506" s="6"/>
      <c r="H506" s="5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ht="12.75" customHeight="1">
      <c r="A507" s="5"/>
      <c r="B507" s="6"/>
      <c r="C507" s="6"/>
      <c r="D507" s="6"/>
      <c r="E507" s="6"/>
      <c r="F507" s="6"/>
      <c r="G507" s="6"/>
      <c r="H507" s="5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ht="12.75" customHeight="1">
      <c r="A508" s="5"/>
      <c r="B508" s="6"/>
      <c r="C508" s="6"/>
      <c r="D508" s="6"/>
      <c r="E508" s="6"/>
      <c r="F508" s="6"/>
      <c r="G508" s="6"/>
      <c r="H508" s="5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ht="12.75" customHeight="1">
      <c r="A509" s="5"/>
      <c r="B509" s="6"/>
      <c r="C509" s="6"/>
      <c r="D509" s="6"/>
      <c r="E509" s="6"/>
      <c r="F509" s="6"/>
      <c r="G509" s="6"/>
      <c r="H509" s="5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ht="12.75" customHeight="1">
      <c r="A510" s="5"/>
      <c r="B510" s="6"/>
      <c r="C510" s="6"/>
      <c r="D510" s="6"/>
      <c r="E510" s="6"/>
      <c r="F510" s="6"/>
      <c r="G510" s="6"/>
      <c r="H510" s="5"/>
      <c r="I510" s="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ht="12.75" customHeight="1">
      <c r="A511" s="5"/>
      <c r="B511" s="6"/>
      <c r="C511" s="6"/>
      <c r="D511" s="6"/>
      <c r="E511" s="6"/>
      <c r="F511" s="6"/>
      <c r="G511" s="6"/>
      <c r="H511" s="5"/>
      <c r="I511" s="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ht="12.75" customHeight="1">
      <c r="A512" s="5"/>
      <c r="B512" s="6"/>
      <c r="C512" s="6"/>
      <c r="D512" s="6"/>
      <c r="E512" s="6"/>
      <c r="F512" s="6"/>
      <c r="G512" s="6"/>
      <c r="H512" s="5"/>
      <c r="I512" s="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ht="12.75" customHeight="1">
      <c r="A513" s="5"/>
      <c r="B513" s="6"/>
      <c r="C513" s="6"/>
      <c r="D513" s="6"/>
      <c r="E513" s="6"/>
      <c r="F513" s="6"/>
      <c r="G513" s="6"/>
      <c r="H513" s="5"/>
      <c r="I513" s="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ht="12.75" customHeight="1">
      <c r="A514" s="5"/>
      <c r="B514" s="6"/>
      <c r="C514" s="6"/>
      <c r="D514" s="6"/>
      <c r="E514" s="6"/>
      <c r="F514" s="6"/>
      <c r="G514" s="6"/>
      <c r="H514" s="5"/>
      <c r="I514" s="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ht="12.75" customHeight="1">
      <c r="A515" s="5"/>
      <c r="B515" s="6"/>
      <c r="C515" s="6"/>
      <c r="D515" s="6"/>
      <c r="E515" s="6"/>
      <c r="F515" s="6"/>
      <c r="G515" s="6"/>
      <c r="H515" s="5"/>
      <c r="I515" s="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ht="12.75" customHeight="1">
      <c r="A516" s="5"/>
      <c r="B516" s="6"/>
      <c r="C516" s="6"/>
      <c r="D516" s="6"/>
      <c r="E516" s="6"/>
      <c r="F516" s="6"/>
      <c r="G516" s="6"/>
      <c r="H516" s="5"/>
      <c r="I516" s="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ht="12.75" customHeight="1">
      <c r="A517" s="5"/>
      <c r="B517" s="6"/>
      <c r="C517" s="6"/>
      <c r="D517" s="6"/>
      <c r="E517" s="6"/>
      <c r="F517" s="6"/>
      <c r="G517" s="6"/>
      <c r="H517" s="5"/>
      <c r="I517" s="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ht="12.75" customHeight="1">
      <c r="A518" s="5"/>
      <c r="B518" s="6"/>
      <c r="C518" s="6"/>
      <c r="D518" s="6"/>
      <c r="E518" s="6"/>
      <c r="F518" s="6"/>
      <c r="G518" s="6"/>
      <c r="H518" s="5"/>
      <c r="I518" s="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ht="12.75" customHeight="1">
      <c r="A519" s="5"/>
      <c r="B519" s="6"/>
      <c r="C519" s="6"/>
      <c r="D519" s="6"/>
      <c r="E519" s="6"/>
      <c r="F519" s="6"/>
      <c r="G519" s="6"/>
      <c r="H519" s="5"/>
      <c r="I519" s="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ht="12.75" customHeight="1">
      <c r="A520" s="5"/>
      <c r="B520" s="6"/>
      <c r="C520" s="6"/>
      <c r="D520" s="6"/>
      <c r="E520" s="6"/>
      <c r="F520" s="6"/>
      <c r="G520" s="6"/>
      <c r="H520" s="5"/>
      <c r="I520" s="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ht="12.75" customHeight="1">
      <c r="A521" s="5"/>
      <c r="B521" s="6"/>
      <c r="C521" s="6"/>
      <c r="D521" s="6"/>
      <c r="E521" s="6"/>
      <c r="F521" s="6"/>
      <c r="G521" s="6"/>
      <c r="H521" s="5"/>
      <c r="I521" s="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ht="12.75" customHeight="1">
      <c r="A522" s="5"/>
      <c r="B522" s="6"/>
      <c r="C522" s="6"/>
      <c r="D522" s="6"/>
      <c r="E522" s="6"/>
      <c r="F522" s="6"/>
      <c r="G522" s="6"/>
      <c r="H522" s="5"/>
      <c r="I522" s="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ht="12.75" customHeight="1">
      <c r="A523" s="5"/>
      <c r="B523" s="6"/>
      <c r="C523" s="6"/>
      <c r="D523" s="6"/>
      <c r="E523" s="6"/>
      <c r="F523" s="6"/>
      <c r="G523" s="6"/>
      <c r="H523" s="5"/>
      <c r="I523" s="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ht="12.75" customHeight="1">
      <c r="A524" s="5"/>
      <c r="B524" s="6"/>
      <c r="C524" s="6"/>
      <c r="D524" s="6"/>
      <c r="E524" s="6"/>
      <c r="F524" s="6"/>
      <c r="G524" s="6"/>
      <c r="H524" s="5"/>
      <c r="I524" s="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ht="12.75" customHeight="1">
      <c r="A525" s="5"/>
      <c r="B525" s="6"/>
      <c r="C525" s="6"/>
      <c r="D525" s="6"/>
      <c r="E525" s="6"/>
      <c r="F525" s="6"/>
      <c r="G525" s="6"/>
      <c r="H525" s="5"/>
      <c r="I525" s="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ht="12.75" customHeight="1">
      <c r="A526" s="5"/>
      <c r="B526" s="6"/>
      <c r="C526" s="6"/>
      <c r="D526" s="6"/>
      <c r="E526" s="6"/>
      <c r="F526" s="6"/>
      <c r="G526" s="6"/>
      <c r="H526" s="5"/>
      <c r="I526" s="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ht="12.75" customHeight="1">
      <c r="A527" s="5"/>
      <c r="B527" s="6"/>
      <c r="C527" s="6"/>
      <c r="D527" s="6"/>
      <c r="E527" s="6"/>
      <c r="F527" s="6"/>
      <c r="G527" s="6"/>
      <c r="H527" s="5"/>
      <c r="I527" s="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ht="12.75" customHeight="1">
      <c r="A528" s="5"/>
      <c r="B528" s="6"/>
      <c r="C528" s="6"/>
      <c r="D528" s="6"/>
      <c r="E528" s="6"/>
      <c r="F528" s="6"/>
      <c r="G528" s="6"/>
      <c r="H528" s="5"/>
      <c r="I528" s="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ht="12.75" customHeight="1">
      <c r="A529" s="5"/>
      <c r="B529" s="6"/>
      <c r="C529" s="6"/>
      <c r="D529" s="6"/>
      <c r="E529" s="6"/>
      <c r="F529" s="6"/>
      <c r="G529" s="6"/>
      <c r="H529" s="5"/>
      <c r="I529" s="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ht="12.75" customHeight="1">
      <c r="A530" s="5"/>
      <c r="B530" s="6"/>
      <c r="C530" s="6"/>
      <c r="D530" s="6"/>
      <c r="E530" s="6"/>
      <c r="F530" s="6"/>
      <c r="G530" s="6"/>
      <c r="H530" s="5"/>
      <c r="I530" s="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ht="12.75" customHeight="1">
      <c r="A531" s="5"/>
      <c r="B531" s="6"/>
      <c r="C531" s="6"/>
      <c r="D531" s="6"/>
      <c r="E531" s="6"/>
      <c r="F531" s="6"/>
      <c r="G531" s="6"/>
      <c r="H531" s="5"/>
      <c r="I531" s="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ht="12.75" customHeight="1">
      <c r="A532" s="5"/>
      <c r="B532" s="6"/>
      <c r="C532" s="6"/>
      <c r="D532" s="6"/>
      <c r="E532" s="6"/>
      <c r="F532" s="6"/>
      <c r="G532" s="6"/>
      <c r="H532" s="5"/>
      <c r="I532" s="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ht="12.75" customHeight="1">
      <c r="A533" s="5"/>
      <c r="B533" s="6"/>
      <c r="C533" s="6"/>
      <c r="D533" s="6"/>
      <c r="E533" s="6"/>
      <c r="F533" s="6"/>
      <c r="G533" s="6"/>
      <c r="H533" s="5"/>
      <c r="I533" s="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ht="12.75" customHeight="1">
      <c r="A534" s="5"/>
      <c r="B534" s="6"/>
      <c r="C534" s="6"/>
      <c r="D534" s="6"/>
      <c r="E534" s="6"/>
      <c r="F534" s="6"/>
      <c r="G534" s="6"/>
      <c r="H534" s="5"/>
      <c r="I534" s="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ht="12.75" customHeight="1">
      <c r="A535" s="5"/>
      <c r="B535" s="6"/>
      <c r="C535" s="6"/>
      <c r="D535" s="6"/>
      <c r="E535" s="6"/>
      <c r="F535" s="6"/>
      <c r="G535" s="6"/>
      <c r="H535" s="5"/>
      <c r="I535" s="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ht="12.75" customHeight="1">
      <c r="A536" s="5"/>
      <c r="B536" s="6"/>
      <c r="C536" s="6"/>
      <c r="D536" s="6"/>
      <c r="E536" s="6"/>
      <c r="F536" s="6"/>
      <c r="G536" s="6"/>
      <c r="H536" s="5"/>
      <c r="I536" s="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ht="12.75" customHeight="1">
      <c r="A537" s="5"/>
      <c r="B537" s="6"/>
      <c r="C537" s="6"/>
      <c r="D537" s="6"/>
      <c r="E537" s="6"/>
      <c r="F537" s="6"/>
      <c r="G537" s="6"/>
      <c r="H537" s="5"/>
      <c r="I537" s="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ht="12.75" customHeight="1">
      <c r="A538" s="5"/>
      <c r="B538" s="6"/>
      <c r="C538" s="6"/>
      <c r="D538" s="6"/>
      <c r="E538" s="6"/>
      <c r="F538" s="6"/>
      <c r="G538" s="6"/>
      <c r="H538" s="5"/>
      <c r="I538" s="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ht="12.75" customHeight="1">
      <c r="A539" s="5"/>
      <c r="B539" s="6"/>
      <c r="C539" s="6"/>
      <c r="D539" s="6"/>
      <c r="E539" s="6"/>
      <c r="F539" s="6"/>
      <c r="G539" s="6"/>
      <c r="H539" s="5"/>
      <c r="I539" s="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ht="12.75" customHeight="1">
      <c r="A540" s="5"/>
      <c r="B540" s="6"/>
      <c r="C540" s="6"/>
      <c r="D540" s="6"/>
      <c r="E540" s="6"/>
      <c r="F540" s="6"/>
      <c r="G540" s="6"/>
      <c r="H540" s="5"/>
      <c r="I540" s="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ht="12.75" customHeight="1">
      <c r="A541" s="5"/>
      <c r="B541" s="6"/>
      <c r="C541" s="6"/>
      <c r="D541" s="6"/>
      <c r="E541" s="6"/>
      <c r="F541" s="6"/>
      <c r="G541" s="6"/>
      <c r="H541" s="5"/>
      <c r="I541" s="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ht="12.75" customHeight="1">
      <c r="A542" s="5"/>
      <c r="B542" s="6"/>
      <c r="C542" s="6"/>
      <c r="D542" s="6"/>
      <c r="E542" s="6"/>
      <c r="F542" s="6"/>
      <c r="G542" s="6"/>
      <c r="H542" s="5"/>
      <c r="I542" s="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ht="12.75" customHeight="1">
      <c r="A543" s="5"/>
      <c r="B543" s="6"/>
      <c r="C543" s="6"/>
      <c r="D543" s="6"/>
      <c r="E543" s="6"/>
      <c r="F543" s="6"/>
      <c r="G543" s="6"/>
      <c r="H543" s="5"/>
      <c r="I543" s="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ht="12.75" customHeight="1">
      <c r="A544" s="5"/>
      <c r="B544" s="6"/>
      <c r="C544" s="6"/>
      <c r="D544" s="6"/>
      <c r="E544" s="6"/>
      <c r="F544" s="6"/>
      <c r="G544" s="6"/>
      <c r="H544" s="5"/>
      <c r="I544" s="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ht="12.75" customHeight="1">
      <c r="A545" s="5"/>
      <c r="B545" s="6"/>
      <c r="C545" s="6"/>
      <c r="D545" s="6"/>
      <c r="E545" s="6"/>
      <c r="F545" s="6"/>
      <c r="G545" s="6"/>
      <c r="H545" s="5"/>
      <c r="I545" s="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ht="12.75" customHeight="1">
      <c r="A546" s="5"/>
      <c r="B546" s="6"/>
      <c r="C546" s="6"/>
      <c r="D546" s="6"/>
      <c r="E546" s="6"/>
      <c r="F546" s="6"/>
      <c r="G546" s="6"/>
      <c r="H546" s="5"/>
      <c r="I546" s="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ht="12.75" customHeight="1">
      <c r="A547" s="5"/>
      <c r="B547" s="6"/>
      <c r="C547" s="6"/>
      <c r="D547" s="6"/>
      <c r="E547" s="6"/>
      <c r="F547" s="6"/>
      <c r="G547" s="6"/>
      <c r="H547" s="5"/>
      <c r="I547" s="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ht="12.75" customHeight="1">
      <c r="A548" s="5"/>
      <c r="B548" s="6"/>
      <c r="C548" s="6"/>
      <c r="D548" s="6"/>
      <c r="E548" s="6"/>
      <c r="F548" s="6"/>
      <c r="G548" s="6"/>
      <c r="H548" s="5"/>
      <c r="I548" s="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ht="12.75" customHeight="1">
      <c r="A549" s="5"/>
      <c r="B549" s="6"/>
      <c r="C549" s="6"/>
      <c r="D549" s="6"/>
      <c r="E549" s="6"/>
      <c r="F549" s="6"/>
      <c r="G549" s="6"/>
      <c r="H549" s="5"/>
      <c r="I549" s="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ht="12.75" customHeight="1">
      <c r="A550" s="5"/>
      <c r="B550" s="6"/>
      <c r="C550" s="6"/>
      <c r="D550" s="6"/>
      <c r="E550" s="6"/>
      <c r="F550" s="6"/>
      <c r="G550" s="6"/>
      <c r="H550" s="5"/>
      <c r="I550" s="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ht="12.75" customHeight="1">
      <c r="A551" s="5"/>
      <c r="B551" s="6"/>
      <c r="C551" s="6"/>
      <c r="D551" s="6"/>
      <c r="E551" s="6"/>
      <c r="F551" s="6"/>
      <c r="G551" s="6"/>
      <c r="H551" s="5"/>
      <c r="I551" s="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ht="12.75" customHeight="1">
      <c r="A552" s="5"/>
      <c r="B552" s="6"/>
      <c r="C552" s="6"/>
      <c r="D552" s="6"/>
      <c r="E552" s="6"/>
      <c r="F552" s="6"/>
      <c r="G552" s="6"/>
      <c r="H552" s="5"/>
      <c r="I552" s="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ht="12.75" customHeight="1">
      <c r="A553" s="5"/>
      <c r="B553" s="6"/>
      <c r="C553" s="6"/>
      <c r="D553" s="6"/>
      <c r="E553" s="6"/>
      <c r="F553" s="6"/>
      <c r="G553" s="6"/>
      <c r="H553" s="5"/>
      <c r="I553" s="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ht="12.75" customHeight="1">
      <c r="A554" s="5"/>
      <c r="B554" s="6"/>
      <c r="C554" s="6"/>
      <c r="D554" s="6"/>
      <c r="E554" s="6"/>
      <c r="F554" s="6"/>
      <c r="G554" s="6"/>
      <c r="H554" s="5"/>
      <c r="I554" s="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ht="12.75" customHeight="1">
      <c r="A555" s="5"/>
      <c r="B555" s="6"/>
      <c r="C555" s="6"/>
      <c r="D555" s="6"/>
      <c r="E555" s="6"/>
      <c r="F555" s="6"/>
      <c r="G555" s="6"/>
      <c r="H555" s="5"/>
      <c r="I555" s="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ht="12.75" customHeight="1">
      <c r="A556" s="5"/>
      <c r="B556" s="6"/>
      <c r="C556" s="6"/>
      <c r="D556" s="6"/>
      <c r="E556" s="6"/>
      <c r="F556" s="6"/>
      <c r="G556" s="6"/>
      <c r="H556" s="5"/>
      <c r="I556" s="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ht="12.75" customHeight="1">
      <c r="A557" s="5"/>
      <c r="B557" s="6"/>
      <c r="C557" s="6"/>
      <c r="D557" s="6"/>
      <c r="E557" s="6"/>
      <c r="F557" s="6"/>
      <c r="G557" s="6"/>
      <c r="H557" s="5"/>
      <c r="I557" s="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ht="12.75" customHeight="1">
      <c r="A558" s="5"/>
      <c r="B558" s="6"/>
      <c r="C558" s="6"/>
      <c r="D558" s="6"/>
      <c r="E558" s="6"/>
      <c r="F558" s="6"/>
      <c r="G558" s="6"/>
      <c r="H558" s="5"/>
      <c r="I558" s="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ht="12.75" customHeight="1">
      <c r="A559" s="5"/>
      <c r="B559" s="6"/>
      <c r="C559" s="6"/>
      <c r="D559" s="6"/>
      <c r="E559" s="6"/>
      <c r="F559" s="6"/>
      <c r="G559" s="6"/>
      <c r="H559" s="5"/>
      <c r="I559" s="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ht="12.75" customHeight="1">
      <c r="A560" s="5"/>
      <c r="B560" s="6"/>
      <c r="C560" s="6"/>
      <c r="D560" s="6"/>
      <c r="E560" s="6"/>
      <c r="F560" s="6"/>
      <c r="G560" s="6"/>
      <c r="H560" s="5"/>
      <c r="I560" s="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ht="12.75" customHeight="1">
      <c r="A561" s="5"/>
      <c r="B561" s="6"/>
      <c r="C561" s="6"/>
      <c r="D561" s="6"/>
      <c r="E561" s="6"/>
      <c r="F561" s="6"/>
      <c r="G561" s="6"/>
      <c r="H561" s="5"/>
      <c r="I561" s="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ht="12.75" customHeight="1">
      <c r="A562" s="5"/>
      <c r="B562" s="6"/>
      <c r="C562" s="6"/>
      <c r="D562" s="6"/>
      <c r="E562" s="6"/>
      <c r="F562" s="6"/>
      <c r="G562" s="6"/>
      <c r="H562" s="5"/>
      <c r="I562" s="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ht="12.75" customHeight="1">
      <c r="A563" s="5"/>
      <c r="B563" s="6"/>
      <c r="C563" s="6"/>
      <c r="D563" s="6"/>
      <c r="E563" s="6"/>
      <c r="F563" s="6"/>
      <c r="G563" s="6"/>
      <c r="H563" s="5"/>
      <c r="I563" s="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ht="12.75" customHeight="1">
      <c r="A564" s="5"/>
      <c r="B564" s="6"/>
      <c r="C564" s="6"/>
      <c r="D564" s="6"/>
      <c r="E564" s="6"/>
      <c r="F564" s="6"/>
      <c r="G564" s="6"/>
      <c r="H564" s="5"/>
      <c r="I564" s="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ht="12.75" customHeight="1">
      <c r="A565" s="5"/>
      <c r="B565" s="6"/>
      <c r="C565" s="6"/>
      <c r="D565" s="6"/>
      <c r="E565" s="6"/>
      <c r="F565" s="6"/>
      <c r="G565" s="6"/>
      <c r="H565" s="5"/>
      <c r="I565" s="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ht="12.75" customHeight="1">
      <c r="A566" s="5"/>
      <c r="B566" s="6"/>
      <c r="C566" s="6"/>
      <c r="D566" s="6"/>
      <c r="E566" s="6"/>
      <c r="F566" s="6"/>
      <c r="G566" s="6"/>
      <c r="H566" s="5"/>
      <c r="I566" s="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ht="12.75" customHeight="1">
      <c r="A567" s="5"/>
      <c r="B567" s="6"/>
      <c r="C567" s="6"/>
      <c r="D567" s="6"/>
      <c r="E567" s="6"/>
      <c r="F567" s="6"/>
      <c r="G567" s="6"/>
      <c r="H567" s="5"/>
      <c r="I567" s="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ht="12.75" customHeight="1">
      <c r="A568" s="5"/>
      <c r="B568" s="6"/>
      <c r="C568" s="6"/>
      <c r="D568" s="6"/>
      <c r="E568" s="6"/>
      <c r="F568" s="6"/>
      <c r="G568" s="6"/>
      <c r="H568" s="5"/>
      <c r="I568" s="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ht="12.75" customHeight="1">
      <c r="A569" s="5"/>
      <c r="B569" s="6"/>
      <c r="C569" s="6"/>
      <c r="D569" s="6"/>
      <c r="E569" s="6"/>
      <c r="F569" s="6"/>
      <c r="G569" s="6"/>
      <c r="H569" s="5"/>
      <c r="I569" s="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ht="12.75" customHeight="1">
      <c r="A570" s="5"/>
      <c r="B570" s="6"/>
      <c r="C570" s="6"/>
      <c r="D570" s="6"/>
      <c r="E570" s="6"/>
      <c r="F570" s="6"/>
      <c r="G570" s="6"/>
      <c r="H570" s="5"/>
      <c r="I570" s="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ht="12.75" customHeight="1">
      <c r="A571" s="5"/>
      <c r="B571" s="6"/>
      <c r="C571" s="6"/>
      <c r="D571" s="6"/>
      <c r="E571" s="6"/>
      <c r="F571" s="6"/>
      <c r="G571" s="6"/>
      <c r="H571" s="5"/>
      <c r="I571" s="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ht="12.75" customHeight="1">
      <c r="A572" s="5"/>
      <c r="B572" s="6"/>
      <c r="C572" s="6"/>
      <c r="D572" s="6"/>
      <c r="E572" s="6"/>
      <c r="F572" s="6"/>
      <c r="G572" s="6"/>
      <c r="H572" s="5"/>
      <c r="I572" s="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ht="12.75" customHeight="1">
      <c r="A573" s="5"/>
      <c r="B573" s="6"/>
      <c r="C573" s="6"/>
      <c r="D573" s="6"/>
      <c r="E573" s="6"/>
      <c r="F573" s="6"/>
      <c r="G573" s="6"/>
      <c r="H573" s="5"/>
      <c r="I573" s="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ht="12.75" customHeight="1">
      <c r="A574" s="5"/>
      <c r="B574" s="6"/>
      <c r="C574" s="6"/>
      <c r="D574" s="6"/>
      <c r="E574" s="6"/>
      <c r="F574" s="6"/>
      <c r="G574" s="6"/>
      <c r="H574" s="5"/>
      <c r="I574" s="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ht="12.75" customHeight="1">
      <c r="A575" s="5"/>
      <c r="B575" s="6"/>
      <c r="C575" s="6"/>
      <c r="D575" s="6"/>
      <c r="E575" s="6"/>
      <c r="F575" s="6"/>
      <c r="G575" s="6"/>
      <c r="H575" s="5"/>
      <c r="I575" s="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ht="12.75" customHeight="1">
      <c r="A576" s="5"/>
      <c r="B576" s="6"/>
      <c r="C576" s="6"/>
      <c r="D576" s="6"/>
      <c r="E576" s="6"/>
      <c r="F576" s="6"/>
      <c r="G576" s="6"/>
      <c r="H576" s="5"/>
      <c r="I576" s="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ht="12.75" customHeight="1">
      <c r="A577" s="5"/>
      <c r="B577" s="6"/>
      <c r="C577" s="6"/>
      <c r="D577" s="6"/>
      <c r="E577" s="6"/>
      <c r="F577" s="6"/>
      <c r="G577" s="6"/>
      <c r="H577" s="5"/>
      <c r="I577" s="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ht="12.75" customHeight="1">
      <c r="A578" s="5"/>
      <c r="B578" s="6"/>
      <c r="C578" s="6"/>
      <c r="D578" s="6"/>
      <c r="E578" s="6"/>
      <c r="F578" s="6"/>
      <c r="G578" s="6"/>
      <c r="H578" s="5"/>
      <c r="I578" s="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ht="12.75" customHeight="1">
      <c r="A579" s="5"/>
      <c r="B579" s="6"/>
      <c r="C579" s="6"/>
      <c r="D579" s="6"/>
      <c r="E579" s="6"/>
      <c r="F579" s="6"/>
      <c r="G579" s="6"/>
      <c r="H579" s="5"/>
      <c r="I579" s="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ht="12.75" customHeight="1">
      <c r="A580" s="5"/>
      <c r="B580" s="6"/>
      <c r="C580" s="6"/>
      <c r="D580" s="6"/>
      <c r="E580" s="6"/>
      <c r="F580" s="6"/>
      <c r="G580" s="6"/>
      <c r="H580" s="5"/>
      <c r="I580" s="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ht="12.75" customHeight="1">
      <c r="A581" s="5"/>
      <c r="B581" s="6"/>
      <c r="C581" s="6"/>
      <c r="D581" s="6"/>
      <c r="E581" s="6"/>
      <c r="F581" s="6"/>
      <c r="G581" s="6"/>
      <c r="H581" s="5"/>
      <c r="I581" s="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ht="12.75" customHeight="1">
      <c r="A582" s="5"/>
      <c r="B582" s="6"/>
      <c r="C582" s="6"/>
      <c r="D582" s="6"/>
      <c r="E582" s="6"/>
      <c r="F582" s="6"/>
      <c r="G582" s="6"/>
      <c r="H582" s="5"/>
      <c r="I582" s="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ht="12.75" customHeight="1">
      <c r="A583" s="5"/>
      <c r="B583" s="6"/>
      <c r="C583" s="6"/>
      <c r="D583" s="6"/>
      <c r="E583" s="6"/>
      <c r="F583" s="6"/>
      <c r="G583" s="6"/>
      <c r="H583" s="5"/>
      <c r="I583" s="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ht="12.75" customHeight="1">
      <c r="A584" s="5"/>
      <c r="B584" s="6"/>
      <c r="C584" s="6"/>
      <c r="D584" s="6"/>
      <c r="E584" s="6"/>
      <c r="F584" s="6"/>
      <c r="G584" s="6"/>
      <c r="H584" s="5"/>
      <c r="I584" s="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ht="12.75" customHeight="1">
      <c r="A585" s="5"/>
      <c r="B585" s="6"/>
      <c r="C585" s="6"/>
      <c r="D585" s="6"/>
      <c r="E585" s="6"/>
      <c r="F585" s="6"/>
      <c r="G585" s="6"/>
      <c r="H585" s="5"/>
      <c r="I585" s="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ht="12.75" customHeight="1">
      <c r="A586" s="5"/>
      <c r="B586" s="6"/>
      <c r="C586" s="6"/>
      <c r="D586" s="6"/>
      <c r="E586" s="6"/>
      <c r="F586" s="6"/>
      <c r="G586" s="6"/>
      <c r="H586" s="5"/>
      <c r="I586" s="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ht="12.75" customHeight="1">
      <c r="A587" s="5"/>
      <c r="B587" s="6"/>
      <c r="C587" s="6"/>
      <c r="D587" s="6"/>
      <c r="E587" s="6"/>
      <c r="F587" s="6"/>
      <c r="G587" s="6"/>
      <c r="H587" s="5"/>
      <c r="I587" s="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ht="12.75" customHeight="1">
      <c r="A588" s="5"/>
      <c r="B588" s="6"/>
      <c r="C588" s="6"/>
      <c r="D588" s="6"/>
      <c r="E588" s="6"/>
      <c r="F588" s="6"/>
      <c r="G588" s="6"/>
      <c r="H588" s="5"/>
      <c r="I588" s="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ht="12.75" customHeight="1">
      <c r="A589" s="5"/>
      <c r="B589" s="6"/>
      <c r="C589" s="6"/>
      <c r="D589" s="6"/>
      <c r="E589" s="6"/>
      <c r="F589" s="6"/>
      <c r="G589" s="6"/>
      <c r="H589" s="5"/>
      <c r="I589" s="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ht="12.75" customHeight="1">
      <c r="A590" s="5"/>
      <c r="B590" s="6"/>
      <c r="C590" s="6"/>
      <c r="D590" s="6"/>
      <c r="E590" s="6"/>
      <c r="F590" s="6"/>
      <c r="G590" s="6"/>
      <c r="H590" s="5"/>
      <c r="I590" s="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ht="12.75" customHeight="1">
      <c r="A591" s="5"/>
      <c r="B591" s="6"/>
      <c r="C591" s="6"/>
      <c r="D591" s="6"/>
      <c r="E591" s="6"/>
      <c r="F591" s="6"/>
      <c r="G591" s="6"/>
      <c r="H591" s="5"/>
      <c r="I591" s="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ht="12.75" customHeight="1">
      <c r="A592" s="5"/>
      <c r="B592" s="6"/>
      <c r="C592" s="6"/>
      <c r="D592" s="6"/>
      <c r="E592" s="6"/>
      <c r="F592" s="6"/>
      <c r="G592" s="6"/>
      <c r="H592" s="5"/>
      <c r="I592" s="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ht="12.75" customHeight="1">
      <c r="A593" s="5"/>
      <c r="B593" s="6"/>
      <c r="C593" s="6"/>
      <c r="D593" s="6"/>
      <c r="E593" s="6"/>
      <c r="F593" s="6"/>
      <c r="G593" s="6"/>
      <c r="H593" s="5"/>
      <c r="I593" s="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ht="12.75" customHeight="1">
      <c r="A594" s="5"/>
      <c r="B594" s="6"/>
      <c r="C594" s="6"/>
      <c r="D594" s="6"/>
      <c r="E594" s="6"/>
      <c r="F594" s="6"/>
      <c r="G594" s="6"/>
      <c r="H594" s="5"/>
      <c r="I594" s="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ht="12.75" customHeight="1">
      <c r="A595" s="5"/>
      <c r="B595" s="6"/>
      <c r="C595" s="6"/>
      <c r="D595" s="6"/>
      <c r="E595" s="6"/>
      <c r="F595" s="6"/>
      <c r="G595" s="6"/>
      <c r="H595" s="5"/>
      <c r="I595" s="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ht="12.75" customHeight="1">
      <c r="A596" s="5"/>
      <c r="B596" s="6"/>
      <c r="C596" s="6"/>
      <c r="D596" s="6"/>
      <c r="E596" s="6"/>
      <c r="F596" s="6"/>
      <c r="G596" s="6"/>
      <c r="H596" s="5"/>
      <c r="I596" s="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ht="12.75" customHeight="1">
      <c r="A597" s="5"/>
      <c r="B597" s="6"/>
      <c r="C597" s="6"/>
      <c r="D597" s="6"/>
      <c r="E597" s="6"/>
      <c r="F597" s="6"/>
      <c r="G597" s="6"/>
      <c r="H597" s="5"/>
      <c r="I597" s="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ht="12.75" customHeight="1">
      <c r="A598" s="5"/>
      <c r="B598" s="6"/>
      <c r="C598" s="6"/>
      <c r="D598" s="6"/>
      <c r="E598" s="6"/>
      <c r="F598" s="6"/>
      <c r="G598" s="6"/>
      <c r="H598" s="5"/>
      <c r="I598" s="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ht="12.75" customHeight="1">
      <c r="A599" s="5"/>
      <c r="B599" s="6"/>
      <c r="C599" s="6"/>
      <c r="D599" s="6"/>
      <c r="E599" s="6"/>
      <c r="F599" s="6"/>
      <c r="G599" s="6"/>
      <c r="H599" s="5"/>
      <c r="I599" s="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ht="12.75" customHeight="1">
      <c r="A600" s="5"/>
      <c r="B600" s="6"/>
      <c r="C600" s="6"/>
      <c r="D600" s="6"/>
      <c r="E600" s="6"/>
      <c r="F600" s="6"/>
      <c r="G600" s="6"/>
      <c r="H600" s="5"/>
      <c r="I600" s="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ht="12.75" customHeight="1">
      <c r="A601" s="5"/>
      <c r="B601" s="6"/>
      <c r="C601" s="6"/>
      <c r="D601" s="6"/>
      <c r="E601" s="6"/>
      <c r="F601" s="6"/>
      <c r="G601" s="6"/>
      <c r="H601" s="5"/>
      <c r="I601" s="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ht="12.75" customHeight="1">
      <c r="A602" s="5"/>
      <c r="B602" s="6"/>
      <c r="C602" s="6"/>
      <c r="D602" s="6"/>
      <c r="E602" s="6"/>
      <c r="F602" s="6"/>
      <c r="G602" s="6"/>
      <c r="H602" s="5"/>
      <c r="I602" s="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ht="12.75" customHeight="1">
      <c r="A603" s="5"/>
      <c r="B603" s="6"/>
      <c r="C603" s="6"/>
      <c r="D603" s="6"/>
      <c r="E603" s="6"/>
      <c r="F603" s="6"/>
      <c r="G603" s="6"/>
      <c r="H603" s="5"/>
      <c r="I603" s="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ht="12.75" customHeight="1">
      <c r="A604" s="5"/>
      <c r="B604" s="6"/>
      <c r="C604" s="6"/>
      <c r="D604" s="6"/>
      <c r="E604" s="6"/>
      <c r="F604" s="6"/>
      <c r="G604" s="6"/>
      <c r="H604" s="5"/>
      <c r="I604" s="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ht="12.75" customHeight="1">
      <c r="A605" s="5"/>
      <c r="B605" s="6"/>
      <c r="C605" s="6"/>
      <c r="D605" s="6"/>
      <c r="E605" s="6"/>
      <c r="F605" s="6"/>
      <c r="G605" s="6"/>
      <c r="H605" s="5"/>
      <c r="I605" s="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ht="12.75" customHeight="1">
      <c r="A606" s="5"/>
      <c r="B606" s="6"/>
      <c r="C606" s="6"/>
      <c r="D606" s="6"/>
      <c r="E606" s="6"/>
      <c r="F606" s="6"/>
      <c r="G606" s="6"/>
      <c r="H606" s="5"/>
      <c r="I606" s="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ht="12.75" customHeight="1">
      <c r="A607" s="5"/>
      <c r="B607" s="6"/>
      <c r="C607" s="6"/>
      <c r="D607" s="6"/>
      <c r="E607" s="6"/>
      <c r="F607" s="6"/>
      <c r="G607" s="6"/>
      <c r="H607" s="5"/>
      <c r="I607" s="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ht="12.75" customHeight="1">
      <c r="A608" s="5"/>
      <c r="B608" s="6"/>
      <c r="C608" s="6"/>
      <c r="D608" s="6"/>
      <c r="E608" s="6"/>
      <c r="F608" s="6"/>
      <c r="G608" s="6"/>
      <c r="H608" s="5"/>
      <c r="I608" s="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ht="12.75" customHeight="1">
      <c r="A609" s="5"/>
      <c r="B609" s="6"/>
      <c r="C609" s="6"/>
      <c r="D609" s="6"/>
      <c r="E609" s="6"/>
      <c r="F609" s="6"/>
      <c r="G609" s="6"/>
      <c r="H609" s="5"/>
      <c r="I609" s="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ht="12.75" customHeight="1">
      <c r="A610" s="5"/>
      <c r="B610" s="6"/>
      <c r="C610" s="6"/>
      <c r="D610" s="6"/>
      <c r="E610" s="6"/>
      <c r="F610" s="6"/>
      <c r="G610" s="6"/>
      <c r="H610" s="5"/>
      <c r="I610" s="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ht="12.75" customHeight="1">
      <c r="A611" s="5"/>
      <c r="B611" s="6"/>
      <c r="C611" s="6"/>
      <c r="D611" s="6"/>
      <c r="E611" s="6"/>
      <c r="F611" s="6"/>
      <c r="G611" s="6"/>
      <c r="H611" s="5"/>
      <c r="I611" s="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ht="12.75" customHeight="1">
      <c r="A612" s="5"/>
      <c r="B612" s="6"/>
      <c r="C612" s="6"/>
      <c r="D612" s="6"/>
      <c r="E612" s="6"/>
      <c r="F612" s="6"/>
      <c r="G612" s="6"/>
      <c r="H612" s="5"/>
      <c r="I612" s="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ht="12.75" customHeight="1">
      <c r="A613" s="5"/>
      <c r="B613" s="6"/>
      <c r="C613" s="6"/>
      <c r="D613" s="6"/>
      <c r="E613" s="6"/>
      <c r="F613" s="6"/>
      <c r="G613" s="6"/>
      <c r="H613" s="5"/>
      <c r="I613" s="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ht="12.75" customHeight="1">
      <c r="A614" s="5"/>
      <c r="B614" s="6"/>
      <c r="C614" s="6"/>
      <c r="D614" s="6"/>
      <c r="E614" s="6"/>
      <c r="F614" s="6"/>
      <c r="G614" s="6"/>
      <c r="H614" s="5"/>
      <c r="I614" s="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ht="12.75" customHeight="1">
      <c r="A615" s="5"/>
      <c r="B615" s="6"/>
      <c r="C615" s="6"/>
      <c r="D615" s="6"/>
      <c r="E615" s="6"/>
      <c r="F615" s="6"/>
      <c r="G615" s="6"/>
      <c r="H615" s="5"/>
      <c r="I615" s="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ht="12.75" customHeight="1">
      <c r="A616" s="5"/>
      <c r="B616" s="6"/>
      <c r="C616" s="6"/>
      <c r="D616" s="6"/>
      <c r="E616" s="6"/>
      <c r="F616" s="6"/>
      <c r="G616" s="6"/>
      <c r="H616" s="5"/>
      <c r="I616" s="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ht="12.75" customHeight="1">
      <c r="A617" s="5"/>
      <c r="B617" s="6"/>
      <c r="C617" s="6"/>
      <c r="D617" s="6"/>
      <c r="E617" s="6"/>
      <c r="F617" s="6"/>
      <c r="G617" s="6"/>
      <c r="H617" s="5"/>
      <c r="I617" s="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ht="12.75" customHeight="1">
      <c r="A618" s="5"/>
      <c r="B618" s="6"/>
      <c r="C618" s="6"/>
      <c r="D618" s="6"/>
      <c r="E618" s="6"/>
      <c r="F618" s="6"/>
      <c r="G618" s="6"/>
      <c r="H618" s="5"/>
      <c r="I618" s="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ht="12.75" customHeight="1">
      <c r="A619" s="5"/>
      <c r="B619" s="6"/>
      <c r="C619" s="6"/>
      <c r="D619" s="6"/>
      <c r="E619" s="6"/>
      <c r="F619" s="6"/>
      <c r="G619" s="6"/>
      <c r="H619" s="5"/>
      <c r="I619" s="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ht="12.75" customHeight="1">
      <c r="A620" s="5"/>
      <c r="B620" s="6"/>
      <c r="C620" s="6"/>
      <c r="D620" s="6"/>
      <c r="E620" s="6"/>
      <c r="F620" s="6"/>
      <c r="G620" s="6"/>
      <c r="H620" s="5"/>
      <c r="I620" s="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ht="12.75" customHeight="1">
      <c r="A621" s="5"/>
      <c r="B621" s="6"/>
      <c r="C621" s="6"/>
      <c r="D621" s="6"/>
      <c r="E621" s="6"/>
      <c r="F621" s="6"/>
      <c r="G621" s="6"/>
      <c r="H621" s="5"/>
      <c r="I621" s="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ht="12.75" customHeight="1">
      <c r="A622" s="5"/>
      <c r="B622" s="6"/>
      <c r="C622" s="6"/>
      <c r="D622" s="6"/>
      <c r="E622" s="6"/>
      <c r="F622" s="6"/>
      <c r="G622" s="6"/>
      <c r="H622" s="5"/>
      <c r="I622" s="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ht="12.75" customHeight="1">
      <c r="A623" s="5"/>
      <c r="B623" s="6"/>
      <c r="C623" s="6"/>
      <c r="D623" s="6"/>
      <c r="E623" s="6"/>
      <c r="F623" s="6"/>
      <c r="G623" s="6"/>
      <c r="H623" s="5"/>
      <c r="I623" s="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ht="12.75" customHeight="1">
      <c r="A624" s="5"/>
      <c r="B624" s="6"/>
      <c r="C624" s="6"/>
      <c r="D624" s="6"/>
      <c r="E624" s="6"/>
      <c r="F624" s="6"/>
      <c r="G624" s="6"/>
      <c r="H624" s="5"/>
      <c r="I624" s="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ht="12.75" customHeight="1">
      <c r="A625" s="5"/>
      <c r="B625" s="6"/>
      <c r="C625" s="6"/>
      <c r="D625" s="6"/>
      <c r="E625" s="6"/>
      <c r="F625" s="6"/>
      <c r="G625" s="6"/>
      <c r="H625" s="5"/>
      <c r="I625" s="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ht="12.75" customHeight="1">
      <c r="A626" s="5"/>
      <c r="B626" s="6"/>
      <c r="C626" s="6"/>
      <c r="D626" s="6"/>
      <c r="E626" s="6"/>
      <c r="F626" s="6"/>
      <c r="G626" s="6"/>
      <c r="H626" s="5"/>
      <c r="I626" s="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ht="12.75" customHeight="1">
      <c r="A627" s="5"/>
      <c r="B627" s="6"/>
      <c r="C627" s="6"/>
      <c r="D627" s="6"/>
      <c r="E627" s="6"/>
      <c r="F627" s="6"/>
      <c r="G627" s="6"/>
      <c r="H627" s="5"/>
      <c r="I627" s="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ht="12.75" customHeight="1">
      <c r="A628" s="5"/>
      <c r="B628" s="6"/>
      <c r="C628" s="6"/>
      <c r="D628" s="6"/>
      <c r="E628" s="6"/>
      <c r="F628" s="6"/>
      <c r="G628" s="6"/>
      <c r="H628" s="5"/>
      <c r="I628" s="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ht="12.75" customHeight="1">
      <c r="A629" s="5"/>
      <c r="B629" s="6"/>
      <c r="C629" s="6"/>
      <c r="D629" s="6"/>
      <c r="E629" s="6"/>
      <c r="F629" s="6"/>
      <c r="G629" s="6"/>
      <c r="H629" s="5"/>
      <c r="I629" s="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ht="12.75" customHeight="1">
      <c r="A630" s="5"/>
      <c r="B630" s="6"/>
      <c r="C630" s="6"/>
      <c r="D630" s="6"/>
      <c r="E630" s="6"/>
      <c r="F630" s="6"/>
      <c r="G630" s="6"/>
      <c r="H630" s="5"/>
      <c r="I630" s="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ht="12.75" customHeight="1">
      <c r="A631" s="5"/>
      <c r="B631" s="6"/>
      <c r="C631" s="6"/>
      <c r="D631" s="6"/>
      <c r="E631" s="6"/>
      <c r="F631" s="6"/>
      <c r="G631" s="6"/>
      <c r="H631" s="5"/>
      <c r="I631" s="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ht="12.75" customHeight="1">
      <c r="A632" s="5"/>
      <c r="B632" s="6"/>
      <c r="C632" s="6"/>
      <c r="D632" s="6"/>
      <c r="E632" s="6"/>
      <c r="F632" s="6"/>
      <c r="G632" s="6"/>
      <c r="H632" s="5"/>
      <c r="I632" s="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ht="12.75" customHeight="1">
      <c r="A633" s="5"/>
      <c r="B633" s="6"/>
      <c r="C633" s="6"/>
      <c r="D633" s="6"/>
      <c r="E633" s="6"/>
      <c r="F633" s="6"/>
      <c r="G633" s="6"/>
      <c r="H633" s="5"/>
      <c r="I633" s="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ht="12.75" customHeight="1">
      <c r="A634" s="5"/>
      <c r="B634" s="6"/>
      <c r="C634" s="6"/>
      <c r="D634" s="6"/>
      <c r="E634" s="6"/>
      <c r="F634" s="6"/>
      <c r="G634" s="6"/>
      <c r="H634" s="5"/>
      <c r="I634" s="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ht="12.75" customHeight="1">
      <c r="A635" s="5"/>
      <c r="B635" s="6"/>
      <c r="C635" s="6"/>
      <c r="D635" s="6"/>
      <c r="E635" s="6"/>
      <c r="F635" s="6"/>
      <c r="G635" s="6"/>
      <c r="H635" s="5"/>
      <c r="I635" s="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ht="12.75" customHeight="1">
      <c r="A636" s="5"/>
      <c r="B636" s="6"/>
      <c r="C636" s="6"/>
      <c r="D636" s="6"/>
      <c r="E636" s="6"/>
      <c r="F636" s="6"/>
      <c r="G636" s="6"/>
      <c r="H636" s="5"/>
      <c r="I636" s="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ht="12.75" customHeight="1">
      <c r="A637" s="5"/>
      <c r="B637" s="6"/>
      <c r="C637" s="6"/>
      <c r="D637" s="6"/>
      <c r="E637" s="6"/>
      <c r="F637" s="6"/>
      <c r="G637" s="6"/>
      <c r="H637" s="5"/>
      <c r="I637" s="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ht="12.75" customHeight="1">
      <c r="A638" s="5"/>
      <c r="B638" s="6"/>
      <c r="C638" s="6"/>
      <c r="D638" s="6"/>
      <c r="E638" s="6"/>
      <c r="F638" s="6"/>
      <c r="G638" s="6"/>
      <c r="H638" s="5"/>
      <c r="I638" s="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ht="12.75" customHeight="1">
      <c r="A639" s="5"/>
      <c r="B639" s="6"/>
      <c r="C639" s="6"/>
      <c r="D639" s="6"/>
      <c r="E639" s="6"/>
      <c r="F639" s="6"/>
      <c r="G639" s="6"/>
      <c r="H639" s="5"/>
      <c r="I639" s="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ht="12.75" customHeight="1">
      <c r="A640" s="5"/>
      <c r="B640" s="6"/>
      <c r="C640" s="6"/>
      <c r="D640" s="6"/>
      <c r="E640" s="6"/>
      <c r="F640" s="6"/>
      <c r="G640" s="6"/>
      <c r="H640" s="5"/>
      <c r="I640" s="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ht="12.75" customHeight="1">
      <c r="A641" s="5"/>
      <c r="B641" s="6"/>
      <c r="C641" s="6"/>
      <c r="D641" s="6"/>
      <c r="E641" s="6"/>
      <c r="F641" s="6"/>
      <c r="G641" s="6"/>
      <c r="H641" s="5"/>
      <c r="I641" s="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ht="12.75" customHeight="1">
      <c r="A642" s="5"/>
      <c r="B642" s="6"/>
      <c r="C642" s="6"/>
      <c r="D642" s="6"/>
      <c r="E642" s="6"/>
      <c r="F642" s="6"/>
      <c r="G642" s="6"/>
      <c r="H642" s="5"/>
      <c r="I642" s="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ht="12.75" customHeight="1">
      <c r="A643" s="5"/>
      <c r="B643" s="6"/>
      <c r="C643" s="6"/>
      <c r="D643" s="6"/>
      <c r="E643" s="6"/>
      <c r="F643" s="6"/>
      <c r="G643" s="6"/>
      <c r="H643" s="5"/>
      <c r="I643" s="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ht="12.75" customHeight="1">
      <c r="A644" s="5"/>
      <c r="B644" s="6"/>
      <c r="C644" s="6"/>
      <c r="D644" s="6"/>
      <c r="E644" s="6"/>
      <c r="F644" s="6"/>
      <c r="G644" s="6"/>
      <c r="H644" s="5"/>
      <c r="I644" s="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ht="12.75" customHeight="1">
      <c r="A645" s="5"/>
      <c r="B645" s="6"/>
      <c r="C645" s="6"/>
      <c r="D645" s="6"/>
      <c r="E645" s="6"/>
      <c r="F645" s="6"/>
      <c r="G645" s="6"/>
      <c r="H645" s="5"/>
      <c r="I645" s="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ht="12.75" customHeight="1">
      <c r="A646" s="5"/>
      <c r="B646" s="6"/>
      <c r="C646" s="6"/>
      <c r="D646" s="6"/>
      <c r="E646" s="6"/>
      <c r="F646" s="6"/>
      <c r="G646" s="6"/>
      <c r="H646" s="5"/>
      <c r="I646" s="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ht="12.75" customHeight="1">
      <c r="A647" s="5"/>
      <c r="B647" s="6"/>
      <c r="C647" s="6"/>
      <c r="D647" s="6"/>
      <c r="E647" s="6"/>
      <c r="F647" s="6"/>
      <c r="G647" s="6"/>
      <c r="H647" s="5"/>
      <c r="I647" s="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ht="12.75" customHeight="1">
      <c r="A648" s="5"/>
      <c r="B648" s="6"/>
      <c r="C648" s="6"/>
      <c r="D648" s="6"/>
      <c r="E648" s="6"/>
      <c r="F648" s="6"/>
      <c r="G648" s="6"/>
      <c r="H648" s="5"/>
      <c r="I648" s="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ht="12.75" customHeight="1">
      <c r="A649" s="5"/>
      <c r="B649" s="6"/>
      <c r="C649" s="6"/>
      <c r="D649" s="6"/>
      <c r="E649" s="6"/>
      <c r="F649" s="6"/>
      <c r="G649" s="6"/>
      <c r="H649" s="5"/>
      <c r="I649" s="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ht="12.75" customHeight="1">
      <c r="A650" s="5"/>
      <c r="B650" s="6"/>
      <c r="C650" s="6"/>
      <c r="D650" s="6"/>
      <c r="E650" s="6"/>
      <c r="F650" s="6"/>
      <c r="G650" s="6"/>
      <c r="H650" s="5"/>
      <c r="I650" s="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ht="12.75" customHeight="1">
      <c r="A651" s="5"/>
      <c r="B651" s="6"/>
      <c r="C651" s="6"/>
      <c r="D651" s="6"/>
      <c r="E651" s="6"/>
      <c r="F651" s="6"/>
      <c r="G651" s="6"/>
      <c r="H651" s="5"/>
      <c r="I651" s="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ht="12.75" customHeight="1">
      <c r="A652" s="5"/>
      <c r="B652" s="6"/>
      <c r="C652" s="6"/>
      <c r="D652" s="6"/>
      <c r="E652" s="6"/>
      <c r="F652" s="6"/>
      <c r="G652" s="6"/>
      <c r="H652" s="5"/>
      <c r="I652" s="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ht="12.75" customHeight="1">
      <c r="A653" s="5"/>
      <c r="B653" s="6"/>
      <c r="C653" s="6"/>
      <c r="D653" s="6"/>
      <c r="E653" s="6"/>
      <c r="F653" s="6"/>
      <c r="G653" s="6"/>
      <c r="H653" s="5"/>
      <c r="I653" s="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ht="12.75" customHeight="1">
      <c r="A654" s="5"/>
      <c r="B654" s="6"/>
      <c r="C654" s="6"/>
      <c r="D654" s="6"/>
      <c r="E654" s="6"/>
      <c r="F654" s="6"/>
      <c r="G654" s="6"/>
      <c r="H654" s="5"/>
      <c r="I654" s="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ht="12.75" customHeight="1">
      <c r="A655" s="5"/>
      <c r="B655" s="6"/>
      <c r="C655" s="6"/>
      <c r="D655" s="6"/>
      <c r="E655" s="6"/>
      <c r="F655" s="6"/>
      <c r="G655" s="6"/>
      <c r="H655" s="5"/>
      <c r="I655" s="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ht="12.75" customHeight="1">
      <c r="A656" s="5"/>
      <c r="B656" s="6"/>
      <c r="C656" s="6"/>
      <c r="D656" s="6"/>
      <c r="E656" s="6"/>
      <c r="F656" s="6"/>
      <c r="G656" s="6"/>
      <c r="H656" s="5"/>
      <c r="I656" s="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ht="12.75" customHeight="1">
      <c r="A657" s="5"/>
      <c r="B657" s="6"/>
      <c r="C657" s="6"/>
      <c r="D657" s="6"/>
      <c r="E657" s="6"/>
      <c r="F657" s="6"/>
      <c r="G657" s="6"/>
      <c r="H657" s="5"/>
      <c r="I657" s="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ht="12.75" customHeight="1">
      <c r="A658" s="5"/>
      <c r="B658" s="6"/>
      <c r="C658" s="6"/>
      <c r="D658" s="6"/>
      <c r="E658" s="6"/>
      <c r="F658" s="6"/>
      <c r="G658" s="6"/>
      <c r="H658" s="5"/>
      <c r="I658" s="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ht="12.75" customHeight="1">
      <c r="A659" s="5"/>
      <c r="B659" s="6"/>
      <c r="C659" s="6"/>
      <c r="D659" s="6"/>
      <c r="E659" s="6"/>
      <c r="F659" s="6"/>
      <c r="G659" s="6"/>
      <c r="H659" s="5"/>
      <c r="I659" s="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ht="12.75" customHeight="1">
      <c r="A660" s="5"/>
      <c r="B660" s="6"/>
      <c r="C660" s="6"/>
      <c r="D660" s="6"/>
      <c r="E660" s="6"/>
      <c r="F660" s="6"/>
      <c r="G660" s="6"/>
      <c r="H660" s="5"/>
      <c r="I660" s="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ht="12.75" customHeight="1">
      <c r="A661" s="5"/>
      <c r="B661" s="6"/>
      <c r="C661" s="6"/>
      <c r="D661" s="6"/>
      <c r="E661" s="6"/>
      <c r="F661" s="6"/>
      <c r="G661" s="6"/>
      <c r="H661" s="5"/>
      <c r="I661" s="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ht="12.75" customHeight="1">
      <c r="A662" s="5"/>
      <c r="B662" s="6"/>
      <c r="C662" s="6"/>
      <c r="D662" s="6"/>
      <c r="E662" s="6"/>
      <c r="F662" s="6"/>
      <c r="G662" s="6"/>
      <c r="H662" s="5"/>
      <c r="I662" s="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ht="12.75" customHeight="1">
      <c r="A663" s="5"/>
      <c r="B663" s="6"/>
      <c r="C663" s="6"/>
      <c r="D663" s="6"/>
      <c r="E663" s="6"/>
      <c r="F663" s="6"/>
      <c r="G663" s="6"/>
      <c r="H663" s="5"/>
      <c r="I663" s="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ht="12.75" customHeight="1">
      <c r="A664" s="5"/>
      <c r="B664" s="6"/>
      <c r="C664" s="6"/>
      <c r="D664" s="6"/>
      <c r="E664" s="6"/>
      <c r="F664" s="6"/>
      <c r="G664" s="6"/>
      <c r="H664" s="5"/>
      <c r="I664" s="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ht="12.75" customHeight="1">
      <c r="A665" s="5"/>
      <c r="B665" s="6"/>
      <c r="C665" s="6"/>
      <c r="D665" s="6"/>
      <c r="E665" s="6"/>
      <c r="F665" s="6"/>
      <c r="G665" s="6"/>
      <c r="H665" s="5"/>
      <c r="I665" s="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ht="12.75" customHeight="1">
      <c r="A666" s="5"/>
      <c r="B666" s="6"/>
      <c r="C666" s="6"/>
      <c r="D666" s="6"/>
      <c r="E666" s="6"/>
      <c r="F666" s="6"/>
      <c r="G666" s="6"/>
      <c r="H666" s="5"/>
      <c r="I666" s="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ht="12.75" customHeight="1">
      <c r="A667" s="5"/>
      <c r="B667" s="6"/>
      <c r="C667" s="6"/>
      <c r="D667" s="6"/>
      <c r="E667" s="6"/>
      <c r="F667" s="6"/>
      <c r="G667" s="6"/>
      <c r="H667" s="5"/>
      <c r="I667" s="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ht="12.75" customHeight="1">
      <c r="A668" s="5"/>
      <c r="B668" s="6"/>
      <c r="C668" s="6"/>
      <c r="D668" s="6"/>
      <c r="E668" s="6"/>
      <c r="F668" s="6"/>
      <c r="G668" s="6"/>
      <c r="H668" s="5"/>
      <c r="I668" s="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ht="12.75" customHeight="1">
      <c r="A669" s="5"/>
      <c r="B669" s="6"/>
      <c r="C669" s="6"/>
      <c r="D669" s="6"/>
      <c r="E669" s="6"/>
      <c r="F669" s="6"/>
      <c r="G669" s="6"/>
      <c r="H669" s="5"/>
      <c r="I669" s="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ht="12.75" customHeight="1">
      <c r="A670" s="5"/>
      <c r="B670" s="6"/>
      <c r="C670" s="6"/>
      <c r="D670" s="6"/>
      <c r="E670" s="6"/>
      <c r="F670" s="6"/>
      <c r="G670" s="6"/>
      <c r="H670" s="5"/>
      <c r="I670" s="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ht="12.75" customHeight="1">
      <c r="A671" s="5"/>
      <c r="B671" s="6"/>
      <c r="C671" s="6"/>
      <c r="D671" s="6"/>
      <c r="E671" s="6"/>
      <c r="F671" s="6"/>
      <c r="G671" s="6"/>
      <c r="H671" s="5"/>
      <c r="I671" s="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ht="12.75" customHeight="1">
      <c r="A672" s="5"/>
      <c r="B672" s="6"/>
      <c r="C672" s="6"/>
      <c r="D672" s="6"/>
      <c r="E672" s="6"/>
      <c r="F672" s="6"/>
      <c r="G672" s="6"/>
      <c r="H672" s="5"/>
      <c r="I672" s="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ht="12.75" customHeight="1">
      <c r="A673" s="5"/>
      <c r="B673" s="6"/>
      <c r="C673" s="6"/>
      <c r="D673" s="6"/>
      <c r="E673" s="6"/>
      <c r="F673" s="6"/>
      <c r="G673" s="6"/>
      <c r="H673" s="5"/>
      <c r="I673" s="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ht="12.75" customHeight="1">
      <c r="A674" s="5"/>
      <c r="B674" s="6"/>
      <c r="C674" s="6"/>
      <c r="D674" s="6"/>
      <c r="E674" s="6"/>
      <c r="F674" s="6"/>
      <c r="G674" s="6"/>
      <c r="H674" s="5"/>
      <c r="I674" s="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ht="12.75" customHeight="1">
      <c r="A675" s="5"/>
      <c r="B675" s="6"/>
      <c r="C675" s="6"/>
      <c r="D675" s="6"/>
      <c r="E675" s="6"/>
      <c r="F675" s="6"/>
      <c r="G675" s="6"/>
      <c r="H675" s="5"/>
      <c r="I675" s="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ht="12.75" customHeight="1">
      <c r="A676" s="5"/>
      <c r="B676" s="6"/>
      <c r="C676" s="6"/>
      <c r="D676" s="6"/>
      <c r="E676" s="6"/>
      <c r="F676" s="6"/>
      <c r="G676" s="6"/>
      <c r="H676" s="5"/>
      <c r="I676" s="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ht="12.75" customHeight="1">
      <c r="A677" s="5"/>
      <c r="B677" s="6"/>
      <c r="C677" s="6"/>
      <c r="D677" s="6"/>
      <c r="E677" s="6"/>
      <c r="F677" s="6"/>
      <c r="G677" s="6"/>
      <c r="H677" s="5"/>
      <c r="I677" s="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ht="12.75" customHeight="1">
      <c r="A678" s="5"/>
      <c r="B678" s="6"/>
      <c r="C678" s="6"/>
      <c r="D678" s="6"/>
      <c r="E678" s="6"/>
      <c r="F678" s="6"/>
      <c r="G678" s="6"/>
      <c r="H678" s="5"/>
      <c r="I678" s="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ht="12.75" customHeight="1">
      <c r="A679" s="5"/>
      <c r="B679" s="6"/>
      <c r="C679" s="6"/>
      <c r="D679" s="6"/>
      <c r="E679" s="6"/>
      <c r="F679" s="6"/>
      <c r="G679" s="6"/>
      <c r="H679" s="5"/>
      <c r="I679" s="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ht="12.75" customHeight="1">
      <c r="A680" s="5"/>
      <c r="B680" s="6"/>
      <c r="C680" s="6"/>
      <c r="D680" s="6"/>
      <c r="E680" s="6"/>
      <c r="F680" s="6"/>
      <c r="G680" s="6"/>
      <c r="H680" s="5"/>
      <c r="I680" s="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ht="12.75" customHeight="1">
      <c r="A681" s="5"/>
      <c r="B681" s="6"/>
      <c r="C681" s="6"/>
      <c r="D681" s="6"/>
      <c r="E681" s="6"/>
      <c r="F681" s="6"/>
      <c r="G681" s="6"/>
      <c r="H681" s="5"/>
      <c r="I681" s="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ht="12.75" customHeight="1">
      <c r="A682" s="5"/>
      <c r="B682" s="6"/>
      <c r="C682" s="6"/>
      <c r="D682" s="6"/>
      <c r="E682" s="6"/>
      <c r="F682" s="6"/>
      <c r="G682" s="6"/>
      <c r="H682" s="5"/>
      <c r="I682" s="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ht="12.75" customHeight="1">
      <c r="A683" s="5"/>
      <c r="B683" s="6"/>
      <c r="C683" s="6"/>
      <c r="D683" s="6"/>
      <c r="E683" s="6"/>
      <c r="F683" s="6"/>
      <c r="G683" s="6"/>
      <c r="H683" s="5"/>
      <c r="I683" s="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ht="12.75" customHeight="1">
      <c r="A684" s="5"/>
      <c r="B684" s="6"/>
      <c r="C684" s="6"/>
      <c r="D684" s="6"/>
      <c r="E684" s="6"/>
      <c r="F684" s="6"/>
      <c r="G684" s="6"/>
      <c r="H684" s="5"/>
      <c r="I684" s="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ht="12.75" customHeight="1">
      <c r="A685" s="5"/>
      <c r="B685" s="6"/>
      <c r="C685" s="6"/>
      <c r="D685" s="6"/>
      <c r="E685" s="6"/>
      <c r="F685" s="6"/>
      <c r="G685" s="6"/>
      <c r="H685" s="5"/>
      <c r="I685" s="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ht="12.75" customHeight="1">
      <c r="A686" s="5"/>
      <c r="B686" s="6"/>
      <c r="C686" s="6"/>
      <c r="D686" s="6"/>
      <c r="E686" s="6"/>
      <c r="F686" s="6"/>
      <c r="G686" s="6"/>
      <c r="H686" s="5"/>
      <c r="I686" s="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ht="12.75" customHeight="1">
      <c r="A687" s="5"/>
      <c r="B687" s="6"/>
      <c r="C687" s="6"/>
      <c r="D687" s="6"/>
      <c r="E687" s="6"/>
      <c r="F687" s="6"/>
      <c r="G687" s="6"/>
      <c r="H687" s="5"/>
      <c r="I687" s="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ht="12.75" customHeight="1">
      <c r="A688" s="5"/>
      <c r="B688" s="6"/>
      <c r="C688" s="6"/>
      <c r="D688" s="6"/>
      <c r="E688" s="6"/>
      <c r="F688" s="6"/>
      <c r="G688" s="6"/>
      <c r="H688" s="5"/>
      <c r="I688" s="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ht="12.75" customHeight="1">
      <c r="A689" s="5"/>
      <c r="B689" s="6"/>
      <c r="C689" s="6"/>
      <c r="D689" s="6"/>
      <c r="E689" s="6"/>
      <c r="F689" s="6"/>
      <c r="G689" s="6"/>
      <c r="H689" s="5"/>
      <c r="I689" s="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ht="12.75" customHeight="1">
      <c r="A690" s="5"/>
      <c r="B690" s="6"/>
      <c r="C690" s="6"/>
      <c r="D690" s="6"/>
      <c r="E690" s="6"/>
      <c r="F690" s="6"/>
      <c r="G690" s="6"/>
      <c r="H690" s="5"/>
      <c r="I690" s="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ht="12.75" customHeight="1">
      <c r="A691" s="5"/>
      <c r="B691" s="6"/>
      <c r="C691" s="6"/>
      <c r="D691" s="6"/>
      <c r="E691" s="6"/>
      <c r="F691" s="6"/>
      <c r="G691" s="6"/>
      <c r="H691" s="5"/>
      <c r="I691" s="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ht="12.75" customHeight="1">
      <c r="A692" s="5"/>
      <c r="B692" s="6"/>
      <c r="C692" s="6"/>
      <c r="D692" s="6"/>
      <c r="E692" s="6"/>
      <c r="F692" s="6"/>
      <c r="G692" s="6"/>
      <c r="H692" s="5"/>
      <c r="I692" s="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ht="12.75" customHeight="1">
      <c r="A693" s="5"/>
      <c r="B693" s="6"/>
      <c r="C693" s="6"/>
      <c r="D693" s="6"/>
      <c r="E693" s="6"/>
      <c r="F693" s="6"/>
      <c r="G693" s="6"/>
      <c r="H693" s="5"/>
      <c r="I693" s="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ht="12.75" customHeight="1">
      <c r="A694" s="5"/>
      <c r="B694" s="6"/>
      <c r="C694" s="6"/>
      <c r="D694" s="6"/>
      <c r="E694" s="6"/>
      <c r="F694" s="6"/>
      <c r="G694" s="6"/>
      <c r="H694" s="5"/>
      <c r="I694" s="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ht="12.75" customHeight="1">
      <c r="A695" s="5"/>
      <c r="B695" s="6"/>
      <c r="C695" s="6"/>
      <c r="D695" s="6"/>
      <c r="E695" s="6"/>
      <c r="F695" s="6"/>
      <c r="G695" s="6"/>
      <c r="H695" s="5"/>
      <c r="I695" s="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ht="12.75" customHeight="1">
      <c r="A696" s="5"/>
      <c r="B696" s="6"/>
      <c r="C696" s="6"/>
      <c r="D696" s="6"/>
      <c r="E696" s="6"/>
      <c r="F696" s="6"/>
      <c r="G696" s="6"/>
      <c r="H696" s="5"/>
      <c r="I696" s="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ht="12.75" customHeight="1">
      <c r="A697" s="5"/>
      <c r="B697" s="6"/>
      <c r="C697" s="6"/>
      <c r="D697" s="6"/>
      <c r="E697" s="6"/>
      <c r="F697" s="6"/>
      <c r="G697" s="6"/>
      <c r="H697" s="5"/>
      <c r="I697" s="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ht="12.75" customHeight="1">
      <c r="A698" s="5"/>
      <c r="B698" s="6"/>
      <c r="C698" s="6"/>
      <c r="D698" s="6"/>
      <c r="E698" s="6"/>
      <c r="F698" s="6"/>
      <c r="G698" s="6"/>
      <c r="H698" s="5"/>
      <c r="I698" s="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ht="12.75" customHeight="1">
      <c r="A699" s="5"/>
      <c r="B699" s="6"/>
      <c r="C699" s="6"/>
      <c r="D699" s="6"/>
      <c r="E699" s="6"/>
      <c r="F699" s="6"/>
      <c r="G699" s="6"/>
      <c r="H699" s="5"/>
      <c r="I699" s="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ht="12.75" customHeight="1">
      <c r="A700" s="5"/>
      <c r="B700" s="6"/>
      <c r="C700" s="6"/>
      <c r="D700" s="6"/>
      <c r="E700" s="6"/>
      <c r="F700" s="6"/>
      <c r="G700" s="6"/>
      <c r="H700" s="5"/>
      <c r="I700" s="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ht="12.75" customHeight="1">
      <c r="A701" s="5"/>
      <c r="B701" s="6"/>
      <c r="C701" s="6"/>
      <c r="D701" s="6"/>
      <c r="E701" s="6"/>
      <c r="F701" s="6"/>
      <c r="G701" s="6"/>
      <c r="H701" s="5"/>
      <c r="I701" s="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ht="12.75" customHeight="1">
      <c r="A702" s="5"/>
      <c r="B702" s="6"/>
      <c r="C702" s="6"/>
      <c r="D702" s="6"/>
      <c r="E702" s="6"/>
      <c r="F702" s="6"/>
      <c r="G702" s="6"/>
      <c r="H702" s="5"/>
      <c r="I702" s="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ht="12.75" customHeight="1">
      <c r="A703" s="5"/>
      <c r="B703" s="6"/>
      <c r="C703" s="6"/>
      <c r="D703" s="6"/>
      <c r="E703" s="6"/>
      <c r="F703" s="6"/>
      <c r="G703" s="6"/>
      <c r="H703" s="5"/>
      <c r="I703" s="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ht="12.75" customHeight="1">
      <c r="A704" s="5"/>
      <c r="B704" s="6"/>
      <c r="C704" s="6"/>
      <c r="D704" s="6"/>
      <c r="E704" s="6"/>
      <c r="F704" s="6"/>
      <c r="G704" s="6"/>
      <c r="H704" s="5"/>
      <c r="I704" s="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ht="12.75" customHeight="1">
      <c r="A705" s="5"/>
      <c r="B705" s="6"/>
      <c r="C705" s="6"/>
      <c r="D705" s="6"/>
      <c r="E705" s="6"/>
      <c r="F705" s="6"/>
      <c r="G705" s="6"/>
      <c r="H705" s="5"/>
      <c r="I705" s="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ht="12.75" customHeight="1">
      <c r="A706" s="5"/>
      <c r="B706" s="6"/>
      <c r="C706" s="6"/>
      <c r="D706" s="6"/>
      <c r="E706" s="6"/>
      <c r="F706" s="6"/>
      <c r="G706" s="6"/>
      <c r="H706" s="5"/>
      <c r="I706" s="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ht="12.75" customHeight="1">
      <c r="A707" s="5"/>
      <c r="B707" s="6"/>
      <c r="C707" s="6"/>
      <c r="D707" s="6"/>
      <c r="E707" s="6"/>
      <c r="F707" s="6"/>
      <c r="G707" s="6"/>
      <c r="H707" s="5"/>
      <c r="I707" s="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ht="12.75" customHeight="1">
      <c r="A708" s="5"/>
      <c r="B708" s="6"/>
      <c r="C708" s="6"/>
      <c r="D708" s="6"/>
      <c r="E708" s="6"/>
      <c r="F708" s="6"/>
      <c r="G708" s="6"/>
      <c r="H708" s="5"/>
      <c r="I708" s="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ht="12.75" customHeight="1">
      <c r="A709" s="5"/>
      <c r="B709" s="6"/>
      <c r="C709" s="6"/>
      <c r="D709" s="6"/>
      <c r="E709" s="6"/>
      <c r="F709" s="6"/>
      <c r="G709" s="6"/>
      <c r="H709" s="5"/>
      <c r="I709" s="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ht="12.75" customHeight="1">
      <c r="A710" s="5"/>
      <c r="B710" s="6"/>
      <c r="C710" s="6"/>
      <c r="D710" s="6"/>
      <c r="E710" s="6"/>
      <c r="F710" s="6"/>
      <c r="G710" s="6"/>
      <c r="H710" s="5"/>
      <c r="I710" s="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ht="12.75" customHeight="1">
      <c r="A711" s="5"/>
      <c r="B711" s="6"/>
      <c r="C711" s="6"/>
      <c r="D711" s="6"/>
      <c r="E711" s="6"/>
      <c r="F711" s="6"/>
      <c r="G711" s="6"/>
      <c r="H711" s="5"/>
      <c r="I711" s="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ht="12.75" customHeight="1">
      <c r="A712" s="5"/>
      <c r="B712" s="6"/>
      <c r="C712" s="6"/>
      <c r="D712" s="6"/>
      <c r="E712" s="6"/>
      <c r="F712" s="6"/>
      <c r="G712" s="6"/>
      <c r="H712" s="5"/>
      <c r="I712" s="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ht="12.75" customHeight="1">
      <c r="A713" s="5"/>
      <c r="B713" s="6"/>
      <c r="C713" s="6"/>
      <c r="D713" s="6"/>
      <c r="E713" s="6"/>
      <c r="F713" s="6"/>
      <c r="G713" s="6"/>
      <c r="H713" s="5"/>
      <c r="I713" s="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ht="12.75" customHeight="1">
      <c r="A714" s="5"/>
      <c r="B714" s="6"/>
      <c r="C714" s="6"/>
      <c r="D714" s="6"/>
      <c r="E714" s="6"/>
      <c r="F714" s="6"/>
      <c r="G714" s="6"/>
      <c r="H714" s="5"/>
      <c r="I714" s="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ht="12.75" customHeight="1">
      <c r="A715" s="5"/>
      <c r="B715" s="6"/>
      <c r="C715" s="6"/>
      <c r="D715" s="6"/>
      <c r="E715" s="6"/>
      <c r="F715" s="6"/>
      <c r="G715" s="6"/>
      <c r="H715" s="5"/>
      <c r="I715" s="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ht="12.75" customHeight="1">
      <c r="A716" s="5"/>
      <c r="B716" s="6"/>
      <c r="C716" s="6"/>
      <c r="D716" s="6"/>
      <c r="E716" s="6"/>
      <c r="F716" s="6"/>
      <c r="G716" s="6"/>
      <c r="H716" s="5"/>
      <c r="I716" s="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ht="12.75" customHeight="1">
      <c r="A717" s="5"/>
      <c r="B717" s="6"/>
      <c r="C717" s="6"/>
      <c r="D717" s="6"/>
      <c r="E717" s="6"/>
      <c r="F717" s="6"/>
      <c r="G717" s="6"/>
      <c r="H717" s="5"/>
      <c r="I717" s="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ht="12.75" customHeight="1">
      <c r="A718" s="5"/>
      <c r="B718" s="6"/>
      <c r="C718" s="6"/>
      <c r="D718" s="6"/>
      <c r="E718" s="6"/>
      <c r="F718" s="6"/>
      <c r="G718" s="6"/>
      <c r="H718" s="5"/>
      <c r="I718" s="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ht="12.75" customHeight="1">
      <c r="A719" s="5"/>
      <c r="B719" s="6"/>
      <c r="C719" s="6"/>
      <c r="D719" s="6"/>
      <c r="E719" s="6"/>
      <c r="F719" s="6"/>
      <c r="G719" s="6"/>
      <c r="H719" s="5"/>
      <c r="I719" s="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ht="12.75" customHeight="1">
      <c r="A720" s="5"/>
      <c r="B720" s="6"/>
      <c r="C720" s="6"/>
      <c r="D720" s="6"/>
      <c r="E720" s="6"/>
      <c r="F720" s="6"/>
      <c r="G720" s="6"/>
      <c r="H720" s="5"/>
      <c r="I720" s="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ht="12.75" customHeight="1">
      <c r="A721" s="5"/>
      <c r="B721" s="6"/>
      <c r="C721" s="6"/>
      <c r="D721" s="6"/>
      <c r="E721" s="6"/>
      <c r="F721" s="6"/>
      <c r="G721" s="6"/>
      <c r="H721" s="5"/>
      <c r="I721" s="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ht="12.75" customHeight="1">
      <c r="A722" s="5"/>
      <c r="B722" s="6"/>
      <c r="C722" s="6"/>
      <c r="D722" s="6"/>
      <c r="E722" s="6"/>
      <c r="F722" s="6"/>
      <c r="G722" s="6"/>
      <c r="H722" s="5"/>
      <c r="I722" s="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ht="12.75" customHeight="1">
      <c r="A723" s="5"/>
      <c r="B723" s="6"/>
      <c r="C723" s="6"/>
      <c r="D723" s="6"/>
      <c r="E723" s="6"/>
      <c r="F723" s="6"/>
      <c r="G723" s="6"/>
      <c r="H723" s="5"/>
      <c r="I723" s="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ht="12.75" customHeight="1">
      <c r="A724" s="5"/>
      <c r="B724" s="6"/>
      <c r="C724" s="6"/>
      <c r="D724" s="6"/>
      <c r="E724" s="6"/>
      <c r="F724" s="6"/>
      <c r="G724" s="6"/>
      <c r="H724" s="5"/>
      <c r="I724" s="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ht="12.75" customHeight="1">
      <c r="A725" s="5"/>
      <c r="B725" s="6"/>
      <c r="C725" s="6"/>
      <c r="D725" s="6"/>
      <c r="E725" s="6"/>
      <c r="F725" s="6"/>
      <c r="G725" s="6"/>
      <c r="H725" s="5"/>
      <c r="I725" s="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ht="12.75" customHeight="1">
      <c r="A726" s="5"/>
      <c r="B726" s="6"/>
      <c r="C726" s="6"/>
      <c r="D726" s="6"/>
      <c r="E726" s="6"/>
      <c r="F726" s="6"/>
      <c r="G726" s="6"/>
      <c r="H726" s="5"/>
      <c r="I726" s="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ht="12.75" customHeight="1">
      <c r="A727" s="5"/>
      <c r="B727" s="6"/>
      <c r="C727" s="6"/>
      <c r="D727" s="6"/>
      <c r="E727" s="6"/>
      <c r="F727" s="6"/>
      <c r="G727" s="6"/>
      <c r="H727" s="5"/>
      <c r="I727" s="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ht="12.75" customHeight="1">
      <c r="A728" s="5"/>
      <c r="B728" s="6"/>
      <c r="C728" s="6"/>
      <c r="D728" s="6"/>
      <c r="E728" s="6"/>
      <c r="F728" s="6"/>
      <c r="G728" s="6"/>
      <c r="H728" s="5"/>
      <c r="I728" s="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ht="12.75" customHeight="1">
      <c r="A729" s="5"/>
      <c r="B729" s="6"/>
      <c r="C729" s="6"/>
      <c r="D729" s="6"/>
      <c r="E729" s="6"/>
      <c r="F729" s="6"/>
      <c r="G729" s="6"/>
      <c r="H729" s="5"/>
      <c r="I729" s="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ht="12.75" customHeight="1">
      <c r="A730" s="5"/>
      <c r="B730" s="6"/>
      <c r="C730" s="6"/>
      <c r="D730" s="6"/>
      <c r="E730" s="6"/>
      <c r="F730" s="6"/>
      <c r="G730" s="6"/>
      <c r="H730" s="5"/>
      <c r="I730" s="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ht="12.75" customHeight="1">
      <c r="A731" s="5"/>
      <c r="B731" s="6"/>
      <c r="C731" s="6"/>
      <c r="D731" s="6"/>
      <c r="E731" s="6"/>
      <c r="F731" s="6"/>
      <c r="G731" s="6"/>
      <c r="H731" s="5"/>
      <c r="I731" s="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ht="12.75" customHeight="1">
      <c r="A732" s="5"/>
      <c r="B732" s="6"/>
      <c r="C732" s="6"/>
      <c r="D732" s="6"/>
      <c r="E732" s="6"/>
      <c r="F732" s="6"/>
      <c r="G732" s="6"/>
      <c r="H732" s="5"/>
      <c r="I732" s="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ht="12.75" customHeight="1">
      <c r="A733" s="5"/>
      <c r="B733" s="6"/>
      <c r="C733" s="6"/>
      <c r="D733" s="6"/>
      <c r="E733" s="6"/>
      <c r="F733" s="6"/>
      <c r="G733" s="6"/>
      <c r="H733" s="5"/>
      <c r="I733" s="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ht="12.75" customHeight="1">
      <c r="A734" s="5"/>
      <c r="B734" s="6"/>
      <c r="C734" s="6"/>
      <c r="D734" s="6"/>
      <c r="E734" s="6"/>
      <c r="F734" s="6"/>
      <c r="G734" s="6"/>
      <c r="H734" s="5"/>
      <c r="I734" s="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ht="12.75" customHeight="1">
      <c r="A735" s="5"/>
      <c r="B735" s="6"/>
      <c r="C735" s="6"/>
      <c r="D735" s="6"/>
      <c r="E735" s="6"/>
      <c r="F735" s="6"/>
      <c r="G735" s="6"/>
      <c r="H735" s="5"/>
      <c r="I735" s="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ht="12.75" customHeight="1">
      <c r="A736" s="5"/>
      <c r="B736" s="6"/>
      <c r="C736" s="6"/>
      <c r="D736" s="6"/>
      <c r="E736" s="6"/>
      <c r="F736" s="6"/>
      <c r="G736" s="6"/>
      <c r="H736" s="5"/>
      <c r="I736" s="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ht="12.75" customHeight="1">
      <c r="A737" s="5"/>
      <c r="B737" s="6"/>
      <c r="C737" s="6"/>
      <c r="D737" s="6"/>
      <c r="E737" s="6"/>
      <c r="F737" s="6"/>
      <c r="G737" s="6"/>
      <c r="H737" s="5"/>
      <c r="I737" s="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ht="12.75" customHeight="1">
      <c r="A738" s="5"/>
      <c r="B738" s="6"/>
      <c r="C738" s="6"/>
      <c r="D738" s="6"/>
      <c r="E738" s="6"/>
      <c r="F738" s="6"/>
      <c r="G738" s="6"/>
      <c r="H738" s="5"/>
      <c r="I738" s="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ht="12.75" customHeight="1">
      <c r="A739" s="5"/>
      <c r="B739" s="6"/>
      <c r="C739" s="6"/>
      <c r="D739" s="6"/>
      <c r="E739" s="6"/>
      <c r="F739" s="6"/>
      <c r="G739" s="6"/>
      <c r="H739" s="5"/>
      <c r="I739" s="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ht="12.75" customHeight="1">
      <c r="A740" s="5"/>
      <c r="B740" s="6"/>
      <c r="C740" s="6"/>
      <c r="D740" s="6"/>
      <c r="E740" s="6"/>
      <c r="F740" s="6"/>
      <c r="G740" s="6"/>
      <c r="H740" s="5"/>
      <c r="I740" s="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ht="12.75" customHeight="1">
      <c r="A741" s="5"/>
      <c r="B741" s="6"/>
      <c r="C741" s="6"/>
      <c r="D741" s="6"/>
      <c r="E741" s="6"/>
      <c r="F741" s="6"/>
      <c r="G741" s="6"/>
      <c r="H741" s="5"/>
      <c r="I741" s="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ht="12.75" customHeight="1">
      <c r="A742" s="5"/>
      <c r="B742" s="6"/>
      <c r="C742" s="6"/>
      <c r="D742" s="6"/>
      <c r="E742" s="6"/>
      <c r="F742" s="6"/>
      <c r="G742" s="6"/>
      <c r="H742" s="5"/>
      <c r="I742" s="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ht="12.75" customHeight="1">
      <c r="A743" s="5"/>
      <c r="B743" s="6"/>
      <c r="C743" s="6"/>
      <c r="D743" s="6"/>
      <c r="E743" s="6"/>
      <c r="F743" s="6"/>
      <c r="G743" s="6"/>
      <c r="H743" s="5"/>
      <c r="I743" s="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ht="12.75" customHeight="1">
      <c r="A744" s="5"/>
      <c r="B744" s="6"/>
      <c r="C744" s="6"/>
      <c r="D744" s="6"/>
      <c r="E744" s="6"/>
      <c r="F744" s="6"/>
      <c r="G744" s="6"/>
      <c r="H744" s="5"/>
      <c r="I744" s="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ht="12.75" customHeight="1">
      <c r="A745" s="5"/>
      <c r="B745" s="6"/>
      <c r="C745" s="6"/>
      <c r="D745" s="6"/>
      <c r="E745" s="6"/>
      <c r="F745" s="6"/>
      <c r="G745" s="6"/>
      <c r="H745" s="5"/>
      <c r="I745" s="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ht="12.75" customHeight="1">
      <c r="A746" s="5"/>
      <c r="B746" s="6"/>
      <c r="C746" s="6"/>
      <c r="D746" s="6"/>
      <c r="E746" s="6"/>
      <c r="F746" s="6"/>
      <c r="G746" s="6"/>
      <c r="H746" s="5"/>
      <c r="I746" s="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ht="12.75" customHeight="1">
      <c r="A747" s="5"/>
      <c r="B747" s="6"/>
      <c r="C747" s="6"/>
      <c r="D747" s="6"/>
      <c r="E747" s="6"/>
      <c r="F747" s="6"/>
      <c r="G747" s="6"/>
      <c r="H747" s="5"/>
      <c r="I747" s="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ht="12.75" customHeight="1">
      <c r="A748" s="5"/>
      <c r="B748" s="6"/>
      <c r="C748" s="6"/>
      <c r="D748" s="6"/>
      <c r="E748" s="6"/>
      <c r="F748" s="6"/>
      <c r="G748" s="6"/>
      <c r="H748" s="5"/>
      <c r="I748" s="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ht="12.75" customHeight="1">
      <c r="A749" s="5"/>
      <c r="B749" s="6"/>
      <c r="C749" s="6"/>
      <c r="D749" s="6"/>
      <c r="E749" s="6"/>
      <c r="F749" s="6"/>
      <c r="G749" s="6"/>
      <c r="H749" s="5"/>
      <c r="I749" s="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ht="12.75" customHeight="1">
      <c r="A750" s="5"/>
      <c r="B750" s="6"/>
      <c r="C750" s="6"/>
      <c r="D750" s="6"/>
      <c r="E750" s="6"/>
      <c r="F750" s="6"/>
      <c r="G750" s="6"/>
      <c r="H750" s="5"/>
      <c r="I750" s="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ht="12.75" customHeight="1">
      <c r="A751" s="5"/>
      <c r="B751" s="6"/>
      <c r="C751" s="6"/>
      <c r="D751" s="6"/>
      <c r="E751" s="6"/>
      <c r="F751" s="6"/>
      <c r="G751" s="6"/>
      <c r="H751" s="5"/>
      <c r="I751" s="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ht="12.75" customHeight="1">
      <c r="A752" s="5"/>
      <c r="B752" s="6"/>
      <c r="C752" s="6"/>
      <c r="D752" s="6"/>
      <c r="E752" s="6"/>
      <c r="F752" s="6"/>
      <c r="G752" s="6"/>
      <c r="H752" s="5"/>
      <c r="I752" s="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ht="12.75" customHeight="1">
      <c r="A753" s="5"/>
      <c r="B753" s="6"/>
      <c r="C753" s="6"/>
      <c r="D753" s="6"/>
      <c r="E753" s="6"/>
      <c r="F753" s="6"/>
      <c r="G753" s="6"/>
      <c r="H753" s="5"/>
      <c r="I753" s="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ht="12.75" customHeight="1">
      <c r="A754" s="5"/>
      <c r="B754" s="6"/>
      <c r="C754" s="6"/>
      <c r="D754" s="6"/>
      <c r="E754" s="6"/>
      <c r="F754" s="6"/>
      <c r="G754" s="6"/>
      <c r="H754" s="5"/>
      <c r="I754" s="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ht="12.75" customHeight="1">
      <c r="A755" s="5"/>
      <c r="B755" s="6"/>
      <c r="C755" s="6"/>
      <c r="D755" s="6"/>
      <c r="E755" s="6"/>
      <c r="F755" s="6"/>
      <c r="G755" s="6"/>
      <c r="H755" s="5"/>
      <c r="I755" s="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ht="12.75" customHeight="1">
      <c r="A756" s="5"/>
      <c r="B756" s="6"/>
      <c r="C756" s="6"/>
      <c r="D756" s="6"/>
      <c r="E756" s="6"/>
      <c r="F756" s="6"/>
      <c r="G756" s="6"/>
      <c r="H756" s="5"/>
      <c r="I756" s="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ht="12.75" customHeight="1">
      <c r="A757" s="5"/>
      <c r="B757" s="6"/>
      <c r="C757" s="6"/>
      <c r="D757" s="6"/>
      <c r="E757" s="6"/>
      <c r="F757" s="6"/>
      <c r="G757" s="6"/>
      <c r="H757" s="5"/>
      <c r="I757" s="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ht="12.75" customHeight="1">
      <c r="A758" s="5"/>
      <c r="B758" s="6"/>
      <c r="C758" s="6"/>
      <c r="D758" s="6"/>
      <c r="E758" s="6"/>
      <c r="F758" s="6"/>
      <c r="G758" s="6"/>
      <c r="H758" s="5"/>
      <c r="I758" s="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ht="12.75" customHeight="1">
      <c r="A759" s="5"/>
      <c r="B759" s="6"/>
      <c r="C759" s="6"/>
      <c r="D759" s="6"/>
      <c r="E759" s="6"/>
      <c r="F759" s="6"/>
      <c r="G759" s="6"/>
      <c r="H759" s="5"/>
      <c r="I759" s="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ht="12.75" customHeight="1">
      <c r="A760" s="5"/>
      <c r="B760" s="6"/>
      <c r="C760" s="6"/>
      <c r="D760" s="6"/>
      <c r="E760" s="6"/>
      <c r="F760" s="6"/>
      <c r="G760" s="6"/>
      <c r="H760" s="5"/>
      <c r="I760" s="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ht="12.75" customHeight="1">
      <c r="A761" s="5"/>
      <c r="B761" s="6"/>
      <c r="C761" s="6"/>
      <c r="D761" s="6"/>
      <c r="E761" s="6"/>
      <c r="F761" s="6"/>
      <c r="G761" s="6"/>
      <c r="H761" s="5"/>
      <c r="I761" s="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ht="12.75" customHeight="1">
      <c r="A762" s="5"/>
      <c r="B762" s="6"/>
      <c r="C762" s="6"/>
      <c r="D762" s="6"/>
      <c r="E762" s="6"/>
      <c r="F762" s="6"/>
      <c r="G762" s="6"/>
      <c r="H762" s="5"/>
      <c r="I762" s="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ht="12.75" customHeight="1">
      <c r="A763" s="5"/>
      <c r="B763" s="6"/>
      <c r="C763" s="6"/>
      <c r="D763" s="6"/>
      <c r="E763" s="6"/>
      <c r="F763" s="6"/>
      <c r="G763" s="6"/>
      <c r="H763" s="5"/>
      <c r="I763" s="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ht="12.75" customHeight="1">
      <c r="A764" s="5"/>
      <c r="B764" s="6"/>
      <c r="C764" s="6"/>
      <c r="D764" s="6"/>
      <c r="E764" s="6"/>
      <c r="F764" s="6"/>
      <c r="G764" s="6"/>
      <c r="H764" s="5"/>
      <c r="I764" s="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ht="12.75" customHeight="1">
      <c r="A765" s="5"/>
      <c r="B765" s="6"/>
      <c r="C765" s="6"/>
      <c r="D765" s="6"/>
      <c r="E765" s="6"/>
      <c r="F765" s="6"/>
      <c r="G765" s="6"/>
      <c r="H765" s="5"/>
      <c r="I765" s="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ht="12.75" customHeight="1">
      <c r="A766" s="5"/>
      <c r="B766" s="6"/>
      <c r="C766" s="6"/>
      <c r="D766" s="6"/>
      <c r="E766" s="6"/>
      <c r="F766" s="6"/>
      <c r="G766" s="6"/>
      <c r="H766" s="5"/>
      <c r="I766" s="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ht="12.75" customHeight="1">
      <c r="A767" s="5"/>
      <c r="B767" s="6"/>
      <c r="C767" s="6"/>
      <c r="D767" s="6"/>
      <c r="E767" s="6"/>
      <c r="F767" s="6"/>
      <c r="G767" s="6"/>
      <c r="H767" s="5"/>
      <c r="I767" s="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ht="12.75" customHeight="1">
      <c r="A768" s="5"/>
      <c r="B768" s="6"/>
      <c r="C768" s="6"/>
      <c r="D768" s="6"/>
      <c r="E768" s="6"/>
      <c r="F768" s="6"/>
      <c r="G768" s="6"/>
      <c r="H768" s="5"/>
      <c r="I768" s="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ht="12.75" customHeight="1">
      <c r="A769" s="5"/>
      <c r="B769" s="6"/>
      <c r="C769" s="6"/>
      <c r="D769" s="6"/>
      <c r="E769" s="6"/>
      <c r="F769" s="6"/>
      <c r="G769" s="6"/>
      <c r="H769" s="5"/>
      <c r="I769" s="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ht="12.75" customHeight="1">
      <c r="A770" s="5"/>
      <c r="B770" s="6"/>
      <c r="C770" s="6"/>
      <c r="D770" s="6"/>
      <c r="E770" s="6"/>
      <c r="F770" s="6"/>
      <c r="G770" s="6"/>
      <c r="H770" s="5"/>
      <c r="I770" s="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ht="12.75" customHeight="1">
      <c r="A771" s="5"/>
      <c r="B771" s="6"/>
      <c r="C771" s="6"/>
      <c r="D771" s="6"/>
      <c r="E771" s="6"/>
      <c r="F771" s="6"/>
      <c r="G771" s="6"/>
      <c r="H771" s="5"/>
      <c r="I771" s="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ht="12.75" customHeight="1">
      <c r="A772" s="5"/>
      <c r="B772" s="6"/>
      <c r="C772" s="6"/>
      <c r="D772" s="6"/>
      <c r="E772" s="6"/>
      <c r="F772" s="6"/>
      <c r="G772" s="6"/>
      <c r="H772" s="5"/>
      <c r="I772" s="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ht="12.75" customHeight="1">
      <c r="A773" s="5"/>
      <c r="B773" s="6"/>
      <c r="C773" s="6"/>
      <c r="D773" s="6"/>
      <c r="E773" s="6"/>
      <c r="F773" s="6"/>
      <c r="G773" s="6"/>
      <c r="H773" s="5"/>
      <c r="I773" s="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ht="12.75" customHeight="1">
      <c r="A774" s="5"/>
      <c r="B774" s="6"/>
      <c r="C774" s="6"/>
      <c r="D774" s="6"/>
      <c r="E774" s="6"/>
      <c r="F774" s="6"/>
      <c r="G774" s="6"/>
      <c r="H774" s="5"/>
      <c r="I774" s="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ht="12.75" customHeight="1">
      <c r="A775" s="5"/>
      <c r="B775" s="6"/>
      <c r="C775" s="6"/>
      <c r="D775" s="6"/>
      <c r="E775" s="6"/>
      <c r="F775" s="6"/>
      <c r="G775" s="6"/>
      <c r="H775" s="5"/>
      <c r="I775" s="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ht="12.75" customHeight="1">
      <c r="A776" s="5"/>
      <c r="B776" s="6"/>
      <c r="C776" s="6"/>
      <c r="D776" s="6"/>
      <c r="E776" s="6"/>
      <c r="F776" s="6"/>
      <c r="G776" s="6"/>
      <c r="H776" s="5"/>
      <c r="I776" s="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ht="12.75" customHeight="1">
      <c r="A777" s="5"/>
      <c r="B777" s="6"/>
      <c r="C777" s="6"/>
      <c r="D777" s="6"/>
      <c r="E777" s="6"/>
      <c r="F777" s="6"/>
      <c r="G777" s="6"/>
      <c r="H777" s="5"/>
      <c r="I777" s="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ht="12.75" customHeight="1">
      <c r="A778" s="5"/>
      <c r="B778" s="6"/>
      <c r="C778" s="6"/>
      <c r="D778" s="6"/>
      <c r="E778" s="6"/>
      <c r="F778" s="6"/>
      <c r="G778" s="6"/>
      <c r="H778" s="5"/>
      <c r="I778" s="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ht="12.75" customHeight="1">
      <c r="A779" s="5"/>
      <c r="B779" s="6"/>
      <c r="C779" s="6"/>
      <c r="D779" s="6"/>
      <c r="E779" s="6"/>
      <c r="F779" s="6"/>
      <c r="G779" s="6"/>
      <c r="H779" s="5"/>
      <c r="I779" s="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ht="12.75" customHeight="1">
      <c r="A780" s="5"/>
      <c r="B780" s="6"/>
      <c r="C780" s="6"/>
      <c r="D780" s="6"/>
      <c r="E780" s="6"/>
      <c r="F780" s="6"/>
      <c r="G780" s="6"/>
      <c r="H780" s="5"/>
      <c r="I780" s="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ht="12.75" customHeight="1">
      <c r="A781" s="5"/>
      <c r="B781" s="6"/>
      <c r="C781" s="6"/>
      <c r="D781" s="6"/>
      <c r="E781" s="6"/>
      <c r="F781" s="6"/>
      <c r="G781" s="6"/>
      <c r="H781" s="5"/>
      <c r="I781" s="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ht="12.75" customHeight="1">
      <c r="A782" s="5"/>
      <c r="B782" s="6"/>
      <c r="C782" s="6"/>
      <c r="D782" s="6"/>
      <c r="E782" s="6"/>
      <c r="F782" s="6"/>
      <c r="G782" s="6"/>
      <c r="H782" s="5"/>
      <c r="I782" s="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ht="12.75" customHeight="1">
      <c r="A783" s="5"/>
      <c r="B783" s="6"/>
      <c r="C783" s="6"/>
      <c r="D783" s="6"/>
      <c r="E783" s="6"/>
      <c r="F783" s="6"/>
      <c r="G783" s="6"/>
      <c r="H783" s="5"/>
      <c r="I783" s="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ht="12.75" customHeight="1">
      <c r="A784" s="5"/>
      <c r="B784" s="6"/>
      <c r="C784" s="6"/>
      <c r="D784" s="6"/>
      <c r="E784" s="6"/>
      <c r="F784" s="6"/>
      <c r="G784" s="6"/>
      <c r="H784" s="5"/>
      <c r="I784" s="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ht="12.75" customHeight="1">
      <c r="A785" s="5"/>
      <c r="B785" s="6"/>
      <c r="C785" s="6"/>
      <c r="D785" s="6"/>
      <c r="E785" s="6"/>
      <c r="F785" s="6"/>
      <c r="G785" s="6"/>
      <c r="H785" s="5"/>
      <c r="I785" s="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ht="12.75" customHeight="1">
      <c r="A786" s="5"/>
      <c r="B786" s="6"/>
      <c r="C786" s="6"/>
      <c r="D786" s="6"/>
      <c r="E786" s="6"/>
      <c r="F786" s="6"/>
      <c r="G786" s="6"/>
      <c r="H786" s="5"/>
      <c r="I786" s="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ht="12.75" customHeight="1">
      <c r="A787" s="5"/>
      <c r="B787" s="6"/>
      <c r="C787" s="6"/>
      <c r="D787" s="6"/>
      <c r="E787" s="6"/>
      <c r="F787" s="6"/>
      <c r="G787" s="6"/>
      <c r="H787" s="5"/>
      <c r="I787" s="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ht="12.75" customHeight="1">
      <c r="A788" s="5"/>
      <c r="B788" s="6"/>
      <c r="C788" s="6"/>
      <c r="D788" s="6"/>
      <c r="E788" s="6"/>
      <c r="F788" s="6"/>
      <c r="G788" s="6"/>
      <c r="H788" s="5"/>
      <c r="I788" s="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ht="12.75" customHeight="1">
      <c r="A789" s="5"/>
      <c r="B789" s="6"/>
      <c r="C789" s="6"/>
      <c r="D789" s="6"/>
      <c r="E789" s="6"/>
      <c r="F789" s="6"/>
      <c r="G789" s="6"/>
      <c r="H789" s="5"/>
      <c r="I789" s="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ht="12.75" customHeight="1">
      <c r="A790" s="5"/>
      <c r="B790" s="6"/>
      <c r="C790" s="6"/>
      <c r="D790" s="6"/>
      <c r="E790" s="6"/>
      <c r="F790" s="6"/>
      <c r="G790" s="6"/>
      <c r="H790" s="5"/>
      <c r="I790" s="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ht="12.75" customHeight="1">
      <c r="A791" s="5"/>
      <c r="B791" s="6"/>
      <c r="C791" s="6"/>
      <c r="D791" s="6"/>
      <c r="E791" s="6"/>
      <c r="F791" s="6"/>
      <c r="G791" s="6"/>
      <c r="H791" s="5"/>
      <c r="I791" s="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ht="12.75" customHeight="1">
      <c r="A792" s="5"/>
      <c r="B792" s="6"/>
      <c r="C792" s="6"/>
      <c r="D792" s="6"/>
      <c r="E792" s="6"/>
      <c r="F792" s="6"/>
      <c r="G792" s="6"/>
      <c r="H792" s="5"/>
      <c r="I792" s="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2.75" customHeight="1">
      <c r="A793" s="5"/>
      <c r="B793" s="6"/>
      <c r="C793" s="6"/>
      <c r="D793" s="6"/>
      <c r="E793" s="6"/>
      <c r="F793" s="6"/>
      <c r="G793" s="6"/>
      <c r="H793" s="5"/>
      <c r="I793" s="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2.75" customHeight="1">
      <c r="A794" s="5"/>
      <c r="B794" s="6"/>
      <c r="C794" s="6"/>
      <c r="D794" s="6"/>
      <c r="E794" s="6"/>
      <c r="F794" s="6"/>
      <c r="G794" s="6"/>
      <c r="H794" s="5"/>
      <c r="I794" s="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2.75" customHeight="1">
      <c r="A795" s="5"/>
      <c r="B795" s="6"/>
      <c r="C795" s="6"/>
      <c r="D795" s="6"/>
      <c r="E795" s="6"/>
      <c r="F795" s="6"/>
      <c r="G795" s="6"/>
      <c r="H795" s="5"/>
      <c r="I795" s="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2.75" customHeight="1">
      <c r="A796" s="5"/>
      <c r="B796" s="6"/>
      <c r="C796" s="6"/>
      <c r="D796" s="6"/>
      <c r="E796" s="6"/>
      <c r="F796" s="6"/>
      <c r="G796" s="6"/>
      <c r="H796" s="5"/>
      <c r="I796" s="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2.75" customHeight="1">
      <c r="A797" s="5"/>
      <c r="B797" s="6"/>
      <c r="C797" s="6"/>
      <c r="D797" s="6"/>
      <c r="E797" s="6"/>
      <c r="F797" s="6"/>
      <c r="G797" s="6"/>
      <c r="H797" s="5"/>
      <c r="I797" s="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2.75" customHeight="1">
      <c r="A798" s="5"/>
      <c r="B798" s="6"/>
      <c r="C798" s="6"/>
      <c r="D798" s="6"/>
      <c r="E798" s="6"/>
      <c r="F798" s="6"/>
      <c r="G798" s="6"/>
      <c r="H798" s="5"/>
      <c r="I798" s="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2.75" customHeight="1">
      <c r="A799" s="5"/>
      <c r="B799" s="6"/>
      <c r="C799" s="6"/>
      <c r="D799" s="6"/>
      <c r="E799" s="6"/>
      <c r="F799" s="6"/>
      <c r="G799" s="6"/>
      <c r="H799" s="5"/>
      <c r="I799" s="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2.75" customHeight="1">
      <c r="A800" s="5"/>
      <c r="B800" s="6"/>
      <c r="C800" s="6"/>
      <c r="D800" s="6"/>
      <c r="E800" s="6"/>
      <c r="F800" s="6"/>
      <c r="G800" s="6"/>
      <c r="H800" s="5"/>
      <c r="I800" s="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2.75" customHeight="1">
      <c r="A801" s="5"/>
      <c r="B801" s="6"/>
      <c r="C801" s="6"/>
      <c r="D801" s="6"/>
      <c r="E801" s="6"/>
      <c r="F801" s="6"/>
      <c r="G801" s="6"/>
      <c r="H801" s="5"/>
      <c r="I801" s="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2.75" customHeight="1">
      <c r="A802" s="5"/>
      <c r="B802" s="6"/>
      <c r="C802" s="6"/>
      <c r="D802" s="6"/>
      <c r="E802" s="6"/>
      <c r="F802" s="6"/>
      <c r="G802" s="6"/>
      <c r="H802" s="5"/>
      <c r="I802" s="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2.75" customHeight="1">
      <c r="A803" s="5"/>
      <c r="B803" s="6"/>
      <c r="C803" s="6"/>
      <c r="D803" s="6"/>
      <c r="E803" s="6"/>
      <c r="F803" s="6"/>
      <c r="G803" s="6"/>
      <c r="H803" s="5"/>
      <c r="I803" s="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2.75" customHeight="1">
      <c r="A804" s="5"/>
      <c r="B804" s="6"/>
      <c r="C804" s="6"/>
      <c r="D804" s="6"/>
      <c r="E804" s="6"/>
      <c r="F804" s="6"/>
      <c r="G804" s="6"/>
      <c r="H804" s="5"/>
      <c r="I804" s="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2.75" customHeight="1">
      <c r="A805" s="5"/>
      <c r="B805" s="6"/>
      <c r="C805" s="6"/>
      <c r="D805" s="6"/>
      <c r="E805" s="6"/>
      <c r="F805" s="6"/>
      <c r="G805" s="6"/>
      <c r="H805" s="5"/>
      <c r="I805" s="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2.75" customHeight="1">
      <c r="A806" s="5"/>
      <c r="B806" s="6"/>
      <c r="C806" s="6"/>
      <c r="D806" s="6"/>
      <c r="E806" s="6"/>
      <c r="F806" s="6"/>
      <c r="G806" s="6"/>
      <c r="H806" s="5"/>
      <c r="I806" s="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2.75" customHeight="1">
      <c r="A807" s="5"/>
      <c r="B807" s="6"/>
      <c r="C807" s="6"/>
      <c r="D807" s="6"/>
      <c r="E807" s="6"/>
      <c r="F807" s="6"/>
      <c r="G807" s="6"/>
      <c r="H807" s="5"/>
      <c r="I807" s="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2.75" customHeight="1">
      <c r="A808" s="5"/>
      <c r="B808" s="6"/>
      <c r="C808" s="6"/>
      <c r="D808" s="6"/>
      <c r="E808" s="6"/>
      <c r="F808" s="6"/>
      <c r="G808" s="6"/>
      <c r="H808" s="5"/>
      <c r="I808" s="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2.75" customHeight="1">
      <c r="A809" s="5"/>
      <c r="B809" s="6"/>
      <c r="C809" s="6"/>
      <c r="D809" s="6"/>
      <c r="E809" s="6"/>
      <c r="F809" s="6"/>
      <c r="G809" s="6"/>
      <c r="H809" s="5"/>
      <c r="I809" s="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2.75" customHeight="1">
      <c r="A810" s="5"/>
      <c r="B810" s="6"/>
      <c r="C810" s="6"/>
      <c r="D810" s="6"/>
      <c r="E810" s="6"/>
      <c r="F810" s="6"/>
      <c r="G810" s="6"/>
      <c r="H810" s="5"/>
      <c r="I810" s="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2.75" customHeight="1">
      <c r="A811" s="5"/>
      <c r="B811" s="6"/>
      <c r="C811" s="6"/>
      <c r="D811" s="6"/>
      <c r="E811" s="6"/>
      <c r="F811" s="6"/>
      <c r="G811" s="6"/>
      <c r="H811" s="5"/>
      <c r="I811" s="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2.75" customHeight="1">
      <c r="A812" s="5"/>
      <c r="B812" s="6"/>
      <c r="C812" s="6"/>
      <c r="D812" s="6"/>
      <c r="E812" s="6"/>
      <c r="F812" s="6"/>
      <c r="G812" s="6"/>
      <c r="H812" s="5"/>
      <c r="I812" s="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2.75" customHeight="1">
      <c r="A813" s="5"/>
      <c r="B813" s="6"/>
      <c r="C813" s="6"/>
      <c r="D813" s="6"/>
      <c r="E813" s="6"/>
      <c r="F813" s="6"/>
      <c r="G813" s="6"/>
      <c r="H813" s="5"/>
      <c r="I813" s="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2.75" customHeight="1">
      <c r="A814" s="5"/>
      <c r="B814" s="6"/>
      <c r="C814" s="6"/>
      <c r="D814" s="6"/>
      <c r="E814" s="6"/>
      <c r="F814" s="6"/>
      <c r="G814" s="6"/>
      <c r="H814" s="5"/>
      <c r="I814" s="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2.75" customHeight="1">
      <c r="A815" s="5"/>
      <c r="B815" s="6"/>
      <c r="C815" s="6"/>
      <c r="D815" s="6"/>
      <c r="E815" s="6"/>
      <c r="F815" s="6"/>
      <c r="G815" s="6"/>
      <c r="H815" s="5"/>
      <c r="I815" s="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2.75" customHeight="1">
      <c r="A816" s="5"/>
      <c r="B816" s="6"/>
      <c r="C816" s="6"/>
      <c r="D816" s="6"/>
      <c r="E816" s="6"/>
      <c r="F816" s="6"/>
      <c r="G816" s="6"/>
      <c r="H816" s="5"/>
      <c r="I816" s="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2.75" customHeight="1">
      <c r="A817" s="5"/>
      <c r="B817" s="6"/>
      <c r="C817" s="6"/>
      <c r="D817" s="6"/>
      <c r="E817" s="6"/>
      <c r="F817" s="6"/>
      <c r="G817" s="6"/>
      <c r="H817" s="5"/>
      <c r="I817" s="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2.75" customHeight="1">
      <c r="A818" s="5"/>
      <c r="B818" s="6"/>
      <c r="C818" s="6"/>
      <c r="D818" s="6"/>
      <c r="E818" s="6"/>
      <c r="F818" s="6"/>
      <c r="G818" s="6"/>
      <c r="H818" s="5"/>
      <c r="I818" s="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2.75" customHeight="1">
      <c r="A819" s="5"/>
      <c r="B819" s="6"/>
      <c r="C819" s="6"/>
      <c r="D819" s="6"/>
      <c r="E819" s="6"/>
      <c r="F819" s="6"/>
      <c r="G819" s="6"/>
      <c r="H819" s="5"/>
      <c r="I819" s="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2.75" customHeight="1">
      <c r="A820" s="5"/>
      <c r="B820" s="6"/>
      <c r="C820" s="6"/>
      <c r="D820" s="6"/>
      <c r="E820" s="6"/>
      <c r="F820" s="6"/>
      <c r="G820" s="6"/>
      <c r="H820" s="5"/>
      <c r="I820" s="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2.75" customHeight="1">
      <c r="A821" s="5"/>
      <c r="B821" s="6"/>
      <c r="C821" s="6"/>
      <c r="D821" s="6"/>
      <c r="E821" s="6"/>
      <c r="F821" s="6"/>
      <c r="G821" s="6"/>
      <c r="H821" s="5"/>
      <c r="I821" s="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2.75" customHeight="1">
      <c r="A822" s="5"/>
      <c r="B822" s="6"/>
      <c r="C822" s="6"/>
      <c r="D822" s="6"/>
      <c r="E822" s="6"/>
      <c r="F822" s="6"/>
      <c r="G822" s="6"/>
      <c r="H822" s="5"/>
      <c r="I822" s="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2.75" customHeight="1">
      <c r="A823" s="5"/>
      <c r="B823" s="6"/>
      <c r="C823" s="6"/>
      <c r="D823" s="6"/>
      <c r="E823" s="6"/>
      <c r="F823" s="6"/>
      <c r="G823" s="6"/>
      <c r="H823" s="5"/>
      <c r="I823" s="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2.75" customHeight="1">
      <c r="A824" s="5"/>
      <c r="B824" s="6"/>
      <c r="C824" s="6"/>
      <c r="D824" s="6"/>
      <c r="E824" s="6"/>
      <c r="F824" s="6"/>
      <c r="G824" s="6"/>
      <c r="H824" s="5"/>
      <c r="I824" s="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2.75" customHeight="1">
      <c r="A825" s="5"/>
      <c r="B825" s="6"/>
      <c r="C825" s="6"/>
      <c r="D825" s="6"/>
      <c r="E825" s="6"/>
      <c r="F825" s="6"/>
      <c r="G825" s="6"/>
      <c r="H825" s="5"/>
      <c r="I825" s="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2.75" customHeight="1">
      <c r="A826" s="5"/>
      <c r="B826" s="6"/>
      <c r="C826" s="6"/>
      <c r="D826" s="6"/>
      <c r="E826" s="6"/>
      <c r="F826" s="6"/>
      <c r="G826" s="6"/>
      <c r="H826" s="5"/>
      <c r="I826" s="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2.75" customHeight="1">
      <c r="A827" s="5"/>
      <c r="B827" s="6"/>
      <c r="C827" s="6"/>
      <c r="D827" s="6"/>
      <c r="E827" s="6"/>
      <c r="F827" s="6"/>
      <c r="G827" s="6"/>
      <c r="H827" s="5"/>
      <c r="I827" s="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2.75" customHeight="1">
      <c r="A828" s="5"/>
      <c r="B828" s="6"/>
      <c r="C828" s="6"/>
      <c r="D828" s="6"/>
      <c r="E828" s="6"/>
      <c r="F828" s="6"/>
      <c r="G828" s="6"/>
      <c r="H828" s="5"/>
      <c r="I828" s="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2.75" customHeight="1">
      <c r="A829" s="5"/>
      <c r="B829" s="6"/>
      <c r="C829" s="6"/>
      <c r="D829" s="6"/>
      <c r="E829" s="6"/>
      <c r="F829" s="6"/>
      <c r="G829" s="6"/>
      <c r="H829" s="5"/>
      <c r="I829" s="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2.75" customHeight="1">
      <c r="A830" s="5"/>
      <c r="B830" s="6"/>
      <c r="C830" s="6"/>
      <c r="D830" s="6"/>
      <c r="E830" s="6"/>
      <c r="F830" s="6"/>
      <c r="G830" s="6"/>
      <c r="H830" s="5"/>
      <c r="I830" s="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2.75" customHeight="1">
      <c r="A831" s="5"/>
      <c r="B831" s="6"/>
      <c r="C831" s="6"/>
      <c r="D831" s="6"/>
      <c r="E831" s="6"/>
      <c r="F831" s="6"/>
      <c r="G831" s="6"/>
      <c r="H831" s="5"/>
      <c r="I831" s="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2.75" customHeight="1">
      <c r="A832" s="5"/>
      <c r="B832" s="6"/>
      <c r="C832" s="6"/>
      <c r="D832" s="6"/>
      <c r="E832" s="6"/>
      <c r="F832" s="6"/>
      <c r="G832" s="6"/>
      <c r="H832" s="5"/>
      <c r="I832" s="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2.75" customHeight="1">
      <c r="A833" s="5"/>
      <c r="B833" s="6"/>
      <c r="C833" s="6"/>
      <c r="D833" s="6"/>
      <c r="E833" s="6"/>
      <c r="F833" s="6"/>
      <c r="G833" s="6"/>
      <c r="H833" s="5"/>
      <c r="I833" s="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2.75" customHeight="1">
      <c r="A834" s="5"/>
      <c r="B834" s="6"/>
      <c r="C834" s="6"/>
      <c r="D834" s="6"/>
      <c r="E834" s="6"/>
      <c r="F834" s="6"/>
      <c r="G834" s="6"/>
      <c r="H834" s="5"/>
      <c r="I834" s="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2.75" customHeight="1">
      <c r="A835" s="5"/>
      <c r="B835" s="6"/>
      <c r="C835" s="6"/>
      <c r="D835" s="6"/>
      <c r="E835" s="6"/>
      <c r="F835" s="6"/>
      <c r="G835" s="6"/>
      <c r="H835" s="5"/>
      <c r="I835" s="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2.75" customHeight="1">
      <c r="A836" s="5"/>
      <c r="B836" s="6"/>
      <c r="C836" s="6"/>
      <c r="D836" s="6"/>
      <c r="E836" s="6"/>
      <c r="F836" s="6"/>
      <c r="G836" s="6"/>
      <c r="H836" s="5"/>
      <c r="I836" s="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2.75" customHeight="1">
      <c r="A837" s="5"/>
      <c r="B837" s="6"/>
      <c r="C837" s="6"/>
      <c r="D837" s="6"/>
      <c r="E837" s="6"/>
      <c r="F837" s="6"/>
      <c r="G837" s="6"/>
      <c r="H837" s="5"/>
      <c r="I837" s="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2.75" customHeight="1">
      <c r="A838" s="5"/>
      <c r="B838" s="6"/>
      <c r="C838" s="6"/>
      <c r="D838" s="6"/>
      <c r="E838" s="6"/>
      <c r="F838" s="6"/>
      <c r="G838" s="6"/>
      <c r="H838" s="5"/>
      <c r="I838" s="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2.75" customHeight="1">
      <c r="A839" s="5"/>
      <c r="B839" s="6"/>
      <c r="C839" s="6"/>
      <c r="D839" s="6"/>
      <c r="E839" s="6"/>
      <c r="F839" s="6"/>
      <c r="G839" s="6"/>
      <c r="H839" s="5"/>
      <c r="I839" s="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2.75" customHeight="1">
      <c r="A840" s="5"/>
      <c r="B840" s="6"/>
      <c r="C840" s="6"/>
      <c r="D840" s="6"/>
      <c r="E840" s="6"/>
      <c r="F840" s="6"/>
      <c r="G840" s="6"/>
      <c r="H840" s="5"/>
      <c r="I840" s="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2.75" customHeight="1">
      <c r="A841" s="5"/>
      <c r="B841" s="6"/>
      <c r="C841" s="6"/>
      <c r="D841" s="6"/>
      <c r="E841" s="6"/>
      <c r="F841" s="6"/>
      <c r="G841" s="6"/>
      <c r="H841" s="5"/>
      <c r="I841" s="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2.75" customHeight="1">
      <c r="A842" s="5"/>
      <c r="B842" s="6"/>
      <c r="C842" s="6"/>
      <c r="D842" s="6"/>
      <c r="E842" s="6"/>
      <c r="F842" s="6"/>
      <c r="G842" s="6"/>
      <c r="H842" s="5"/>
      <c r="I842" s="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2.75" customHeight="1">
      <c r="A843" s="5"/>
      <c r="B843" s="6"/>
      <c r="C843" s="6"/>
      <c r="D843" s="6"/>
      <c r="E843" s="6"/>
      <c r="F843" s="6"/>
      <c r="G843" s="6"/>
      <c r="H843" s="5"/>
      <c r="I843" s="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2.75" customHeight="1">
      <c r="A844" s="5"/>
      <c r="B844" s="6"/>
      <c r="C844" s="6"/>
      <c r="D844" s="6"/>
      <c r="E844" s="6"/>
      <c r="F844" s="6"/>
      <c r="G844" s="6"/>
      <c r="H844" s="5"/>
      <c r="I844" s="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2.75" customHeight="1">
      <c r="A845" s="5"/>
      <c r="B845" s="6"/>
      <c r="C845" s="6"/>
      <c r="D845" s="6"/>
      <c r="E845" s="6"/>
      <c r="F845" s="6"/>
      <c r="G845" s="6"/>
      <c r="H845" s="5"/>
      <c r="I845" s="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2.75" customHeight="1">
      <c r="A846" s="5"/>
      <c r="B846" s="6"/>
      <c r="C846" s="6"/>
      <c r="D846" s="6"/>
      <c r="E846" s="6"/>
      <c r="F846" s="6"/>
      <c r="G846" s="6"/>
      <c r="H846" s="5"/>
      <c r="I846" s="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2.75" customHeight="1">
      <c r="A847" s="5"/>
      <c r="B847" s="6"/>
      <c r="C847" s="6"/>
      <c r="D847" s="6"/>
      <c r="E847" s="6"/>
      <c r="F847" s="6"/>
      <c r="G847" s="6"/>
      <c r="H847" s="5"/>
      <c r="I847" s="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2.75" customHeight="1">
      <c r="A848" s="5"/>
      <c r="B848" s="6"/>
      <c r="C848" s="6"/>
      <c r="D848" s="6"/>
      <c r="E848" s="6"/>
      <c r="F848" s="6"/>
      <c r="G848" s="6"/>
      <c r="H848" s="5"/>
      <c r="I848" s="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2.75" customHeight="1">
      <c r="A849" s="5"/>
      <c r="B849" s="6"/>
      <c r="C849" s="6"/>
      <c r="D849" s="6"/>
      <c r="E849" s="6"/>
      <c r="F849" s="6"/>
      <c r="G849" s="6"/>
      <c r="H849" s="5"/>
      <c r="I849" s="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2.75" customHeight="1">
      <c r="A850" s="5"/>
      <c r="B850" s="6"/>
      <c r="C850" s="6"/>
      <c r="D850" s="6"/>
      <c r="E850" s="6"/>
      <c r="F850" s="6"/>
      <c r="G850" s="6"/>
      <c r="H850" s="5"/>
      <c r="I850" s="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2.75" customHeight="1">
      <c r="A851" s="5"/>
      <c r="B851" s="6"/>
      <c r="C851" s="6"/>
      <c r="D851" s="6"/>
      <c r="E851" s="6"/>
      <c r="F851" s="6"/>
      <c r="G851" s="6"/>
      <c r="H851" s="5"/>
      <c r="I851" s="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2.75" customHeight="1">
      <c r="A852" s="5"/>
      <c r="B852" s="6"/>
      <c r="C852" s="6"/>
      <c r="D852" s="6"/>
      <c r="E852" s="6"/>
      <c r="F852" s="6"/>
      <c r="G852" s="6"/>
      <c r="H852" s="5"/>
      <c r="I852" s="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2.75" customHeight="1">
      <c r="A853" s="5"/>
      <c r="B853" s="6"/>
      <c r="C853" s="6"/>
      <c r="D853" s="6"/>
      <c r="E853" s="6"/>
      <c r="F853" s="6"/>
      <c r="G853" s="6"/>
      <c r="H853" s="5"/>
      <c r="I853" s="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2.75" customHeight="1">
      <c r="A854" s="5"/>
      <c r="B854" s="6"/>
      <c r="C854" s="6"/>
      <c r="D854" s="6"/>
      <c r="E854" s="6"/>
      <c r="F854" s="6"/>
      <c r="G854" s="6"/>
      <c r="H854" s="5"/>
      <c r="I854" s="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2.75" customHeight="1">
      <c r="A855" s="5"/>
      <c r="B855" s="6"/>
      <c r="C855" s="6"/>
      <c r="D855" s="6"/>
      <c r="E855" s="6"/>
      <c r="F855" s="6"/>
      <c r="G855" s="6"/>
      <c r="H855" s="5"/>
      <c r="I855" s="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2.75" customHeight="1">
      <c r="A856" s="5"/>
      <c r="B856" s="6"/>
      <c r="C856" s="6"/>
      <c r="D856" s="6"/>
      <c r="E856" s="6"/>
      <c r="F856" s="6"/>
      <c r="G856" s="6"/>
      <c r="H856" s="5"/>
      <c r="I856" s="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2.75" customHeight="1">
      <c r="A857" s="5"/>
      <c r="B857" s="6"/>
      <c r="C857" s="6"/>
      <c r="D857" s="6"/>
      <c r="E857" s="6"/>
      <c r="F857" s="6"/>
      <c r="G857" s="6"/>
      <c r="H857" s="5"/>
      <c r="I857" s="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2.75" customHeight="1">
      <c r="A858" s="5"/>
      <c r="B858" s="6"/>
      <c r="C858" s="6"/>
      <c r="D858" s="6"/>
      <c r="E858" s="6"/>
      <c r="F858" s="6"/>
      <c r="G858" s="6"/>
      <c r="H858" s="5"/>
      <c r="I858" s="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2.75" customHeight="1">
      <c r="A859" s="5"/>
      <c r="B859" s="6"/>
      <c r="C859" s="6"/>
      <c r="D859" s="6"/>
      <c r="E859" s="6"/>
      <c r="F859" s="6"/>
      <c r="G859" s="6"/>
      <c r="H859" s="5"/>
      <c r="I859" s="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2.75" customHeight="1">
      <c r="A860" s="5"/>
      <c r="B860" s="6"/>
      <c r="C860" s="6"/>
      <c r="D860" s="6"/>
      <c r="E860" s="6"/>
      <c r="F860" s="6"/>
      <c r="G860" s="6"/>
      <c r="H860" s="5"/>
      <c r="I860" s="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2.75" customHeight="1">
      <c r="A861" s="5"/>
      <c r="B861" s="6"/>
      <c r="C861" s="6"/>
      <c r="D861" s="6"/>
      <c r="E861" s="6"/>
      <c r="F861" s="6"/>
      <c r="G861" s="6"/>
      <c r="H861" s="5"/>
      <c r="I861" s="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2.75" customHeight="1">
      <c r="A862" s="5"/>
      <c r="B862" s="6"/>
      <c r="C862" s="6"/>
      <c r="D862" s="6"/>
      <c r="E862" s="6"/>
      <c r="F862" s="6"/>
      <c r="G862" s="6"/>
      <c r="H862" s="5"/>
      <c r="I862" s="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2.75" customHeight="1">
      <c r="A863" s="5"/>
      <c r="B863" s="6"/>
      <c r="C863" s="6"/>
      <c r="D863" s="6"/>
      <c r="E863" s="6"/>
      <c r="F863" s="6"/>
      <c r="G863" s="6"/>
      <c r="H863" s="5"/>
      <c r="I863" s="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2.75" customHeight="1">
      <c r="A864" s="5"/>
      <c r="B864" s="6"/>
      <c r="C864" s="6"/>
      <c r="D864" s="6"/>
      <c r="E864" s="6"/>
      <c r="F864" s="6"/>
      <c r="G864" s="6"/>
      <c r="H864" s="5"/>
      <c r="I864" s="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2.75" customHeight="1">
      <c r="A865" s="5"/>
      <c r="B865" s="6"/>
      <c r="C865" s="6"/>
      <c r="D865" s="6"/>
      <c r="E865" s="6"/>
      <c r="F865" s="6"/>
      <c r="G865" s="6"/>
      <c r="H865" s="5"/>
      <c r="I865" s="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2.75" customHeight="1">
      <c r="A866" s="5"/>
      <c r="B866" s="6"/>
      <c r="C866" s="6"/>
      <c r="D866" s="6"/>
      <c r="E866" s="6"/>
      <c r="F866" s="6"/>
      <c r="G866" s="6"/>
      <c r="H866" s="5"/>
      <c r="I866" s="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2.75" customHeight="1">
      <c r="A867" s="5"/>
      <c r="B867" s="6"/>
      <c r="C867" s="6"/>
      <c r="D867" s="6"/>
      <c r="E867" s="6"/>
      <c r="F867" s="6"/>
      <c r="G867" s="6"/>
      <c r="H867" s="5"/>
      <c r="I867" s="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2.75" customHeight="1">
      <c r="A868" s="5"/>
      <c r="B868" s="6"/>
      <c r="C868" s="6"/>
      <c r="D868" s="6"/>
      <c r="E868" s="6"/>
      <c r="F868" s="6"/>
      <c r="G868" s="6"/>
      <c r="H868" s="5"/>
      <c r="I868" s="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2.75" customHeight="1">
      <c r="A869" s="5"/>
      <c r="B869" s="6"/>
      <c r="C869" s="6"/>
      <c r="D869" s="6"/>
      <c r="E869" s="6"/>
      <c r="F869" s="6"/>
      <c r="G869" s="6"/>
      <c r="H869" s="5"/>
      <c r="I869" s="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2.75" customHeight="1">
      <c r="A870" s="5"/>
      <c r="B870" s="6"/>
      <c r="C870" s="6"/>
      <c r="D870" s="6"/>
      <c r="E870" s="6"/>
      <c r="F870" s="6"/>
      <c r="G870" s="6"/>
      <c r="H870" s="5"/>
      <c r="I870" s="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2.75" customHeight="1">
      <c r="A871" s="5"/>
      <c r="B871" s="6"/>
      <c r="C871" s="6"/>
      <c r="D871" s="6"/>
      <c r="E871" s="6"/>
      <c r="F871" s="6"/>
      <c r="G871" s="6"/>
      <c r="H871" s="5"/>
      <c r="I871" s="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2.75" customHeight="1">
      <c r="A872" s="5"/>
      <c r="B872" s="6"/>
      <c r="C872" s="6"/>
      <c r="D872" s="6"/>
      <c r="E872" s="6"/>
      <c r="F872" s="6"/>
      <c r="G872" s="6"/>
      <c r="H872" s="5"/>
      <c r="I872" s="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2.75" customHeight="1">
      <c r="A873" s="5"/>
      <c r="B873" s="6"/>
      <c r="C873" s="6"/>
      <c r="D873" s="6"/>
      <c r="E873" s="6"/>
      <c r="F873" s="6"/>
      <c r="G873" s="6"/>
      <c r="H873" s="5"/>
      <c r="I873" s="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2.75" customHeight="1">
      <c r="A874" s="5"/>
      <c r="B874" s="6"/>
      <c r="C874" s="6"/>
      <c r="D874" s="6"/>
      <c r="E874" s="6"/>
      <c r="F874" s="6"/>
      <c r="G874" s="6"/>
      <c r="H874" s="5"/>
      <c r="I874" s="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2.75" customHeight="1">
      <c r="A875" s="5"/>
      <c r="B875" s="6"/>
      <c r="C875" s="6"/>
      <c r="D875" s="6"/>
      <c r="E875" s="6"/>
      <c r="F875" s="6"/>
      <c r="G875" s="6"/>
      <c r="H875" s="5"/>
      <c r="I875" s="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2.75" customHeight="1">
      <c r="A876" s="5"/>
      <c r="B876" s="6"/>
      <c r="C876" s="6"/>
      <c r="D876" s="6"/>
      <c r="E876" s="6"/>
      <c r="F876" s="6"/>
      <c r="G876" s="6"/>
      <c r="H876" s="5"/>
      <c r="I876" s="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2.75" customHeight="1">
      <c r="A877" s="5"/>
      <c r="B877" s="6"/>
      <c r="C877" s="6"/>
      <c r="D877" s="6"/>
      <c r="E877" s="6"/>
      <c r="F877" s="6"/>
      <c r="G877" s="6"/>
      <c r="H877" s="5"/>
      <c r="I877" s="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2.75" customHeight="1">
      <c r="A878" s="5"/>
      <c r="B878" s="6"/>
      <c r="C878" s="6"/>
      <c r="D878" s="6"/>
      <c r="E878" s="6"/>
      <c r="F878" s="6"/>
      <c r="G878" s="6"/>
      <c r="H878" s="5"/>
      <c r="I878" s="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2.75" customHeight="1">
      <c r="A879" s="5"/>
      <c r="B879" s="6"/>
      <c r="C879" s="6"/>
      <c r="D879" s="6"/>
      <c r="E879" s="6"/>
      <c r="F879" s="6"/>
      <c r="G879" s="6"/>
      <c r="H879" s="5"/>
      <c r="I879" s="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2.75" customHeight="1">
      <c r="A880" s="5"/>
      <c r="B880" s="6"/>
      <c r="C880" s="6"/>
      <c r="D880" s="6"/>
      <c r="E880" s="6"/>
      <c r="F880" s="6"/>
      <c r="G880" s="6"/>
      <c r="H880" s="5"/>
      <c r="I880" s="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2.75" customHeight="1">
      <c r="A881" s="5"/>
      <c r="B881" s="6"/>
      <c r="C881" s="6"/>
      <c r="D881" s="6"/>
      <c r="E881" s="6"/>
      <c r="F881" s="6"/>
      <c r="G881" s="6"/>
      <c r="H881" s="5"/>
      <c r="I881" s="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2.75" customHeight="1">
      <c r="A882" s="5"/>
      <c r="B882" s="6"/>
      <c r="C882" s="6"/>
      <c r="D882" s="6"/>
      <c r="E882" s="6"/>
      <c r="F882" s="6"/>
      <c r="G882" s="6"/>
      <c r="H882" s="5"/>
      <c r="I882" s="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2.75" customHeight="1">
      <c r="A883" s="5"/>
      <c r="B883" s="6"/>
      <c r="C883" s="6"/>
      <c r="D883" s="6"/>
      <c r="E883" s="6"/>
      <c r="F883" s="6"/>
      <c r="G883" s="6"/>
      <c r="H883" s="5"/>
      <c r="I883" s="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2.75" customHeight="1">
      <c r="A884" s="5"/>
      <c r="B884" s="6"/>
      <c r="C884" s="6"/>
      <c r="D884" s="6"/>
      <c r="E884" s="6"/>
      <c r="F884" s="6"/>
      <c r="G884" s="6"/>
      <c r="H884" s="5"/>
      <c r="I884" s="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2.75" customHeight="1">
      <c r="A885" s="5"/>
      <c r="B885" s="6"/>
      <c r="C885" s="6"/>
      <c r="D885" s="6"/>
      <c r="E885" s="6"/>
      <c r="F885" s="6"/>
      <c r="G885" s="6"/>
      <c r="H885" s="5"/>
      <c r="I885" s="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2.75" customHeight="1">
      <c r="A886" s="5"/>
      <c r="B886" s="6"/>
      <c r="C886" s="6"/>
      <c r="D886" s="6"/>
      <c r="E886" s="6"/>
      <c r="F886" s="6"/>
      <c r="G886" s="6"/>
      <c r="H886" s="5"/>
      <c r="I886" s="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2.75" customHeight="1">
      <c r="A887" s="5"/>
      <c r="B887" s="6"/>
      <c r="C887" s="6"/>
      <c r="D887" s="6"/>
      <c r="E887" s="6"/>
      <c r="F887" s="6"/>
      <c r="G887" s="6"/>
      <c r="H887" s="5"/>
      <c r="I887" s="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2.75" customHeight="1">
      <c r="A888" s="5"/>
      <c r="B888" s="6"/>
      <c r="C888" s="6"/>
      <c r="D888" s="6"/>
      <c r="E888" s="6"/>
      <c r="F888" s="6"/>
      <c r="G888" s="6"/>
      <c r="H888" s="5"/>
      <c r="I888" s="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2.75" customHeight="1">
      <c r="A889" s="5"/>
      <c r="B889" s="6"/>
      <c r="C889" s="6"/>
      <c r="D889" s="6"/>
      <c r="E889" s="6"/>
      <c r="F889" s="6"/>
      <c r="G889" s="6"/>
      <c r="H889" s="5"/>
      <c r="I889" s="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2.75" customHeight="1">
      <c r="A890" s="5"/>
      <c r="B890" s="6"/>
      <c r="C890" s="6"/>
      <c r="D890" s="6"/>
      <c r="E890" s="6"/>
      <c r="F890" s="6"/>
      <c r="G890" s="6"/>
      <c r="H890" s="5"/>
      <c r="I890" s="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2.75" customHeight="1">
      <c r="A891" s="5"/>
      <c r="B891" s="6"/>
      <c r="C891" s="6"/>
      <c r="D891" s="6"/>
      <c r="E891" s="6"/>
      <c r="F891" s="6"/>
      <c r="G891" s="6"/>
      <c r="H891" s="5"/>
      <c r="I891" s="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2.75" customHeight="1">
      <c r="A892" s="5"/>
      <c r="B892" s="6"/>
      <c r="C892" s="6"/>
      <c r="D892" s="6"/>
      <c r="E892" s="6"/>
      <c r="F892" s="6"/>
      <c r="G892" s="6"/>
      <c r="H892" s="5"/>
      <c r="I892" s="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2.75" customHeight="1">
      <c r="A893" s="5"/>
      <c r="B893" s="6"/>
      <c r="C893" s="6"/>
      <c r="D893" s="6"/>
      <c r="E893" s="6"/>
      <c r="F893" s="6"/>
      <c r="G893" s="6"/>
      <c r="H893" s="5"/>
      <c r="I893" s="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2.75" customHeight="1">
      <c r="A894" s="5"/>
      <c r="B894" s="6"/>
      <c r="C894" s="6"/>
      <c r="D894" s="6"/>
      <c r="E894" s="6"/>
      <c r="F894" s="6"/>
      <c r="G894" s="6"/>
      <c r="H894" s="5"/>
      <c r="I894" s="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2.75" customHeight="1">
      <c r="A895" s="5"/>
      <c r="B895" s="6"/>
      <c r="C895" s="6"/>
      <c r="D895" s="6"/>
      <c r="E895" s="6"/>
      <c r="F895" s="6"/>
      <c r="G895" s="6"/>
      <c r="H895" s="5"/>
      <c r="I895" s="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2.75" customHeight="1">
      <c r="A896" s="5"/>
      <c r="B896" s="6"/>
      <c r="C896" s="6"/>
      <c r="D896" s="6"/>
      <c r="E896" s="6"/>
      <c r="F896" s="6"/>
      <c r="G896" s="6"/>
      <c r="H896" s="5"/>
      <c r="I896" s="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2.75" customHeight="1">
      <c r="A897" s="5"/>
      <c r="B897" s="6"/>
      <c r="C897" s="6"/>
      <c r="D897" s="6"/>
      <c r="E897" s="6"/>
      <c r="F897" s="6"/>
      <c r="G897" s="6"/>
      <c r="H897" s="5"/>
      <c r="I897" s="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2.75" customHeight="1">
      <c r="A898" s="5"/>
      <c r="B898" s="6"/>
      <c r="C898" s="6"/>
      <c r="D898" s="6"/>
      <c r="E898" s="6"/>
      <c r="F898" s="6"/>
      <c r="G898" s="6"/>
      <c r="H898" s="5"/>
      <c r="I898" s="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2.75" customHeight="1">
      <c r="A899" s="5"/>
      <c r="B899" s="6"/>
      <c r="C899" s="6"/>
      <c r="D899" s="6"/>
      <c r="E899" s="6"/>
      <c r="F899" s="6"/>
      <c r="G899" s="6"/>
      <c r="H899" s="5"/>
      <c r="I899" s="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2.75" customHeight="1">
      <c r="A900" s="5"/>
      <c r="B900" s="6"/>
      <c r="C900" s="6"/>
      <c r="D900" s="6"/>
      <c r="E900" s="6"/>
      <c r="F900" s="6"/>
      <c r="G900" s="6"/>
      <c r="H900" s="5"/>
      <c r="I900" s="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2.75" customHeight="1">
      <c r="A901" s="5"/>
      <c r="B901" s="6"/>
      <c r="C901" s="6"/>
      <c r="D901" s="6"/>
      <c r="E901" s="6"/>
      <c r="F901" s="6"/>
      <c r="G901" s="6"/>
      <c r="H901" s="5"/>
      <c r="I901" s="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2.75" customHeight="1">
      <c r="A902" s="5"/>
      <c r="B902" s="6"/>
      <c r="C902" s="6"/>
      <c r="D902" s="6"/>
      <c r="E902" s="6"/>
      <c r="F902" s="6"/>
      <c r="G902" s="6"/>
      <c r="H902" s="5"/>
      <c r="I902" s="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2.75" customHeight="1">
      <c r="A903" s="5"/>
      <c r="B903" s="6"/>
      <c r="C903" s="6"/>
      <c r="D903" s="6"/>
      <c r="E903" s="6"/>
      <c r="F903" s="6"/>
      <c r="G903" s="6"/>
      <c r="H903" s="5"/>
      <c r="I903" s="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2.75" customHeight="1">
      <c r="A904" s="5"/>
      <c r="B904" s="6"/>
      <c r="C904" s="6"/>
      <c r="D904" s="6"/>
      <c r="E904" s="6"/>
      <c r="F904" s="6"/>
      <c r="G904" s="6"/>
      <c r="H904" s="5"/>
      <c r="I904" s="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2.75" customHeight="1">
      <c r="A905" s="5"/>
      <c r="B905" s="6"/>
      <c r="C905" s="6"/>
      <c r="D905" s="6"/>
      <c r="E905" s="6"/>
      <c r="F905" s="6"/>
      <c r="G905" s="6"/>
      <c r="H905" s="5"/>
      <c r="I905" s="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2.75" customHeight="1">
      <c r="A906" s="5"/>
      <c r="B906" s="6"/>
      <c r="C906" s="6"/>
      <c r="D906" s="6"/>
      <c r="E906" s="6"/>
      <c r="F906" s="6"/>
      <c r="G906" s="6"/>
      <c r="H906" s="5"/>
      <c r="I906" s="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2.75" customHeight="1">
      <c r="A907" s="5"/>
      <c r="B907" s="6"/>
      <c r="C907" s="6"/>
      <c r="D907" s="6"/>
      <c r="E907" s="6"/>
      <c r="F907" s="6"/>
      <c r="G907" s="6"/>
      <c r="H907" s="5"/>
      <c r="I907" s="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2.75" customHeight="1">
      <c r="A908" s="5"/>
      <c r="B908" s="6"/>
      <c r="C908" s="6"/>
      <c r="D908" s="6"/>
      <c r="E908" s="6"/>
      <c r="F908" s="6"/>
      <c r="G908" s="6"/>
      <c r="H908" s="5"/>
      <c r="I908" s="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2.75" customHeight="1">
      <c r="A909" s="5"/>
      <c r="B909" s="6"/>
      <c r="C909" s="6"/>
      <c r="D909" s="6"/>
      <c r="E909" s="6"/>
      <c r="F909" s="6"/>
      <c r="G909" s="6"/>
      <c r="H909" s="5"/>
      <c r="I909" s="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2.75" customHeight="1">
      <c r="A910" s="5"/>
      <c r="B910" s="6"/>
      <c r="C910" s="6"/>
      <c r="D910" s="6"/>
      <c r="E910" s="6"/>
      <c r="F910" s="6"/>
      <c r="G910" s="6"/>
      <c r="H910" s="5"/>
      <c r="I910" s="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2.75" customHeight="1">
      <c r="A911" s="5"/>
      <c r="B911" s="6"/>
      <c r="C911" s="6"/>
      <c r="D911" s="6"/>
      <c r="E911" s="6"/>
      <c r="F911" s="6"/>
      <c r="G911" s="6"/>
      <c r="H911" s="5"/>
      <c r="I911" s="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2.75" customHeight="1">
      <c r="A912" s="5"/>
      <c r="B912" s="6"/>
      <c r="C912" s="6"/>
      <c r="D912" s="6"/>
      <c r="E912" s="6"/>
      <c r="F912" s="6"/>
      <c r="G912" s="6"/>
      <c r="H912" s="5"/>
      <c r="I912" s="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2.75" customHeight="1">
      <c r="A913" s="5"/>
      <c r="B913" s="6"/>
      <c r="C913" s="6"/>
      <c r="D913" s="6"/>
      <c r="E913" s="6"/>
      <c r="F913" s="6"/>
      <c r="G913" s="6"/>
      <c r="H913" s="5"/>
      <c r="I913" s="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2.75" customHeight="1">
      <c r="A914" s="5"/>
      <c r="B914" s="6"/>
      <c r="C914" s="6"/>
      <c r="D914" s="6"/>
      <c r="E914" s="6"/>
      <c r="F914" s="6"/>
      <c r="G914" s="6"/>
      <c r="H914" s="5"/>
      <c r="I914" s="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2.75" customHeight="1">
      <c r="A915" s="5"/>
      <c r="B915" s="6"/>
      <c r="C915" s="6"/>
      <c r="D915" s="6"/>
      <c r="E915" s="6"/>
      <c r="F915" s="6"/>
      <c r="G915" s="6"/>
      <c r="H915" s="5"/>
      <c r="I915" s="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2.75" customHeight="1">
      <c r="A916" s="5"/>
      <c r="B916" s="6"/>
      <c r="C916" s="6"/>
      <c r="D916" s="6"/>
      <c r="E916" s="6"/>
      <c r="F916" s="6"/>
      <c r="G916" s="6"/>
      <c r="H916" s="5"/>
      <c r="I916" s="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2.75" customHeight="1">
      <c r="A917" s="5"/>
      <c r="B917" s="6"/>
      <c r="C917" s="6"/>
      <c r="D917" s="6"/>
      <c r="E917" s="6"/>
      <c r="F917" s="6"/>
      <c r="G917" s="6"/>
      <c r="H917" s="5"/>
      <c r="I917" s="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2.75" customHeight="1">
      <c r="A918" s="5"/>
      <c r="B918" s="6"/>
      <c r="C918" s="6"/>
      <c r="D918" s="6"/>
      <c r="E918" s="6"/>
      <c r="F918" s="6"/>
      <c r="G918" s="6"/>
      <c r="H918" s="5"/>
      <c r="I918" s="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2.75" customHeight="1">
      <c r="A919" s="5"/>
      <c r="B919" s="6"/>
      <c r="C919" s="6"/>
      <c r="D919" s="6"/>
      <c r="E919" s="6"/>
      <c r="F919" s="6"/>
      <c r="G919" s="6"/>
      <c r="H919" s="5"/>
      <c r="I919" s="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2.75" customHeight="1">
      <c r="A920" s="5"/>
      <c r="B920" s="6"/>
      <c r="C920" s="6"/>
      <c r="D920" s="6"/>
      <c r="E920" s="6"/>
      <c r="F920" s="6"/>
      <c r="G920" s="6"/>
      <c r="H920" s="5"/>
      <c r="I920" s="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2.75" customHeight="1">
      <c r="A921" s="5"/>
      <c r="B921" s="6"/>
      <c r="C921" s="6"/>
      <c r="D921" s="6"/>
      <c r="E921" s="6"/>
      <c r="F921" s="6"/>
      <c r="G921" s="6"/>
      <c r="H921" s="5"/>
      <c r="I921" s="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2.75" customHeight="1">
      <c r="A922" s="5"/>
      <c r="B922" s="6"/>
      <c r="C922" s="6"/>
      <c r="D922" s="6"/>
      <c r="E922" s="6"/>
      <c r="F922" s="6"/>
      <c r="G922" s="6"/>
      <c r="H922" s="5"/>
      <c r="I922" s="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2.75" customHeight="1">
      <c r="A923" s="5"/>
      <c r="B923" s="6"/>
      <c r="C923" s="6"/>
      <c r="D923" s="6"/>
      <c r="E923" s="6"/>
      <c r="F923" s="6"/>
      <c r="G923" s="6"/>
      <c r="H923" s="5"/>
      <c r="I923" s="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2.75" customHeight="1">
      <c r="A924" s="5"/>
      <c r="B924" s="6"/>
      <c r="C924" s="6"/>
      <c r="D924" s="6"/>
      <c r="E924" s="6"/>
      <c r="F924" s="6"/>
      <c r="G924" s="6"/>
      <c r="H924" s="5"/>
      <c r="I924" s="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2.75" customHeight="1">
      <c r="A925" s="5"/>
      <c r="B925" s="6"/>
      <c r="C925" s="6"/>
      <c r="D925" s="6"/>
      <c r="E925" s="6"/>
      <c r="F925" s="6"/>
      <c r="G925" s="6"/>
      <c r="H925" s="5"/>
      <c r="I925" s="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2.75" customHeight="1">
      <c r="A926" s="5"/>
      <c r="B926" s="6"/>
      <c r="C926" s="6"/>
      <c r="D926" s="6"/>
      <c r="E926" s="6"/>
      <c r="F926" s="6"/>
      <c r="G926" s="6"/>
      <c r="H926" s="5"/>
      <c r="I926" s="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2.75" customHeight="1">
      <c r="A927" s="5"/>
      <c r="B927" s="6"/>
      <c r="C927" s="6"/>
      <c r="D927" s="6"/>
      <c r="E927" s="6"/>
      <c r="F927" s="6"/>
      <c r="G927" s="6"/>
      <c r="H927" s="5"/>
      <c r="I927" s="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2.75" customHeight="1">
      <c r="A928" s="5"/>
      <c r="B928" s="6"/>
      <c r="C928" s="6"/>
      <c r="D928" s="6"/>
      <c r="E928" s="6"/>
      <c r="F928" s="6"/>
      <c r="G928" s="6"/>
      <c r="H928" s="5"/>
      <c r="I928" s="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2.75" customHeight="1">
      <c r="A929" s="5"/>
      <c r="B929" s="6"/>
      <c r="C929" s="6"/>
      <c r="D929" s="6"/>
      <c r="E929" s="6"/>
      <c r="F929" s="6"/>
      <c r="G929" s="6"/>
      <c r="H929" s="5"/>
      <c r="I929" s="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2.75" customHeight="1">
      <c r="A930" s="5"/>
      <c r="B930" s="6"/>
      <c r="C930" s="6"/>
      <c r="D930" s="6"/>
      <c r="E930" s="6"/>
      <c r="F930" s="6"/>
      <c r="G930" s="6"/>
      <c r="H930" s="5"/>
      <c r="I930" s="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2.75" customHeight="1">
      <c r="A931" s="5"/>
      <c r="B931" s="6"/>
      <c r="C931" s="6"/>
      <c r="D931" s="6"/>
      <c r="E931" s="6"/>
      <c r="F931" s="6"/>
      <c r="G931" s="6"/>
      <c r="H931" s="5"/>
      <c r="I931" s="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2.75" customHeight="1">
      <c r="A932" s="5"/>
      <c r="B932" s="6"/>
      <c r="C932" s="6"/>
      <c r="D932" s="6"/>
      <c r="E932" s="6"/>
      <c r="F932" s="6"/>
      <c r="G932" s="6"/>
      <c r="H932" s="5"/>
      <c r="I932" s="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2.75" customHeight="1">
      <c r="A933" s="5"/>
      <c r="B933" s="6"/>
      <c r="C933" s="6"/>
      <c r="D933" s="6"/>
      <c r="E933" s="6"/>
      <c r="F933" s="6"/>
      <c r="G933" s="6"/>
      <c r="H933" s="5"/>
      <c r="I933" s="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2.75" customHeight="1">
      <c r="A934" s="5"/>
      <c r="B934" s="6"/>
      <c r="C934" s="6"/>
      <c r="D934" s="6"/>
      <c r="E934" s="6"/>
      <c r="F934" s="6"/>
      <c r="G934" s="6"/>
      <c r="H934" s="5"/>
      <c r="I934" s="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2.75" customHeight="1">
      <c r="A935" s="5"/>
      <c r="B935" s="6"/>
      <c r="C935" s="6"/>
      <c r="D935" s="6"/>
      <c r="E935" s="6"/>
      <c r="F935" s="6"/>
      <c r="G935" s="6"/>
      <c r="H935" s="5"/>
      <c r="I935" s="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2.75" customHeight="1">
      <c r="A936" s="5"/>
      <c r="B936" s="6"/>
      <c r="C936" s="6"/>
      <c r="D936" s="6"/>
      <c r="E936" s="6"/>
      <c r="F936" s="6"/>
      <c r="G936" s="6"/>
      <c r="H936" s="5"/>
      <c r="I936" s="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2.75" customHeight="1">
      <c r="A937" s="5"/>
      <c r="B937" s="6"/>
      <c r="C937" s="6"/>
      <c r="D937" s="6"/>
      <c r="E937" s="6"/>
      <c r="F937" s="6"/>
      <c r="G937" s="6"/>
      <c r="H937" s="5"/>
      <c r="I937" s="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2.75" customHeight="1">
      <c r="A938" s="5"/>
      <c r="B938" s="6"/>
      <c r="C938" s="6"/>
      <c r="D938" s="6"/>
      <c r="E938" s="6"/>
      <c r="F938" s="6"/>
      <c r="G938" s="6"/>
      <c r="H938" s="5"/>
      <c r="I938" s="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2.75" customHeight="1">
      <c r="A939" s="5"/>
      <c r="B939" s="6"/>
      <c r="C939" s="6"/>
      <c r="D939" s="6"/>
      <c r="E939" s="6"/>
      <c r="F939" s="6"/>
      <c r="G939" s="6"/>
      <c r="H939" s="5"/>
      <c r="I939" s="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2.75" customHeight="1">
      <c r="A940" s="5"/>
      <c r="B940" s="6"/>
      <c r="C940" s="6"/>
      <c r="D940" s="6"/>
      <c r="E940" s="6"/>
      <c r="F940" s="6"/>
      <c r="G940" s="6"/>
      <c r="H940" s="5"/>
      <c r="I940" s="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2.75" customHeight="1">
      <c r="A941" s="5"/>
      <c r="B941" s="6"/>
      <c r="C941" s="6"/>
      <c r="D941" s="6"/>
      <c r="E941" s="6"/>
      <c r="F941" s="6"/>
      <c r="G941" s="6"/>
      <c r="H941" s="5"/>
      <c r="I941" s="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2.75" customHeight="1">
      <c r="A942" s="5"/>
      <c r="B942" s="6"/>
      <c r="C942" s="6"/>
      <c r="D942" s="6"/>
      <c r="E942" s="6"/>
      <c r="F942" s="6"/>
      <c r="G942" s="6"/>
      <c r="H942" s="5"/>
      <c r="I942" s="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2.75" customHeight="1">
      <c r="A943" s="5"/>
      <c r="B943" s="6"/>
      <c r="C943" s="6"/>
      <c r="D943" s="6"/>
      <c r="E943" s="6"/>
      <c r="F943" s="6"/>
      <c r="G943" s="6"/>
      <c r="H943" s="5"/>
      <c r="I943" s="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2.75" customHeight="1">
      <c r="A944" s="5"/>
      <c r="B944" s="6"/>
      <c r="C944" s="6"/>
      <c r="D944" s="6"/>
      <c r="E944" s="6"/>
      <c r="F944" s="6"/>
      <c r="G944" s="6"/>
      <c r="H944" s="5"/>
      <c r="I944" s="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2.75" customHeight="1">
      <c r="A945" s="5"/>
      <c r="B945" s="6"/>
      <c r="C945" s="6"/>
      <c r="D945" s="6"/>
      <c r="E945" s="6"/>
      <c r="F945" s="6"/>
      <c r="G945" s="6"/>
      <c r="H945" s="5"/>
      <c r="I945" s="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2.75" customHeight="1">
      <c r="A946" s="5"/>
      <c r="B946" s="6"/>
      <c r="C946" s="6"/>
      <c r="D946" s="6"/>
      <c r="E946" s="6"/>
      <c r="F946" s="6"/>
      <c r="G946" s="6"/>
      <c r="H946" s="5"/>
      <c r="I946" s="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2.75" customHeight="1">
      <c r="A947" s="5"/>
      <c r="B947" s="6"/>
      <c r="C947" s="6"/>
      <c r="D947" s="6"/>
      <c r="E947" s="6"/>
      <c r="F947" s="6"/>
      <c r="G947" s="6"/>
      <c r="H947" s="5"/>
      <c r="I947" s="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2.75" customHeight="1">
      <c r="A948" s="5"/>
      <c r="B948" s="6"/>
      <c r="C948" s="6"/>
      <c r="D948" s="6"/>
      <c r="E948" s="6"/>
      <c r="F948" s="6"/>
      <c r="G948" s="6"/>
      <c r="H948" s="5"/>
      <c r="I948" s="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2.75" customHeight="1">
      <c r="A949" s="5"/>
      <c r="B949" s="6"/>
      <c r="C949" s="6"/>
      <c r="D949" s="6"/>
      <c r="E949" s="6"/>
      <c r="F949" s="6"/>
      <c r="G949" s="6"/>
      <c r="H949" s="5"/>
      <c r="I949" s="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2.75" customHeight="1">
      <c r="A950" s="5"/>
      <c r="B950" s="6"/>
      <c r="C950" s="6"/>
      <c r="D950" s="6"/>
      <c r="E950" s="6"/>
      <c r="F950" s="6"/>
      <c r="G950" s="6"/>
      <c r="H950" s="5"/>
      <c r="I950" s="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2.75" customHeight="1">
      <c r="A951" s="5"/>
      <c r="B951" s="6"/>
      <c r="C951" s="6"/>
      <c r="D951" s="6"/>
      <c r="E951" s="6"/>
      <c r="F951" s="6"/>
      <c r="G951" s="6"/>
      <c r="H951" s="5"/>
      <c r="I951" s="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2.75" customHeight="1">
      <c r="A952" s="5"/>
      <c r="B952" s="6"/>
      <c r="C952" s="6"/>
      <c r="D952" s="6"/>
      <c r="E952" s="6"/>
      <c r="F952" s="6"/>
      <c r="G952" s="6"/>
      <c r="H952" s="5"/>
      <c r="I952" s="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2.75" customHeight="1">
      <c r="A953" s="5"/>
      <c r="B953" s="6"/>
      <c r="C953" s="6"/>
      <c r="D953" s="6"/>
      <c r="E953" s="6"/>
      <c r="F953" s="6"/>
      <c r="G953" s="6"/>
      <c r="H953" s="5"/>
      <c r="I953" s="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2.75" customHeight="1">
      <c r="A954" s="5"/>
      <c r="B954" s="6"/>
      <c r="C954" s="6"/>
      <c r="D954" s="6"/>
      <c r="E954" s="6"/>
      <c r="F954" s="6"/>
      <c r="G954" s="6"/>
      <c r="H954" s="5"/>
      <c r="I954" s="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2.75" customHeight="1">
      <c r="A955" s="5"/>
      <c r="B955" s="6"/>
      <c r="C955" s="6"/>
      <c r="D955" s="6"/>
      <c r="E955" s="6"/>
      <c r="F955" s="6"/>
      <c r="G955" s="6"/>
      <c r="H955" s="5"/>
      <c r="I955" s="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2.75" customHeight="1">
      <c r="A956" s="5"/>
      <c r="B956" s="6"/>
      <c r="C956" s="6"/>
      <c r="D956" s="6"/>
      <c r="E956" s="6"/>
      <c r="F956" s="6"/>
      <c r="G956" s="6"/>
      <c r="H956" s="5"/>
      <c r="I956" s="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2.75" customHeight="1">
      <c r="A957" s="5"/>
      <c r="B957" s="6"/>
      <c r="C957" s="6"/>
      <c r="D957" s="6"/>
      <c r="E957" s="6"/>
      <c r="F957" s="6"/>
      <c r="G957" s="6"/>
      <c r="H957" s="5"/>
      <c r="I957" s="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2.75" customHeight="1">
      <c r="A958" s="5"/>
      <c r="B958" s="6"/>
      <c r="C958" s="6"/>
      <c r="D958" s="6"/>
      <c r="E958" s="6"/>
      <c r="F958" s="6"/>
      <c r="G958" s="6"/>
      <c r="H958" s="5"/>
      <c r="I958" s="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2.75" customHeight="1">
      <c r="A959" s="5"/>
      <c r="B959" s="6"/>
      <c r="C959" s="6"/>
      <c r="D959" s="6"/>
      <c r="E959" s="6"/>
      <c r="F959" s="6"/>
      <c r="G959" s="6"/>
      <c r="H959" s="5"/>
      <c r="I959" s="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2.75" customHeight="1">
      <c r="A960" s="5"/>
      <c r="B960" s="6"/>
      <c r="C960" s="6"/>
      <c r="D960" s="6"/>
      <c r="E960" s="6"/>
      <c r="F960" s="6"/>
      <c r="G960" s="6"/>
      <c r="H960" s="5"/>
      <c r="I960" s="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2.75" customHeight="1">
      <c r="A961" s="5"/>
      <c r="B961" s="6"/>
      <c r="C961" s="6"/>
      <c r="D961" s="6"/>
      <c r="E961" s="6"/>
      <c r="F961" s="6"/>
      <c r="G961" s="6"/>
      <c r="H961" s="5"/>
      <c r="I961" s="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2.75" customHeight="1">
      <c r="A962" s="5"/>
      <c r="B962" s="6"/>
      <c r="C962" s="6"/>
      <c r="D962" s="6"/>
      <c r="E962" s="6"/>
      <c r="F962" s="6"/>
      <c r="G962" s="6"/>
      <c r="H962" s="5"/>
      <c r="I962" s="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2.75" customHeight="1">
      <c r="A963" s="5"/>
      <c r="B963" s="6"/>
      <c r="C963" s="6"/>
      <c r="D963" s="6"/>
      <c r="E963" s="6"/>
      <c r="F963" s="6"/>
      <c r="G963" s="6"/>
      <c r="H963" s="5"/>
      <c r="I963" s="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2.75" customHeight="1">
      <c r="A964" s="5"/>
      <c r="B964" s="6"/>
      <c r="C964" s="6"/>
      <c r="D964" s="6"/>
      <c r="E964" s="6"/>
      <c r="F964" s="6"/>
      <c r="G964" s="6"/>
      <c r="H964" s="5"/>
      <c r="I964" s="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2.75" customHeight="1">
      <c r="A965" s="5"/>
      <c r="B965" s="6"/>
      <c r="C965" s="6"/>
      <c r="D965" s="6"/>
      <c r="E965" s="6"/>
      <c r="F965" s="6"/>
      <c r="G965" s="6"/>
      <c r="H965" s="5"/>
      <c r="I965" s="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2.75" customHeight="1">
      <c r="A966" s="5"/>
      <c r="B966" s="6"/>
      <c r="C966" s="6"/>
      <c r="D966" s="6"/>
      <c r="E966" s="6"/>
      <c r="F966" s="6"/>
      <c r="G966" s="6"/>
      <c r="H966" s="5"/>
      <c r="I966" s="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2.75" customHeight="1">
      <c r="A967" s="5"/>
      <c r="B967" s="6"/>
      <c r="C967" s="6"/>
      <c r="D967" s="6"/>
      <c r="E967" s="6"/>
      <c r="F967" s="6"/>
      <c r="G967" s="6"/>
      <c r="H967" s="5"/>
      <c r="I967" s="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2.75" customHeight="1">
      <c r="A968" s="5"/>
      <c r="B968" s="6"/>
      <c r="C968" s="6"/>
      <c r="D968" s="6"/>
      <c r="E968" s="6"/>
      <c r="F968" s="6"/>
      <c r="G968" s="6"/>
      <c r="H968" s="5"/>
      <c r="I968" s="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2.75" customHeight="1">
      <c r="A969" s="5"/>
      <c r="B969" s="6"/>
      <c r="C969" s="6"/>
      <c r="D969" s="6"/>
      <c r="E969" s="6"/>
      <c r="F969" s="6"/>
      <c r="G969" s="6"/>
      <c r="H969" s="5"/>
      <c r="I969" s="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2.75" customHeight="1">
      <c r="A970" s="5"/>
      <c r="B970" s="6"/>
      <c r="C970" s="6"/>
      <c r="D970" s="6"/>
      <c r="E970" s="6"/>
      <c r="F970" s="6"/>
      <c r="G970" s="6"/>
      <c r="H970" s="5"/>
      <c r="I970" s="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2.75" customHeight="1">
      <c r="A971" s="5"/>
      <c r="B971" s="6"/>
      <c r="C971" s="6"/>
      <c r="D971" s="6"/>
      <c r="E971" s="6"/>
      <c r="F971" s="6"/>
      <c r="G971" s="6"/>
      <c r="H971" s="5"/>
      <c r="I971" s="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2.75" customHeight="1">
      <c r="A972" s="5"/>
      <c r="B972" s="6"/>
      <c r="C972" s="6"/>
      <c r="D972" s="6"/>
      <c r="E972" s="6"/>
      <c r="F972" s="6"/>
      <c r="G972" s="6"/>
      <c r="H972" s="5"/>
      <c r="I972" s="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2.75" customHeight="1">
      <c r="A973" s="5"/>
      <c r="B973" s="6"/>
      <c r="C973" s="6"/>
      <c r="D973" s="6"/>
      <c r="E973" s="6"/>
      <c r="F973" s="6"/>
      <c r="G973" s="6"/>
      <c r="H973" s="5"/>
      <c r="I973" s="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2.75" customHeight="1">
      <c r="A974" s="5"/>
      <c r="B974" s="6"/>
      <c r="C974" s="6"/>
      <c r="D974" s="6"/>
      <c r="E974" s="6"/>
      <c r="F974" s="6"/>
      <c r="G974" s="6"/>
      <c r="H974" s="5"/>
      <c r="I974" s="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2.75" customHeight="1">
      <c r="A975" s="5"/>
      <c r="B975" s="6"/>
      <c r="C975" s="6"/>
      <c r="D975" s="6"/>
      <c r="E975" s="6"/>
      <c r="F975" s="6"/>
      <c r="G975" s="6"/>
      <c r="H975" s="5"/>
      <c r="I975" s="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2.75" customHeight="1">
      <c r="A976" s="5"/>
      <c r="B976" s="6"/>
      <c r="C976" s="6"/>
      <c r="D976" s="6"/>
      <c r="E976" s="6"/>
      <c r="F976" s="6"/>
      <c r="G976" s="6"/>
      <c r="H976" s="5"/>
      <c r="I976" s="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2.75" customHeight="1">
      <c r="A977" s="5"/>
      <c r="B977" s="6"/>
      <c r="C977" s="6"/>
      <c r="D977" s="6"/>
      <c r="E977" s="6"/>
      <c r="F977" s="6"/>
      <c r="G977" s="6"/>
      <c r="H977" s="5"/>
      <c r="I977" s="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2.75" customHeight="1">
      <c r="A978" s="5"/>
      <c r="B978" s="6"/>
      <c r="C978" s="6"/>
      <c r="D978" s="6"/>
      <c r="E978" s="6"/>
      <c r="F978" s="6"/>
      <c r="G978" s="6"/>
      <c r="H978" s="5"/>
      <c r="I978" s="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2.75" customHeight="1">
      <c r="A979" s="5"/>
      <c r="B979" s="6"/>
      <c r="C979" s="6"/>
      <c r="D979" s="6"/>
      <c r="E979" s="6"/>
      <c r="F979" s="6"/>
      <c r="G979" s="6"/>
      <c r="H979" s="5"/>
      <c r="I979" s="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2.75" customHeight="1">
      <c r="A980" s="5"/>
      <c r="B980" s="6"/>
      <c r="C980" s="6"/>
      <c r="D980" s="6"/>
      <c r="E980" s="6"/>
      <c r="F980" s="6"/>
      <c r="G980" s="6"/>
      <c r="H980" s="5"/>
      <c r="I980" s="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2.75" customHeight="1">
      <c r="A981" s="5"/>
      <c r="B981" s="6"/>
      <c r="C981" s="6"/>
      <c r="D981" s="6"/>
      <c r="E981" s="6"/>
      <c r="F981" s="6"/>
      <c r="G981" s="6"/>
      <c r="H981" s="5"/>
      <c r="I981" s="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2.75" customHeight="1">
      <c r="A982" s="5"/>
      <c r="B982" s="6"/>
      <c r="C982" s="6"/>
      <c r="D982" s="6"/>
      <c r="E982" s="6"/>
      <c r="F982" s="6"/>
      <c r="G982" s="6"/>
      <c r="H982" s="5"/>
      <c r="I982" s="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2.75" customHeight="1">
      <c r="A983" s="5"/>
      <c r="B983" s="6"/>
      <c r="C983" s="6"/>
      <c r="D983" s="6"/>
      <c r="E983" s="6"/>
      <c r="F983" s="6"/>
      <c r="G983" s="6"/>
      <c r="H983" s="5"/>
      <c r="I983" s="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2.75" customHeight="1">
      <c r="A984" s="5"/>
      <c r="B984" s="6"/>
      <c r="C984" s="6"/>
      <c r="D984" s="6"/>
      <c r="E984" s="6"/>
      <c r="F984" s="6"/>
      <c r="G984" s="6"/>
      <c r="H984" s="5"/>
      <c r="I984" s="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2.75" customHeight="1">
      <c r="A985" s="5"/>
      <c r="B985" s="6"/>
      <c r="C985" s="6"/>
      <c r="D985" s="6"/>
      <c r="E985" s="6"/>
      <c r="F985" s="6"/>
      <c r="G985" s="6"/>
      <c r="H985" s="5"/>
      <c r="I985" s="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2.75" customHeight="1">
      <c r="A986" s="5"/>
      <c r="B986" s="6"/>
      <c r="C986" s="6"/>
      <c r="D986" s="6"/>
      <c r="E986" s="6"/>
      <c r="F986" s="6"/>
      <c r="G986" s="6"/>
      <c r="H986" s="5"/>
      <c r="I986" s="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2.75" customHeight="1">
      <c r="A987" s="5"/>
      <c r="B987" s="6"/>
      <c r="C987" s="6"/>
      <c r="D987" s="6"/>
      <c r="E987" s="6"/>
      <c r="F987" s="6"/>
      <c r="G987" s="6"/>
      <c r="H987" s="5"/>
      <c r="I987" s="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2.75" customHeight="1">
      <c r="A988" s="5"/>
      <c r="B988" s="6"/>
      <c r="C988" s="6"/>
      <c r="D988" s="6"/>
      <c r="E988" s="6"/>
      <c r="F988" s="6"/>
      <c r="G988" s="6"/>
      <c r="H988" s="5"/>
      <c r="I988" s="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2.75" customHeight="1">
      <c r="A989" s="5"/>
      <c r="B989" s="6"/>
      <c r="C989" s="6"/>
      <c r="D989" s="6"/>
      <c r="E989" s="6"/>
      <c r="F989" s="6"/>
      <c r="G989" s="6"/>
      <c r="H989" s="5"/>
      <c r="I989" s="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ht="12.75" customHeight="1">
      <c r="A990" s="5"/>
      <c r="B990" s="6"/>
      <c r="C990" s="6"/>
      <c r="D990" s="6"/>
      <c r="E990" s="6"/>
      <c r="F990" s="6"/>
      <c r="G990" s="6"/>
      <c r="H990" s="5"/>
      <c r="I990" s="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ht="12.75" customHeight="1">
      <c r="A991" s="5"/>
      <c r="B991" s="6"/>
      <c r="C991" s="6"/>
      <c r="D991" s="6"/>
      <c r="E991" s="6"/>
      <c r="F991" s="6"/>
      <c r="G991" s="6"/>
      <c r="H991" s="5"/>
      <c r="I991" s="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ht="12.75" customHeight="1">
      <c r="A992" s="5"/>
      <c r="B992" s="6"/>
      <c r="C992" s="6"/>
      <c r="D992" s="6"/>
      <c r="E992" s="6"/>
      <c r="F992" s="6"/>
      <c r="G992" s="6"/>
      <c r="H992" s="5"/>
      <c r="I992" s="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ht="12.75" customHeight="1">
      <c r="A993" s="5"/>
      <c r="B993" s="6"/>
      <c r="C993" s="6"/>
      <c r="D993" s="6"/>
      <c r="E993" s="6"/>
      <c r="F993" s="6"/>
      <c r="G993" s="6"/>
      <c r="H993" s="5"/>
      <c r="I993" s="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ht="12.75" customHeight="1">
      <c r="A994" s="5"/>
      <c r="B994" s="6"/>
      <c r="C994" s="6"/>
      <c r="D994" s="6"/>
      <c r="E994" s="6"/>
      <c r="F994" s="6"/>
      <c r="G994" s="6"/>
      <c r="H994" s="5"/>
      <c r="I994" s="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ht="12.75" customHeight="1">
      <c r="A995" s="5"/>
      <c r="B995" s="6"/>
      <c r="C995" s="6"/>
      <c r="D995" s="6"/>
      <c r="E995" s="6"/>
      <c r="F995" s="6"/>
      <c r="G995" s="6"/>
      <c r="H995" s="5"/>
      <c r="I995" s="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ht="12.75" customHeight="1">
      <c r="A996" s="5"/>
      <c r="B996" s="6"/>
      <c r="C996" s="6"/>
      <c r="D996" s="6"/>
      <c r="E996" s="6"/>
      <c r="F996" s="6"/>
      <c r="G996" s="6"/>
      <c r="H996" s="5"/>
      <c r="I996" s="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ht="12.75" customHeight="1">
      <c r="A997" s="5"/>
      <c r="B997" s="6"/>
      <c r="C997" s="6"/>
      <c r="D997" s="6"/>
      <c r="E997" s="6"/>
      <c r="F997" s="6"/>
      <c r="G997" s="6"/>
      <c r="H997" s="5"/>
      <c r="I997" s="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ht="12.75" customHeight="1">
      <c r="A998" s="5"/>
      <c r="B998" s="6"/>
      <c r="C998" s="6"/>
      <c r="D998" s="6"/>
      <c r="E998" s="6"/>
      <c r="F998" s="6"/>
      <c r="G998" s="6"/>
      <c r="H998" s="5"/>
      <c r="I998" s="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ht="12.75" customHeight="1">
      <c r="A999" s="5"/>
      <c r="B999" s="6"/>
      <c r="C999" s="6"/>
      <c r="D999" s="6"/>
      <c r="E999" s="6"/>
      <c r="F999" s="6"/>
      <c r="G999" s="6"/>
      <c r="H999" s="5"/>
      <c r="I999" s="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ht="12.75" customHeight="1">
      <c r="A1000" s="5"/>
      <c r="B1000" s="6"/>
      <c r="C1000" s="6"/>
      <c r="D1000" s="6"/>
      <c r="E1000" s="6"/>
      <c r="F1000" s="6"/>
      <c r="G1000" s="6"/>
      <c r="H1000" s="5"/>
      <c r="I1000" s="5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 ht="12.75" customHeight="1">
      <c r="A1001" s="5"/>
      <c r="B1001" s="6"/>
      <c r="C1001" s="6"/>
      <c r="D1001" s="6"/>
      <c r="E1001" s="6"/>
      <c r="F1001" s="6"/>
      <c r="G1001" s="6"/>
      <c r="H1001" s="5"/>
      <c r="I1001" s="5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 ht="12.75" customHeight="1">
      <c r="A1002" s="5"/>
      <c r="B1002" s="6"/>
      <c r="C1002" s="6"/>
      <c r="D1002" s="6"/>
      <c r="E1002" s="6"/>
      <c r="F1002" s="6"/>
      <c r="G1002" s="6"/>
      <c r="H1002" s="5"/>
      <c r="I1002" s="5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5.71"/>
    <col customWidth="1" min="3" max="3" width="4.57"/>
    <col customWidth="1" min="4" max="4" width="8.29"/>
    <col customWidth="1" min="5" max="5" width="4.43"/>
    <col customWidth="1" min="6" max="6" width="5.86"/>
    <col customWidth="1" min="7" max="7" width="3.14"/>
    <col customWidth="1" min="8" max="8" width="4.0"/>
    <col customWidth="1" min="9" max="9" width="5.14"/>
    <col customWidth="1" min="10" max="10" width="5.86"/>
    <col customWidth="1" min="11" max="11" width="20.86"/>
    <col customWidth="1" min="12" max="12" width="7.29"/>
    <col customWidth="1" min="13" max="13" width="3.86"/>
  </cols>
  <sheetData>
    <row r="1" ht="12.75" customHeight="1">
      <c r="A1" s="3" t="s">
        <v>7</v>
      </c>
      <c r="B1" s="4" t="s">
        <v>8</v>
      </c>
      <c r="C1" s="4" t="s">
        <v>9</v>
      </c>
      <c r="D1" s="4" t="s">
        <v>10</v>
      </c>
      <c r="E1" s="2" t="s">
        <v>11</v>
      </c>
      <c r="F1" s="3" t="s">
        <v>333</v>
      </c>
      <c r="G1" s="4" t="s">
        <v>12</v>
      </c>
      <c r="H1" s="4" t="s">
        <v>13</v>
      </c>
      <c r="I1" s="4" t="s">
        <v>13</v>
      </c>
      <c r="J1" s="3" t="s">
        <v>14</v>
      </c>
      <c r="K1" s="4" t="s">
        <v>14</v>
      </c>
      <c r="L1" s="4" t="s">
        <v>14</v>
      </c>
      <c r="M1" s="4"/>
    </row>
    <row r="2" ht="12.75" customHeight="1">
      <c r="A2" s="3"/>
      <c r="B2" s="4"/>
      <c r="C2" s="4"/>
      <c r="D2" s="4"/>
      <c r="E2" s="2"/>
      <c r="F2" s="3"/>
      <c r="G2" s="4"/>
      <c r="H2" s="4" t="s">
        <v>15</v>
      </c>
      <c r="I2" s="4" t="s">
        <v>16</v>
      </c>
      <c r="J2" s="3" t="s">
        <v>17</v>
      </c>
      <c r="K2" s="4" t="s">
        <v>18</v>
      </c>
      <c r="L2" s="4" t="s">
        <v>19</v>
      </c>
      <c r="M2" s="4"/>
    </row>
    <row r="3" ht="12.75" customHeight="1">
      <c r="A3" s="4"/>
      <c r="B3" s="4"/>
      <c r="C3" s="6"/>
      <c r="D3" s="4"/>
      <c r="E3" s="2"/>
      <c r="F3" s="4"/>
      <c r="G3" s="6"/>
      <c r="H3" s="6"/>
      <c r="I3" s="6"/>
      <c r="J3" s="6"/>
      <c r="K3" s="6"/>
      <c r="L3" s="5"/>
      <c r="M3" s="5"/>
    </row>
    <row r="4" ht="12.75" customHeight="1">
      <c r="A4" s="5" t="str">
        <f t="shared" ref="A4:A217" si="1">cbId($B$1:$L$2, B4:L4)</f>
        <v>abb_cb_p3___mch_s160_kA18_a016_011.2</v>
      </c>
      <c r="B4" s="4" t="s">
        <v>20</v>
      </c>
      <c r="C4" s="6" t="s">
        <v>334</v>
      </c>
      <c r="D4" s="4">
        <v>3.0</v>
      </c>
      <c r="E4" s="2" t="s">
        <v>335</v>
      </c>
      <c r="F4" s="4">
        <v>160.0</v>
      </c>
      <c r="G4" s="6">
        <v>18.0</v>
      </c>
      <c r="H4" s="6">
        <v>16.0</v>
      </c>
      <c r="I4" s="6">
        <v>11.2</v>
      </c>
      <c r="J4" s="6">
        <v>45426.0</v>
      </c>
      <c r="K4" s="6" t="s">
        <v>336</v>
      </c>
      <c r="L4" s="5">
        <v>109.38</v>
      </c>
      <c r="M4" s="5"/>
    </row>
    <row r="5" ht="12.75" customHeight="1">
      <c r="A5" s="5" t="str">
        <f t="shared" si="1"/>
        <v>abb_cb_p4___mch_s160_kA18_a016_011.2</v>
      </c>
      <c r="B5" s="4" t="s">
        <v>20</v>
      </c>
      <c r="C5" s="6" t="s">
        <v>334</v>
      </c>
      <c r="D5" s="4">
        <v>4.0</v>
      </c>
      <c r="E5" s="2" t="s">
        <v>335</v>
      </c>
      <c r="F5" s="4">
        <v>160.0</v>
      </c>
      <c r="G5" s="6">
        <v>18.0</v>
      </c>
      <c r="H5" s="6">
        <v>16.0</v>
      </c>
      <c r="I5" s="6">
        <v>11.2</v>
      </c>
      <c r="J5" s="6">
        <v>45493.0</v>
      </c>
      <c r="K5" s="6" t="s">
        <v>337</v>
      </c>
      <c r="L5" s="5">
        <v>142.28</v>
      </c>
      <c r="M5" s="5"/>
    </row>
    <row r="6" ht="12.75" customHeight="1">
      <c r="A6" s="5" t="str">
        <f t="shared" si="1"/>
        <v>abb_cb_p3___mch_s160_kA18_a020_014.0</v>
      </c>
      <c r="B6" s="4" t="s">
        <v>20</v>
      </c>
      <c r="C6" s="6" t="s">
        <v>334</v>
      </c>
      <c r="D6" s="4">
        <v>3.0</v>
      </c>
      <c r="E6" s="2" t="s">
        <v>335</v>
      </c>
      <c r="F6" s="4">
        <v>160.0</v>
      </c>
      <c r="G6" s="6">
        <v>18.0</v>
      </c>
      <c r="H6" s="6">
        <v>20.0</v>
      </c>
      <c r="I6" s="6">
        <v>14.0</v>
      </c>
      <c r="J6" s="6">
        <v>45428.0</v>
      </c>
      <c r="K6" s="6" t="s">
        <v>338</v>
      </c>
      <c r="L6" s="5">
        <v>109.38</v>
      </c>
      <c r="M6" s="5"/>
    </row>
    <row r="7" ht="12.75" customHeight="1">
      <c r="A7" s="5" t="str">
        <f t="shared" si="1"/>
        <v>abb_cb_p4___mch_s160_kA18_a020_014.0</v>
      </c>
      <c r="B7" s="4" t="s">
        <v>20</v>
      </c>
      <c r="C7" s="6" t="s">
        <v>334</v>
      </c>
      <c r="D7" s="4">
        <v>4.0</v>
      </c>
      <c r="E7" s="2" t="s">
        <v>335</v>
      </c>
      <c r="F7" s="4">
        <v>160.0</v>
      </c>
      <c r="G7" s="6">
        <v>18.0</v>
      </c>
      <c r="H7" s="6">
        <v>20.0</v>
      </c>
      <c r="I7" s="6">
        <v>14.0</v>
      </c>
      <c r="J7" s="6">
        <v>45496.0</v>
      </c>
      <c r="K7" s="6" t="s">
        <v>339</v>
      </c>
      <c r="L7" s="5">
        <v>142.28</v>
      </c>
      <c r="M7" s="5"/>
    </row>
    <row r="8" ht="12.75" customHeight="1">
      <c r="A8" s="5" t="str">
        <f t="shared" si="1"/>
        <v>abb_cb_p3___mch_s160_kA18_a025_017.5</v>
      </c>
      <c r="B8" s="4" t="s">
        <v>20</v>
      </c>
      <c r="C8" s="6" t="s">
        <v>334</v>
      </c>
      <c r="D8" s="4">
        <v>3.0</v>
      </c>
      <c r="E8" s="2" t="s">
        <v>335</v>
      </c>
      <c r="F8" s="4">
        <v>160.0</v>
      </c>
      <c r="G8" s="6">
        <v>18.0</v>
      </c>
      <c r="H8" s="6">
        <v>25.0</v>
      </c>
      <c r="I8" s="6">
        <v>17.5</v>
      </c>
      <c r="J8" s="6">
        <v>45429.0</v>
      </c>
      <c r="K8" s="6" t="s">
        <v>340</v>
      </c>
      <c r="L8" s="5">
        <v>109.38</v>
      </c>
      <c r="M8" s="5"/>
    </row>
    <row r="9" ht="12.75" customHeight="1">
      <c r="A9" s="5" t="str">
        <f t="shared" si="1"/>
        <v>abb_cb_p4___mch_s160_kA18_a025_017.5</v>
      </c>
      <c r="B9" s="4" t="s">
        <v>20</v>
      </c>
      <c r="C9" s="6" t="s">
        <v>334</v>
      </c>
      <c r="D9" s="4">
        <v>4.0</v>
      </c>
      <c r="E9" s="2" t="s">
        <v>335</v>
      </c>
      <c r="F9" s="4">
        <v>160.0</v>
      </c>
      <c r="G9" s="6">
        <v>18.0</v>
      </c>
      <c r="H9" s="6">
        <v>25.0</v>
      </c>
      <c r="I9" s="6">
        <v>17.5</v>
      </c>
      <c r="J9" s="6">
        <v>45497.0</v>
      </c>
      <c r="K9" s="6" t="s">
        <v>341</v>
      </c>
      <c r="L9" s="5">
        <v>142.28</v>
      </c>
      <c r="M9" s="5"/>
    </row>
    <row r="10" ht="12.75" customHeight="1">
      <c r="A10" s="5" t="str">
        <f t="shared" si="1"/>
        <v>abb_cb_p3___mch_s160_kA18_a032_022.4</v>
      </c>
      <c r="B10" s="4" t="s">
        <v>20</v>
      </c>
      <c r="C10" s="6" t="s">
        <v>334</v>
      </c>
      <c r="D10" s="4">
        <v>3.0</v>
      </c>
      <c r="E10" s="2" t="s">
        <v>335</v>
      </c>
      <c r="F10" s="4">
        <v>160.0</v>
      </c>
      <c r="G10" s="6">
        <v>18.0</v>
      </c>
      <c r="H10" s="6">
        <v>32.0</v>
      </c>
      <c r="I10" s="6">
        <v>22.4</v>
      </c>
      <c r="J10" s="6">
        <v>45430.0</v>
      </c>
      <c r="K10" s="6" t="s">
        <v>342</v>
      </c>
      <c r="L10" s="5">
        <v>109.38</v>
      </c>
      <c r="M10" s="5"/>
    </row>
    <row r="11" ht="12.75" customHeight="1">
      <c r="A11" s="5" t="str">
        <f t="shared" si="1"/>
        <v>abb_cb_p4___mch_s160_kA18_a032_022.4</v>
      </c>
      <c r="B11" s="4" t="s">
        <v>20</v>
      </c>
      <c r="C11" s="6" t="s">
        <v>334</v>
      </c>
      <c r="D11" s="4">
        <v>4.0</v>
      </c>
      <c r="E11" s="2" t="s">
        <v>335</v>
      </c>
      <c r="F11" s="4">
        <v>160.0</v>
      </c>
      <c r="G11" s="6">
        <v>18.0</v>
      </c>
      <c r="H11" s="6">
        <v>32.0</v>
      </c>
      <c r="I11" s="6">
        <v>22.4</v>
      </c>
      <c r="J11" s="6">
        <v>45498.0</v>
      </c>
      <c r="K11" s="6" t="s">
        <v>343</v>
      </c>
      <c r="L11" s="5">
        <v>142.28</v>
      </c>
      <c r="M11" s="5"/>
    </row>
    <row r="12" ht="12.75" customHeight="1">
      <c r="A12" s="5" t="str">
        <f t="shared" si="1"/>
        <v>abb_cb_p3___mch_s160_kA18_a040_028.0</v>
      </c>
      <c r="B12" s="4" t="s">
        <v>20</v>
      </c>
      <c r="C12" s="6" t="s">
        <v>334</v>
      </c>
      <c r="D12" s="4">
        <v>3.0</v>
      </c>
      <c r="E12" s="2" t="s">
        <v>335</v>
      </c>
      <c r="F12" s="4">
        <v>160.0</v>
      </c>
      <c r="G12" s="6">
        <v>18.0</v>
      </c>
      <c r="H12" s="6">
        <v>40.0</v>
      </c>
      <c r="I12" s="6">
        <v>28.0</v>
      </c>
      <c r="J12" s="6">
        <v>45431.0</v>
      </c>
      <c r="K12" s="6" t="s">
        <v>344</v>
      </c>
      <c r="L12" s="5">
        <v>109.38</v>
      </c>
      <c r="M12" s="5"/>
    </row>
    <row r="13" ht="12.75" customHeight="1">
      <c r="A13" s="5" t="str">
        <f t="shared" si="1"/>
        <v>abb_cb_p4___mch_s160_kA18_a040_028.0</v>
      </c>
      <c r="B13" s="4" t="s">
        <v>20</v>
      </c>
      <c r="C13" s="6" t="s">
        <v>334</v>
      </c>
      <c r="D13" s="4">
        <v>4.0</v>
      </c>
      <c r="E13" s="2" t="s">
        <v>335</v>
      </c>
      <c r="F13" s="4">
        <v>160.0</v>
      </c>
      <c r="G13" s="6">
        <v>18.0</v>
      </c>
      <c r="H13" s="6">
        <v>40.0</v>
      </c>
      <c r="I13" s="6">
        <v>28.0</v>
      </c>
      <c r="J13" s="6">
        <v>45499.0</v>
      </c>
      <c r="K13" s="6" t="s">
        <v>345</v>
      </c>
      <c r="L13" s="5">
        <v>142.28</v>
      </c>
      <c r="M13" s="5"/>
    </row>
    <row r="14" ht="12.75" customHeight="1">
      <c r="A14" s="5" t="str">
        <f t="shared" si="1"/>
        <v>abb_cb_p3___mch_s160_kA18_a050_035.0</v>
      </c>
      <c r="B14" s="4" t="s">
        <v>20</v>
      </c>
      <c r="C14" s="6" t="s">
        <v>334</v>
      </c>
      <c r="D14" s="4">
        <v>3.0</v>
      </c>
      <c r="E14" s="2" t="s">
        <v>335</v>
      </c>
      <c r="F14" s="4">
        <v>160.0</v>
      </c>
      <c r="G14" s="6">
        <v>18.0</v>
      </c>
      <c r="H14" s="6">
        <v>50.0</v>
      </c>
      <c r="I14" s="6">
        <v>35.0</v>
      </c>
      <c r="J14" s="6">
        <v>45432.0</v>
      </c>
      <c r="K14" s="6" t="s">
        <v>346</v>
      </c>
      <c r="L14" s="5">
        <v>109.38</v>
      </c>
      <c r="M14" s="5"/>
    </row>
    <row r="15" ht="12.75" customHeight="1">
      <c r="A15" s="5" t="str">
        <f t="shared" si="1"/>
        <v>abb_cb_p4___mch_s160_kA18_a050_035.0</v>
      </c>
      <c r="B15" s="4" t="s">
        <v>20</v>
      </c>
      <c r="C15" s="6" t="s">
        <v>334</v>
      </c>
      <c r="D15" s="4">
        <v>4.0</v>
      </c>
      <c r="E15" s="2" t="s">
        <v>335</v>
      </c>
      <c r="F15" s="4">
        <v>160.0</v>
      </c>
      <c r="G15" s="6">
        <v>18.0</v>
      </c>
      <c r="H15" s="6">
        <v>50.0</v>
      </c>
      <c r="I15" s="6">
        <v>35.0</v>
      </c>
      <c r="J15" s="6">
        <v>45500.0</v>
      </c>
      <c r="K15" s="6" t="s">
        <v>347</v>
      </c>
      <c r="L15" s="5">
        <v>142.28</v>
      </c>
      <c r="M15" s="5"/>
    </row>
    <row r="16" ht="12.75" customHeight="1">
      <c r="A16" s="5" t="str">
        <f t="shared" si="1"/>
        <v>abb_cb_p3___mch_s160_kA18_a063_044.1</v>
      </c>
      <c r="B16" s="4" t="s">
        <v>20</v>
      </c>
      <c r="C16" s="6" t="s">
        <v>334</v>
      </c>
      <c r="D16" s="4">
        <v>3.0</v>
      </c>
      <c r="E16" s="2" t="s">
        <v>335</v>
      </c>
      <c r="F16" s="4">
        <v>160.0</v>
      </c>
      <c r="G16" s="6">
        <v>18.0</v>
      </c>
      <c r="H16" s="6">
        <v>63.0</v>
      </c>
      <c r="I16" s="6">
        <v>44.1</v>
      </c>
      <c r="J16" s="6">
        <v>45433.0</v>
      </c>
      <c r="K16" s="6" t="s">
        <v>348</v>
      </c>
      <c r="L16" s="5">
        <v>109.38</v>
      </c>
      <c r="M16" s="5"/>
    </row>
    <row r="17" ht="12.75" customHeight="1">
      <c r="A17" s="5" t="str">
        <f t="shared" si="1"/>
        <v>abb_cb_p4___mch_s160_kA18_a063_044.1</v>
      </c>
      <c r="B17" s="4" t="s">
        <v>20</v>
      </c>
      <c r="C17" s="6" t="s">
        <v>334</v>
      </c>
      <c r="D17" s="4">
        <v>4.0</v>
      </c>
      <c r="E17" s="2" t="s">
        <v>335</v>
      </c>
      <c r="F17" s="4">
        <v>160.0</v>
      </c>
      <c r="G17" s="6">
        <v>18.0</v>
      </c>
      <c r="H17" s="6">
        <v>63.0</v>
      </c>
      <c r="I17" s="6">
        <v>44.1</v>
      </c>
      <c r="J17" s="6">
        <v>45501.0</v>
      </c>
      <c r="K17" s="6" t="s">
        <v>349</v>
      </c>
      <c r="L17" s="5">
        <v>142.28</v>
      </c>
      <c r="M17" s="5"/>
    </row>
    <row r="18" ht="12.75" customHeight="1">
      <c r="A18" s="5" t="str">
        <f t="shared" si="1"/>
        <v>abb_cb_p3___mch_s160_kA18_a080_056.0</v>
      </c>
      <c r="B18" s="4" t="s">
        <v>20</v>
      </c>
      <c r="C18" s="6" t="s">
        <v>334</v>
      </c>
      <c r="D18" s="4">
        <v>3.0</v>
      </c>
      <c r="E18" s="2" t="s">
        <v>335</v>
      </c>
      <c r="F18" s="4">
        <v>160.0</v>
      </c>
      <c r="G18" s="6">
        <v>18.0</v>
      </c>
      <c r="H18" s="6">
        <v>80.0</v>
      </c>
      <c r="I18" s="6">
        <v>56.0</v>
      </c>
      <c r="J18" s="6">
        <v>45434.0</v>
      </c>
      <c r="K18" s="6" t="s">
        <v>350</v>
      </c>
      <c r="L18" s="5">
        <v>109.38</v>
      </c>
      <c r="M18" s="5"/>
    </row>
    <row r="19" ht="12.75" customHeight="1">
      <c r="A19" s="5" t="str">
        <f t="shared" si="1"/>
        <v>abb_cb_p4___mch_s160_kA18_a080_056.0</v>
      </c>
      <c r="B19" s="4" t="s">
        <v>20</v>
      </c>
      <c r="C19" s="6" t="s">
        <v>334</v>
      </c>
      <c r="D19" s="4">
        <v>4.0</v>
      </c>
      <c r="E19" s="2" t="s">
        <v>335</v>
      </c>
      <c r="F19" s="4">
        <v>160.0</v>
      </c>
      <c r="G19" s="6">
        <v>18.0</v>
      </c>
      <c r="H19" s="6">
        <v>80.0</v>
      </c>
      <c r="I19" s="6">
        <v>56.0</v>
      </c>
      <c r="J19" s="6">
        <v>45502.0</v>
      </c>
      <c r="K19" s="6" t="s">
        <v>351</v>
      </c>
      <c r="L19" s="5">
        <v>142.28</v>
      </c>
      <c r="M19" s="5"/>
    </row>
    <row r="20" ht="12.75" customHeight="1">
      <c r="A20" s="5" t="str">
        <f t="shared" si="1"/>
        <v>abb_cb_p3___mch_s160_kA18_a100_070.0</v>
      </c>
      <c r="B20" s="4" t="s">
        <v>20</v>
      </c>
      <c r="C20" s="6" t="s">
        <v>334</v>
      </c>
      <c r="D20" s="4">
        <v>3.0</v>
      </c>
      <c r="E20" s="2" t="s">
        <v>335</v>
      </c>
      <c r="F20" s="4">
        <v>160.0</v>
      </c>
      <c r="G20" s="6">
        <v>18.0</v>
      </c>
      <c r="H20" s="6">
        <v>100.0</v>
      </c>
      <c r="I20" s="6">
        <v>70.0</v>
      </c>
      <c r="J20" s="6">
        <v>45424.0</v>
      </c>
      <c r="K20" s="6" t="s">
        <v>352</v>
      </c>
      <c r="L20" s="5">
        <v>109.38</v>
      </c>
      <c r="M20" s="5"/>
    </row>
    <row r="21" ht="12.75" customHeight="1">
      <c r="A21" s="5" t="str">
        <f t="shared" si="1"/>
        <v>abb_cb_p4___mch_s160_kA18_a100_070.0</v>
      </c>
      <c r="B21" s="4" t="s">
        <v>20</v>
      </c>
      <c r="C21" s="6" t="s">
        <v>334</v>
      </c>
      <c r="D21" s="4">
        <v>4.0</v>
      </c>
      <c r="E21" s="2" t="s">
        <v>335</v>
      </c>
      <c r="F21" s="4">
        <v>160.0</v>
      </c>
      <c r="G21" s="6">
        <v>18.0</v>
      </c>
      <c r="H21" s="6">
        <v>100.0</v>
      </c>
      <c r="I21" s="6">
        <v>70.0</v>
      </c>
      <c r="J21" s="6">
        <v>45490.0</v>
      </c>
      <c r="K21" s="6" t="s">
        <v>353</v>
      </c>
      <c r="L21" s="5">
        <v>142.28</v>
      </c>
      <c r="M21" s="5"/>
    </row>
    <row r="22" ht="12.75" customHeight="1">
      <c r="A22" s="5" t="str">
        <f t="shared" si="1"/>
        <v>abb_cb_p3___mch_s160_kA18_a125_087.5</v>
      </c>
      <c r="B22" s="4" t="s">
        <v>20</v>
      </c>
      <c r="C22" s="6" t="s">
        <v>334</v>
      </c>
      <c r="D22" s="4">
        <v>3.0</v>
      </c>
      <c r="E22" s="2" t="s">
        <v>335</v>
      </c>
      <c r="F22" s="4">
        <v>160.0</v>
      </c>
      <c r="G22" s="6">
        <v>18.0</v>
      </c>
      <c r="H22" s="6">
        <v>125.0</v>
      </c>
      <c r="I22" s="6">
        <v>87.5</v>
      </c>
      <c r="J22" s="6">
        <v>45425.0</v>
      </c>
      <c r="K22" s="6" t="s">
        <v>354</v>
      </c>
      <c r="L22" s="5">
        <v>136.54</v>
      </c>
      <c r="M22" s="5"/>
    </row>
    <row r="23" ht="12.75" customHeight="1">
      <c r="A23" s="5" t="str">
        <f t="shared" si="1"/>
        <v>abb_cb_p4___mch_s160_kA18_a125_087.5</v>
      </c>
      <c r="B23" s="4" t="s">
        <v>20</v>
      </c>
      <c r="C23" s="6" t="s">
        <v>334</v>
      </c>
      <c r="D23" s="4">
        <v>4.0</v>
      </c>
      <c r="E23" s="2" t="s">
        <v>335</v>
      </c>
      <c r="F23" s="4">
        <v>160.0</v>
      </c>
      <c r="G23" s="6">
        <v>18.0</v>
      </c>
      <c r="H23" s="6">
        <v>125.0</v>
      </c>
      <c r="I23" s="6">
        <v>87.5</v>
      </c>
      <c r="J23" s="6">
        <v>45491.0</v>
      </c>
      <c r="K23" s="6" t="s">
        <v>355</v>
      </c>
      <c r="L23" s="5">
        <v>179.65</v>
      </c>
      <c r="M23" s="5"/>
    </row>
    <row r="24" ht="12.75" customHeight="1">
      <c r="A24" s="5" t="str">
        <f t="shared" si="1"/>
        <v>abb_cb_p3+n_mch_s160_kA18_a125_087.5</v>
      </c>
      <c r="B24" s="4" t="s">
        <v>20</v>
      </c>
      <c r="C24" s="6" t="s">
        <v>334</v>
      </c>
      <c r="D24" s="4" t="s">
        <v>69</v>
      </c>
      <c r="E24" s="2" t="s">
        <v>335</v>
      </c>
      <c r="F24" s="4">
        <v>160.0</v>
      </c>
      <c r="G24" s="6">
        <v>18.0</v>
      </c>
      <c r="H24" s="6">
        <v>125.0</v>
      </c>
      <c r="I24" s="6">
        <v>87.5</v>
      </c>
      <c r="J24" s="6">
        <v>45492.0</v>
      </c>
      <c r="K24" s="6" t="s">
        <v>356</v>
      </c>
      <c r="L24" s="5">
        <v>179.65</v>
      </c>
      <c r="M24" s="5"/>
    </row>
    <row r="25" ht="12.75" customHeight="1">
      <c r="A25" s="5" t="str">
        <f t="shared" si="1"/>
        <v>abb_cb_p3___mch_s160_kA18_a160_112.0</v>
      </c>
      <c r="B25" s="4" t="s">
        <v>20</v>
      </c>
      <c r="C25" s="6" t="s">
        <v>334</v>
      </c>
      <c r="D25" s="4">
        <v>3.0</v>
      </c>
      <c r="E25" s="2" t="s">
        <v>335</v>
      </c>
      <c r="F25" s="4">
        <v>160.0</v>
      </c>
      <c r="G25" s="6">
        <v>18.0</v>
      </c>
      <c r="H25" s="6">
        <v>160.0</v>
      </c>
      <c r="I25" s="6">
        <v>112.0</v>
      </c>
      <c r="J25" s="6">
        <v>45427.0</v>
      </c>
      <c r="K25" s="6" t="s">
        <v>357</v>
      </c>
      <c r="L25" s="5">
        <v>185.83</v>
      </c>
      <c r="M25" s="5"/>
    </row>
    <row r="26" ht="12.75" customHeight="1">
      <c r="A26" s="5" t="str">
        <f t="shared" si="1"/>
        <v>abb_cb_p4___mch_s160_kA18_a160_112.0</v>
      </c>
      <c r="B26" s="4" t="s">
        <v>20</v>
      </c>
      <c r="C26" s="6" t="s">
        <v>334</v>
      </c>
      <c r="D26" s="4">
        <v>4.0</v>
      </c>
      <c r="E26" s="2" t="s">
        <v>335</v>
      </c>
      <c r="F26" s="4">
        <v>160.0</v>
      </c>
      <c r="G26" s="6">
        <v>18.0</v>
      </c>
      <c r="H26" s="6">
        <v>160.0</v>
      </c>
      <c r="I26" s="6">
        <v>112.0</v>
      </c>
      <c r="J26" s="6">
        <v>45494.0</v>
      </c>
      <c r="K26" s="6" t="s">
        <v>358</v>
      </c>
      <c r="L26" s="5">
        <v>248.77</v>
      </c>
      <c r="M26" s="5"/>
    </row>
    <row r="27" ht="12.75" customHeight="1">
      <c r="A27" s="5" t="str">
        <f t="shared" si="1"/>
        <v>abb_cb_p3+n_mch_s160_kA18_a160_112.0</v>
      </c>
      <c r="B27" s="4" t="s">
        <v>20</v>
      </c>
      <c r="C27" s="6" t="s">
        <v>334</v>
      </c>
      <c r="D27" s="4" t="s">
        <v>69</v>
      </c>
      <c r="E27" s="2" t="s">
        <v>335</v>
      </c>
      <c r="F27" s="4">
        <v>160.0</v>
      </c>
      <c r="G27" s="6">
        <v>18.0</v>
      </c>
      <c r="H27" s="6">
        <v>160.0</v>
      </c>
      <c r="I27" s="6">
        <v>112.0</v>
      </c>
      <c r="J27" s="6">
        <v>45495.0</v>
      </c>
      <c r="K27" s="6" t="s">
        <v>359</v>
      </c>
      <c r="L27" s="5">
        <v>248.77</v>
      </c>
      <c r="M27" s="5"/>
    </row>
    <row r="28" ht="12.75" customHeight="1">
      <c r="A28" s="5" t="str">
        <f t="shared" si="1"/>
        <v>abb_cb_p3___mch_s160_kA25_a016_011.2</v>
      </c>
      <c r="B28" s="4" t="s">
        <v>20</v>
      </c>
      <c r="C28" s="6" t="s">
        <v>334</v>
      </c>
      <c r="D28" s="4">
        <v>3.0</v>
      </c>
      <c r="E28" s="2" t="s">
        <v>335</v>
      </c>
      <c r="F28" s="4">
        <v>160.0</v>
      </c>
      <c r="G28" s="6">
        <v>25.0</v>
      </c>
      <c r="H28" s="6">
        <v>16.0</v>
      </c>
      <c r="I28" s="6">
        <v>11.2</v>
      </c>
      <c r="J28" s="6">
        <v>79876.0</v>
      </c>
      <c r="K28" s="6" t="s">
        <v>360</v>
      </c>
      <c r="L28" s="5">
        <v>126.06</v>
      </c>
      <c r="M28" s="5"/>
    </row>
    <row r="29" ht="12.75" customHeight="1">
      <c r="A29" s="5" t="str">
        <f t="shared" si="1"/>
        <v>abb_cb_p4___mch_s160_kA25_a016_011.2</v>
      </c>
      <c r="B29" s="4" t="s">
        <v>20</v>
      </c>
      <c r="C29" s="6" t="s">
        <v>334</v>
      </c>
      <c r="D29" s="4">
        <v>4.0</v>
      </c>
      <c r="E29" s="2" t="s">
        <v>335</v>
      </c>
      <c r="F29" s="4">
        <v>160.0</v>
      </c>
      <c r="G29" s="6">
        <v>25.0</v>
      </c>
      <c r="H29" s="6">
        <v>16.0</v>
      </c>
      <c r="I29" s="6">
        <v>11.2</v>
      </c>
      <c r="J29" s="6">
        <v>79890.0</v>
      </c>
      <c r="K29" s="6" t="s">
        <v>361</v>
      </c>
      <c r="L29" s="5">
        <v>164.75</v>
      </c>
      <c r="M29" s="5"/>
    </row>
    <row r="30" ht="12.75" customHeight="1">
      <c r="A30" s="5" t="str">
        <f t="shared" si="1"/>
        <v>abb_cb_p3___mch_s160_kA25_a020_014.0</v>
      </c>
      <c r="B30" s="4" t="s">
        <v>20</v>
      </c>
      <c r="C30" s="6" t="s">
        <v>334</v>
      </c>
      <c r="D30" s="4">
        <v>3.0</v>
      </c>
      <c r="E30" s="2" t="s">
        <v>335</v>
      </c>
      <c r="F30" s="4">
        <v>160.0</v>
      </c>
      <c r="G30" s="6">
        <v>25.0</v>
      </c>
      <c r="H30" s="6">
        <v>20.0</v>
      </c>
      <c r="I30" s="6">
        <v>14.0</v>
      </c>
      <c r="J30" s="6">
        <v>79877.0</v>
      </c>
      <c r="K30" s="6" t="s">
        <v>362</v>
      </c>
      <c r="L30" s="5">
        <v>126.06</v>
      </c>
      <c r="M30" s="5"/>
    </row>
    <row r="31" ht="12.75" customHeight="1">
      <c r="A31" s="5" t="str">
        <f t="shared" si="1"/>
        <v>abb_cb_p4___mch_s160_kA25_a020_014.0</v>
      </c>
      <c r="B31" s="4" t="s">
        <v>20</v>
      </c>
      <c r="C31" s="6" t="s">
        <v>334</v>
      </c>
      <c r="D31" s="4">
        <v>4.0</v>
      </c>
      <c r="E31" s="2" t="s">
        <v>335</v>
      </c>
      <c r="F31" s="4">
        <v>160.0</v>
      </c>
      <c r="G31" s="6">
        <v>25.0</v>
      </c>
      <c r="H31" s="6">
        <v>20.0</v>
      </c>
      <c r="I31" s="6">
        <v>14.0</v>
      </c>
      <c r="J31" s="6">
        <v>79891.0</v>
      </c>
      <c r="K31" s="6" t="s">
        <v>363</v>
      </c>
      <c r="L31" s="5">
        <v>164.75</v>
      </c>
      <c r="M31" s="5"/>
    </row>
    <row r="32" ht="12.75" customHeight="1">
      <c r="A32" s="5" t="str">
        <f t="shared" si="1"/>
        <v>abb_cb_p3___mch_s160_kA25_a025_017.5</v>
      </c>
      <c r="B32" s="4" t="s">
        <v>20</v>
      </c>
      <c r="C32" s="6" t="s">
        <v>334</v>
      </c>
      <c r="D32" s="4">
        <v>3.0</v>
      </c>
      <c r="E32" s="2" t="s">
        <v>335</v>
      </c>
      <c r="F32" s="4">
        <v>160.0</v>
      </c>
      <c r="G32" s="6">
        <v>25.0</v>
      </c>
      <c r="H32" s="6">
        <v>25.0</v>
      </c>
      <c r="I32" s="6">
        <v>17.5</v>
      </c>
      <c r="J32" s="6">
        <v>45438.0</v>
      </c>
      <c r="K32" s="6" t="s">
        <v>364</v>
      </c>
      <c r="L32" s="5">
        <v>126.06</v>
      </c>
      <c r="M32" s="5"/>
    </row>
    <row r="33" ht="12.75" customHeight="1">
      <c r="A33" s="5" t="str">
        <f t="shared" si="1"/>
        <v>abb_cb_p4___mch_s160_kA25_a025_017.5</v>
      </c>
      <c r="B33" s="4" t="s">
        <v>20</v>
      </c>
      <c r="C33" s="6" t="s">
        <v>334</v>
      </c>
      <c r="D33" s="4">
        <v>4.0</v>
      </c>
      <c r="E33" s="2" t="s">
        <v>335</v>
      </c>
      <c r="F33" s="4">
        <v>160.0</v>
      </c>
      <c r="G33" s="6">
        <v>25.0</v>
      </c>
      <c r="H33" s="6">
        <v>25.0</v>
      </c>
      <c r="I33" s="6">
        <v>17.5</v>
      </c>
      <c r="J33" s="6">
        <v>45508.0</v>
      </c>
      <c r="K33" s="6" t="s">
        <v>365</v>
      </c>
      <c r="L33" s="5">
        <v>164.75</v>
      </c>
      <c r="M33" s="5"/>
    </row>
    <row r="34" ht="12.75" customHeight="1">
      <c r="A34" s="5" t="str">
        <f t="shared" si="1"/>
        <v>abb_cb_p3___mch_s160_kA25_a032_022.4</v>
      </c>
      <c r="B34" s="4" t="s">
        <v>20</v>
      </c>
      <c r="C34" s="6" t="s">
        <v>334</v>
      </c>
      <c r="D34" s="4">
        <v>3.0</v>
      </c>
      <c r="E34" s="2" t="s">
        <v>335</v>
      </c>
      <c r="F34" s="4">
        <v>160.0</v>
      </c>
      <c r="G34" s="6">
        <v>25.0</v>
      </c>
      <c r="H34" s="6">
        <v>32.0</v>
      </c>
      <c r="I34" s="6">
        <v>22.4</v>
      </c>
      <c r="J34" s="6">
        <v>45439.0</v>
      </c>
      <c r="K34" s="6" t="s">
        <v>366</v>
      </c>
      <c r="L34" s="5">
        <v>126.06</v>
      </c>
      <c r="M34" s="5"/>
    </row>
    <row r="35" ht="12.75" customHeight="1">
      <c r="A35" s="5" t="str">
        <f t="shared" si="1"/>
        <v>abb_cb_p4___mch_s160_kA25_a032_022.4</v>
      </c>
      <c r="B35" s="4" t="s">
        <v>20</v>
      </c>
      <c r="C35" s="6" t="s">
        <v>334</v>
      </c>
      <c r="D35" s="4">
        <v>4.0</v>
      </c>
      <c r="E35" s="2" t="s">
        <v>335</v>
      </c>
      <c r="F35" s="4">
        <v>160.0</v>
      </c>
      <c r="G35" s="6">
        <v>25.0</v>
      </c>
      <c r="H35" s="6">
        <v>32.0</v>
      </c>
      <c r="I35" s="6">
        <v>22.4</v>
      </c>
      <c r="J35" s="6">
        <v>45509.0</v>
      </c>
      <c r="K35" s="6" t="s">
        <v>367</v>
      </c>
      <c r="L35" s="5">
        <v>164.75</v>
      </c>
      <c r="M35" s="5"/>
    </row>
    <row r="36" ht="12.75" customHeight="1">
      <c r="A36" s="5" t="str">
        <f t="shared" si="1"/>
        <v>abb_cb_p3___mch_s160_kA25_a040_028.0</v>
      </c>
      <c r="B36" s="4" t="s">
        <v>20</v>
      </c>
      <c r="C36" s="6" t="s">
        <v>334</v>
      </c>
      <c r="D36" s="4">
        <v>3.0</v>
      </c>
      <c r="E36" s="2" t="s">
        <v>335</v>
      </c>
      <c r="F36" s="4">
        <v>160.0</v>
      </c>
      <c r="G36" s="6">
        <v>25.0</v>
      </c>
      <c r="H36" s="6">
        <v>40.0</v>
      </c>
      <c r="I36" s="6">
        <v>28.0</v>
      </c>
      <c r="J36" s="6">
        <v>45440.0</v>
      </c>
      <c r="K36" s="6" t="s">
        <v>368</v>
      </c>
      <c r="L36" s="5">
        <v>126.06</v>
      </c>
      <c r="M36" s="5"/>
    </row>
    <row r="37" ht="12.75" customHeight="1">
      <c r="A37" s="5" t="str">
        <f t="shared" si="1"/>
        <v>abb_cb_p4___mch_s160_kA25_a040_028.0</v>
      </c>
      <c r="B37" s="4" t="s">
        <v>20</v>
      </c>
      <c r="C37" s="6" t="s">
        <v>334</v>
      </c>
      <c r="D37" s="4">
        <v>4.0</v>
      </c>
      <c r="E37" s="2" t="s">
        <v>335</v>
      </c>
      <c r="F37" s="4">
        <v>160.0</v>
      </c>
      <c r="G37" s="6">
        <v>25.0</v>
      </c>
      <c r="H37" s="6">
        <v>40.0</v>
      </c>
      <c r="I37" s="6">
        <v>28.0</v>
      </c>
      <c r="J37" s="6">
        <v>45510.0</v>
      </c>
      <c r="K37" s="6" t="s">
        <v>369</v>
      </c>
      <c r="L37" s="5">
        <v>164.75</v>
      </c>
      <c r="M37" s="5"/>
    </row>
    <row r="38" ht="12.75" customHeight="1">
      <c r="A38" s="5" t="str">
        <f t="shared" si="1"/>
        <v>abb_cb_p3___mch_s160_kA25_a050_035.0</v>
      </c>
      <c r="B38" s="4" t="s">
        <v>20</v>
      </c>
      <c r="C38" s="6" t="s">
        <v>334</v>
      </c>
      <c r="D38" s="4">
        <v>3.0</v>
      </c>
      <c r="E38" s="2" t="s">
        <v>335</v>
      </c>
      <c r="F38" s="4">
        <v>160.0</v>
      </c>
      <c r="G38" s="6">
        <v>25.0</v>
      </c>
      <c r="H38" s="6">
        <v>50.0</v>
      </c>
      <c r="I38" s="6">
        <v>35.0</v>
      </c>
      <c r="J38" s="6">
        <v>45441.0</v>
      </c>
      <c r="K38" s="6" t="s">
        <v>370</v>
      </c>
      <c r="L38" s="5">
        <v>126.06</v>
      </c>
      <c r="M38" s="5"/>
    </row>
    <row r="39" ht="12.75" customHeight="1">
      <c r="A39" s="5" t="str">
        <f t="shared" si="1"/>
        <v>abb_cb_p4___mch_s160_kA25_a050_035.0</v>
      </c>
      <c r="B39" s="4" t="s">
        <v>20</v>
      </c>
      <c r="C39" s="6" t="s">
        <v>334</v>
      </c>
      <c r="D39" s="4">
        <v>4.0</v>
      </c>
      <c r="E39" s="2" t="s">
        <v>335</v>
      </c>
      <c r="F39" s="4">
        <v>160.0</v>
      </c>
      <c r="G39" s="6">
        <v>25.0</v>
      </c>
      <c r="H39" s="6">
        <v>50.0</v>
      </c>
      <c r="I39" s="6">
        <v>35.0</v>
      </c>
      <c r="J39" s="6">
        <v>45511.0</v>
      </c>
      <c r="K39" s="6" t="s">
        <v>371</v>
      </c>
      <c r="L39" s="5">
        <v>164.75</v>
      </c>
      <c r="M39" s="5"/>
    </row>
    <row r="40" ht="12.75" customHeight="1">
      <c r="A40" s="5" t="str">
        <f t="shared" si="1"/>
        <v>abb_cb_p3___mch_s160_kA25_a063_044.1</v>
      </c>
      <c r="B40" s="4" t="s">
        <v>20</v>
      </c>
      <c r="C40" s="6" t="s">
        <v>334</v>
      </c>
      <c r="D40" s="4">
        <v>3.0</v>
      </c>
      <c r="E40" s="2" t="s">
        <v>335</v>
      </c>
      <c r="F40" s="4">
        <v>160.0</v>
      </c>
      <c r="G40" s="6">
        <v>25.0</v>
      </c>
      <c r="H40" s="6">
        <v>63.0</v>
      </c>
      <c r="I40" s="6">
        <v>44.1</v>
      </c>
      <c r="J40" s="6">
        <v>45442.0</v>
      </c>
      <c r="K40" s="6" t="s">
        <v>372</v>
      </c>
      <c r="L40" s="5">
        <v>126.06</v>
      </c>
      <c r="M40" s="5"/>
    </row>
    <row r="41" ht="12.75" customHeight="1">
      <c r="A41" s="5" t="str">
        <f t="shared" si="1"/>
        <v>abb_cb_p4___mch_s160_kA25_a063_044.1</v>
      </c>
      <c r="B41" s="4" t="s">
        <v>20</v>
      </c>
      <c r="C41" s="6" t="s">
        <v>334</v>
      </c>
      <c r="D41" s="4">
        <v>4.0</v>
      </c>
      <c r="E41" s="2" t="s">
        <v>335</v>
      </c>
      <c r="F41" s="4">
        <v>160.0</v>
      </c>
      <c r="G41" s="6">
        <v>25.0</v>
      </c>
      <c r="H41" s="6">
        <v>63.0</v>
      </c>
      <c r="I41" s="6">
        <v>44.1</v>
      </c>
      <c r="J41" s="6">
        <v>45512.0</v>
      </c>
      <c r="K41" s="6" t="s">
        <v>373</v>
      </c>
      <c r="L41" s="5">
        <v>164.75</v>
      </c>
      <c r="M41" s="5"/>
    </row>
    <row r="42" ht="12.75" customHeight="1">
      <c r="A42" s="5" t="str">
        <f t="shared" si="1"/>
        <v>abb_cb_p3___mch_s160_kA25_a080_056.0</v>
      </c>
      <c r="B42" s="4" t="s">
        <v>20</v>
      </c>
      <c r="C42" s="6" t="s">
        <v>334</v>
      </c>
      <c r="D42" s="4">
        <v>3.0</v>
      </c>
      <c r="E42" s="2" t="s">
        <v>335</v>
      </c>
      <c r="F42" s="4">
        <v>160.0</v>
      </c>
      <c r="G42" s="6">
        <v>25.0</v>
      </c>
      <c r="H42" s="6">
        <v>80.0</v>
      </c>
      <c r="I42" s="6">
        <v>56.0</v>
      </c>
      <c r="J42" s="6">
        <v>45443.0</v>
      </c>
      <c r="K42" s="6" t="s">
        <v>374</v>
      </c>
      <c r="L42" s="5">
        <v>126.06</v>
      </c>
      <c r="M42" s="5"/>
    </row>
    <row r="43" ht="12.75" customHeight="1">
      <c r="A43" s="5" t="str">
        <f t="shared" si="1"/>
        <v>abb_cb_p4___mch_s160_kA25_a080_056.0</v>
      </c>
      <c r="B43" s="4" t="s">
        <v>20</v>
      </c>
      <c r="C43" s="6" t="s">
        <v>334</v>
      </c>
      <c r="D43" s="4">
        <v>4.0</v>
      </c>
      <c r="E43" s="2" t="s">
        <v>335</v>
      </c>
      <c r="F43" s="4">
        <v>160.0</v>
      </c>
      <c r="G43" s="6">
        <v>25.0</v>
      </c>
      <c r="H43" s="6">
        <v>80.0</v>
      </c>
      <c r="I43" s="6">
        <v>56.0</v>
      </c>
      <c r="J43" s="6">
        <v>45513.0</v>
      </c>
      <c r="K43" s="6" t="s">
        <v>375</v>
      </c>
      <c r="L43" s="5">
        <v>164.75</v>
      </c>
      <c r="M43" s="5"/>
    </row>
    <row r="44" ht="12.75" customHeight="1">
      <c r="A44" s="5" t="str">
        <f t="shared" si="1"/>
        <v>abb_cb_p3___mch_s160_kA25_a100_070.0</v>
      </c>
      <c r="B44" s="4" t="s">
        <v>20</v>
      </c>
      <c r="C44" s="6" t="s">
        <v>334</v>
      </c>
      <c r="D44" s="4">
        <v>3.0</v>
      </c>
      <c r="E44" s="2" t="s">
        <v>335</v>
      </c>
      <c r="F44" s="4">
        <v>160.0</v>
      </c>
      <c r="G44" s="6">
        <v>25.0</v>
      </c>
      <c r="H44" s="6">
        <v>100.0</v>
      </c>
      <c r="I44" s="6">
        <v>70.0</v>
      </c>
      <c r="J44" s="6">
        <v>45435.0</v>
      </c>
      <c r="K44" s="6" t="s">
        <v>376</v>
      </c>
      <c r="L44" s="5">
        <v>126.06</v>
      </c>
      <c r="M44" s="5"/>
    </row>
    <row r="45" ht="12.75" customHeight="1">
      <c r="A45" s="5" t="str">
        <f t="shared" si="1"/>
        <v>abb_cb_p4___mch_s160_kA25_a100_070.0</v>
      </c>
      <c r="B45" s="4" t="s">
        <v>20</v>
      </c>
      <c r="C45" s="6" t="s">
        <v>334</v>
      </c>
      <c r="D45" s="4">
        <v>4.0</v>
      </c>
      <c r="E45" s="2" t="s">
        <v>335</v>
      </c>
      <c r="F45" s="4">
        <v>160.0</v>
      </c>
      <c r="G45" s="6">
        <v>25.0</v>
      </c>
      <c r="H45" s="6">
        <v>100.0</v>
      </c>
      <c r="I45" s="6">
        <v>70.0</v>
      </c>
      <c r="J45" s="6">
        <v>45503.0</v>
      </c>
      <c r="K45" s="6" t="s">
        <v>377</v>
      </c>
      <c r="L45" s="5">
        <v>164.75</v>
      </c>
      <c r="M45" s="5"/>
    </row>
    <row r="46" ht="12.75" customHeight="1">
      <c r="A46" s="5" t="str">
        <f t="shared" si="1"/>
        <v>abb_cb_p3___mch_s160_kA25_a125_087.5</v>
      </c>
      <c r="B46" s="4" t="s">
        <v>20</v>
      </c>
      <c r="C46" s="6" t="s">
        <v>334</v>
      </c>
      <c r="D46" s="4">
        <v>3.0</v>
      </c>
      <c r="E46" s="2" t="s">
        <v>335</v>
      </c>
      <c r="F46" s="4">
        <v>160.0</v>
      </c>
      <c r="G46" s="6">
        <v>25.0</v>
      </c>
      <c r="H46" s="6">
        <v>125.0</v>
      </c>
      <c r="I46" s="6">
        <v>87.5</v>
      </c>
      <c r="J46" s="6">
        <v>45436.0</v>
      </c>
      <c r="K46" s="6" t="s">
        <v>378</v>
      </c>
      <c r="L46" s="5">
        <v>159.33</v>
      </c>
      <c r="M46" s="5"/>
    </row>
    <row r="47" ht="12.75" customHeight="1">
      <c r="A47" s="5" t="str">
        <f t="shared" si="1"/>
        <v>abb_cb_p4___mch_s160_kA25_a125_087.5</v>
      </c>
      <c r="B47" s="4" t="s">
        <v>20</v>
      </c>
      <c r="C47" s="6" t="s">
        <v>334</v>
      </c>
      <c r="D47" s="4">
        <v>4.0</v>
      </c>
      <c r="E47" s="2" t="s">
        <v>335</v>
      </c>
      <c r="F47" s="4">
        <v>160.0</v>
      </c>
      <c r="G47" s="6">
        <v>25.0</v>
      </c>
      <c r="H47" s="6">
        <v>125.0</v>
      </c>
      <c r="I47" s="6">
        <v>87.5</v>
      </c>
      <c r="J47" s="6">
        <v>45504.0</v>
      </c>
      <c r="K47" s="6" t="s">
        <v>379</v>
      </c>
      <c r="L47" s="5">
        <v>209.74</v>
      </c>
      <c r="M47" s="5"/>
    </row>
    <row r="48" ht="12.75" customHeight="1">
      <c r="A48" s="5" t="str">
        <f t="shared" si="1"/>
        <v>abb_cb_p3+n_mch_s160_kA25_a125_087.5</v>
      </c>
      <c r="B48" s="4" t="s">
        <v>20</v>
      </c>
      <c r="C48" s="6" t="s">
        <v>334</v>
      </c>
      <c r="D48" s="4" t="s">
        <v>69</v>
      </c>
      <c r="E48" s="2" t="s">
        <v>335</v>
      </c>
      <c r="F48" s="4">
        <v>160.0</v>
      </c>
      <c r="G48" s="6">
        <v>25.0</v>
      </c>
      <c r="H48" s="6">
        <v>125.0</v>
      </c>
      <c r="I48" s="6">
        <v>87.5</v>
      </c>
      <c r="J48" s="6">
        <v>45505.0</v>
      </c>
      <c r="K48" s="6" t="s">
        <v>380</v>
      </c>
      <c r="L48" s="5">
        <v>209.74</v>
      </c>
      <c r="M48" s="5"/>
    </row>
    <row r="49" ht="12.75" customHeight="1">
      <c r="A49" s="5" t="str">
        <f t="shared" si="1"/>
        <v>abb_cb_p3___mch_s160_kA25_a160_112.0</v>
      </c>
      <c r="B49" s="4" t="s">
        <v>20</v>
      </c>
      <c r="C49" s="6" t="s">
        <v>334</v>
      </c>
      <c r="D49" s="4">
        <v>3.0</v>
      </c>
      <c r="E49" s="2" t="s">
        <v>335</v>
      </c>
      <c r="F49" s="4">
        <v>160.0</v>
      </c>
      <c r="G49" s="6">
        <v>25.0</v>
      </c>
      <c r="H49" s="6">
        <v>160.0</v>
      </c>
      <c r="I49" s="6">
        <v>112.0</v>
      </c>
      <c r="J49" s="6">
        <v>45437.0</v>
      </c>
      <c r="K49" s="6" t="s">
        <v>381</v>
      </c>
      <c r="L49" s="5">
        <v>195.78</v>
      </c>
      <c r="M49" s="5"/>
    </row>
    <row r="50" ht="12.75" customHeight="1">
      <c r="A50" s="5" t="str">
        <f t="shared" si="1"/>
        <v>abb_cb_p4___mch_s160_kA25_a160_112.0</v>
      </c>
      <c r="B50" s="4" t="s">
        <v>20</v>
      </c>
      <c r="C50" s="6" t="s">
        <v>334</v>
      </c>
      <c r="D50" s="4">
        <v>4.0</v>
      </c>
      <c r="E50" s="2" t="s">
        <v>335</v>
      </c>
      <c r="F50" s="4">
        <v>160.0</v>
      </c>
      <c r="G50" s="6">
        <v>25.0</v>
      </c>
      <c r="H50" s="6">
        <v>160.0</v>
      </c>
      <c r="I50" s="6">
        <v>112.0</v>
      </c>
      <c r="J50" s="6">
        <v>45506.0</v>
      </c>
      <c r="K50" s="6" t="s">
        <v>382</v>
      </c>
      <c r="L50" s="5">
        <v>255.08</v>
      </c>
      <c r="M50" s="5"/>
    </row>
    <row r="51" ht="12.75" customHeight="1">
      <c r="A51" s="5" t="str">
        <f t="shared" si="1"/>
        <v>abb_cb_p3+n_mch_s160_kA25_a160_112.0</v>
      </c>
      <c r="B51" s="4" t="s">
        <v>20</v>
      </c>
      <c r="C51" s="6" t="s">
        <v>334</v>
      </c>
      <c r="D51" s="4" t="s">
        <v>69</v>
      </c>
      <c r="E51" s="2" t="s">
        <v>335</v>
      </c>
      <c r="F51" s="4">
        <v>160.0</v>
      </c>
      <c r="G51" s="6">
        <v>25.0</v>
      </c>
      <c r="H51" s="6">
        <v>160.0</v>
      </c>
      <c r="I51" s="6">
        <v>112.0</v>
      </c>
      <c r="J51" s="6">
        <v>45507.0</v>
      </c>
      <c r="K51" s="6" t="s">
        <v>383</v>
      </c>
      <c r="L51" s="5">
        <v>255.08</v>
      </c>
      <c r="M51" s="5"/>
    </row>
    <row r="52" ht="12.75" customHeight="1">
      <c r="A52" s="5" t="str">
        <f t="shared" si="1"/>
        <v>abb_cb_p3___mch_s160_kA36_a016_011.2</v>
      </c>
      <c r="B52" s="4" t="s">
        <v>20</v>
      </c>
      <c r="C52" s="6" t="s">
        <v>334</v>
      </c>
      <c r="D52" s="4">
        <v>3.0</v>
      </c>
      <c r="E52" s="2" t="s">
        <v>335</v>
      </c>
      <c r="F52" s="4">
        <v>160.0</v>
      </c>
      <c r="G52" s="6">
        <v>36.0</v>
      </c>
      <c r="H52" s="6">
        <v>16.0</v>
      </c>
      <c r="I52" s="6">
        <v>11.2</v>
      </c>
      <c r="J52" s="6">
        <v>79878.0</v>
      </c>
      <c r="K52" s="6" t="s">
        <v>384</v>
      </c>
      <c r="L52" s="5">
        <v>142.76</v>
      </c>
      <c r="M52" s="5"/>
    </row>
    <row r="53" ht="12.75" customHeight="1">
      <c r="A53" s="5" t="str">
        <f t="shared" si="1"/>
        <v>abb_cb_p4___mch_s160_kA36_a016_011.2</v>
      </c>
      <c r="B53" s="4" t="s">
        <v>20</v>
      </c>
      <c r="C53" s="6" t="s">
        <v>334</v>
      </c>
      <c r="D53" s="4">
        <v>4.0</v>
      </c>
      <c r="E53" s="2" t="s">
        <v>335</v>
      </c>
      <c r="F53" s="4">
        <v>160.0</v>
      </c>
      <c r="G53" s="6">
        <v>36.0</v>
      </c>
      <c r="H53" s="6">
        <v>16.0</v>
      </c>
      <c r="I53" s="6">
        <v>11.2</v>
      </c>
      <c r="J53" s="6">
        <v>79892.0</v>
      </c>
      <c r="K53" s="6" t="s">
        <v>385</v>
      </c>
      <c r="L53" s="5">
        <v>192.06</v>
      </c>
      <c r="M53" s="5"/>
    </row>
    <row r="54" ht="12.75" customHeight="1">
      <c r="A54" s="5" t="str">
        <f t="shared" si="1"/>
        <v>abb_cb_p3___mch_s160_kA36_a020_014.0</v>
      </c>
      <c r="B54" s="4" t="s">
        <v>20</v>
      </c>
      <c r="C54" s="6" t="s">
        <v>334</v>
      </c>
      <c r="D54" s="4">
        <v>3.0</v>
      </c>
      <c r="E54" s="2" t="s">
        <v>335</v>
      </c>
      <c r="F54" s="4">
        <v>160.0</v>
      </c>
      <c r="G54" s="6">
        <v>36.0</v>
      </c>
      <c r="H54" s="6">
        <v>20.0</v>
      </c>
      <c r="I54" s="6">
        <v>14.0</v>
      </c>
      <c r="J54" s="6">
        <v>79879.0</v>
      </c>
      <c r="K54" s="6" t="s">
        <v>386</v>
      </c>
      <c r="L54" s="5">
        <v>142.76</v>
      </c>
      <c r="M54" s="5"/>
    </row>
    <row r="55" ht="12.75" customHeight="1">
      <c r="A55" s="5" t="str">
        <f t="shared" si="1"/>
        <v>abb_cb_p4___mch_s160_kA36_a020_014.0</v>
      </c>
      <c r="B55" s="4" t="s">
        <v>20</v>
      </c>
      <c r="C55" s="6" t="s">
        <v>334</v>
      </c>
      <c r="D55" s="4">
        <v>4.0</v>
      </c>
      <c r="E55" s="2" t="s">
        <v>335</v>
      </c>
      <c r="F55" s="4">
        <v>160.0</v>
      </c>
      <c r="G55" s="6">
        <v>36.0</v>
      </c>
      <c r="H55" s="6">
        <v>20.0</v>
      </c>
      <c r="I55" s="6">
        <v>14.0</v>
      </c>
      <c r="J55" s="6">
        <v>79893.0</v>
      </c>
      <c r="K55" s="6" t="s">
        <v>387</v>
      </c>
      <c r="L55" s="5">
        <v>192.06</v>
      </c>
      <c r="M55" s="5"/>
    </row>
    <row r="56" ht="12.75" customHeight="1">
      <c r="A56" s="5" t="str">
        <f t="shared" si="1"/>
        <v>abb_cb_p3___mch_s160_kA36_a025_017.5</v>
      </c>
      <c r="B56" s="4" t="s">
        <v>20</v>
      </c>
      <c r="C56" s="6" t="s">
        <v>334</v>
      </c>
      <c r="D56" s="4">
        <v>3.0</v>
      </c>
      <c r="E56" s="2" t="s">
        <v>335</v>
      </c>
      <c r="F56" s="4">
        <v>160.0</v>
      </c>
      <c r="G56" s="6">
        <v>36.0</v>
      </c>
      <c r="H56" s="6">
        <v>25.0</v>
      </c>
      <c r="I56" s="6">
        <v>17.5</v>
      </c>
      <c r="J56" s="6">
        <v>79880.0</v>
      </c>
      <c r="K56" s="6" t="s">
        <v>388</v>
      </c>
      <c r="L56" s="5">
        <v>142.76</v>
      </c>
      <c r="M56" s="5"/>
    </row>
    <row r="57" ht="12.75" customHeight="1">
      <c r="A57" s="5" t="str">
        <f t="shared" si="1"/>
        <v>abb_cb_p4___mch_s160_kA36_a025_017.5</v>
      </c>
      <c r="B57" s="4" t="s">
        <v>20</v>
      </c>
      <c r="C57" s="6" t="s">
        <v>334</v>
      </c>
      <c r="D57" s="4">
        <v>4.0</v>
      </c>
      <c r="E57" s="2" t="s">
        <v>335</v>
      </c>
      <c r="F57" s="4">
        <v>160.0</v>
      </c>
      <c r="G57" s="6">
        <v>36.0</v>
      </c>
      <c r="H57" s="6">
        <v>25.0</v>
      </c>
      <c r="I57" s="6">
        <v>17.5</v>
      </c>
      <c r="J57" s="6">
        <v>79894.0</v>
      </c>
      <c r="K57" s="6" t="s">
        <v>389</v>
      </c>
      <c r="L57" s="5">
        <v>192.06</v>
      </c>
      <c r="M57" s="5"/>
    </row>
    <row r="58" ht="12.75" customHeight="1">
      <c r="A58" s="5" t="str">
        <f t="shared" si="1"/>
        <v>abb_cb_p3___mch_s160_kA36_a032_022.4</v>
      </c>
      <c r="B58" s="4" t="s">
        <v>20</v>
      </c>
      <c r="C58" s="6" t="s">
        <v>334</v>
      </c>
      <c r="D58" s="4">
        <v>3.0</v>
      </c>
      <c r="E58" s="2" t="s">
        <v>335</v>
      </c>
      <c r="F58" s="4">
        <v>160.0</v>
      </c>
      <c r="G58" s="6">
        <v>36.0</v>
      </c>
      <c r="H58" s="6">
        <v>32.0</v>
      </c>
      <c r="I58" s="6">
        <v>22.4</v>
      </c>
      <c r="J58" s="6">
        <v>45453.0</v>
      </c>
      <c r="K58" s="6" t="s">
        <v>390</v>
      </c>
      <c r="L58" s="5">
        <v>142.76</v>
      </c>
      <c r="M58" s="5"/>
    </row>
    <row r="59" ht="12.75" customHeight="1">
      <c r="A59" s="5" t="str">
        <f t="shared" si="1"/>
        <v>abb_cb_p4___mch_s160_kA36_a032_022.4</v>
      </c>
      <c r="B59" s="4" t="s">
        <v>20</v>
      </c>
      <c r="C59" s="6" t="s">
        <v>334</v>
      </c>
      <c r="D59" s="4">
        <v>4.0</v>
      </c>
      <c r="E59" s="2" t="s">
        <v>335</v>
      </c>
      <c r="F59" s="4">
        <v>160.0</v>
      </c>
      <c r="G59" s="6">
        <v>36.0</v>
      </c>
      <c r="H59" s="6">
        <v>32.0</v>
      </c>
      <c r="I59" s="6">
        <v>22.4</v>
      </c>
      <c r="J59" s="6">
        <v>45527.0</v>
      </c>
      <c r="K59" s="6" t="s">
        <v>391</v>
      </c>
      <c r="L59" s="5">
        <v>192.06</v>
      </c>
      <c r="M59" s="5"/>
    </row>
    <row r="60" ht="12.75" customHeight="1">
      <c r="A60" s="5" t="str">
        <f t="shared" si="1"/>
        <v>abb_cb_p3___mch_s160_kA36_a040_028.0</v>
      </c>
      <c r="B60" s="4" t="s">
        <v>20</v>
      </c>
      <c r="C60" s="6" t="s">
        <v>334</v>
      </c>
      <c r="D60" s="4">
        <v>3.0</v>
      </c>
      <c r="E60" s="2" t="s">
        <v>335</v>
      </c>
      <c r="F60" s="4">
        <v>160.0</v>
      </c>
      <c r="G60" s="6">
        <v>36.0</v>
      </c>
      <c r="H60" s="6">
        <v>40.0</v>
      </c>
      <c r="I60" s="6">
        <v>28.0</v>
      </c>
      <c r="J60" s="6">
        <v>45454.0</v>
      </c>
      <c r="K60" s="6" t="s">
        <v>392</v>
      </c>
      <c r="L60" s="5">
        <v>142.76</v>
      </c>
      <c r="M60" s="5"/>
    </row>
    <row r="61" ht="12.75" customHeight="1">
      <c r="A61" s="5" t="str">
        <f t="shared" si="1"/>
        <v>abb_cb_p4___mch_s160_kA36_a040_028.0</v>
      </c>
      <c r="B61" s="4" t="s">
        <v>20</v>
      </c>
      <c r="C61" s="6" t="s">
        <v>334</v>
      </c>
      <c r="D61" s="4">
        <v>4.0</v>
      </c>
      <c r="E61" s="2" t="s">
        <v>335</v>
      </c>
      <c r="F61" s="4">
        <v>160.0</v>
      </c>
      <c r="G61" s="6">
        <v>36.0</v>
      </c>
      <c r="H61" s="6">
        <v>40.0</v>
      </c>
      <c r="I61" s="6">
        <v>28.0</v>
      </c>
      <c r="J61" s="6">
        <v>45528.0</v>
      </c>
      <c r="K61" s="6" t="s">
        <v>393</v>
      </c>
      <c r="L61" s="5">
        <v>192.06</v>
      </c>
      <c r="M61" s="5"/>
    </row>
    <row r="62" ht="12.75" customHeight="1">
      <c r="A62" s="5" t="str">
        <f t="shared" si="1"/>
        <v>abb_cb_p3___mch_s160_kA36_a050_035.0</v>
      </c>
      <c r="B62" s="4" t="s">
        <v>20</v>
      </c>
      <c r="C62" s="6" t="s">
        <v>334</v>
      </c>
      <c r="D62" s="4">
        <v>3.0</v>
      </c>
      <c r="E62" s="2" t="s">
        <v>335</v>
      </c>
      <c r="F62" s="4">
        <v>160.0</v>
      </c>
      <c r="G62" s="6">
        <v>36.0</v>
      </c>
      <c r="H62" s="6">
        <v>50.0</v>
      </c>
      <c r="I62" s="6">
        <v>35.0</v>
      </c>
      <c r="J62" s="6">
        <v>45455.0</v>
      </c>
      <c r="K62" s="6" t="s">
        <v>394</v>
      </c>
      <c r="L62" s="5">
        <v>142.76</v>
      </c>
      <c r="M62" s="5"/>
    </row>
    <row r="63" ht="12.75" customHeight="1">
      <c r="A63" s="5" t="str">
        <f t="shared" si="1"/>
        <v>abb_cb_p4___mch_s160_kA36_a050_035.0</v>
      </c>
      <c r="B63" s="4" t="s">
        <v>20</v>
      </c>
      <c r="C63" s="6" t="s">
        <v>334</v>
      </c>
      <c r="D63" s="4">
        <v>4.0</v>
      </c>
      <c r="E63" s="2" t="s">
        <v>335</v>
      </c>
      <c r="F63" s="4">
        <v>160.0</v>
      </c>
      <c r="G63" s="6">
        <v>36.0</v>
      </c>
      <c r="H63" s="6">
        <v>50.0</v>
      </c>
      <c r="I63" s="6">
        <v>35.0</v>
      </c>
      <c r="J63" s="6">
        <v>45529.0</v>
      </c>
      <c r="K63" s="6" t="s">
        <v>395</v>
      </c>
      <c r="L63" s="5">
        <v>192.06</v>
      </c>
      <c r="M63" s="5"/>
    </row>
    <row r="64" ht="12.75" customHeight="1">
      <c r="A64" s="5" t="str">
        <f t="shared" si="1"/>
        <v>abb_cb_p3___mch_s160_kA36_a063_044.1</v>
      </c>
      <c r="B64" s="4" t="s">
        <v>20</v>
      </c>
      <c r="C64" s="6" t="s">
        <v>334</v>
      </c>
      <c r="D64" s="4">
        <v>3.0</v>
      </c>
      <c r="E64" s="2" t="s">
        <v>335</v>
      </c>
      <c r="F64" s="4">
        <v>160.0</v>
      </c>
      <c r="G64" s="6">
        <v>36.0</v>
      </c>
      <c r="H64" s="6">
        <v>63.0</v>
      </c>
      <c r="I64" s="6">
        <v>44.1</v>
      </c>
      <c r="J64" s="6">
        <v>45456.0</v>
      </c>
      <c r="K64" s="6" t="s">
        <v>396</v>
      </c>
      <c r="L64" s="5">
        <v>142.76</v>
      </c>
      <c r="M64" s="5"/>
    </row>
    <row r="65" ht="12.75" customHeight="1">
      <c r="A65" s="5" t="str">
        <f t="shared" si="1"/>
        <v>abb_cb_p4___mch_s160_kA36_a063_044.1</v>
      </c>
      <c r="B65" s="4" t="s">
        <v>20</v>
      </c>
      <c r="C65" s="6" t="s">
        <v>334</v>
      </c>
      <c r="D65" s="4">
        <v>4.0</v>
      </c>
      <c r="E65" s="2" t="s">
        <v>335</v>
      </c>
      <c r="F65" s="4">
        <v>160.0</v>
      </c>
      <c r="G65" s="6">
        <v>36.0</v>
      </c>
      <c r="H65" s="6">
        <v>63.0</v>
      </c>
      <c r="I65" s="6">
        <v>44.1</v>
      </c>
      <c r="J65" s="6">
        <v>45530.0</v>
      </c>
      <c r="K65" s="6" t="s">
        <v>397</v>
      </c>
      <c r="L65" s="5">
        <v>192.06</v>
      </c>
      <c r="M65" s="5"/>
    </row>
    <row r="66" ht="12.75" customHeight="1">
      <c r="A66" s="5" t="str">
        <f t="shared" si="1"/>
        <v>abb_cb_p3___mch_s160_kA36_a080_056.0</v>
      </c>
      <c r="B66" s="4" t="s">
        <v>20</v>
      </c>
      <c r="C66" s="6" t="s">
        <v>334</v>
      </c>
      <c r="D66" s="4">
        <v>3.0</v>
      </c>
      <c r="E66" s="2" t="s">
        <v>335</v>
      </c>
      <c r="F66" s="4">
        <v>160.0</v>
      </c>
      <c r="G66" s="6">
        <v>36.0</v>
      </c>
      <c r="H66" s="6">
        <v>80.0</v>
      </c>
      <c r="I66" s="6">
        <v>56.0</v>
      </c>
      <c r="J66" s="6">
        <v>45457.0</v>
      </c>
      <c r="K66" s="6" t="s">
        <v>398</v>
      </c>
      <c r="L66" s="5">
        <v>142.76</v>
      </c>
      <c r="M66" s="5"/>
    </row>
    <row r="67" ht="12.75" customHeight="1">
      <c r="A67" s="5" t="str">
        <f t="shared" si="1"/>
        <v>abb_cb_p4___mch_s160_kA36_a080_056.0</v>
      </c>
      <c r="B67" s="4" t="s">
        <v>20</v>
      </c>
      <c r="C67" s="6" t="s">
        <v>334</v>
      </c>
      <c r="D67" s="4">
        <v>4.0</v>
      </c>
      <c r="E67" s="2" t="s">
        <v>335</v>
      </c>
      <c r="F67" s="4">
        <v>160.0</v>
      </c>
      <c r="G67" s="6">
        <v>36.0</v>
      </c>
      <c r="H67" s="6">
        <v>80.0</v>
      </c>
      <c r="I67" s="6">
        <v>56.0</v>
      </c>
      <c r="J67" s="6">
        <v>45531.0</v>
      </c>
      <c r="K67" s="6" t="s">
        <v>399</v>
      </c>
      <c r="L67" s="5">
        <v>192.06</v>
      </c>
      <c r="M67" s="5"/>
    </row>
    <row r="68" ht="12.75" customHeight="1">
      <c r="A68" s="5" t="str">
        <f t="shared" si="1"/>
        <v>abb_cb_p3___mch_s160_kA36_a100_070.0</v>
      </c>
      <c r="B68" s="4" t="s">
        <v>20</v>
      </c>
      <c r="C68" s="6" t="s">
        <v>334</v>
      </c>
      <c r="D68" s="4">
        <v>3.0</v>
      </c>
      <c r="E68" s="2" t="s">
        <v>335</v>
      </c>
      <c r="F68" s="4">
        <v>160.0</v>
      </c>
      <c r="G68" s="6">
        <v>36.0</v>
      </c>
      <c r="H68" s="6">
        <v>100.0</v>
      </c>
      <c r="I68" s="6">
        <v>70.0</v>
      </c>
      <c r="J68" s="6">
        <v>45450.0</v>
      </c>
      <c r="K68" s="6" t="s">
        <v>400</v>
      </c>
      <c r="L68" s="5">
        <v>142.76</v>
      </c>
      <c r="M68" s="5"/>
    </row>
    <row r="69" ht="12.75" customHeight="1">
      <c r="A69" s="5" t="str">
        <f t="shared" si="1"/>
        <v>abb_cb_p4___mch_s160_kA36_a100_070.0</v>
      </c>
      <c r="B69" s="4" t="s">
        <v>20</v>
      </c>
      <c r="C69" s="6" t="s">
        <v>334</v>
      </c>
      <c r="D69" s="4">
        <v>4.0</v>
      </c>
      <c r="E69" s="2" t="s">
        <v>335</v>
      </c>
      <c r="F69" s="4">
        <v>160.0</v>
      </c>
      <c r="G69" s="6">
        <v>36.0</v>
      </c>
      <c r="H69" s="6">
        <v>100.0</v>
      </c>
      <c r="I69" s="6">
        <v>70.0</v>
      </c>
      <c r="J69" s="6">
        <v>45522.0</v>
      </c>
      <c r="K69" s="6" t="s">
        <v>401</v>
      </c>
      <c r="L69" s="5">
        <v>192.06</v>
      </c>
      <c r="M69" s="5"/>
    </row>
    <row r="70" ht="12.75" customHeight="1">
      <c r="A70" s="5" t="str">
        <f t="shared" si="1"/>
        <v>abb_cb_p3___mch_s160_kA36_a125_087.5</v>
      </c>
      <c r="B70" s="4" t="s">
        <v>20</v>
      </c>
      <c r="C70" s="6" t="s">
        <v>334</v>
      </c>
      <c r="D70" s="4">
        <v>3.0</v>
      </c>
      <c r="E70" s="2" t="s">
        <v>335</v>
      </c>
      <c r="F70" s="4">
        <v>160.0</v>
      </c>
      <c r="G70" s="6">
        <v>36.0</v>
      </c>
      <c r="H70" s="6">
        <v>125.0</v>
      </c>
      <c r="I70" s="6">
        <v>87.5</v>
      </c>
      <c r="J70" s="6">
        <v>45451.0</v>
      </c>
      <c r="K70" s="6" t="s">
        <v>402</v>
      </c>
      <c r="L70" s="5">
        <v>198.89</v>
      </c>
      <c r="M70" s="5"/>
    </row>
    <row r="71" ht="12.75" customHeight="1">
      <c r="A71" s="5" t="str">
        <f t="shared" si="1"/>
        <v>abb_cb_p4___mch_s160_kA36_a125_087.5</v>
      </c>
      <c r="B71" s="4" t="s">
        <v>20</v>
      </c>
      <c r="C71" s="6" t="s">
        <v>334</v>
      </c>
      <c r="D71" s="4">
        <v>4.0</v>
      </c>
      <c r="E71" s="2" t="s">
        <v>335</v>
      </c>
      <c r="F71" s="4">
        <v>160.0</v>
      </c>
      <c r="G71" s="6">
        <v>36.0</v>
      </c>
      <c r="H71" s="6">
        <v>125.0</v>
      </c>
      <c r="I71" s="6">
        <v>87.5</v>
      </c>
      <c r="J71" s="6">
        <v>45523.0</v>
      </c>
      <c r="K71" s="6" t="s">
        <v>403</v>
      </c>
      <c r="L71" s="5">
        <v>265.93</v>
      </c>
      <c r="M71" s="5"/>
    </row>
    <row r="72" ht="12.75" customHeight="1">
      <c r="A72" s="5" t="str">
        <f t="shared" si="1"/>
        <v>abb_cb_p3+n_mch_s160_kA36_a125_087.5</v>
      </c>
      <c r="B72" s="4" t="s">
        <v>20</v>
      </c>
      <c r="C72" s="6" t="s">
        <v>334</v>
      </c>
      <c r="D72" s="4" t="s">
        <v>69</v>
      </c>
      <c r="E72" s="2" t="s">
        <v>335</v>
      </c>
      <c r="F72" s="4">
        <v>160.0</v>
      </c>
      <c r="G72" s="6">
        <v>36.0</v>
      </c>
      <c r="H72" s="6">
        <v>125.0</v>
      </c>
      <c r="I72" s="6">
        <v>87.5</v>
      </c>
      <c r="J72" s="6">
        <v>45524.0</v>
      </c>
      <c r="K72" s="6" t="s">
        <v>404</v>
      </c>
      <c r="L72" s="5">
        <v>265.93</v>
      </c>
      <c r="M72" s="5"/>
    </row>
    <row r="73" ht="12.75" customHeight="1">
      <c r="A73" s="5" t="str">
        <f t="shared" si="1"/>
        <v>abb_cb_p3___mch_s160_kA36_a160_112.0</v>
      </c>
      <c r="B73" s="4" t="s">
        <v>20</v>
      </c>
      <c r="C73" s="6" t="s">
        <v>334</v>
      </c>
      <c r="D73" s="4">
        <v>3.0</v>
      </c>
      <c r="E73" s="2" t="s">
        <v>335</v>
      </c>
      <c r="F73" s="4">
        <v>160.0</v>
      </c>
      <c r="G73" s="6">
        <v>36.0</v>
      </c>
      <c r="H73" s="6">
        <v>160.0</v>
      </c>
      <c r="I73" s="6">
        <v>112.0</v>
      </c>
      <c r="J73" s="6">
        <v>45452.0</v>
      </c>
      <c r="K73" s="6" t="s">
        <v>405</v>
      </c>
      <c r="L73" s="5">
        <v>214.42</v>
      </c>
      <c r="M73" s="5"/>
    </row>
    <row r="74" ht="12.75" customHeight="1">
      <c r="A74" s="5" t="str">
        <f t="shared" si="1"/>
        <v>abb_cb_p4___mch_s160_kA36_a160_112.0</v>
      </c>
      <c r="B74" s="4" t="s">
        <v>20</v>
      </c>
      <c r="C74" s="6" t="s">
        <v>334</v>
      </c>
      <c r="D74" s="4">
        <v>4.0</v>
      </c>
      <c r="E74" s="2" t="s">
        <v>335</v>
      </c>
      <c r="F74" s="4">
        <v>160.0</v>
      </c>
      <c r="G74" s="6">
        <v>36.0</v>
      </c>
      <c r="H74" s="6">
        <v>160.0</v>
      </c>
      <c r="I74" s="6">
        <v>112.0</v>
      </c>
      <c r="J74" s="6">
        <v>45525.0</v>
      </c>
      <c r="K74" s="6" t="s">
        <v>406</v>
      </c>
      <c r="L74" s="5">
        <v>278.08</v>
      </c>
      <c r="M74" s="5"/>
    </row>
    <row r="75" ht="12.75" customHeight="1">
      <c r="A75" s="5" t="str">
        <f t="shared" si="1"/>
        <v>abb_cb_p3+n_mch_s160_kA36_a160_112.0</v>
      </c>
      <c r="B75" s="4" t="s">
        <v>20</v>
      </c>
      <c r="C75" s="6" t="s">
        <v>334</v>
      </c>
      <c r="D75" s="4" t="s">
        <v>69</v>
      </c>
      <c r="E75" s="2" t="s">
        <v>335</v>
      </c>
      <c r="F75" s="4">
        <v>160.0</v>
      </c>
      <c r="G75" s="6">
        <v>36.0</v>
      </c>
      <c r="H75" s="6">
        <v>160.0</v>
      </c>
      <c r="I75" s="6">
        <v>112.0</v>
      </c>
      <c r="J75" s="6">
        <v>45526.0</v>
      </c>
      <c r="K75" s="6" t="s">
        <v>407</v>
      </c>
      <c r="L75" s="5">
        <v>278.08</v>
      </c>
      <c r="M75" s="5"/>
    </row>
    <row r="76" ht="12.75" customHeight="1">
      <c r="A76" s="5" t="str">
        <f t="shared" si="1"/>
        <v>abb_cb_p3___mch_s160_kA50_a016_011.2</v>
      </c>
      <c r="B76" s="4" t="s">
        <v>20</v>
      </c>
      <c r="C76" s="6" t="s">
        <v>334</v>
      </c>
      <c r="D76" s="4">
        <v>3.0</v>
      </c>
      <c r="E76" s="2" t="s">
        <v>335</v>
      </c>
      <c r="F76" s="4">
        <v>160.0</v>
      </c>
      <c r="G76" s="6">
        <v>50.0</v>
      </c>
      <c r="H76" s="6">
        <v>16.0</v>
      </c>
      <c r="I76" s="6">
        <v>11.2</v>
      </c>
      <c r="J76" s="6">
        <v>79881.0</v>
      </c>
      <c r="K76" s="6" t="s">
        <v>408</v>
      </c>
      <c r="L76" s="5">
        <v>200.58</v>
      </c>
      <c r="M76" s="5"/>
    </row>
    <row r="77" ht="12.75" customHeight="1">
      <c r="A77" s="5" t="str">
        <f t="shared" si="1"/>
        <v>abb_cb_p4___mch_s160_kA50_a016_011.2</v>
      </c>
      <c r="B77" s="4" t="s">
        <v>20</v>
      </c>
      <c r="C77" s="6" t="s">
        <v>334</v>
      </c>
      <c r="D77" s="4">
        <v>4.0</v>
      </c>
      <c r="E77" s="2" t="s">
        <v>335</v>
      </c>
      <c r="F77" s="4">
        <v>160.0</v>
      </c>
      <c r="G77" s="6">
        <v>50.0</v>
      </c>
      <c r="H77" s="6">
        <v>16.0</v>
      </c>
      <c r="I77" s="6">
        <v>11.2</v>
      </c>
      <c r="J77" s="6">
        <v>79895.0</v>
      </c>
      <c r="K77" s="6" t="s">
        <v>409</v>
      </c>
      <c r="L77" s="5">
        <v>250.42</v>
      </c>
      <c r="M77" s="5"/>
    </row>
    <row r="78" ht="12.75" customHeight="1">
      <c r="A78" s="5" t="str">
        <f t="shared" si="1"/>
        <v>abb_cb_p3___mch_s160_kA50_a020_014.0</v>
      </c>
      <c r="B78" s="4" t="s">
        <v>20</v>
      </c>
      <c r="C78" s="6" t="s">
        <v>334</v>
      </c>
      <c r="D78" s="4">
        <v>3.0</v>
      </c>
      <c r="E78" s="2" t="s">
        <v>335</v>
      </c>
      <c r="F78" s="4">
        <v>160.0</v>
      </c>
      <c r="G78" s="6">
        <v>50.0</v>
      </c>
      <c r="H78" s="6">
        <v>20.0</v>
      </c>
      <c r="I78" s="6">
        <v>14.0</v>
      </c>
      <c r="J78" s="6">
        <v>79882.0</v>
      </c>
      <c r="K78" s="6" t="s">
        <v>410</v>
      </c>
      <c r="L78" s="5">
        <v>200.58</v>
      </c>
      <c r="M78" s="5"/>
    </row>
    <row r="79" ht="12.75" customHeight="1">
      <c r="A79" s="5" t="str">
        <f t="shared" si="1"/>
        <v>abb_cb_p4___mch_s160_kA50_a020_014.0</v>
      </c>
      <c r="B79" s="4" t="s">
        <v>20</v>
      </c>
      <c r="C79" s="6" t="s">
        <v>334</v>
      </c>
      <c r="D79" s="4">
        <v>4.0</v>
      </c>
      <c r="E79" s="2" t="s">
        <v>335</v>
      </c>
      <c r="F79" s="4">
        <v>160.0</v>
      </c>
      <c r="G79" s="6">
        <v>50.0</v>
      </c>
      <c r="H79" s="6">
        <v>20.0</v>
      </c>
      <c r="I79" s="6">
        <v>14.0</v>
      </c>
      <c r="J79" s="6">
        <v>79896.0</v>
      </c>
      <c r="K79" s="6" t="s">
        <v>411</v>
      </c>
      <c r="L79" s="5">
        <v>250.42</v>
      </c>
      <c r="M79" s="5"/>
    </row>
    <row r="80" ht="12.75" customHeight="1">
      <c r="A80" s="5" t="str">
        <f t="shared" si="1"/>
        <v>abb_cb_p3___mch_s160_kA50_a025_017.5</v>
      </c>
      <c r="B80" s="4" t="s">
        <v>20</v>
      </c>
      <c r="C80" s="6" t="s">
        <v>334</v>
      </c>
      <c r="D80" s="4">
        <v>3.0</v>
      </c>
      <c r="E80" s="2" t="s">
        <v>335</v>
      </c>
      <c r="F80" s="4">
        <v>160.0</v>
      </c>
      <c r="G80" s="6">
        <v>50.0</v>
      </c>
      <c r="H80" s="6">
        <v>25.0</v>
      </c>
      <c r="I80" s="6">
        <v>17.5</v>
      </c>
      <c r="J80" s="6">
        <v>79866.0</v>
      </c>
      <c r="K80" s="6" t="s">
        <v>412</v>
      </c>
      <c r="L80" s="5">
        <v>200.58</v>
      </c>
      <c r="M80" s="5"/>
    </row>
    <row r="81" ht="12.75" customHeight="1">
      <c r="A81" s="5" t="str">
        <f t="shared" si="1"/>
        <v>abb_cb_p4___mch_s160_kA50_a025_017.5</v>
      </c>
      <c r="B81" s="4" t="s">
        <v>20</v>
      </c>
      <c r="C81" s="6" t="s">
        <v>334</v>
      </c>
      <c r="D81" s="4">
        <v>4.0</v>
      </c>
      <c r="E81" s="2" t="s">
        <v>335</v>
      </c>
      <c r="F81" s="4">
        <v>160.0</v>
      </c>
      <c r="G81" s="6">
        <v>50.0</v>
      </c>
      <c r="H81" s="6">
        <v>25.0</v>
      </c>
      <c r="I81" s="6">
        <v>17.5</v>
      </c>
      <c r="J81" s="6">
        <v>79897.0</v>
      </c>
      <c r="K81" s="6" t="s">
        <v>413</v>
      </c>
      <c r="L81" s="5">
        <v>250.42</v>
      </c>
      <c r="M81" s="5"/>
    </row>
    <row r="82" ht="12.75" customHeight="1">
      <c r="A82" s="5" t="str">
        <f t="shared" si="1"/>
        <v>abb_cb_p3___mch_s160_kA50_a032_022.4</v>
      </c>
      <c r="B82" s="4" t="s">
        <v>20</v>
      </c>
      <c r="C82" s="6" t="s">
        <v>334</v>
      </c>
      <c r="D82" s="4">
        <v>3.0</v>
      </c>
      <c r="E82" s="2" t="s">
        <v>335</v>
      </c>
      <c r="F82" s="4">
        <v>160.0</v>
      </c>
      <c r="G82" s="6">
        <v>50.0</v>
      </c>
      <c r="H82" s="6">
        <v>32.0</v>
      </c>
      <c r="I82" s="6">
        <v>22.4</v>
      </c>
      <c r="J82" s="6">
        <v>79883.0</v>
      </c>
      <c r="K82" s="6" t="s">
        <v>414</v>
      </c>
      <c r="L82" s="5">
        <v>200.58</v>
      </c>
      <c r="M82" s="5"/>
    </row>
    <row r="83" ht="12.75" customHeight="1">
      <c r="A83" s="5" t="str">
        <f t="shared" si="1"/>
        <v>abb_cb_p4___mch_s160_kA50_a032_022.4</v>
      </c>
      <c r="B83" s="4" t="s">
        <v>20</v>
      </c>
      <c r="C83" s="6" t="s">
        <v>334</v>
      </c>
      <c r="D83" s="4">
        <v>4.0</v>
      </c>
      <c r="E83" s="2" t="s">
        <v>335</v>
      </c>
      <c r="F83" s="4">
        <v>160.0</v>
      </c>
      <c r="G83" s="6">
        <v>50.0</v>
      </c>
      <c r="H83" s="6">
        <v>32.0</v>
      </c>
      <c r="I83" s="6">
        <v>22.4</v>
      </c>
      <c r="J83" s="6">
        <v>79898.0</v>
      </c>
      <c r="K83" s="6" t="s">
        <v>415</v>
      </c>
      <c r="L83" s="5">
        <v>250.42</v>
      </c>
      <c r="M83" s="5"/>
    </row>
    <row r="84" ht="12.75" customHeight="1">
      <c r="A84" s="5" t="str">
        <f t="shared" si="1"/>
        <v>abb_cb_p3___mch_s160_kA50_a040_028.0</v>
      </c>
      <c r="B84" s="4" t="s">
        <v>20</v>
      </c>
      <c r="C84" s="6" t="s">
        <v>334</v>
      </c>
      <c r="D84" s="4">
        <v>3.0</v>
      </c>
      <c r="E84" s="2" t="s">
        <v>335</v>
      </c>
      <c r="F84" s="4">
        <v>160.0</v>
      </c>
      <c r="G84" s="6">
        <v>50.0</v>
      </c>
      <c r="H84" s="6">
        <v>40.0</v>
      </c>
      <c r="I84" s="6">
        <v>28.0</v>
      </c>
      <c r="J84" s="6">
        <v>79884.0</v>
      </c>
      <c r="K84" s="6" t="s">
        <v>416</v>
      </c>
      <c r="L84" s="5">
        <v>200.58</v>
      </c>
      <c r="M84" s="5"/>
    </row>
    <row r="85" ht="12.75" customHeight="1">
      <c r="A85" s="5" t="str">
        <f t="shared" si="1"/>
        <v>abb_cb_p4___mch_s160_kA50_a040_028.0</v>
      </c>
      <c r="B85" s="4" t="s">
        <v>20</v>
      </c>
      <c r="C85" s="6" t="s">
        <v>334</v>
      </c>
      <c r="D85" s="4">
        <v>4.0</v>
      </c>
      <c r="E85" s="2" t="s">
        <v>335</v>
      </c>
      <c r="F85" s="4">
        <v>160.0</v>
      </c>
      <c r="G85" s="6">
        <v>50.0</v>
      </c>
      <c r="H85" s="6">
        <v>40.0</v>
      </c>
      <c r="I85" s="6">
        <v>28.0</v>
      </c>
      <c r="J85" s="6">
        <v>79899.0</v>
      </c>
      <c r="K85" s="6" t="s">
        <v>417</v>
      </c>
      <c r="L85" s="5">
        <v>250.42</v>
      </c>
      <c r="M85" s="5"/>
    </row>
    <row r="86" ht="12.75" customHeight="1">
      <c r="A86" s="5" t="str">
        <f t="shared" si="1"/>
        <v>abb_cb_p3___mch_s160_kA50_a050_035.0</v>
      </c>
      <c r="B86" s="4" t="s">
        <v>20</v>
      </c>
      <c r="C86" s="6" t="s">
        <v>334</v>
      </c>
      <c r="D86" s="4">
        <v>3.0</v>
      </c>
      <c r="E86" s="2" t="s">
        <v>335</v>
      </c>
      <c r="F86" s="4">
        <v>160.0</v>
      </c>
      <c r="G86" s="6">
        <v>50.0</v>
      </c>
      <c r="H86" s="6">
        <v>50.0</v>
      </c>
      <c r="I86" s="6">
        <v>35.0</v>
      </c>
      <c r="J86" s="6">
        <v>45461.0</v>
      </c>
      <c r="K86" s="6" t="s">
        <v>418</v>
      </c>
      <c r="L86" s="5">
        <v>200.58</v>
      </c>
      <c r="M86" s="5"/>
    </row>
    <row r="87" ht="12.75" customHeight="1">
      <c r="A87" s="5" t="str">
        <f t="shared" si="1"/>
        <v>abb_cb_p4___mch_s160_kA50_a050_035.0</v>
      </c>
      <c r="B87" s="4" t="s">
        <v>20</v>
      </c>
      <c r="C87" s="6" t="s">
        <v>334</v>
      </c>
      <c r="D87" s="4">
        <v>4.0</v>
      </c>
      <c r="E87" s="2" t="s">
        <v>335</v>
      </c>
      <c r="F87" s="4">
        <v>160.0</v>
      </c>
      <c r="G87" s="6">
        <v>50.0</v>
      </c>
      <c r="H87" s="6">
        <v>50.0</v>
      </c>
      <c r="I87" s="6">
        <v>35.0</v>
      </c>
      <c r="J87" s="6">
        <v>45537.0</v>
      </c>
      <c r="K87" s="6" t="s">
        <v>419</v>
      </c>
      <c r="L87" s="5">
        <v>250.42</v>
      </c>
      <c r="M87" s="5"/>
    </row>
    <row r="88" ht="12.75" customHeight="1">
      <c r="A88" s="5" t="str">
        <f t="shared" si="1"/>
        <v>abb_cb_p3___mch_s160_kA50_a063_044.1</v>
      </c>
      <c r="B88" s="4" t="s">
        <v>20</v>
      </c>
      <c r="C88" s="6" t="s">
        <v>334</v>
      </c>
      <c r="D88" s="4">
        <v>3.0</v>
      </c>
      <c r="E88" s="2" t="s">
        <v>335</v>
      </c>
      <c r="F88" s="4">
        <v>160.0</v>
      </c>
      <c r="G88" s="6">
        <v>50.0</v>
      </c>
      <c r="H88" s="6">
        <v>63.0</v>
      </c>
      <c r="I88" s="6">
        <v>44.1</v>
      </c>
      <c r="J88" s="6">
        <v>45462.0</v>
      </c>
      <c r="K88" s="6" t="s">
        <v>420</v>
      </c>
      <c r="L88" s="5">
        <v>207.26</v>
      </c>
      <c r="M88" s="5"/>
    </row>
    <row r="89" ht="12.75" customHeight="1">
      <c r="A89" s="5" t="str">
        <f t="shared" si="1"/>
        <v>abb_cb_p4___mch_s160_kA50_a063_044.1</v>
      </c>
      <c r="B89" s="4" t="s">
        <v>20</v>
      </c>
      <c r="C89" s="6" t="s">
        <v>334</v>
      </c>
      <c r="D89" s="4">
        <v>4.0</v>
      </c>
      <c r="E89" s="2" t="s">
        <v>335</v>
      </c>
      <c r="F89" s="4">
        <v>160.0</v>
      </c>
      <c r="G89" s="6">
        <v>50.0</v>
      </c>
      <c r="H89" s="6">
        <v>63.0</v>
      </c>
      <c r="I89" s="6">
        <v>44.1</v>
      </c>
      <c r="J89" s="6">
        <v>45538.0</v>
      </c>
      <c r="K89" s="6" t="s">
        <v>421</v>
      </c>
      <c r="L89" s="5">
        <v>259.81</v>
      </c>
      <c r="M89" s="5"/>
    </row>
    <row r="90" ht="12.75" customHeight="1">
      <c r="A90" s="5" t="str">
        <f t="shared" si="1"/>
        <v>abb_cb_p3___mch_s160_kA50_a080_056.0</v>
      </c>
      <c r="B90" s="4" t="s">
        <v>20</v>
      </c>
      <c r="C90" s="6" t="s">
        <v>334</v>
      </c>
      <c r="D90" s="4">
        <v>3.0</v>
      </c>
      <c r="E90" s="2" t="s">
        <v>335</v>
      </c>
      <c r="F90" s="4">
        <v>160.0</v>
      </c>
      <c r="G90" s="6">
        <v>50.0</v>
      </c>
      <c r="H90" s="6">
        <v>80.0</v>
      </c>
      <c r="I90" s="6">
        <v>56.0</v>
      </c>
      <c r="J90" s="6">
        <v>45463.0</v>
      </c>
      <c r="K90" s="6" t="s">
        <v>422</v>
      </c>
      <c r="L90" s="5">
        <v>207.26</v>
      </c>
      <c r="M90" s="5"/>
    </row>
    <row r="91" ht="12.75" customHeight="1">
      <c r="A91" s="5" t="str">
        <f t="shared" si="1"/>
        <v>abb_cb_p4___mch_s160_kA50_a080_056.0</v>
      </c>
      <c r="B91" s="4" t="s">
        <v>20</v>
      </c>
      <c r="C91" s="6" t="s">
        <v>334</v>
      </c>
      <c r="D91" s="4">
        <v>4.0</v>
      </c>
      <c r="E91" s="2" t="s">
        <v>335</v>
      </c>
      <c r="F91" s="4">
        <v>160.0</v>
      </c>
      <c r="G91" s="6">
        <v>50.0</v>
      </c>
      <c r="H91" s="6">
        <v>80.0</v>
      </c>
      <c r="I91" s="6">
        <v>56.0</v>
      </c>
      <c r="J91" s="6">
        <v>45539.0</v>
      </c>
      <c r="K91" s="6" t="s">
        <v>423</v>
      </c>
      <c r="L91" s="5">
        <v>259.81</v>
      </c>
      <c r="M91" s="5"/>
    </row>
    <row r="92" ht="12.75" customHeight="1">
      <c r="A92" s="5" t="str">
        <f t="shared" si="1"/>
        <v>abb_cb_p3___mch_s160_kA50_a100_070.0</v>
      </c>
      <c r="B92" s="4" t="s">
        <v>20</v>
      </c>
      <c r="C92" s="6" t="s">
        <v>334</v>
      </c>
      <c r="D92" s="4">
        <v>3.0</v>
      </c>
      <c r="E92" s="2" t="s">
        <v>335</v>
      </c>
      <c r="F92" s="4">
        <v>160.0</v>
      </c>
      <c r="G92" s="6">
        <v>50.0</v>
      </c>
      <c r="H92" s="6">
        <v>100.0</v>
      </c>
      <c r="I92" s="6">
        <v>70.0</v>
      </c>
      <c r="J92" s="6">
        <v>45458.0</v>
      </c>
      <c r="K92" s="6" t="s">
        <v>424</v>
      </c>
      <c r="L92" s="5">
        <v>211.72</v>
      </c>
      <c r="M92" s="5"/>
    </row>
    <row r="93" ht="12.75" customHeight="1">
      <c r="A93" s="5" t="str">
        <f t="shared" si="1"/>
        <v>abb_cb_p4___mch_s160_kA50_a100_070.0</v>
      </c>
      <c r="B93" s="4" t="s">
        <v>20</v>
      </c>
      <c r="C93" s="6" t="s">
        <v>334</v>
      </c>
      <c r="D93" s="4">
        <v>4.0</v>
      </c>
      <c r="E93" s="2" t="s">
        <v>335</v>
      </c>
      <c r="F93" s="4">
        <v>160.0</v>
      </c>
      <c r="G93" s="6">
        <v>50.0</v>
      </c>
      <c r="H93" s="6">
        <v>100.0</v>
      </c>
      <c r="I93" s="6">
        <v>70.0</v>
      </c>
      <c r="J93" s="6">
        <v>45532.0</v>
      </c>
      <c r="K93" s="6" t="s">
        <v>425</v>
      </c>
      <c r="L93" s="5">
        <v>264.5</v>
      </c>
      <c r="M93" s="5"/>
    </row>
    <row r="94" ht="12.75" customHeight="1">
      <c r="A94" s="5" t="str">
        <f t="shared" si="1"/>
        <v>abb_cb_p3___mch_s160_kA50_a125_087.5</v>
      </c>
      <c r="B94" s="4" t="s">
        <v>20</v>
      </c>
      <c r="C94" s="6" t="s">
        <v>334</v>
      </c>
      <c r="D94" s="4">
        <v>3.0</v>
      </c>
      <c r="E94" s="2" t="s">
        <v>335</v>
      </c>
      <c r="F94" s="4">
        <v>160.0</v>
      </c>
      <c r="G94" s="6">
        <v>50.0</v>
      </c>
      <c r="H94" s="6">
        <v>125.0</v>
      </c>
      <c r="I94" s="6">
        <v>87.5</v>
      </c>
      <c r="J94" s="6">
        <v>45459.0</v>
      </c>
      <c r="K94" s="6" t="s">
        <v>426</v>
      </c>
      <c r="L94" s="5">
        <v>275.66</v>
      </c>
      <c r="M94" s="5"/>
    </row>
    <row r="95" ht="12.75" customHeight="1">
      <c r="A95" s="5" t="str">
        <f t="shared" si="1"/>
        <v>abb_cb_p4___mch_s160_kA50_a125_087.5</v>
      </c>
      <c r="B95" s="4" t="s">
        <v>20</v>
      </c>
      <c r="C95" s="6" t="s">
        <v>334</v>
      </c>
      <c r="D95" s="4">
        <v>4.0</v>
      </c>
      <c r="E95" s="2" t="s">
        <v>335</v>
      </c>
      <c r="F95" s="4">
        <v>160.0</v>
      </c>
      <c r="G95" s="6">
        <v>50.0</v>
      </c>
      <c r="H95" s="6">
        <v>125.0</v>
      </c>
      <c r="I95" s="6">
        <v>87.5</v>
      </c>
      <c r="J95" s="6">
        <v>45533.0</v>
      </c>
      <c r="K95" s="6" t="s">
        <v>427</v>
      </c>
      <c r="L95" s="5">
        <v>363.62</v>
      </c>
      <c r="M95" s="5"/>
    </row>
    <row r="96" ht="12.75" customHeight="1">
      <c r="A96" s="5" t="str">
        <f t="shared" si="1"/>
        <v>abb_cb_p3+n_mch_s160_kA50_a125_087.5</v>
      </c>
      <c r="B96" s="4" t="s">
        <v>20</v>
      </c>
      <c r="C96" s="6" t="s">
        <v>334</v>
      </c>
      <c r="D96" s="4" t="s">
        <v>69</v>
      </c>
      <c r="E96" s="2" t="s">
        <v>335</v>
      </c>
      <c r="F96" s="4">
        <v>160.0</v>
      </c>
      <c r="G96" s="6">
        <v>50.0</v>
      </c>
      <c r="H96" s="6">
        <v>125.0</v>
      </c>
      <c r="I96" s="6">
        <v>87.5</v>
      </c>
      <c r="J96" s="6">
        <v>45534.0</v>
      </c>
      <c r="K96" s="6" t="s">
        <v>428</v>
      </c>
      <c r="L96" s="5">
        <v>363.62</v>
      </c>
      <c r="M96" s="5"/>
    </row>
    <row r="97" ht="12.75" customHeight="1">
      <c r="A97" s="5" t="str">
        <f t="shared" si="1"/>
        <v>abb_cb_p3___mch_s160_kA50_a160_112.0</v>
      </c>
      <c r="B97" s="4" t="s">
        <v>20</v>
      </c>
      <c r="C97" s="6" t="s">
        <v>334</v>
      </c>
      <c r="D97" s="4">
        <v>3.0</v>
      </c>
      <c r="E97" s="2" t="s">
        <v>335</v>
      </c>
      <c r="F97" s="4">
        <v>160.0</v>
      </c>
      <c r="G97" s="6">
        <v>50.0</v>
      </c>
      <c r="H97" s="6">
        <v>160.0</v>
      </c>
      <c r="I97" s="6">
        <v>112.0</v>
      </c>
      <c r="J97" s="6">
        <v>45460.0</v>
      </c>
      <c r="K97" s="6" t="s">
        <v>429</v>
      </c>
      <c r="L97" s="5">
        <v>347.31</v>
      </c>
      <c r="M97" s="5"/>
    </row>
    <row r="98" ht="12.75" customHeight="1">
      <c r="A98" s="5" t="str">
        <f t="shared" si="1"/>
        <v>abb_cb_p4___mch_s160_kA50_a160_112.0</v>
      </c>
      <c r="B98" s="4" t="s">
        <v>20</v>
      </c>
      <c r="C98" s="6" t="s">
        <v>334</v>
      </c>
      <c r="D98" s="4">
        <v>4.0</v>
      </c>
      <c r="E98" s="2" t="s">
        <v>335</v>
      </c>
      <c r="F98" s="4">
        <v>160.0</v>
      </c>
      <c r="G98" s="6">
        <v>50.0</v>
      </c>
      <c r="H98" s="6">
        <v>160.0</v>
      </c>
      <c r="I98" s="6">
        <v>112.0</v>
      </c>
      <c r="J98" s="6">
        <v>45535.0</v>
      </c>
      <c r="K98" s="6" t="s">
        <v>430</v>
      </c>
      <c r="L98" s="5">
        <v>440.45</v>
      </c>
      <c r="M98" s="5"/>
    </row>
    <row r="99" ht="12.75" customHeight="1">
      <c r="A99" s="5" t="str">
        <f t="shared" si="1"/>
        <v>abb_cb_p3+n_mch_s160_kA50_a160_112.0</v>
      </c>
      <c r="B99" s="4" t="s">
        <v>20</v>
      </c>
      <c r="C99" s="6" t="s">
        <v>334</v>
      </c>
      <c r="D99" s="4" t="s">
        <v>69</v>
      </c>
      <c r="E99" s="2" t="s">
        <v>335</v>
      </c>
      <c r="F99" s="4">
        <v>160.0</v>
      </c>
      <c r="G99" s="6">
        <v>50.0</v>
      </c>
      <c r="H99" s="6">
        <v>160.0</v>
      </c>
      <c r="I99" s="6">
        <v>112.0</v>
      </c>
      <c r="J99" s="6">
        <v>45536.0</v>
      </c>
      <c r="K99" s="6" t="s">
        <v>431</v>
      </c>
      <c r="L99" s="5">
        <v>440.45</v>
      </c>
      <c r="M99" s="5"/>
    </row>
    <row r="100" ht="12.75" customHeight="1">
      <c r="A100" s="5" t="str">
        <f t="shared" si="1"/>
        <v>abb_cb_p3___mch_s160_kA70_a016_011.2</v>
      </c>
      <c r="B100" s="4" t="s">
        <v>20</v>
      </c>
      <c r="C100" s="6" t="s">
        <v>334</v>
      </c>
      <c r="D100" s="4">
        <v>3.0</v>
      </c>
      <c r="E100" s="2" t="s">
        <v>335</v>
      </c>
      <c r="F100" s="4">
        <v>160.0</v>
      </c>
      <c r="G100" s="6">
        <v>70.0</v>
      </c>
      <c r="H100" s="6">
        <v>16.0</v>
      </c>
      <c r="I100" s="6">
        <v>11.2</v>
      </c>
      <c r="J100" s="6">
        <v>79885.0</v>
      </c>
      <c r="K100" s="6" t="s">
        <v>432</v>
      </c>
      <c r="L100" s="5">
        <v>228.36</v>
      </c>
      <c r="M100" s="5"/>
    </row>
    <row r="101" ht="12.75" customHeight="1">
      <c r="A101" s="5" t="str">
        <f t="shared" si="1"/>
        <v>abb_cb_p4___mch_s160_kA70_a016_011.2</v>
      </c>
      <c r="B101" s="4" t="s">
        <v>20</v>
      </c>
      <c r="C101" s="6" t="s">
        <v>334</v>
      </c>
      <c r="D101" s="4">
        <v>4.0</v>
      </c>
      <c r="E101" s="2" t="s">
        <v>335</v>
      </c>
      <c r="F101" s="4">
        <v>160.0</v>
      </c>
      <c r="G101" s="6">
        <v>70.0</v>
      </c>
      <c r="H101" s="6">
        <v>16.0</v>
      </c>
      <c r="I101" s="6">
        <v>11.2</v>
      </c>
      <c r="J101" s="6">
        <v>79900.0</v>
      </c>
      <c r="K101" s="6" t="s">
        <v>433</v>
      </c>
      <c r="L101" s="5">
        <v>283.84</v>
      </c>
      <c r="M101" s="5"/>
    </row>
    <row r="102" ht="12.75" customHeight="1">
      <c r="A102" s="5" t="str">
        <f t="shared" si="1"/>
        <v>abb_cb_p3___mch_s160_kA70_a020_014.0</v>
      </c>
      <c r="B102" s="4" t="s">
        <v>20</v>
      </c>
      <c r="C102" s="6" t="s">
        <v>334</v>
      </c>
      <c r="D102" s="4">
        <v>3.0</v>
      </c>
      <c r="E102" s="2" t="s">
        <v>335</v>
      </c>
      <c r="F102" s="4">
        <v>160.0</v>
      </c>
      <c r="G102" s="6">
        <v>70.0</v>
      </c>
      <c r="H102" s="6">
        <v>20.0</v>
      </c>
      <c r="I102" s="6">
        <v>14.0</v>
      </c>
      <c r="J102" s="6">
        <v>79886.0</v>
      </c>
      <c r="K102" s="6" t="s">
        <v>434</v>
      </c>
      <c r="L102" s="5">
        <v>228.36</v>
      </c>
      <c r="M102" s="5"/>
    </row>
    <row r="103" ht="12.75" customHeight="1">
      <c r="A103" s="5" t="str">
        <f t="shared" si="1"/>
        <v>abb_cb_p4___mch_s160_kA70_a020_014.0</v>
      </c>
      <c r="B103" s="4" t="s">
        <v>20</v>
      </c>
      <c r="C103" s="6" t="s">
        <v>334</v>
      </c>
      <c r="D103" s="4">
        <v>4.0</v>
      </c>
      <c r="E103" s="2" t="s">
        <v>335</v>
      </c>
      <c r="F103" s="4">
        <v>160.0</v>
      </c>
      <c r="G103" s="6">
        <v>70.0</v>
      </c>
      <c r="H103" s="6">
        <v>20.0</v>
      </c>
      <c r="I103" s="6">
        <v>14.0</v>
      </c>
      <c r="J103" s="6">
        <v>79901.0</v>
      </c>
      <c r="K103" s="6" t="s">
        <v>435</v>
      </c>
      <c r="L103" s="5">
        <v>283.84</v>
      </c>
      <c r="M103" s="5"/>
    </row>
    <row r="104" ht="12.75" customHeight="1">
      <c r="A104" s="5" t="str">
        <f t="shared" si="1"/>
        <v>abb_cb_p3___mch_s160_kA70_a025_017.5</v>
      </c>
      <c r="B104" s="4" t="s">
        <v>20</v>
      </c>
      <c r="C104" s="6" t="s">
        <v>334</v>
      </c>
      <c r="D104" s="4">
        <v>3.0</v>
      </c>
      <c r="E104" s="2" t="s">
        <v>335</v>
      </c>
      <c r="F104" s="4">
        <v>160.0</v>
      </c>
      <c r="G104" s="6">
        <v>70.0</v>
      </c>
      <c r="H104" s="6">
        <v>25.0</v>
      </c>
      <c r="I104" s="6">
        <v>17.5</v>
      </c>
      <c r="J104" s="6">
        <v>79887.0</v>
      </c>
      <c r="K104" s="6" t="s">
        <v>436</v>
      </c>
      <c r="L104" s="5">
        <v>228.36</v>
      </c>
      <c r="M104" s="5"/>
    </row>
    <row r="105" ht="12.75" customHeight="1">
      <c r="A105" s="5" t="str">
        <f t="shared" si="1"/>
        <v>abb_cb_p4___mch_s160_kA70_a025_017.5</v>
      </c>
      <c r="B105" s="4" t="s">
        <v>20</v>
      </c>
      <c r="C105" s="6" t="s">
        <v>334</v>
      </c>
      <c r="D105" s="4">
        <v>4.0</v>
      </c>
      <c r="E105" s="2" t="s">
        <v>335</v>
      </c>
      <c r="F105" s="4">
        <v>160.0</v>
      </c>
      <c r="G105" s="6">
        <v>70.0</v>
      </c>
      <c r="H105" s="6">
        <v>25.0</v>
      </c>
      <c r="I105" s="6">
        <v>17.5</v>
      </c>
      <c r="J105" s="6">
        <v>79902.0</v>
      </c>
      <c r="K105" s="6" t="s">
        <v>437</v>
      </c>
      <c r="L105" s="5">
        <v>283.84</v>
      </c>
      <c r="M105" s="5"/>
    </row>
    <row r="106" ht="12.75" customHeight="1">
      <c r="A106" s="5" t="str">
        <f t="shared" si="1"/>
        <v>abb_cb_p3___mch_s160_kA70_a032_022.4</v>
      </c>
      <c r="B106" s="4" t="s">
        <v>20</v>
      </c>
      <c r="C106" s="6" t="s">
        <v>334</v>
      </c>
      <c r="D106" s="4">
        <v>3.0</v>
      </c>
      <c r="E106" s="2" t="s">
        <v>335</v>
      </c>
      <c r="F106" s="4">
        <v>160.0</v>
      </c>
      <c r="G106" s="6">
        <v>70.0</v>
      </c>
      <c r="H106" s="6">
        <v>32.0</v>
      </c>
      <c r="I106" s="6">
        <v>22.4</v>
      </c>
      <c r="J106" s="6">
        <v>79888.0</v>
      </c>
      <c r="K106" s="6" t="s">
        <v>438</v>
      </c>
      <c r="L106" s="5">
        <v>228.36</v>
      </c>
      <c r="M106" s="5"/>
    </row>
    <row r="107" ht="12.75" customHeight="1">
      <c r="A107" s="5" t="str">
        <f t="shared" si="1"/>
        <v>abb_cb_p4___mch_s160_kA70_a032_022.4</v>
      </c>
      <c r="B107" s="4" t="s">
        <v>20</v>
      </c>
      <c r="C107" s="6" t="s">
        <v>334</v>
      </c>
      <c r="D107" s="4">
        <v>4.0</v>
      </c>
      <c r="E107" s="2" t="s">
        <v>335</v>
      </c>
      <c r="F107" s="4">
        <v>160.0</v>
      </c>
      <c r="G107" s="6">
        <v>70.0</v>
      </c>
      <c r="H107" s="6">
        <v>32.0</v>
      </c>
      <c r="I107" s="6">
        <v>22.4</v>
      </c>
      <c r="J107" s="6">
        <v>79903.0</v>
      </c>
      <c r="K107" s="6" t="s">
        <v>439</v>
      </c>
      <c r="L107" s="5">
        <v>283.84</v>
      </c>
      <c r="M107" s="5"/>
    </row>
    <row r="108" ht="12.75" customHeight="1">
      <c r="A108" s="5" t="str">
        <f t="shared" si="1"/>
        <v>abb_cb_p3___mch_s160_kA70_a040_028.0</v>
      </c>
      <c r="B108" s="4" t="s">
        <v>20</v>
      </c>
      <c r="C108" s="6" t="s">
        <v>334</v>
      </c>
      <c r="D108" s="4">
        <v>3.0</v>
      </c>
      <c r="E108" s="2" t="s">
        <v>335</v>
      </c>
      <c r="F108" s="4">
        <v>160.0</v>
      </c>
      <c r="G108" s="6">
        <v>70.0</v>
      </c>
      <c r="H108" s="6">
        <v>40.0</v>
      </c>
      <c r="I108" s="6">
        <v>28.0</v>
      </c>
      <c r="J108" s="6">
        <v>79889.0</v>
      </c>
      <c r="K108" s="6" t="s">
        <v>440</v>
      </c>
      <c r="L108" s="5">
        <v>228.36</v>
      </c>
      <c r="M108" s="5"/>
    </row>
    <row r="109" ht="12.75" customHeight="1">
      <c r="A109" s="5" t="str">
        <f t="shared" si="1"/>
        <v>abb_cb_p4___mch_s160_kA70_a040_028.0</v>
      </c>
      <c r="B109" s="4" t="s">
        <v>20</v>
      </c>
      <c r="C109" s="6" t="s">
        <v>334</v>
      </c>
      <c r="D109" s="4">
        <v>4.0</v>
      </c>
      <c r="E109" s="2" t="s">
        <v>335</v>
      </c>
      <c r="F109" s="4">
        <v>160.0</v>
      </c>
      <c r="G109" s="6">
        <v>70.0</v>
      </c>
      <c r="H109" s="6">
        <v>40.0</v>
      </c>
      <c r="I109" s="6">
        <v>28.0</v>
      </c>
      <c r="J109" s="6">
        <v>79904.0</v>
      </c>
      <c r="K109" s="6" t="s">
        <v>441</v>
      </c>
      <c r="L109" s="5">
        <v>283.84</v>
      </c>
      <c r="M109" s="5"/>
    </row>
    <row r="110" ht="12.75" customHeight="1">
      <c r="A110" s="5" t="str">
        <f t="shared" si="1"/>
        <v>abb_cb_p3___mch_s160_kA70_a050_035.0</v>
      </c>
      <c r="B110" s="4" t="s">
        <v>20</v>
      </c>
      <c r="C110" s="6" t="s">
        <v>334</v>
      </c>
      <c r="D110" s="4">
        <v>3.0</v>
      </c>
      <c r="E110" s="2" t="s">
        <v>335</v>
      </c>
      <c r="F110" s="4">
        <v>160.0</v>
      </c>
      <c r="G110" s="6">
        <v>70.0</v>
      </c>
      <c r="H110" s="6">
        <v>50.0</v>
      </c>
      <c r="I110" s="6">
        <v>35.0</v>
      </c>
      <c r="J110" s="6">
        <v>45447.0</v>
      </c>
      <c r="K110" s="6" t="s">
        <v>442</v>
      </c>
      <c r="L110" s="5">
        <v>228.36</v>
      </c>
      <c r="M110" s="5"/>
    </row>
    <row r="111" ht="12.75" customHeight="1">
      <c r="A111" s="5" t="str">
        <f t="shared" si="1"/>
        <v>abb_cb_p4___mch_s160_kA70_a050_035.0</v>
      </c>
      <c r="B111" s="4" t="s">
        <v>20</v>
      </c>
      <c r="C111" s="6" t="s">
        <v>334</v>
      </c>
      <c r="D111" s="4">
        <v>4.0</v>
      </c>
      <c r="E111" s="2" t="s">
        <v>335</v>
      </c>
      <c r="F111" s="4">
        <v>160.0</v>
      </c>
      <c r="G111" s="6">
        <v>70.0</v>
      </c>
      <c r="H111" s="6">
        <v>50.0</v>
      </c>
      <c r="I111" s="6">
        <v>35.0</v>
      </c>
      <c r="J111" s="6">
        <v>45519.0</v>
      </c>
      <c r="K111" s="6" t="s">
        <v>443</v>
      </c>
      <c r="L111" s="5">
        <v>283.84</v>
      </c>
      <c r="M111" s="5"/>
    </row>
    <row r="112" ht="12.75" customHeight="1">
      <c r="A112" s="5" t="str">
        <f t="shared" si="1"/>
        <v>abb_cb_p3___mch_s160_kA70_a063_044.1</v>
      </c>
      <c r="B112" s="4" t="s">
        <v>20</v>
      </c>
      <c r="C112" s="6" t="s">
        <v>334</v>
      </c>
      <c r="D112" s="4">
        <v>3.0</v>
      </c>
      <c r="E112" s="2" t="s">
        <v>335</v>
      </c>
      <c r="F112" s="4">
        <v>160.0</v>
      </c>
      <c r="G112" s="6">
        <v>70.0</v>
      </c>
      <c r="H112" s="6">
        <v>63.0</v>
      </c>
      <c r="I112" s="6">
        <v>44.1</v>
      </c>
      <c r="J112" s="6">
        <v>45448.0</v>
      </c>
      <c r="K112" s="6" t="s">
        <v>444</v>
      </c>
      <c r="L112" s="5">
        <v>233.49</v>
      </c>
      <c r="M112" s="5"/>
    </row>
    <row r="113" ht="12.75" customHeight="1">
      <c r="A113" s="5" t="str">
        <f t="shared" si="1"/>
        <v>abb_cb_p4___mch_s160_kA70_a063_044.1</v>
      </c>
      <c r="B113" s="4" t="s">
        <v>20</v>
      </c>
      <c r="C113" s="6" t="s">
        <v>334</v>
      </c>
      <c r="D113" s="4">
        <v>4.0</v>
      </c>
      <c r="E113" s="2" t="s">
        <v>335</v>
      </c>
      <c r="F113" s="4">
        <v>160.0</v>
      </c>
      <c r="G113" s="6">
        <v>70.0</v>
      </c>
      <c r="H113" s="6">
        <v>63.0</v>
      </c>
      <c r="I113" s="6">
        <v>44.1</v>
      </c>
      <c r="J113" s="6">
        <v>45520.0</v>
      </c>
      <c r="K113" s="6" t="s">
        <v>445</v>
      </c>
      <c r="L113" s="5">
        <v>294.1</v>
      </c>
      <c r="M113" s="5"/>
    </row>
    <row r="114" ht="12.75" customHeight="1">
      <c r="A114" s="5" t="str">
        <f t="shared" si="1"/>
        <v>abb_cb_p3___mch_s160_kA70_a080_056.0</v>
      </c>
      <c r="B114" s="4" t="s">
        <v>20</v>
      </c>
      <c r="C114" s="6" t="s">
        <v>334</v>
      </c>
      <c r="D114" s="4">
        <v>3.0</v>
      </c>
      <c r="E114" s="2" t="s">
        <v>335</v>
      </c>
      <c r="F114" s="4">
        <v>160.0</v>
      </c>
      <c r="G114" s="6">
        <v>70.0</v>
      </c>
      <c r="H114" s="6">
        <v>80.0</v>
      </c>
      <c r="I114" s="6">
        <v>56.0</v>
      </c>
      <c r="J114" s="6">
        <v>45449.0</v>
      </c>
      <c r="K114" s="6" t="s">
        <v>446</v>
      </c>
      <c r="L114" s="5">
        <v>233.49</v>
      </c>
      <c r="M114" s="5"/>
    </row>
    <row r="115" ht="12.75" customHeight="1">
      <c r="A115" s="5" t="str">
        <f t="shared" si="1"/>
        <v>abb_cb_p4___mch_s160_kA70_a080_056.0</v>
      </c>
      <c r="B115" s="4" t="s">
        <v>20</v>
      </c>
      <c r="C115" s="6" t="s">
        <v>334</v>
      </c>
      <c r="D115" s="4">
        <v>4.0</v>
      </c>
      <c r="E115" s="2" t="s">
        <v>335</v>
      </c>
      <c r="F115" s="4">
        <v>160.0</v>
      </c>
      <c r="G115" s="6">
        <v>70.0</v>
      </c>
      <c r="H115" s="6">
        <v>80.0</v>
      </c>
      <c r="I115" s="6">
        <v>56.0</v>
      </c>
      <c r="J115" s="6">
        <v>45521.0</v>
      </c>
      <c r="K115" s="6" t="s">
        <v>447</v>
      </c>
      <c r="L115" s="5">
        <v>294.1</v>
      </c>
      <c r="M115" s="5"/>
    </row>
    <row r="116" ht="12.75" customHeight="1">
      <c r="A116" s="5" t="str">
        <f t="shared" si="1"/>
        <v>abb_cb_p3___mch_s160_kA70_a100_070.0</v>
      </c>
      <c r="B116" s="4" t="s">
        <v>20</v>
      </c>
      <c r="C116" s="6" t="s">
        <v>334</v>
      </c>
      <c r="D116" s="4">
        <v>3.0</v>
      </c>
      <c r="E116" s="2" t="s">
        <v>335</v>
      </c>
      <c r="F116" s="4">
        <v>160.0</v>
      </c>
      <c r="G116" s="6">
        <v>70.0</v>
      </c>
      <c r="H116" s="6">
        <v>100.0</v>
      </c>
      <c r="I116" s="6">
        <v>70.0</v>
      </c>
      <c r="J116" s="6">
        <v>45444.0</v>
      </c>
      <c r="K116" s="6" t="s">
        <v>448</v>
      </c>
      <c r="L116" s="5">
        <v>238.63</v>
      </c>
      <c r="M116" s="5"/>
    </row>
    <row r="117" ht="12.75" customHeight="1">
      <c r="A117" s="5" t="str">
        <f t="shared" si="1"/>
        <v>abb_cb_p4___mch_s160_kA70_a100_070.0</v>
      </c>
      <c r="B117" s="4" t="s">
        <v>20</v>
      </c>
      <c r="C117" s="6" t="s">
        <v>334</v>
      </c>
      <c r="D117" s="4">
        <v>4.0</v>
      </c>
      <c r="E117" s="2" t="s">
        <v>335</v>
      </c>
      <c r="F117" s="4">
        <v>160.0</v>
      </c>
      <c r="G117" s="6">
        <v>70.0</v>
      </c>
      <c r="H117" s="6">
        <v>100.0</v>
      </c>
      <c r="I117" s="6">
        <v>70.0</v>
      </c>
      <c r="J117" s="6">
        <v>45514.0</v>
      </c>
      <c r="K117" s="6" t="s">
        <v>449</v>
      </c>
      <c r="L117" s="5">
        <v>297.52</v>
      </c>
      <c r="M117" s="5"/>
    </row>
    <row r="118" ht="12.75" customHeight="1">
      <c r="A118" s="5" t="str">
        <f t="shared" si="1"/>
        <v>abb_cb_p3___mch_s160_kA70_a125_087.5</v>
      </c>
      <c r="B118" s="4" t="s">
        <v>20</v>
      </c>
      <c r="C118" s="6" t="s">
        <v>334</v>
      </c>
      <c r="D118" s="4">
        <v>3.0</v>
      </c>
      <c r="E118" s="2" t="s">
        <v>335</v>
      </c>
      <c r="F118" s="4">
        <v>160.0</v>
      </c>
      <c r="G118" s="6">
        <v>70.0</v>
      </c>
      <c r="H118" s="6">
        <v>125.0</v>
      </c>
      <c r="I118" s="6">
        <v>87.5</v>
      </c>
      <c r="J118" s="6">
        <v>45445.0</v>
      </c>
      <c r="K118" s="6" t="s">
        <v>450</v>
      </c>
      <c r="L118" s="5">
        <v>295.76</v>
      </c>
      <c r="M118" s="5"/>
    </row>
    <row r="119" ht="12.75" customHeight="1">
      <c r="A119" s="5" t="str">
        <f t="shared" si="1"/>
        <v>abb_cb_p4___mch_s160_kA70_a125_087.5</v>
      </c>
      <c r="B119" s="4" t="s">
        <v>20</v>
      </c>
      <c r="C119" s="6" t="s">
        <v>334</v>
      </c>
      <c r="D119" s="4">
        <v>4.0</v>
      </c>
      <c r="E119" s="2" t="s">
        <v>335</v>
      </c>
      <c r="F119" s="4">
        <v>160.0</v>
      </c>
      <c r="G119" s="6">
        <v>70.0</v>
      </c>
      <c r="H119" s="6">
        <v>125.0</v>
      </c>
      <c r="I119" s="6">
        <v>87.5</v>
      </c>
      <c r="J119" s="6">
        <v>45515.0</v>
      </c>
      <c r="K119" s="6" t="s">
        <v>451</v>
      </c>
      <c r="L119" s="5">
        <v>403.19</v>
      </c>
      <c r="M119" s="5"/>
    </row>
    <row r="120" ht="12.75" customHeight="1">
      <c r="A120" s="5" t="str">
        <f t="shared" si="1"/>
        <v>abb_cb_p3+n_mch_s160_kA70_a125_087.5</v>
      </c>
      <c r="B120" s="4" t="s">
        <v>20</v>
      </c>
      <c r="C120" s="6" t="s">
        <v>334</v>
      </c>
      <c r="D120" s="4" t="s">
        <v>69</v>
      </c>
      <c r="E120" s="2" t="s">
        <v>335</v>
      </c>
      <c r="F120" s="4">
        <v>160.0</v>
      </c>
      <c r="G120" s="6">
        <v>70.0</v>
      </c>
      <c r="H120" s="6">
        <v>125.0</v>
      </c>
      <c r="I120" s="6">
        <v>87.5</v>
      </c>
      <c r="J120" s="6">
        <v>45516.0</v>
      </c>
      <c r="K120" s="6" t="s">
        <v>452</v>
      </c>
      <c r="L120" s="5">
        <v>403.19</v>
      </c>
      <c r="M120" s="5"/>
    </row>
    <row r="121" ht="12.75" customHeight="1">
      <c r="A121" s="5" t="str">
        <f t="shared" si="1"/>
        <v>abb_cb_p3___mch_s160_kA70_a160_112.0</v>
      </c>
      <c r="B121" s="4" t="s">
        <v>20</v>
      </c>
      <c r="C121" s="6" t="s">
        <v>334</v>
      </c>
      <c r="D121" s="4">
        <v>3.0</v>
      </c>
      <c r="E121" s="2" t="s">
        <v>335</v>
      </c>
      <c r="F121" s="4">
        <v>160.0</v>
      </c>
      <c r="G121" s="6">
        <v>70.0</v>
      </c>
      <c r="H121" s="6">
        <v>160.0</v>
      </c>
      <c r="I121" s="6">
        <v>112.0</v>
      </c>
      <c r="J121" s="6">
        <v>45446.0</v>
      </c>
      <c r="K121" s="6" t="s">
        <v>453</v>
      </c>
      <c r="L121" s="5">
        <v>381.32</v>
      </c>
      <c r="M121" s="5"/>
    </row>
    <row r="122" ht="12.75" customHeight="1">
      <c r="A122" s="5" t="str">
        <f t="shared" si="1"/>
        <v>abb_cb_p4___mch_s160_kA70_a160_112.0</v>
      </c>
      <c r="B122" s="4" t="s">
        <v>20</v>
      </c>
      <c r="C122" s="6" t="s">
        <v>334</v>
      </c>
      <c r="D122" s="4">
        <v>4.0</v>
      </c>
      <c r="E122" s="2" t="s">
        <v>335</v>
      </c>
      <c r="F122" s="4">
        <v>160.0</v>
      </c>
      <c r="G122" s="6">
        <v>70.0</v>
      </c>
      <c r="H122" s="6">
        <v>160.0</v>
      </c>
      <c r="I122" s="6">
        <v>112.0</v>
      </c>
      <c r="J122" s="6">
        <v>45517.0</v>
      </c>
      <c r="K122" s="6" t="s">
        <v>454</v>
      </c>
      <c r="L122" s="5">
        <v>480.63</v>
      </c>
      <c r="M122" s="5"/>
    </row>
    <row r="123" ht="12.75" customHeight="1">
      <c r="A123" s="5" t="str">
        <f t="shared" si="1"/>
        <v>abb_cb_p3+n_mch_s160_kA70_a160_112.0</v>
      </c>
      <c r="B123" s="4" t="s">
        <v>20</v>
      </c>
      <c r="C123" s="6" t="s">
        <v>334</v>
      </c>
      <c r="D123" s="4" t="s">
        <v>69</v>
      </c>
      <c r="E123" s="2" t="s">
        <v>335</v>
      </c>
      <c r="F123" s="4">
        <v>160.0</v>
      </c>
      <c r="G123" s="6">
        <v>70.0</v>
      </c>
      <c r="H123" s="6">
        <v>160.0</v>
      </c>
      <c r="I123" s="6">
        <v>112.0</v>
      </c>
      <c r="J123" s="6">
        <v>45518.0</v>
      </c>
      <c r="K123" s="6" t="s">
        <v>455</v>
      </c>
      <c r="L123" s="5">
        <v>480.63</v>
      </c>
      <c r="M123" s="5"/>
    </row>
    <row r="124" ht="12.75" customHeight="1">
      <c r="A124" s="5" t="str">
        <f t="shared" si="1"/>
        <v>abb_cb_p3___mch_s250_kA36_a063_044.1</v>
      </c>
      <c r="B124" s="4" t="s">
        <v>20</v>
      </c>
      <c r="C124" s="6" t="s">
        <v>334</v>
      </c>
      <c r="D124" s="4">
        <v>3.0</v>
      </c>
      <c r="E124" s="2" t="s">
        <v>335</v>
      </c>
      <c r="F124" s="4">
        <v>250.0</v>
      </c>
      <c r="G124" s="6">
        <v>36.0</v>
      </c>
      <c r="H124" s="6">
        <v>63.0</v>
      </c>
      <c r="I124" s="6">
        <v>44.1</v>
      </c>
      <c r="J124" s="6">
        <v>45479.0</v>
      </c>
      <c r="K124" s="6" t="s">
        <v>456</v>
      </c>
      <c r="L124" s="5">
        <v>335.01</v>
      </c>
      <c r="M124" s="5"/>
    </row>
    <row r="125" ht="12.75" customHeight="1">
      <c r="A125" s="5" t="str">
        <f t="shared" si="1"/>
        <v>abb_cb_p4___mch_s250_kA36_a063_044.1</v>
      </c>
      <c r="B125" s="4" t="s">
        <v>20</v>
      </c>
      <c r="C125" s="6" t="s">
        <v>334</v>
      </c>
      <c r="D125" s="4">
        <v>4.0</v>
      </c>
      <c r="E125" s="2" t="s">
        <v>335</v>
      </c>
      <c r="F125" s="4">
        <v>250.0</v>
      </c>
      <c r="G125" s="6">
        <v>36.0</v>
      </c>
      <c r="H125" s="6">
        <v>63.0</v>
      </c>
      <c r="I125" s="6">
        <v>44.1</v>
      </c>
      <c r="J125" s="6">
        <v>45559.0</v>
      </c>
      <c r="K125" s="6" t="s">
        <v>457</v>
      </c>
      <c r="L125" s="5">
        <v>409.74</v>
      </c>
      <c r="M125" s="5"/>
    </row>
    <row r="126" ht="12.75" customHeight="1">
      <c r="A126" s="5" t="str">
        <f t="shared" si="1"/>
        <v>abb_cb_p3___mch_s250_kA36_a080_056.0</v>
      </c>
      <c r="B126" s="4" t="s">
        <v>20</v>
      </c>
      <c r="C126" s="6" t="s">
        <v>334</v>
      </c>
      <c r="D126" s="4">
        <v>3.0</v>
      </c>
      <c r="E126" s="2" t="s">
        <v>335</v>
      </c>
      <c r="F126" s="4">
        <v>250.0</v>
      </c>
      <c r="G126" s="6">
        <v>36.0</v>
      </c>
      <c r="H126" s="6">
        <v>80.0</v>
      </c>
      <c r="I126" s="6">
        <v>56.0</v>
      </c>
      <c r="J126" s="6">
        <v>45480.0</v>
      </c>
      <c r="K126" s="6" t="s">
        <v>458</v>
      </c>
      <c r="L126" s="5">
        <v>335.01</v>
      </c>
      <c r="M126" s="5"/>
    </row>
    <row r="127" ht="12.75" customHeight="1">
      <c r="A127" s="5" t="str">
        <f t="shared" si="1"/>
        <v>abb_cb_p4___mch_s250_kA36_a080_056.0</v>
      </c>
      <c r="B127" s="4" t="s">
        <v>20</v>
      </c>
      <c r="C127" s="6" t="s">
        <v>334</v>
      </c>
      <c r="D127" s="4">
        <v>4.0</v>
      </c>
      <c r="E127" s="2" t="s">
        <v>335</v>
      </c>
      <c r="F127" s="4">
        <v>250.0</v>
      </c>
      <c r="G127" s="6">
        <v>36.0</v>
      </c>
      <c r="H127" s="6">
        <v>80.0</v>
      </c>
      <c r="I127" s="6">
        <v>56.0</v>
      </c>
      <c r="J127" s="6">
        <v>45560.0</v>
      </c>
      <c r="K127" s="6" t="s">
        <v>459</v>
      </c>
      <c r="L127" s="5">
        <v>409.74</v>
      </c>
      <c r="M127" s="5"/>
    </row>
    <row r="128" ht="12.75" customHeight="1">
      <c r="A128" s="5" t="str">
        <f t="shared" si="1"/>
        <v>abb_cb_p3___mch_s250_kA36_a100_070.0</v>
      </c>
      <c r="B128" s="4" t="s">
        <v>20</v>
      </c>
      <c r="C128" s="6" t="s">
        <v>334</v>
      </c>
      <c r="D128" s="4">
        <v>3.0</v>
      </c>
      <c r="E128" s="2" t="s">
        <v>335</v>
      </c>
      <c r="F128" s="4">
        <v>250.0</v>
      </c>
      <c r="G128" s="6">
        <v>36.0</v>
      </c>
      <c r="H128" s="6">
        <v>100.0</v>
      </c>
      <c r="I128" s="6">
        <v>70.0</v>
      </c>
      <c r="J128" s="6">
        <v>45474.0</v>
      </c>
      <c r="K128" s="6" t="s">
        <v>460</v>
      </c>
      <c r="L128" s="5">
        <v>335.01</v>
      </c>
      <c r="M128" s="5"/>
    </row>
    <row r="129" ht="12.75" customHeight="1">
      <c r="A129" s="5" t="str">
        <f t="shared" si="1"/>
        <v>abb_cb_p4___mch_s250_kA36_a100_070.0</v>
      </c>
      <c r="B129" s="4" t="s">
        <v>20</v>
      </c>
      <c r="C129" s="6" t="s">
        <v>334</v>
      </c>
      <c r="D129" s="4">
        <v>4.0</v>
      </c>
      <c r="E129" s="2" t="s">
        <v>335</v>
      </c>
      <c r="F129" s="4">
        <v>250.0</v>
      </c>
      <c r="G129" s="6">
        <v>36.0</v>
      </c>
      <c r="H129" s="6">
        <v>100.0</v>
      </c>
      <c r="I129" s="6">
        <v>70.0</v>
      </c>
      <c r="J129" s="6">
        <v>45550.0</v>
      </c>
      <c r="K129" s="6" t="s">
        <v>461</v>
      </c>
      <c r="L129" s="5">
        <v>409.74</v>
      </c>
      <c r="M129" s="5"/>
    </row>
    <row r="130" ht="12.75" customHeight="1">
      <c r="A130" s="5" t="str">
        <f t="shared" si="1"/>
        <v>abb_cb_p3___mch_s250_kA36_a125_087.5</v>
      </c>
      <c r="B130" s="4" t="s">
        <v>20</v>
      </c>
      <c r="C130" s="6" t="s">
        <v>334</v>
      </c>
      <c r="D130" s="4">
        <v>3.0</v>
      </c>
      <c r="E130" s="2" t="s">
        <v>335</v>
      </c>
      <c r="F130" s="4">
        <v>250.0</v>
      </c>
      <c r="G130" s="6">
        <v>36.0</v>
      </c>
      <c r="H130" s="6">
        <v>125.0</v>
      </c>
      <c r="I130" s="6">
        <v>87.5</v>
      </c>
      <c r="J130" s="6">
        <v>45475.0</v>
      </c>
      <c r="K130" s="6" t="s">
        <v>462</v>
      </c>
      <c r="L130" s="5">
        <v>343.74</v>
      </c>
      <c r="M130" s="5"/>
    </row>
    <row r="131" ht="12.75" customHeight="1">
      <c r="A131" s="5" t="str">
        <f t="shared" si="1"/>
        <v>abb_cb_p4___mch_s250_kA36_a125_087.5</v>
      </c>
      <c r="B131" s="4" t="s">
        <v>20</v>
      </c>
      <c r="C131" s="6" t="s">
        <v>334</v>
      </c>
      <c r="D131" s="4">
        <v>4.0</v>
      </c>
      <c r="E131" s="2" t="s">
        <v>335</v>
      </c>
      <c r="F131" s="4">
        <v>250.0</v>
      </c>
      <c r="G131" s="6">
        <v>36.0</v>
      </c>
      <c r="H131" s="6">
        <v>125.0</v>
      </c>
      <c r="I131" s="6">
        <v>87.5</v>
      </c>
      <c r="J131" s="6">
        <v>45551.0</v>
      </c>
      <c r="K131" s="6" t="s">
        <v>463</v>
      </c>
      <c r="L131" s="5">
        <v>419.68</v>
      </c>
      <c r="M131" s="5"/>
    </row>
    <row r="132" ht="12.75" customHeight="1">
      <c r="A132" s="5" t="str">
        <f t="shared" si="1"/>
        <v>abb_cb_p3+n_mch_s250_kA36_a125_087.5</v>
      </c>
      <c r="B132" s="4" t="s">
        <v>20</v>
      </c>
      <c r="C132" s="6" t="s">
        <v>334</v>
      </c>
      <c r="D132" s="4" t="s">
        <v>69</v>
      </c>
      <c r="E132" s="2" t="s">
        <v>335</v>
      </c>
      <c r="F132" s="4">
        <v>250.0</v>
      </c>
      <c r="G132" s="6">
        <v>36.0</v>
      </c>
      <c r="H132" s="6">
        <v>125.0</v>
      </c>
      <c r="I132" s="6">
        <v>87.5</v>
      </c>
      <c r="J132" s="6">
        <v>45552.0</v>
      </c>
      <c r="K132" s="6" t="s">
        <v>464</v>
      </c>
      <c r="L132" s="5">
        <v>419.68</v>
      </c>
      <c r="M132" s="5"/>
    </row>
    <row r="133" ht="12.75" customHeight="1">
      <c r="A133" s="5" t="str">
        <f t="shared" si="1"/>
        <v>abb_cb_p3___mch_s250_kA36_a160_112.0</v>
      </c>
      <c r="B133" s="4" t="s">
        <v>20</v>
      </c>
      <c r="C133" s="6" t="s">
        <v>334</v>
      </c>
      <c r="D133" s="4">
        <v>3.0</v>
      </c>
      <c r="E133" s="2" t="s">
        <v>335</v>
      </c>
      <c r="F133" s="4">
        <v>250.0</v>
      </c>
      <c r="G133" s="6">
        <v>36.0</v>
      </c>
      <c r="H133" s="6">
        <v>160.0</v>
      </c>
      <c r="I133" s="6">
        <v>112.0</v>
      </c>
      <c r="J133" s="6">
        <v>45476.0</v>
      </c>
      <c r="K133" s="6" t="s">
        <v>465</v>
      </c>
      <c r="L133" s="5">
        <v>351.23</v>
      </c>
      <c r="M133" s="5"/>
    </row>
    <row r="134" ht="12.75" customHeight="1">
      <c r="A134" s="5" t="str">
        <f t="shared" si="1"/>
        <v>abb_cb_p4___mch_s250_kA36_a160_112.0</v>
      </c>
      <c r="B134" s="4" t="s">
        <v>20</v>
      </c>
      <c r="C134" s="6" t="s">
        <v>334</v>
      </c>
      <c r="D134" s="4">
        <v>4.0</v>
      </c>
      <c r="E134" s="2" t="s">
        <v>335</v>
      </c>
      <c r="F134" s="4">
        <v>250.0</v>
      </c>
      <c r="G134" s="6">
        <v>36.0</v>
      </c>
      <c r="H134" s="6">
        <v>160.0</v>
      </c>
      <c r="I134" s="6">
        <v>112.0</v>
      </c>
      <c r="J134" s="6">
        <v>45553.0</v>
      </c>
      <c r="K134" s="6" t="s">
        <v>466</v>
      </c>
      <c r="L134" s="5">
        <v>427.7</v>
      </c>
      <c r="M134" s="5"/>
    </row>
    <row r="135" ht="12.75" customHeight="1">
      <c r="A135" s="5" t="str">
        <f t="shared" si="1"/>
        <v>abb_cb_p3+n_mch_s250_kA36_a160_112.0</v>
      </c>
      <c r="B135" s="4" t="s">
        <v>20</v>
      </c>
      <c r="C135" s="6" t="s">
        <v>334</v>
      </c>
      <c r="D135" s="4" t="s">
        <v>69</v>
      </c>
      <c r="E135" s="2" t="s">
        <v>335</v>
      </c>
      <c r="F135" s="4">
        <v>250.0</v>
      </c>
      <c r="G135" s="6">
        <v>36.0</v>
      </c>
      <c r="H135" s="6">
        <v>160.0</v>
      </c>
      <c r="I135" s="6">
        <v>112.0</v>
      </c>
      <c r="J135" s="6">
        <v>45554.0</v>
      </c>
      <c r="K135" s="6" t="s">
        <v>467</v>
      </c>
      <c r="L135" s="5">
        <v>427.7</v>
      </c>
      <c r="M135" s="5"/>
    </row>
    <row r="136" ht="12.75" customHeight="1">
      <c r="A136" s="5" t="str">
        <f t="shared" si="1"/>
        <v>abb_cb_p3___mch_s250_kA36_a200_140.0</v>
      </c>
      <c r="B136" s="4" t="s">
        <v>20</v>
      </c>
      <c r="C136" s="6" t="s">
        <v>334</v>
      </c>
      <c r="D136" s="4">
        <v>3.0</v>
      </c>
      <c r="E136" s="2" t="s">
        <v>335</v>
      </c>
      <c r="F136" s="4">
        <v>250.0</v>
      </c>
      <c r="G136" s="6">
        <v>36.0</v>
      </c>
      <c r="H136" s="6">
        <v>200.0</v>
      </c>
      <c r="I136" s="6">
        <v>140.0</v>
      </c>
      <c r="J136" s="6">
        <v>45477.0</v>
      </c>
      <c r="K136" s="6" t="s">
        <v>468</v>
      </c>
      <c r="L136" s="5">
        <v>353.39</v>
      </c>
      <c r="M136" s="5"/>
    </row>
    <row r="137" ht="12.75" customHeight="1">
      <c r="A137" s="5" t="str">
        <f t="shared" si="1"/>
        <v>abb_cb_p4___mch_s250_kA36_a200_140.0</v>
      </c>
      <c r="B137" s="4" t="s">
        <v>20</v>
      </c>
      <c r="C137" s="6" t="s">
        <v>334</v>
      </c>
      <c r="D137" s="4">
        <v>4.0</v>
      </c>
      <c r="E137" s="2" t="s">
        <v>335</v>
      </c>
      <c r="F137" s="4">
        <v>250.0</v>
      </c>
      <c r="G137" s="6">
        <v>36.0</v>
      </c>
      <c r="H137" s="6">
        <v>200.0</v>
      </c>
      <c r="I137" s="6">
        <v>140.0</v>
      </c>
      <c r="J137" s="6">
        <v>45555.0</v>
      </c>
      <c r="K137" s="6" t="s">
        <v>469</v>
      </c>
      <c r="L137" s="5">
        <v>441.99</v>
      </c>
      <c r="M137" s="5"/>
    </row>
    <row r="138" ht="12.75" customHeight="1">
      <c r="A138" s="5" t="str">
        <f t="shared" si="1"/>
        <v>abb_cb_p3+n_mch_s250_kA36_a200_140.0</v>
      </c>
      <c r="B138" s="4" t="s">
        <v>20</v>
      </c>
      <c r="C138" s="6" t="s">
        <v>334</v>
      </c>
      <c r="D138" s="4" t="s">
        <v>69</v>
      </c>
      <c r="E138" s="2" t="s">
        <v>335</v>
      </c>
      <c r="F138" s="4">
        <v>250.0</v>
      </c>
      <c r="G138" s="6">
        <v>36.0</v>
      </c>
      <c r="H138" s="6">
        <v>200.0</v>
      </c>
      <c r="I138" s="6">
        <v>140.0</v>
      </c>
      <c r="J138" s="6">
        <v>45556.0</v>
      </c>
      <c r="K138" s="6" t="s">
        <v>470</v>
      </c>
      <c r="L138" s="5">
        <v>441.99</v>
      </c>
      <c r="M138" s="5"/>
    </row>
    <row r="139" ht="12.75" customHeight="1">
      <c r="A139" s="5" t="str">
        <f t="shared" si="1"/>
        <v>abb_cb_p3___mch_s250_kA36_a250_175.0</v>
      </c>
      <c r="B139" s="4" t="s">
        <v>20</v>
      </c>
      <c r="C139" s="6" t="s">
        <v>334</v>
      </c>
      <c r="D139" s="4">
        <v>3.0</v>
      </c>
      <c r="E139" s="2" t="s">
        <v>335</v>
      </c>
      <c r="F139" s="4">
        <v>250.0</v>
      </c>
      <c r="G139" s="6">
        <v>36.0</v>
      </c>
      <c r="H139" s="6">
        <v>250.0</v>
      </c>
      <c r="I139" s="6">
        <v>175.0</v>
      </c>
      <c r="J139" s="6">
        <v>45478.0</v>
      </c>
      <c r="K139" s="6" t="s">
        <v>471</v>
      </c>
      <c r="L139" s="5">
        <v>353.39</v>
      </c>
      <c r="M139" s="5"/>
    </row>
    <row r="140" ht="12.75" customHeight="1">
      <c r="A140" s="5" t="str">
        <f t="shared" si="1"/>
        <v>abb_cb_p4___mch_s250_kA36_a250_175.0</v>
      </c>
      <c r="B140" s="4" t="s">
        <v>20</v>
      </c>
      <c r="C140" s="6" t="s">
        <v>334</v>
      </c>
      <c r="D140" s="4">
        <v>4.0</v>
      </c>
      <c r="E140" s="2" t="s">
        <v>335</v>
      </c>
      <c r="F140" s="4">
        <v>250.0</v>
      </c>
      <c r="G140" s="6">
        <v>36.0</v>
      </c>
      <c r="H140" s="6">
        <v>250.0</v>
      </c>
      <c r="I140" s="6">
        <v>175.0</v>
      </c>
      <c r="J140" s="6">
        <v>45557.0</v>
      </c>
      <c r="K140" s="6" t="s">
        <v>472</v>
      </c>
      <c r="L140" s="5">
        <v>441.99</v>
      </c>
      <c r="M140" s="5"/>
    </row>
    <row r="141" ht="12.75" customHeight="1">
      <c r="A141" s="5" t="str">
        <f t="shared" si="1"/>
        <v>abb_cb_p3+n_mch_s250_kA36_a250_175.0</v>
      </c>
      <c r="B141" s="4" t="s">
        <v>20</v>
      </c>
      <c r="C141" s="6" t="s">
        <v>334</v>
      </c>
      <c r="D141" s="4" t="s">
        <v>69</v>
      </c>
      <c r="E141" s="2" t="s">
        <v>335</v>
      </c>
      <c r="F141" s="4">
        <v>250.0</v>
      </c>
      <c r="G141" s="6">
        <v>36.0</v>
      </c>
      <c r="H141" s="6">
        <v>250.0</v>
      </c>
      <c r="I141" s="6">
        <v>175.0</v>
      </c>
      <c r="J141" s="6">
        <v>45558.0</v>
      </c>
      <c r="K141" s="6" t="s">
        <v>473</v>
      </c>
      <c r="L141" s="5">
        <v>441.99</v>
      </c>
      <c r="M141" s="5"/>
    </row>
    <row r="142" ht="12.75" customHeight="1">
      <c r="A142" s="5" t="str">
        <f t="shared" si="1"/>
        <v>abb_cb_p3___mch_s250_kA50_a063_044.1</v>
      </c>
      <c r="B142" s="4" t="s">
        <v>20</v>
      </c>
      <c r="C142" s="6" t="s">
        <v>334</v>
      </c>
      <c r="D142" s="4">
        <v>3.0</v>
      </c>
      <c r="E142" s="2" t="s">
        <v>335</v>
      </c>
      <c r="F142" s="4">
        <v>250.0</v>
      </c>
      <c r="G142" s="6">
        <v>50.0</v>
      </c>
      <c r="H142" s="6">
        <v>63.0</v>
      </c>
      <c r="I142" s="6">
        <v>44.1</v>
      </c>
      <c r="J142" s="6">
        <v>45486.0</v>
      </c>
      <c r="K142" s="6" t="s">
        <v>474</v>
      </c>
      <c r="L142" s="5">
        <v>402.11</v>
      </c>
      <c r="M142" s="5"/>
    </row>
    <row r="143" ht="12.75" customHeight="1">
      <c r="A143" s="5" t="str">
        <f t="shared" si="1"/>
        <v>abb_cb_p4___mch_s250_kA50_a063_044.1</v>
      </c>
      <c r="B143" s="4" t="s">
        <v>20</v>
      </c>
      <c r="C143" s="6" t="s">
        <v>334</v>
      </c>
      <c r="D143" s="4">
        <v>4.0</v>
      </c>
      <c r="E143" s="2" t="s">
        <v>335</v>
      </c>
      <c r="F143" s="4">
        <v>250.0</v>
      </c>
      <c r="G143" s="6">
        <v>50.0</v>
      </c>
      <c r="H143" s="6">
        <v>63.0</v>
      </c>
      <c r="I143" s="6">
        <v>44.1</v>
      </c>
      <c r="J143" s="6">
        <v>45570.0</v>
      </c>
      <c r="K143" s="6" t="s">
        <v>475</v>
      </c>
      <c r="L143" s="5">
        <v>517.84</v>
      </c>
      <c r="M143" s="5"/>
    </row>
    <row r="144" ht="12.75" customHeight="1">
      <c r="A144" s="5" t="str">
        <f t="shared" si="1"/>
        <v>abb_cb_p3___mch_s250_kA50_a080_056.0</v>
      </c>
      <c r="B144" s="4" t="s">
        <v>20</v>
      </c>
      <c r="C144" s="6" t="s">
        <v>334</v>
      </c>
      <c r="D144" s="4">
        <v>3.0</v>
      </c>
      <c r="E144" s="2" t="s">
        <v>335</v>
      </c>
      <c r="F144" s="4">
        <v>250.0</v>
      </c>
      <c r="G144" s="6">
        <v>50.0</v>
      </c>
      <c r="H144" s="6">
        <v>80.0</v>
      </c>
      <c r="I144" s="6">
        <v>56.0</v>
      </c>
      <c r="J144" s="6">
        <v>45487.0</v>
      </c>
      <c r="K144" s="6" t="s">
        <v>476</v>
      </c>
      <c r="L144" s="5">
        <v>402.11</v>
      </c>
      <c r="M144" s="5"/>
    </row>
    <row r="145" ht="12.75" customHeight="1">
      <c r="A145" s="5" t="str">
        <f t="shared" si="1"/>
        <v>abb_cb_p4___mch_s250_kA50_a080_056.0</v>
      </c>
      <c r="B145" s="4" t="s">
        <v>20</v>
      </c>
      <c r="C145" s="6" t="s">
        <v>334</v>
      </c>
      <c r="D145" s="4">
        <v>4.0</v>
      </c>
      <c r="E145" s="2" t="s">
        <v>335</v>
      </c>
      <c r="F145" s="4">
        <v>250.0</v>
      </c>
      <c r="G145" s="6">
        <v>50.0</v>
      </c>
      <c r="H145" s="6">
        <v>80.0</v>
      </c>
      <c r="I145" s="6">
        <v>56.0</v>
      </c>
      <c r="J145" s="6">
        <v>45571.0</v>
      </c>
      <c r="K145" s="6" t="s">
        <v>477</v>
      </c>
      <c r="L145" s="5">
        <v>517.84</v>
      </c>
      <c r="M145" s="5"/>
    </row>
    <row r="146" ht="12.75" customHeight="1">
      <c r="A146" s="5" t="str">
        <f t="shared" si="1"/>
        <v>abb_cb_p3___mch_s250_kA50_a100_070.0</v>
      </c>
      <c r="B146" s="4" t="s">
        <v>20</v>
      </c>
      <c r="C146" s="6" t="s">
        <v>334</v>
      </c>
      <c r="D146" s="4">
        <v>3.0</v>
      </c>
      <c r="E146" s="2" t="s">
        <v>335</v>
      </c>
      <c r="F146" s="4">
        <v>250.0</v>
      </c>
      <c r="G146" s="6">
        <v>50.0</v>
      </c>
      <c r="H146" s="6">
        <v>100.0</v>
      </c>
      <c r="I146" s="6">
        <v>70.0</v>
      </c>
      <c r="J146" s="6">
        <v>45481.0</v>
      </c>
      <c r="K146" s="6" t="s">
        <v>478</v>
      </c>
      <c r="L146" s="5">
        <v>402.11</v>
      </c>
      <c r="M146" s="5"/>
    </row>
    <row r="147" ht="12.75" customHeight="1">
      <c r="A147" s="5" t="str">
        <f t="shared" si="1"/>
        <v>abb_cb_p4___mch_s250_kA50_a100_070.0</v>
      </c>
      <c r="B147" s="4" t="s">
        <v>20</v>
      </c>
      <c r="C147" s="6" t="s">
        <v>334</v>
      </c>
      <c r="D147" s="4">
        <v>4.0</v>
      </c>
      <c r="E147" s="2" t="s">
        <v>335</v>
      </c>
      <c r="F147" s="4">
        <v>250.0</v>
      </c>
      <c r="G147" s="6">
        <v>50.0</v>
      </c>
      <c r="H147" s="6">
        <v>100.0</v>
      </c>
      <c r="I147" s="6">
        <v>70.0</v>
      </c>
      <c r="J147" s="6">
        <v>45561.0</v>
      </c>
      <c r="K147" s="6" t="s">
        <v>479</v>
      </c>
      <c r="L147" s="5">
        <v>517.84</v>
      </c>
      <c r="M147" s="5"/>
    </row>
    <row r="148" ht="12.75" customHeight="1">
      <c r="A148" s="5" t="str">
        <f t="shared" si="1"/>
        <v>abb_cb_p3___mch_s250_kA50_a125_087.5</v>
      </c>
      <c r="B148" s="4" t="s">
        <v>20</v>
      </c>
      <c r="C148" s="6" t="s">
        <v>334</v>
      </c>
      <c r="D148" s="4">
        <v>3.0</v>
      </c>
      <c r="E148" s="2" t="s">
        <v>335</v>
      </c>
      <c r="F148" s="4">
        <v>250.0</v>
      </c>
      <c r="G148" s="6">
        <v>50.0</v>
      </c>
      <c r="H148" s="6">
        <v>125.0</v>
      </c>
      <c r="I148" s="6">
        <v>87.5</v>
      </c>
      <c r="J148" s="6">
        <v>45482.0</v>
      </c>
      <c r="K148" s="6" t="s">
        <v>480</v>
      </c>
      <c r="L148" s="5">
        <v>417.95</v>
      </c>
      <c r="M148" s="5"/>
    </row>
    <row r="149" ht="12.75" customHeight="1">
      <c r="A149" s="5" t="str">
        <f t="shared" si="1"/>
        <v>abb_cb_p4___mch_s250_kA50_a125_087.5</v>
      </c>
      <c r="B149" s="4" t="s">
        <v>20</v>
      </c>
      <c r="C149" s="6" t="s">
        <v>334</v>
      </c>
      <c r="D149" s="4">
        <v>4.0</v>
      </c>
      <c r="E149" s="2" t="s">
        <v>335</v>
      </c>
      <c r="F149" s="4">
        <v>250.0</v>
      </c>
      <c r="G149" s="6">
        <v>50.0</v>
      </c>
      <c r="H149" s="6">
        <v>125.0</v>
      </c>
      <c r="I149" s="6">
        <v>87.5</v>
      </c>
      <c r="J149" s="6">
        <v>45562.0</v>
      </c>
      <c r="K149" s="6" t="s">
        <v>481</v>
      </c>
      <c r="L149" s="5">
        <v>529.82</v>
      </c>
      <c r="M149" s="5"/>
    </row>
    <row r="150" ht="12.75" customHeight="1">
      <c r="A150" s="5" t="str">
        <f t="shared" si="1"/>
        <v>abb_cb_p3+n_mch_s250_kA50_a125_087.5</v>
      </c>
      <c r="B150" s="4" t="s">
        <v>20</v>
      </c>
      <c r="C150" s="6" t="s">
        <v>334</v>
      </c>
      <c r="D150" s="4" t="s">
        <v>69</v>
      </c>
      <c r="E150" s="2" t="s">
        <v>335</v>
      </c>
      <c r="F150" s="4">
        <v>250.0</v>
      </c>
      <c r="G150" s="6">
        <v>50.0</v>
      </c>
      <c r="H150" s="6">
        <v>125.0</v>
      </c>
      <c r="I150" s="6">
        <v>87.5</v>
      </c>
      <c r="J150" s="6">
        <v>45563.0</v>
      </c>
      <c r="K150" s="6" t="s">
        <v>482</v>
      </c>
      <c r="L150" s="5">
        <v>529.82</v>
      </c>
      <c r="M150" s="5"/>
    </row>
    <row r="151" ht="12.75" customHeight="1">
      <c r="A151" s="5" t="str">
        <f t="shared" si="1"/>
        <v>abb_cb_p3___mch_s250_kA50_a160_112.0</v>
      </c>
      <c r="B151" s="4" t="s">
        <v>20</v>
      </c>
      <c r="C151" s="6" t="s">
        <v>334</v>
      </c>
      <c r="D151" s="4">
        <v>3.0</v>
      </c>
      <c r="E151" s="2" t="s">
        <v>335</v>
      </c>
      <c r="F151" s="4">
        <v>250.0</v>
      </c>
      <c r="G151" s="6">
        <v>50.0</v>
      </c>
      <c r="H151" s="6">
        <v>160.0</v>
      </c>
      <c r="I151" s="6">
        <v>112.0</v>
      </c>
      <c r="J151" s="6">
        <v>45483.0</v>
      </c>
      <c r="K151" s="6" t="s">
        <v>483</v>
      </c>
      <c r="L151" s="5">
        <v>430.14</v>
      </c>
      <c r="M151" s="5"/>
    </row>
    <row r="152" ht="12.75" customHeight="1">
      <c r="A152" s="5" t="str">
        <f t="shared" si="1"/>
        <v>abb_cb_p4___mch_s250_kA50_a160_112.0</v>
      </c>
      <c r="B152" s="4" t="s">
        <v>20</v>
      </c>
      <c r="C152" s="6" t="s">
        <v>334</v>
      </c>
      <c r="D152" s="4">
        <v>4.0</v>
      </c>
      <c r="E152" s="2" t="s">
        <v>335</v>
      </c>
      <c r="F152" s="4">
        <v>250.0</v>
      </c>
      <c r="G152" s="6">
        <v>50.0</v>
      </c>
      <c r="H152" s="6">
        <v>160.0</v>
      </c>
      <c r="I152" s="6">
        <v>112.0</v>
      </c>
      <c r="J152" s="6">
        <v>45564.0</v>
      </c>
      <c r="K152" s="6" t="s">
        <v>484</v>
      </c>
      <c r="L152" s="5">
        <v>544.21</v>
      </c>
      <c r="M152" s="5"/>
    </row>
    <row r="153" ht="12.75" customHeight="1">
      <c r="A153" s="5" t="str">
        <f t="shared" si="1"/>
        <v>abb_cb_p3+n_mch_s250_kA50_a160_112.0</v>
      </c>
      <c r="B153" s="4" t="s">
        <v>20</v>
      </c>
      <c r="C153" s="6" t="s">
        <v>334</v>
      </c>
      <c r="D153" s="4" t="s">
        <v>69</v>
      </c>
      <c r="E153" s="2" t="s">
        <v>335</v>
      </c>
      <c r="F153" s="4">
        <v>250.0</v>
      </c>
      <c r="G153" s="6">
        <v>50.0</v>
      </c>
      <c r="H153" s="6">
        <v>160.0</v>
      </c>
      <c r="I153" s="6">
        <v>112.0</v>
      </c>
      <c r="J153" s="6">
        <v>45565.0</v>
      </c>
      <c r="K153" s="6" t="s">
        <v>485</v>
      </c>
      <c r="L153" s="5">
        <v>544.21</v>
      </c>
      <c r="M153" s="5"/>
    </row>
    <row r="154" ht="12.75" customHeight="1">
      <c r="A154" s="5" t="str">
        <f t="shared" si="1"/>
        <v>abb_cb_p3___mch_s250_kA50_a200_140.0</v>
      </c>
      <c r="B154" s="4" t="s">
        <v>20</v>
      </c>
      <c r="C154" s="6" t="s">
        <v>334</v>
      </c>
      <c r="D154" s="4">
        <v>3.0</v>
      </c>
      <c r="E154" s="2" t="s">
        <v>335</v>
      </c>
      <c r="F154" s="4">
        <v>250.0</v>
      </c>
      <c r="G154" s="6">
        <v>50.0</v>
      </c>
      <c r="H154" s="6">
        <v>200.0</v>
      </c>
      <c r="I154" s="6">
        <v>140.0</v>
      </c>
      <c r="J154" s="6">
        <v>45484.0</v>
      </c>
      <c r="K154" s="6" t="s">
        <v>486</v>
      </c>
      <c r="L154" s="5">
        <v>439.89</v>
      </c>
      <c r="M154" s="5"/>
    </row>
    <row r="155" ht="12.75" customHeight="1">
      <c r="A155" s="5" t="str">
        <f t="shared" si="1"/>
        <v>abb_cb_p4___mch_s250_kA50_a200_140.0</v>
      </c>
      <c r="B155" s="4" t="s">
        <v>20</v>
      </c>
      <c r="C155" s="6" t="s">
        <v>334</v>
      </c>
      <c r="D155" s="4">
        <v>4.0</v>
      </c>
      <c r="E155" s="2" t="s">
        <v>335</v>
      </c>
      <c r="F155" s="4">
        <v>250.0</v>
      </c>
      <c r="G155" s="6">
        <v>50.0</v>
      </c>
      <c r="H155" s="6">
        <v>200.0</v>
      </c>
      <c r="I155" s="6">
        <v>140.0</v>
      </c>
      <c r="J155" s="6">
        <v>45566.0</v>
      </c>
      <c r="K155" s="6" t="s">
        <v>487</v>
      </c>
      <c r="L155" s="5">
        <v>553.79</v>
      </c>
      <c r="M155" s="5"/>
    </row>
    <row r="156" ht="12.75" customHeight="1">
      <c r="A156" s="5" t="str">
        <f t="shared" si="1"/>
        <v>abb_cb_p3+n_mch_s250_kA50_a200_140.0</v>
      </c>
      <c r="B156" s="4" t="s">
        <v>20</v>
      </c>
      <c r="C156" s="6" t="s">
        <v>334</v>
      </c>
      <c r="D156" s="4" t="s">
        <v>69</v>
      </c>
      <c r="E156" s="2" t="s">
        <v>335</v>
      </c>
      <c r="F156" s="4">
        <v>250.0</v>
      </c>
      <c r="G156" s="6">
        <v>50.0</v>
      </c>
      <c r="H156" s="6">
        <v>200.0</v>
      </c>
      <c r="I156" s="6">
        <v>140.0</v>
      </c>
      <c r="J156" s="6">
        <v>45567.0</v>
      </c>
      <c r="K156" s="6" t="s">
        <v>488</v>
      </c>
      <c r="L156" s="5">
        <v>553.79</v>
      </c>
      <c r="M156" s="5"/>
    </row>
    <row r="157" ht="12.75" customHeight="1">
      <c r="A157" s="5" t="str">
        <f t="shared" si="1"/>
        <v>abb_cb_p3___mch_s250_kA50_a250_175.0</v>
      </c>
      <c r="B157" s="4" t="s">
        <v>20</v>
      </c>
      <c r="C157" s="6" t="s">
        <v>334</v>
      </c>
      <c r="D157" s="4">
        <v>3.0</v>
      </c>
      <c r="E157" s="2" t="s">
        <v>335</v>
      </c>
      <c r="F157" s="4">
        <v>250.0</v>
      </c>
      <c r="G157" s="6">
        <v>50.0</v>
      </c>
      <c r="H157" s="6">
        <v>250.0</v>
      </c>
      <c r="I157" s="6">
        <v>175.0</v>
      </c>
      <c r="J157" s="6">
        <v>45485.0</v>
      </c>
      <c r="K157" s="6" t="s">
        <v>489</v>
      </c>
      <c r="L157" s="5">
        <v>439.89</v>
      </c>
      <c r="M157" s="5"/>
    </row>
    <row r="158" ht="12.75" customHeight="1">
      <c r="A158" s="5" t="str">
        <f t="shared" si="1"/>
        <v>abb_cb_p4___mch_s250_kA50_a250_175.0</v>
      </c>
      <c r="B158" s="4" t="s">
        <v>20</v>
      </c>
      <c r="C158" s="6" t="s">
        <v>334</v>
      </c>
      <c r="D158" s="4">
        <v>4.0</v>
      </c>
      <c r="E158" s="2" t="s">
        <v>335</v>
      </c>
      <c r="F158" s="4">
        <v>250.0</v>
      </c>
      <c r="G158" s="6">
        <v>50.0</v>
      </c>
      <c r="H158" s="6">
        <v>250.0</v>
      </c>
      <c r="I158" s="6">
        <v>175.0</v>
      </c>
      <c r="J158" s="6">
        <v>45568.0</v>
      </c>
      <c r="K158" s="6" t="s">
        <v>490</v>
      </c>
      <c r="L158" s="5">
        <v>553.79</v>
      </c>
      <c r="M158" s="5"/>
    </row>
    <row r="159" ht="12.75" customHeight="1">
      <c r="A159" s="5" t="str">
        <f t="shared" si="1"/>
        <v>abb_cb_p3+n_mch_s250_kA50_a250_175.0</v>
      </c>
      <c r="B159" s="4" t="s">
        <v>20</v>
      </c>
      <c r="C159" s="6" t="s">
        <v>334</v>
      </c>
      <c r="D159" s="4" t="s">
        <v>69</v>
      </c>
      <c r="E159" s="2" t="s">
        <v>335</v>
      </c>
      <c r="F159" s="4">
        <v>250.0</v>
      </c>
      <c r="G159" s="6">
        <v>50.0</v>
      </c>
      <c r="H159" s="6">
        <v>250.0</v>
      </c>
      <c r="I159" s="6">
        <v>175.0</v>
      </c>
      <c r="J159" s="6">
        <v>45569.0</v>
      </c>
      <c r="K159" s="6" t="s">
        <v>491</v>
      </c>
      <c r="L159" s="5">
        <v>553.79</v>
      </c>
      <c r="M159" s="5"/>
    </row>
    <row r="160" ht="12.75" customHeight="1">
      <c r="A160" s="5" t="str">
        <f t="shared" si="1"/>
        <v>abb_cb_p3___mch_s250_kA70_a200_140.0</v>
      </c>
      <c r="B160" s="4" t="s">
        <v>20</v>
      </c>
      <c r="C160" s="6" t="s">
        <v>334</v>
      </c>
      <c r="D160" s="4">
        <v>3.0</v>
      </c>
      <c r="E160" s="2" t="s">
        <v>335</v>
      </c>
      <c r="F160" s="4">
        <v>250.0</v>
      </c>
      <c r="G160" s="6">
        <v>70.0</v>
      </c>
      <c r="H160" s="6">
        <v>200.0</v>
      </c>
      <c r="I160" s="6">
        <v>140.0</v>
      </c>
      <c r="J160" s="6">
        <v>45488.0</v>
      </c>
      <c r="K160" s="6" t="s">
        <v>492</v>
      </c>
      <c r="L160" s="5">
        <v>489.0</v>
      </c>
      <c r="M160" s="5"/>
    </row>
    <row r="161" ht="12.75" customHeight="1">
      <c r="A161" s="5" t="str">
        <f t="shared" si="1"/>
        <v>abb_cb_p4___mch_s250_kA70_a200_140.0</v>
      </c>
      <c r="B161" s="4" t="s">
        <v>20</v>
      </c>
      <c r="C161" s="6" t="s">
        <v>334</v>
      </c>
      <c r="D161" s="4">
        <v>4.0</v>
      </c>
      <c r="E161" s="2" t="s">
        <v>335</v>
      </c>
      <c r="F161" s="4">
        <v>250.0</v>
      </c>
      <c r="G161" s="6">
        <v>70.0</v>
      </c>
      <c r="H161" s="6">
        <v>200.0</v>
      </c>
      <c r="I161" s="6">
        <v>140.0</v>
      </c>
      <c r="J161" s="6">
        <v>45572.0</v>
      </c>
      <c r="K161" s="6" t="s">
        <v>493</v>
      </c>
      <c r="L161" s="5">
        <v>639.4</v>
      </c>
      <c r="M161" s="5"/>
    </row>
    <row r="162" ht="12.75" customHeight="1">
      <c r="A162" s="5" t="str">
        <f t="shared" si="1"/>
        <v>abb_cb_p3___mch_s250_kA70_a250_175.0</v>
      </c>
      <c r="B162" s="4" t="s">
        <v>20</v>
      </c>
      <c r="C162" s="6" t="s">
        <v>334</v>
      </c>
      <c r="D162" s="4">
        <v>3.0</v>
      </c>
      <c r="E162" s="2" t="s">
        <v>335</v>
      </c>
      <c r="F162" s="4">
        <v>250.0</v>
      </c>
      <c r="G162" s="6">
        <v>70.0</v>
      </c>
      <c r="H162" s="6">
        <v>250.0</v>
      </c>
      <c r="I162" s="6">
        <v>175.0</v>
      </c>
      <c r="J162" s="6">
        <v>45489.0</v>
      </c>
      <c r="K162" s="6" t="s">
        <v>494</v>
      </c>
      <c r="L162" s="5">
        <v>489.0</v>
      </c>
      <c r="M162" s="5"/>
    </row>
    <row r="163" ht="12.75" customHeight="1">
      <c r="A163" s="5" t="str">
        <f t="shared" si="1"/>
        <v>abb_cb_p4___mch_s250_kA70_a250_175.0</v>
      </c>
      <c r="B163" s="4" t="s">
        <v>20</v>
      </c>
      <c r="C163" s="6" t="s">
        <v>334</v>
      </c>
      <c r="D163" s="4">
        <v>4.0</v>
      </c>
      <c r="E163" s="2" t="s">
        <v>335</v>
      </c>
      <c r="F163" s="4">
        <v>250.0</v>
      </c>
      <c r="G163" s="6">
        <v>70.0</v>
      </c>
      <c r="H163" s="6">
        <v>250.0</v>
      </c>
      <c r="I163" s="6">
        <v>175.0</v>
      </c>
      <c r="J163" s="6">
        <v>45573.0</v>
      </c>
      <c r="K163" s="6" t="s">
        <v>495</v>
      </c>
      <c r="L163" s="5">
        <v>639.4</v>
      </c>
      <c r="M163" s="5"/>
    </row>
    <row r="164" ht="12.75" customHeight="1">
      <c r="A164" s="5" t="str">
        <f t="shared" si="1"/>
        <v>abb_cb_p3___ele_s160_kA36_a010_004.0</v>
      </c>
      <c r="B164" s="4" t="s">
        <v>20</v>
      </c>
      <c r="C164" s="6" t="s">
        <v>334</v>
      </c>
      <c r="D164" s="4">
        <v>3.0</v>
      </c>
      <c r="E164" s="2" t="s">
        <v>496</v>
      </c>
      <c r="F164" s="4">
        <v>160.0</v>
      </c>
      <c r="G164" s="6">
        <v>36.0</v>
      </c>
      <c r="H164" s="6">
        <v>10.0</v>
      </c>
      <c r="I164" s="6">
        <v>4.0</v>
      </c>
      <c r="J164" s="6">
        <v>45574.0</v>
      </c>
      <c r="K164" s="6" t="s">
        <v>497</v>
      </c>
      <c r="L164" s="5">
        <v>297.32</v>
      </c>
      <c r="M164" s="5"/>
    </row>
    <row r="165" ht="12.75" customHeight="1">
      <c r="A165" s="5" t="str">
        <f t="shared" si="1"/>
        <v>abb_cb_p4___ele_s160_kA36_a010_004.0</v>
      </c>
      <c r="B165" s="4" t="s">
        <v>20</v>
      </c>
      <c r="C165" s="6" t="s">
        <v>334</v>
      </c>
      <c r="D165" s="4">
        <v>4.0</v>
      </c>
      <c r="E165" s="2" t="s">
        <v>496</v>
      </c>
      <c r="F165" s="4">
        <v>160.0</v>
      </c>
      <c r="G165" s="6">
        <v>36.0</v>
      </c>
      <c r="H165" s="6">
        <v>10.0</v>
      </c>
      <c r="I165" s="6">
        <v>4.0</v>
      </c>
      <c r="J165" s="6">
        <v>45589.0</v>
      </c>
      <c r="K165" s="6" t="s">
        <v>498</v>
      </c>
      <c r="L165" s="5">
        <v>414.02</v>
      </c>
      <c r="M165" s="5"/>
    </row>
    <row r="166" ht="12.75" customHeight="1">
      <c r="A166" s="5" t="str">
        <f t="shared" si="1"/>
        <v>abb_cb_p3___ele_s160_kA36_a025_010.0</v>
      </c>
      <c r="B166" s="4" t="s">
        <v>20</v>
      </c>
      <c r="C166" s="6" t="s">
        <v>334</v>
      </c>
      <c r="D166" s="4">
        <v>3.0</v>
      </c>
      <c r="E166" s="2" t="s">
        <v>496</v>
      </c>
      <c r="F166" s="4">
        <v>160.0</v>
      </c>
      <c r="G166" s="6">
        <v>36.0</v>
      </c>
      <c r="H166" s="6">
        <v>25.0</v>
      </c>
      <c r="I166" s="6">
        <v>10.0</v>
      </c>
      <c r="J166" s="6">
        <v>45575.0</v>
      </c>
      <c r="K166" s="6" t="s">
        <v>499</v>
      </c>
      <c r="L166" s="5">
        <v>297.32</v>
      </c>
      <c r="M166" s="5"/>
    </row>
    <row r="167" ht="12.75" customHeight="1">
      <c r="A167" s="5" t="str">
        <f t="shared" si="1"/>
        <v>abb_cb_p4___ele_s160_kA36_a025_010.0</v>
      </c>
      <c r="B167" s="4" t="s">
        <v>20</v>
      </c>
      <c r="C167" s="6" t="s">
        <v>334</v>
      </c>
      <c r="D167" s="4">
        <v>4.0</v>
      </c>
      <c r="E167" s="2" t="s">
        <v>496</v>
      </c>
      <c r="F167" s="4">
        <v>160.0</v>
      </c>
      <c r="G167" s="6">
        <v>36.0</v>
      </c>
      <c r="H167" s="6">
        <v>25.0</v>
      </c>
      <c r="I167" s="6">
        <v>10.0</v>
      </c>
      <c r="J167" s="6">
        <v>45590.0</v>
      </c>
      <c r="K167" s="6" t="s">
        <v>500</v>
      </c>
      <c r="L167" s="5">
        <v>414.02</v>
      </c>
      <c r="M167" s="5"/>
    </row>
    <row r="168" ht="12.75" customHeight="1">
      <c r="A168" s="5" t="str">
        <f t="shared" si="1"/>
        <v>abb_cb_p3___ele_s160_kA36_a063_025.2</v>
      </c>
      <c r="B168" s="4" t="s">
        <v>20</v>
      </c>
      <c r="C168" s="6" t="s">
        <v>334</v>
      </c>
      <c r="D168" s="4">
        <v>3.0</v>
      </c>
      <c r="E168" s="2" t="s">
        <v>496</v>
      </c>
      <c r="F168" s="4">
        <v>160.0</v>
      </c>
      <c r="G168" s="6">
        <v>36.0</v>
      </c>
      <c r="H168" s="6">
        <v>63.0</v>
      </c>
      <c r="I168" s="6">
        <v>25.2</v>
      </c>
      <c r="J168" s="6">
        <v>45576.0</v>
      </c>
      <c r="K168" s="6" t="s">
        <v>501</v>
      </c>
      <c r="L168" s="5">
        <v>297.32</v>
      </c>
      <c r="M168" s="5"/>
    </row>
    <row r="169" ht="12.75" customHeight="1">
      <c r="A169" s="5" t="str">
        <f t="shared" si="1"/>
        <v>abb_cb_p4___ele_s160_kA36_a063_025.2</v>
      </c>
      <c r="B169" s="4" t="s">
        <v>20</v>
      </c>
      <c r="C169" s="6" t="s">
        <v>334</v>
      </c>
      <c r="D169" s="4">
        <v>4.0</v>
      </c>
      <c r="E169" s="2" t="s">
        <v>496</v>
      </c>
      <c r="F169" s="4">
        <v>160.0</v>
      </c>
      <c r="G169" s="6">
        <v>36.0</v>
      </c>
      <c r="H169" s="6">
        <v>63.0</v>
      </c>
      <c r="I169" s="6">
        <v>25.2</v>
      </c>
      <c r="J169" s="6">
        <v>45591.0</v>
      </c>
      <c r="K169" s="6" t="s">
        <v>502</v>
      </c>
      <c r="L169" s="5">
        <v>414.02</v>
      </c>
      <c r="M169" s="5"/>
    </row>
    <row r="170" ht="12.75" customHeight="1">
      <c r="A170" s="5" t="str">
        <f t="shared" si="1"/>
        <v>abb_cb_p3___ele_s160_kA36_a100_040.0</v>
      </c>
      <c r="B170" s="4" t="s">
        <v>20</v>
      </c>
      <c r="C170" s="6" t="s">
        <v>334</v>
      </c>
      <c r="D170" s="4">
        <v>3.0</v>
      </c>
      <c r="E170" s="2" t="s">
        <v>496</v>
      </c>
      <c r="F170" s="4">
        <v>160.0</v>
      </c>
      <c r="G170" s="6">
        <v>36.0</v>
      </c>
      <c r="H170" s="6">
        <v>100.0</v>
      </c>
      <c r="I170" s="6">
        <v>40.0</v>
      </c>
      <c r="J170" s="6">
        <v>45577.0</v>
      </c>
      <c r="K170" s="6" t="s">
        <v>503</v>
      </c>
      <c r="L170" s="5">
        <v>297.32</v>
      </c>
      <c r="M170" s="5"/>
    </row>
    <row r="171" ht="12.75" customHeight="1">
      <c r="A171" s="5" t="str">
        <f t="shared" si="1"/>
        <v>abb_cb_p4___ele_s160_kA36_a100_040.0</v>
      </c>
      <c r="B171" s="4" t="s">
        <v>20</v>
      </c>
      <c r="C171" s="6" t="s">
        <v>334</v>
      </c>
      <c r="D171" s="4">
        <v>4.0</v>
      </c>
      <c r="E171" s="2" t="s">
        <v>496</v>
      </c>
      <c r="F171" s="4">
        <v>160.0</v>
      </c>
      <c r="G171" s="6">
        <v>36.0</v>
      </c>
      <c r="H171" s="6">
        <v>100.0</v>
      </c>
      <c r="I171" s="6">
        <v>40.0</v>
      </c>
      <c r="J171" s="6">
        <v>45592.0</v>
      </c>
      <c r="K171" s="6" t="s">
        <v>504</v>
      </c>
      <c r="L171" s="5">
        <v>414.02</v>
      </c>
      <c r="M171" s="5"/>
    </row>
    <row r="172" ht="12.75" customHeight="1">
      <c r="A172" s="5" t="str">
        <f t="shared" si="1"/>
        <v>abb_cb_p3___ele_s160_kA36_a160_064.0</v>
      </c>
      <c r="B172" s="4" t="s">
        <v>20</v>
      </c>
      <c r="C172" s="6" t="s">
        <v>334</v>
      </c>
      <c r="D172" s="4">
        <v>3.0</v>
      </c>
      <c r="E172" s="2" t="s">
        <v>496</v>
      </c>
      <c r="F172" s="4">
        <v>160.0</v>
      </c>
      <c r="G172" s="6">
        <v>36.0</v>
      </c>
      <c r="H172" s="6">
        <v>160.0</v>
      </c>
      <c r="I172" s="6">
        <v>64.0</v>
      </c>
      <c r="J172" s="6">
        <v>45578.0</v>
      </c>
      <c r="K172" s="6" t="s">
        <v>505</v>
      </c>
      <c r="L172" s="5">
        <v>337.93</v>
      </c>
      <c r="M172" s="5"/>
    </row>
    <row r="173" ht="12.75" customHeight="1">
      <c r="A173" s="5" t="str">
        <f t="shared" si="1"/>
        <v>abb_cb_p4___ele_s160_kA36_a160_064.0</v>
      </c>
      <c r="B173" s="4" t="s">
        <v>20</v>
      </c>
      <c r="C173" s="6" t="s">
        <v>334</v>
      </c>
      <c r="D173" s="4">
        <v>4.0</v>
      </c>
      <c r="E173" s="2" t="s">
        <v>496</v>
      </c>
      <c r="F173" s="4">
        <v>160.0</v>
      </c>
      <c r="G173" s="6">
        <v>36.0</v>
      </c>
      <c r="H173" s="6">
        <v>160.0</v>
      </c>
      <c r="I173" s="6">
        <v>64.0</v>
      </c>
      <c r="J173" s="6">
        <v>45593.0</v>
      </c>
      <c r="K173" s="6" t="s">
        <v>506</v>
      </c>
      <c r="L173" s="5">
        <v>433.38</v>
      </c>
      <c r="M173" s="5"/>
    </row>
    <row r="174" ht="12.75" customHeight="1">
      <c r="A174" s="5" t="str">
        <f t="shared" si="1"/>
        <v>abb_cb_p3___ele_s160_kA50_a010_004.0</v>
      </c>
      <c r="B174" s="4" t="s">
        <v>20</v>
      </c>
      <c r="C174" s="6" t="s">
        <v>334</v>
      </c>
      <c r="D174" s="4">
        <v>3.0</v>
      </c>
      <c r="E174" s="2" t="s">
        <v>496</v>
      </c>
      <c r="F174" s="4">
        <v>160.0</v>
      </c>
      <c r="G174" s="6">
        <v>50.0</v>
      </c>
      <c r="H174" s="6">
        <v>10.0</v>
      </c>
      <c r="I174" s="6">
        <v>4.0</v>
      </c>
      <c r="J174" s="6">
        <v>45579.0</v>
      </c>
      <c r="K174" s="6" t="s">
        <v>507</v>
      </c>
      <c r="L174" s="5">
        <v>369.07</v>
      </c>
      <c r="M174" s="5"/>
    </row>
    <row r="175" ht="12.75" customHeight="1">
      <c r="A175" s="5" t="str">
        <f t="shared" si="1"/>
        <v>abb_cb_p4___ele_s160_kA50_a010_004.0</v>
      </c>
      <c r="B175" s="4" t="s">
        <v>20</v>
      </c>
      <c r="C175" s="6" t="s">
        <v>334</v>
      </c>
      <c r="D175" s="4">
        <v>4.0</v>
      </c>
      <c r="E175" s="2" t="s">
        <v>496</v>
      </c>
      <c r="F175" s="4">
        <v>160.0</v>
      </c>
      <c r="G175" s="6">
        <v>50.0</v>
      </c>
      <c r="H175" s="6">
        <v>10.0</v>
      </c>
      <c r="I175" s="6">
        <v>4.0</v>
      </c>
      <c r="J175" s="6">
        <v>45594.0</v>
      </c>
      <c r="K175" s="6" t="s">
        <v>508</v>
      </c>
      <c r="L175" s="5">
        <v>493.86</v>
      </c>
      <c r="M175" s="5"/>
    </row>
    <row r="176" ht="12.75" customHeight="1">
      <c r="A176" s="5" t="str">
        <f t="shared" si="1"/>
        <v>abb_cb_p3___ele_s160_kA50_a025_010.0</v>
      </c>
      <c r="B176" s="4" t="s">
        <v>20</v>
      </c>
      <c r="C176" s="6" t="s">
        <v>334</v>
      </c>
      <c r="D176" s="4">
        <v>3.0</v>
      </c>
      <c r="E176" s="2" t="s">
        <v>496</v>
      </c>
      <c r="F176" s="4">
        <v>160.0</v>
      </c>
      <c r="G176" s="6">
        <v>50.0</v>
      </c>
      <c r="H176" s="6">
        <v>25.0</v>
      </c>
      <c r="I176" s="6">
        <v>10.0</v>
      </c>
      <c r="J176" s="6">
        <v>45580.0</v>
      </c>
      <c r="K176" s="6" t="s">
        <v>509</v>
      </c>
      <c r="L176" s="5">
        <v>369.07</v>
      </c>
      <c r="M176" s="5"/>
    </row>
    <row r="177" ht="12.75" customHeight="1">
      <c r="A177" s="5" t="str">
        <f t="shared" si="1"/>
        <v>abb_cb_p4___ele_s160_kA50_a025_010.0</v>
      </c>
      <c r="B177" s="4" t="s">
        <v>20</v>
      </c>
      <c r="C177" s="6" t="s">
        <v>334</v>
      </c>
      <c r="D177" s="4">
        <v>4.0</v>
      </c>
      <c r="E177" s="2" t="s">
        <v>496</v>
      </c>
      <c r="F177" s="4">
        <v>160.0</v>
      </c>
      <c r="G177" s="6">
        <v>50.0</v>
      </c>
      <c r="H177" s="6">
        <v>25.0</v>
      </c>
      <c r="I177" s="6">
        <v>10.0</v>
      </c>
      <c r="J177" s="6">
        <v>45595.0</v>
      </c>
      <c r="K177" s="6" t="s">
        <v>510</v>
      </c>
      <c r="L177" s="5">
        <v>493.86</v>
      </c>
      <c r="M177" s="5"/>
    </row>
    <row r="178" ht="12.75" customHeight="1">
      <c r="A178" s="5" t="str">
        <f t="shared" si="1"/>
        <v>abb_cb_p3___ele_s160_kA50_a063_025.2</v>
      </c>
      <c r="B178" s="4" t="s">
        <v>20</v>
      </c>
      <c r="C178" s="6" t="s">
        <v>334</v>
      </c>
      <c r="D178" s="4">
        <v>3.0</v>
      </c>
      <c r="E178" s="2" t="s">
        <v>496</v>
      </c>
      <c r="F178" s="4">
        <v>160.0</v>
      </c>
      <c r="G178" s="6">
        <v>50.0</v>
      </c>
      <c r="H178" s="6">
        <v>63.0</v>
      </c>
      <c r="I178" s="6">
        <v>25.2</v>
      </c>
      <c r="J178" s="6">
        <v>45581.0</v>
      </c>
      <c r="K178" s="6" t="s">
        <v>511</v>
      </c>
      <c r="L178" s="5">
        <v>369.07</v>
      </c>
      <c r="M178" s="5"/>
    </row>
    <row r="179" ht="12.75" customHeight="1">
      <c r="A179" s="5" t="str">
        <f t="shared" si="1"/>
        <v>abb_cb_p4___ele_s160_kA50_a063_025.2</v>
      </c>
      <c r="B179" s="4" t="s">
        <v>20</v>
      </c>
      <c r="C179" s="6" t="s">
        <v>334</v>
      </c>
      <c r="D179" s="4">
        <v>4.0</v>
      </c>
      <c r="E179" s="2" t="s">
        <v>496</v>
      </c>
      <c r="F179" s="4">
        <v>160.0</v>
      </c>
      <c r="G179" s="6">
        <v>50.0</v>
      </c>
      <c r="H179" s="6">
        <v>63.0</v>
      </c>
      <c r="I179" s="6">
        <v>25.2</v>
      </c>
      <c r="J179" s="6">
        <v>45596.0</v>
      </c>
      <c r="K179" s="6" t="s">
        <v>512</v>
      </c>
      <c r="L179" s="5">
        <v>493.86</v>
      </c>
      <c r="M179" s="5"/>
    </row>
    <row r="180" ht="12.75" customHeight="1">
      <c r="A180" s="5" t="str">
        <f t="shared" si="1"/>
        <v>abb_cb_p3___ele_s160_kA50_a100_040.0</v>
      </c>
      <c r="B180" s="4" t="s">
        <v>20</v>
      </c>
      <c r="C180" s="6" t="s">
        <v>334</v>
      </c>
      <c r="D180" s="4">
        <v>3.0</v>
      </c>
      <c r="E180" s="2" t="s">
        <v>496</v>
      </c>
      <c r="F180" s="4">
        <v>160.0</v>
      </c>
      <c r="G180" s="6">
        <v>50.0</v>
      </c>
      <c r="H180" s="6">
        <v>100.0</v>
      </c>
      <c r="I180" s="6">
        <v>40.0</v>
      </c>
      <c r="J180" s="6">
        <v>45582.0</v>
      </c>
      <c r="K180" s="6" t="s">
        <v>513</v>
      </c>
      <c r="L180" s="5">
        <v>369.07</v>
      </c>
      <c r="M180" s="5"/>
    </row>
    <row r="181" ht="12.75" customHeight="1">
      <c r="A181" s="5" t="str">
        <f t="shared" si="1"/>
        <v>abb_cb_p4___ele_s160_kA50_a100_040.0</v>
      </c>
      <c r="B181" s="4" t="s">
        <v>20</v>
      </c>
      <c r="C181" s="6" t="s">
        <v>334</v>
      </c>
      <c r="D181" s="4">
        <v>4.0</v>
      </c>
      <c r="E181" s="2" t="s">
        <v>496</v>
      </c>
      <c r="F181" s="4">
        <v>160.0</v>
      </c>
      <c r="G181" s="6">
        <v>50.0</v>
      </c>
      <c r="H181" s="6">
        <v>100.0</v>
      </c>
      <c r="I181" s="6">
        <v>40.0</v>
      </c>
      <c r="J181" s="6">
        <v>45597.0</v>
      </c>
      <c r="K181" s="6" t="s">
        <v>514</v>
      </c>
      <c r="L181" s="5">
        <v>493.86</v>
      </c>
      <c r="M181" s="5"/>
    </row>
    <row r="182" ht="12.75" customHeight="1">
      <c r="A182" s="5" t="str">
        <f t="shared" si="1"/>
        <v>abb_cb_p3___ele_s160_kA50_a160_064.0</v>
      </c>
      <c r="B182" s="4" t="s">
        <v>20</v>
      </c>
      <c r="C182" s="6" t="s">
        <v>334</v>
      </c>
      <c r="D182" s="4">
        <v>3.0</v>
      </c>
      <c r="E182" s="2" t="s">
        <v>496</v>
      </c>
      <c r="F182" s="4">
        <v>160.0</v>
      </c>
      <c r="G182" s="6">
        <v>50.0</v>
      </c>
      <c r="H182" s="6">
        <v>160.0</v>
      </c>
      <c r="I182" s="6">
        <v>64.0</v>
      </c>
      <c r="J182" s="6">
        <v>45583.0</v>
      </c>
      <c r="K182" s="6" t="s">
        <v>515</v>
      </c>
      <c r="L182" s="5">
        <v>389.68</v>
      </c>
      <c r="M182" s="5"/>
    </row>
    <row r="183" ht="12.75" customHeight="1">
      <c r="A183" s="5" t="str">
        <f t="shared" si="1"/>
        <v>abb_cb_p4___ele_s160_kA50_a160_064.0</v>
      </c>
      <c r="B183" s="4" t="s">
        <v>20</v>
      </c>
      <c r="C183" s="6" t="s">
        <v>334</v>
      </c>
      <c r="D183" s="4">
        <v>4.0</v>
      </c>
      <c r="E183" s="2" t="s">
        <v>496</v>
      </c>
      <c r="F183" s="4">
        <v>160.0</v>
      </c>
      <c r="G183" s="6">
        <v>50.0</v>
      </c>
      <c r="H183" s="6">
        <v>160.0</v>
      </c>
      <c r="I183" s="6">
        <v>64.0</v>
      </c>
      <c r="J183" s="6">
        <v>45598.0</v>
      </c>
      <c r="K183" s="6" t="s">
        <v>516</v>
      </c>
      <c r="L183" s="5">
        <v>505.47</v>
      </c>
      <c r="M183" s="5"/>
    </row>
    <row r="184" ht="12.75" customHeight="1">
      <c r="A184" s="5" t="str">
        <f t="shared" si="1"/>
        <v>abb_cb_p3___ele_s160_kA70_a010_004.0</v>
      </c>
      <c r="B184" s="4" t="s">
        <v>20</v>
      </c>
      <c r="C184" s="6" t="s">
        <v>334</v>
      </c>
      <c r="D184" s="4">
        <v>3.0</v>
      </c>
      <c r="E184" s="2" t="s">
        <v>496</v>
      </c>
      <c r="F184" s="4">
        <v>160.0</v>
      </c>
      <c r="G184" s="6">
        <v>70.0</v>
      </c>
      <c r="H184" s="6">
        <v>10.0</v>
      </c>
      <c r="I184" s="6">
        <v>4.0</v>
      </c>
      <c r="J184" s="6">
        <v>45584.0</v>
      </c>
      <c r="K184" s="6" t="s">
        <v>517</v>
      </c>
      <c r="L184" s="5">
        <v>398.66</v>
      </c>
      <c r="M184" s="5"/>
    </row>
    <row r="185" ht="12.75" customHeight="1">
      <c r="A185" s="5" t="str">
        <f t="shared" si="1"/>
        <v>abb_cb_p4___ele_s160_kA70_a010_004.0</v>
      </c>
      <c r="B185" s="4" t="s">
        <v>20</v>
      </c>
      <c r="C185" s="6" t="s">
        <v>334</v>
      </c>
      <c r="D185" s="4">
        <v>4.0</v>
      </c>
      <c r="E185" s="2" t="s">
        <v>496</v>
      </c>
      <c r="F185" s="4">
        <v>160.0</v>
      </c>
      <c r="G185" s="6">
        <v>70.0</v>
      </c>
      <c r="H185" s="6">
        <v>10.0</v>
      </c>
      <c r="I185" s="6">
        <v>4.0</v>
      </c>
      <c r="J185" s="6">
        <v>45599.0</v>
      </c>
      <c r="K185" s="6" t="s">
        <v>518</v>
      </c>
      <c r="L185" s="5">
        <v>521.62</v>
      </c>
      <c r="M185" s="5"/>
    </row>
    <row r="186" ht="12.75" customHeight="1">
      <c r="A186" s="5" t="str">
        <f t="shared" si="1"/>
        <v>abb_cb_p3___ele_s160_kA70_a025_010.0</v>
      </c>
      <c r="B186" s="4" t="s">
        <v>20</v>
      </c>
      <c r="C186" s="6" t="s">
        <v>334</v>
      </c>
      <c r="D186" s="4">
        <v>3.0</v>
      </c>
      <c r="E186" s="2" t="s">
        <v>496</v>
      </c>
      <c r="F186" s="4">
        <v>160.0</v>
      </c>
      <c r="G186" s="6">
        <v>70.0</v>
      </c>
      <c r="H186" s="6">
        <v>25.0</v>
      </c>
      <c r="I186" s="6">
        <v>10.0</v>
      </c>
      <c r="J186" s="6">
        <v>45585.0</v>
      </c>
      <c r="K186" s="6" t="s">
        <v>519</v>
      </c>
      <c r="L186" s="5">
        <v>398.66</v>
      </c>
      <c r="M186" s="5"/>
    </row>
    <row r="187" ht="12.75" customHeight="1">
      <c r="A187" s="5" t="str">
        <f t="shared" si="1"/>
        <v>abb_cb_p4___ele_s160_kA70_a025_010.0</v>
      </c>
      <c r="B187" s="4" t="s">
        <v>20</v>
      </c>
      <c r="C187" s="6" t="s">
        <v>334</v>
      </c>
      <c r="D187" s="4">
        <v>4.0</v>
      </c>
      <c r="E187" s="2" t="s">
        <v>496</v>
      </c>
      <c r="F187" s="4">
        <v>160.0</v>
      </c>
      <c r="G187" s="6">
        <v>70.0</v>
      </c>
      <c r="H187" s="6">
        <v>25.0</v>
      </c>
      <c r="I187" s="6">
        <v>10.0</v>
      </c>
      <c r="J187" s="6">
        <v>45600.0</v>
      </c>
      <c r="K187" s="6" t="s">
        <v>520</v>
      </c>
      <c r="L187" s="5">
        <v>521.62</v>
      </c>
      <c r="M187" s="5"/>
    </row>
    <row r="188" ht="12.75" customHeight="1">
      <c r="A188" s="5" t="str">
        <f t="shared" si="1"/>
        <v>abb_cb_p3___ele_s160_kA70_a063_025.2</v>
      </c>
      <c r="B188" s="4" t="s">
        <v>20</v>
      </c>
      <c r="C188" s="6" t="s">
        <v>334</v>
      </c>
      <c r="D188" s="4">
        <v>3.0</v>
      </c>
      <c r="E188" s="2" t="s">
        <v>496</v>
      </c>
      <c r="F188" s="4">
        <v>160.0</v>
      </c>
      <c r="G188" s="6">
        <v>70.0</v>
      </c>
      <c r="H188" s="6">
        <v>63.0</v>
      </c>
      <c r="I188" s="6">
        <v>25.2</v>
      </c>
      <c r="J188" s="6">
        <v>45586.0</v>
      </c>
      <c r="K188" s="6" t="s">
        <v>521</v>
      </c>
      <c r="L188" s="5">
        <v>398.66</v>
      </c>
      <c r="M188" s="5"/>
    </row>
    <row r="189" ht="12.75" customHeight="1">
      <c r="A189" s="5" t="str">
        <f t="shared" si="1"/>
        <v>abb_cb_p4___ele_s160_kA70_a063_025.2</v>
      </c>
      <c r="B189" s="4" t="s">
        <v>20</v>
      </c>
      <c r="C189" s="6" t="s">
        <v>334</v>
      </c>
      <c r="D189" s="4">
        <v>4.0</v>
      </c>
      <c r="E189" s="2" t="s">
        <v>496</v>
      </c>
      <c r="F189" s="4">
        <v>160.0</v>
      </c>
      <c r="G189" s="6">
        <v>70.0</v>
      </c>
      <c r="H189" s="6">
        <v>63.0</v>
      </c>
      <c r="I189" s="6">
        <v>25.2</v>
      </c>
      <c r="J189" s="6">
        <v>45601.0</v>
      </c>
      <c r="K189" s="6" t="s">
        <v>522</v>
      </c>
      <c r="L189" s="5">
        <v>521.62</v>
      </c>
      <c r="M189" s="5"/>
    </row>
    <row r="190" ht="12.75" customHeight="1">
      <c r="A190" s="5" t="str">
        <f t="shared" si="1"/>
        <v>abb_cb_p3___ele_s160_kA70_a100_040.0</v>
      </c>
      <c r="B190" s="4" t="s">
        <v>20</v>
      </c>
      <c r="C190" s="6" t="s">
        <v>334</v>
      </c>
      <c r="D190" s="4">
        <v>3.0</v>
      </c>
      <c r="E190" s="2" t="s">
        <v>496</v>
      </c>
      <c r="F190" s="4">
        <v>160.0</v>
      </c>
      <c r="G190" s="6">
        <v>70.0</v>
      </c>
      <c r="H190" s="6">
        <v>100.0</v>
      </c>
      <c r="I190" s="6">
        <v>40.0</v>
      </c>
      <c r="J190" s="6">
        <v>45587.0</v>
      </c>
      <c r="K190" s="6" t="s">
        <v>523</v>
      </c>
      <c r="L190" s="5">
        <v>398.66</v>
      </c>
      <c r="M190" s="5"/>
    </row>
    <row r="191" ht="12.75" customHeight="1">
      <c r="A191" s="5" t="str">
        <f t="shared" si="1"/>
        <v>abb_cb_p4___ele_s160_kA70_a100_040.0</v>
      </c>
      <c r="B191" s="4" t="s">
        <v>20</v>
      </c>
      <c r="C191" s="6" t="s">
        <v>334</v>
      </c>
      <c r="D191" s="4">
        <v>4.0</v>
      </c>
      <c r="E191" s="2" t="s">
        <v>496</v>
      </c>
      <c r="F191" s="4">
        <v>160.0</v>
      </c>
      <c r="G191" s="6">
        <v>70.0</v>
      </c>
      <c r="H191" s="6">
        <v>100.0</v>
      </c>
      <c r="I191" s="6">
        <v>40.0</v>
      </c>
      <c r="J191" s="6">
        <v>45602.0</v>
      </c>
      <c r="K191" s="6" t="s">
        <v>524</v>
      </c>
      <c r="L191" s="5">
        <v>521.62</v>
      </c>
      <c r="M191" s="5"/>
    </row>
    <row r="192" ht="12.75" customHeight="1">
      <c r="A192" s="5" t="str">
        <f t="shared" si="1"/>
        <v>abb_cb_p3___ele_s160_kA70_a160_064.0</v>
      </c>
      <c r="B192" s="4" t="s">
        <v>20</v>
      </c>
      <c r="C192" s="6" t="s">
        <v>334</v>
      </c>
      <c r="D192" s="4">
        <v>3.0</v>
      </c>
      <c r="E192" s="2" t="s">
        <v>496</v>
      </c>
      <c r="F192" s="4">
        <v>160.0</v>
      </c>
      <c r="G192" s="6">
        <v>70.0</v>
      </c>
      <c r="H192" s="6">
        <v>160.0</v>
      </c>
      <c r="I192" s="6">
        <v>64.0</v>
      </c>
      <c r="J192" s="6">
        <v>45588.0</v>
      </c>
      <c r="K192" s="6" t="s">
        <v>525</v>
      </c>
      <c r="L192" s="5">
        <v>411.08</v>
      </c>
      <c r="M192" s="5"/>
    </row>
    <row r="193" ht="12.75" customHeight="1">
      <c r="A193" s="5" t="str">
        <f t="shared" si="1"/>
        <v>abb_cb_p4___ele_s160_kA70_a160_064.0</v>
      </c>
      <c r="B193" s="4" t="s">
        <v>20</v>
      </c>
      <c r="C193" s="6" t="s">
        <v>334</v>
      </c>
      <c r="D193" s="4">
        <v>4.0</v>
      </c>
      <c r="E193" s="2" t="s">
        <v>496</v>
      </c>
      <c r="F193" s="4">
        <v>160.0</v>
      </c>
      <c r="G193" s="6">
        <v>70.0</v>
      </c>
      <c r="H193" s="6">
        <v>160.0</v>
      </c>
      <c r="I193" s="6">
        <v>64.0</v>
      </c>
      <c r="J193" s="6">
        <v>45603.0</v>
      </c>
      <c r="K193" s="6" t="s">
        <v>526</v>
      </c>
      <c r="L193" s="5">
        <v>531.41</v>
      </c>
      <c r="M193" s="5"/>
    </row>
    <row r="194" ht="12.75" customHeight="1">
      <c r="A194" s="5" t="str">
        <f t="shared" si="1"/>
        <v>abb_cb_p3___ele_s250_kA36_a250_100.0</v>
      </c>
      <c r="B194" s="4" t="s">
        <v>20</v>
      </c>
      <c r="C194" s="6" t="s">
        <v>334</v>
      </c>
      <c r="D194" s="4">
        <v>3.0</v>
      </c>
      <c r="E194" s="2" t="s">
        <v>496</v>
      </c>
      <c r="F194" s="4">
        <v>250.0</v>
      </c>
      <c r="G194" s="6">
        <v>36.0</v>
      </c>
      <c r="H194" s="6">
        <v>250.0</v>
      </c>
      <c r="I194" s="6">
        <v>100.0</v>
      </c>
      <c r="J194" s="6">
        <v>45608.0</v>
      </c>
      <c r="K194" s="6" t="s">
        <v>527</v>
      </c>
      <c r="L194" s="5">
        <v>457.51</v>
      </c>
      <c r="M194" s="5"/>
    </row>
    <row r="195" ht="12.75" customHeight="1">
      <c r="A195" s="5" t="str">
        <f t="shared" si="1"/>
        <v>abb_cb_p4___ele_s250_kA36_a250_100.0</v>
      </c>
      <c r="B195" s="4" t="s">
        <v>20</v>
      </c>
      <c r="C195" s="6" t="s">
        <v>334</v>
      </c>
      <c r="D195" s="4">
        <v>4.0</v>
      </c>
      <c r="E195" s="2" t="s">
        <v>496</v>
      </c>
      <c r="F195" s="4">
        <v>250.0</v>
      </c>
      <c r="G195" s="6">
        <v>36.0</v>
      </c>
      <c r="H195" s="6">
        <v>250.0</v>
      </c>
      <c r="I195" s="6">
        <v>100.0</v>
      </c>
      <c r="J195" s="6">
        <v>45623.0</v>
      </c>
      <c r="K195" s="6" t="s">
        <v>528</v>
      </c>
      <c r="L195" s="5">
        <v>575.09</v>
      </c>
      <c r="M195" s="5"/>
    </row>
    <row r="196" ht="12.75" customHeight="1">
      <c r="A196" s="5" t="str">
        <f t="shared" si="1"/>
        <v>abb_cb_p3___ele_s250_kA50_a250_100.0</v>
      </c>
      <c r="B196" s="4" t="s">
        <v>20</v>
      </c>
      <c r="C196" s="6" t="s">
        <v>334</v>
      </c>
      <c r="D196" s="4">
        <v>3.0</v>
      </c>
      <c r="E196" s="2" t="s">
        <v>496</v>
      </c>
      <c r="F196" s="4">
        <v>250.0</v>
      </c>
      <c r="G196" s="6">
        <v>50.0</v>
      </c>
      <c r="H196" s="6">
        <v>250.0</v>
      </c>
      <c r="I196" s="6">
        <v>100.0</v>
      </c>
      <c r="J196" s="6">
        <v>45613.0</v>
      </c>
      <c r="K196" s="6" t="s">
        <v>529</v>
      </c>
      <c r="L196" s="5">
        <v>492.24</v>
      </c>
      <c r="M196" s="5"/>
    </row>
    <row r="197" ht="12.75" customHeight="1">
      <c r="A197" s="5" t="str">
        <f t="shared" si="1"/>
        <v>abb_cb_p4___ele_s250_kA50_a250_100.0</v>
      </c>
      <c r="B197" s="4" t="s">
        <v>20</v>
      </c>
      <c r="C197" s="6" t="s">
        <v>334</v>
      </c>
      <c r="D197" s="4">
        <v>4.0</v>
      </c>
      <c r="E197" s="2" t="s">
        <v>496</v>
      </c>
      <c r="F197" s="4">
        <v>250.0</v>
      </c>
      <c r="G197" s="6">
        <v>50.0</v>
      </c>
      <c r="H197" s="6">
        <v>250.0</v>
      </c>
      <c r="I197" s="6">
        <v>100.0</v>
      </c>
      <c r="J197" s="6">
        <v>45628.0</v>
      </c>
      <c r="K197" s="6" t="s">
        <v>530</v>
      </c>
      <c r="L197" s="5">
        <v>646.55</v>
      </c>
      <c r="M197" s="5"/>
    </row>
    <row r="198" ht="12.75" customHeight="1">
      <c r="A198" s="5" t="str">
        <f t="shared" si="1"/>
        <v>abb_cb_p3___ele_s250_kA70_a250_100.0</v>
      </c>
      <c r="B198" s="4" t="s">
        <v>20</v>
      </c>
      <c r="C198" s="6" t="s">
        <v>334</v>
      </c>
      <c r="D198" s="4">
        <v>3.0</v>
      </c>
      <c r="E198" s="2" t="s">
        <v>496</v>
      </c>
      <c r="F198" s="4">
        <v>250.0</v>
      </c>
      <c r="G198" s="6">
        <v>70.0</v>
      </c>
      <c r="H198" s="6">
        <v>250.0</v>
      </c>
      <c r="I198" s="6">
        <v>100.0</v>
      </c>
      <c r="J198" s="6">
        <v>45618.0</v>
      </c>
      <c r="K198" s="6" t="s">
        <v>494</v>
      </c>
      <c r="L198" s="5">
        <v>535.0</v>
      </c>
      <c r="M198" s="5"/>
    </row>
    <row r="199" ht="12.75" customHeight="1">
      <c r="A199" s="5" t="str">
        <f t="shared" si="1"/>
        <v>abb_cb_p4___ele_s250_kA70_a250_100.0</v>
      </c>
      <c r="B199" s="4" t="s">
        <v>20</v>
      </c>
      <c r="C199" s="6" t="s">
        <v>334</v>
      </c>
      <c r="D199" s="4">
        <v>4.0</v>
      </c>
      <c r="E199" s="2" t="s">
        <v>496</v>
      </c>
      <c r="F199" s="4">
        <v>250.0</v>
      </c>
      <c r="G199" s="6">
        <v>70.0</v>
      </c>
      <c r="H199" s="6">
        <v>250.0</v>
      </c>
      <c r="I199" s="6">
        <v>100.0</v>
      </c>
      <c r="J199" s="6">
        <v>45633.0</v>
      </c>
      <c r="K199" s="6" t="s">
        <v>495</v>
      </c>
      <c r="L199" s="5">
        <v>694.56</v>
      </c>
      <c r="M199" s="5"/>
    </row>
    <row r="200" ht="12.75" customHeight="1">
      <c r="A200" s="5" t="str">
        <f t="shared" si="1"/>
        <v>abb_cb_p3___ele_s400_kA36_a400_160.0</v>
      </c>
      <c r="B200" s="4" t="s">
        <v>20</v>
      </c>
      <c r="C200" s="6" t="s">
        <v>334</v>
      </c>
      <c r="D200" s="4">
        <v>3.0</v>
      </c>
      <c r="E200" s="2" t="s">
        <v>496</v>
      </c>
      <c r="F200" s="4">
        <v>400.0</v>
      </c>
      <c r="G200" s="6">
        <v>36.0</v>
      </c>
      <c r="H200" s="6">
        <v>400.0</v>
      </c>
      <c r="I200" s="6">
        <v>160.0</v>
      </c>
      <c r="J200" s="6">
        <v>24453.0</v>
      </c>
      <c r="K200" s="6" t="s">
        <v>531</v>
      </c>
      <c r="L200" s="5">
        <v>726.43</v>
      </c>
      <c r="M200" s="5"/>
    </row>
    <row r="201" ht="12.75" customHeight="1">
      <c r="A201" s="5" t="str">
        <f t="shared" si="1"/>
        <v>abb_cb_p4___ele_s400_kA36_a400_160.0</v>
      </c>
      <c r="B201" s="4" t="s">
        <v>20</v>
      </c>
      <c r="C201" s="6" t="s">
        <v>334</v>
      </c>
      <c r="D201" s="4">
        <v>4.0</v>
      </c>
      <c r="E201" s="2" t="s">
        <v>496</v>
      </c>
      <c r="F201" s="4">
        <v>400.0</v>
      </c>
      <c r="G201" s="6">
        <v>36.0</v>
      </c>
      <c r="H201" s="6">
        <v>400.0</v>
      </c>
      <c r="I201" s="6">
        <v>160.0</v>
      </c>
      <c r="J201" s="6">
        <v>24479.0</v>
      </c>
      <c r="K201" s="6" t="s">
        <v>532</v>
      </c>
      <c r="L201" s="5">
        <v>896.77</v>
      </c>
      <c r="M201" s="5"/>
    </row>
    <row r="202" ht="12.75" customHeight="1">
      <c r="A202" s="5" t="str">
        <f t="shared" si="1"/>
        <v>abb_cb_p3___ele_s400_kA50_a400_160.0</v>
      </c>
      <c r="B202" s="4" t="s">
        <v>20</v>
      </c>
      <c r="C202" s="6" t="s">
        <v>334</v>
      </c>
      <c r="D202" s="4">
        <v>3.0</v>
      </c>
      <c r="E202" s="2" t="s">
        <v>496</v>
      </c>
      <c r="F202" s="4">
        <v>400.0</v>
      </c>
      <c r="G202" s="6">
        <v>50.0</v>
      </c>
      <c r="H202" s="6">
        <v>400.0</v>
      </c>
      <c r="I202" s="6">
        <v>160.0</v>
      </c>
      <c r="J202" s="6">
        <v>24454.0</v>
      </c>
      <c r="K202" s="6" t="s">
        <v>533</v>
      </c>
      <c r="L202" s="5">
        <v>781.85</v>
      </c>
      <c r="M202" s="5"/>
    </row>
    <row r="203" ht="12.75" customHeight="1">
      <c r="A203" s="5" t="str">
        <f t="shared" si="1"/>
        <v>abb_cb_p4___ele_s400_kA50_a400_160.0</v>
      </c>
      <c r="B203" s="4" t="s">
        <v>20</v>
      </c>
      <c r="C203" s="6" t="s">
        <v>334</v>
      </c>
      <c r="D203" s="4">
        <v>4.0</v>
      </c>
      <c r="E203" s="2" t="s">
        <v>496</v>
      </c>
      <c r="F203" s="4">
        <v>400.0</v>
      </c>
      <c r="G203" s="6">
        <v>50.0</v>
      </c>
      <c r="H203" s="6">
        <v>400.0</v>
      </c>
      <c r="I203" s="6">
        <v>160.0</v>
      </c>
      <c r="J203" s="6">
        <v>24478.0</v>
      </c>
      <c r="K203" s="6" t="s">
        <v>534</v>
      </c>
      <c r="L203" s="5">
        <v>1000.13</v>
      </c>
      <c r="M203" s="5"/>
    </row>
    <row r="204" ht="12.75" customHeight="1">
      <c r="A204" s="5" t="str">
        <f t="shared" si="1"/>
        <v>abb_cb_p3___ele_s400_kA70_a400_160.0</v>
      </c>
      <c r="B204" s="4" t="s">
        <v>20</v>
      </c>
      <c r="C204" s="6" t="s">
        <v>334</v>
      </c>
      <c r="D204" s="4">
        <v>3.0</v>
      </c>
      <c r="E204" s="2" t="s">
        <v>496</v>
      </c>
      <c r="F204" s="4">
        <v>400.0</v>
      </c>
      <c r="G204" s="6">
        <v>70.0</v>
      </c>
      <c r="H204" s="6">
        <v>400.0</v>
      </c>
      <c r="I204" s="6">
        <v>160.0</v>
      </c>
      <c r="J204" s="6">
        <v>24455.0</v>
      </c>
      <c r="K204" s="6" t="s">
        <v>535</v>
      </c>
      <c r="L204" s="5">
        <v>895.74</v>
      </c>
      <c r="M204" s="5"/>
    </row>
    <row r="205" ht="12.75" customHeight="1">
      <c r="A205" s="5" t="str">
        <f t="shared" si="1"/>
        <v>abb_cb_p4___ele_s400_kA70_a400_160.0</v>
      </c>
      <c r="B205" s="4" t="s">
        <v>20</v>
      </c>
      <c r="C205" s="6" t="s">
        <v>334</v>
      </c>
      <c r="D205" s="4">
        <v>4.0</v>
      </c>
      <c r="E205" s="2" t="s">
        <v>496</v>
      </c>
      <c r="F205" s="4">
        <v>400.0</v>
      </c>
      <c r="G205" s="6">
        <v>70.0</v>
      </c>
      <c r="H205" s="6">
        <v>400.0</v>
      </c>
      <c r="I205" s="6">
        <v>160.0</v>
      </c>
      <c r="J205" s="6">
        <v>24467.0</v>
      </c>
      <c r="K205" s="6" t="s">
        <v>536</v>
      </c>
      <c r="L205" s="5">
        <v>1123.23</v>
      </c>
      <c r="M205" s="5"/>
    </row>
    <row r="206" ht="12.75" customHeight="1">
      <c r="A206" s="5" t="str">
        <f t="shared" si="1"/>
        <v>abb_cb_p3___ele_s630_kA36_a630_252.0</v>
      </c>
      <c r="B206" s="4" t="s">
        <v>20</v>
      </c>
      <c r="C206" s="6" t="s">
        <v>334</v>
      </c>
      <c r="D206" s="4">
        <v>3.0</v>
      </c>
      <c r="E206" s="2" t="s">
        <v>496</v>
      </c>
      <c r="F206" s="4">
        <v>630.0</v>
      </c>
      <c r="G206" s="6">
        <v>36.0</v>
      </c>
      <c r="H206" s="6">
        <v>630.0</v>
      </c>
      <c r="I206" s="6">
        <v>252.0</v>
      </c>
      <c r="J206" s="6">
        <v>24456.0</v>
      </c>
      <c r="K206" s="6" t="s">
        <v>537</v>
      </c>
      <c r="L206" s="5">
        <v>972.91</v>
      </c>
      <c r="M206" s="5"/>
    </row>
    <row r="207" ht="12.75" customHeight="1">
      <c r="A207" s="5" t="str">
        <f t="shared" si="1"/>
        <v>abb_cb_p4___ele_s630_kA36_a630_252.0</v>
      </c>
      <c r="B207" s="4" t="s">
        <v>20</v>
      </c>
      <c r="C207" s="6" t="s">
        <v>334</v>
      </c>
      <c r="D207" s="4">
        <v>4.0</v>
      </c>
      <c r="E207" s="2" t="s">
        <v>496</v>
      </c>
      <c r="F207" s="4">
        <v>630.0</v>
      </c>
      <c r="G207" s="6">
        <v>36.0</v>
      </c>
      <c r="H207" s="6">
        <v>630.0</v>
      </c>
      <c r="I207" s="6">
        <v>252.0</v>
      </c>
      <c r="J207" s="6">
        <v>24468.0</v>
      </c>
      <c r="K207" s="6" t="s">
        <v>538</v>
      </c>
      <c r="L207" s="5">
        <v>1231.83</v>
      </c>
      <c r="M207" s="5"/>
    </row>
    <row r="208" ht="12.75" customHeight="1">
      <c r="A208" s="5" t="str">
        <f t="shared" si="1"/>
        <v>abb_cb_p3___ele_s630_kA50_a630_252.0</v>
      </c>
      <c r="B208" s="4" t="s">
        <v>20</v>
      </c>
      <c r="C208" s="6" t="s">
        <v>334</v>
      </c>
      <c r="D208" s="4">
        <v>3.0</v>
      </c>
      <c r="E208" s="2" t="s">
        <v>496</v>
      </c>
      <c r="F208" s="4">
        <v>630.0</v>
      </c>
      <c r="G208" s="6">
        <v>50.0</v>
      </c>
      <c r="H208" s="6">
        <v>630.0</v>
      </c>
      <c r="I208" s="6">
        <v>252.0</v>
      </c>
      <c r="J208" s="6">
        <v>24457.0</v>
      </c>
      <c r="K208" s="6" t="s">
        <v>539</v>
      </c>
      <c r="L208" s="5">
        <v>1025.15</v>
      </c>
      <c r="M208" s="5"/>
    </row>
    <row r="209" ht="12.75" customHeight="1">
      <c r="A209" s="5" t="str">
        <f t="shared" si="1"/>
        <v>abb_cb_p4___ele_s630_kA50_a630_252.0</v>
      </c>
      <c r="B209" s="4" t="s">
        <v>20</v>
      </c>
      <c r="C209" s="6" t="s">
        <v>334</v>
      </c>
      <c r="D209" s="4">
        <v>4.0</v>
      </c>
      <c r="E209" s="2" t="s">
        <v>496</v>
      </c>
      <c r="F209" s="4">
        <v>630.0</v>
      </c>
      <c r="G209" s="6">
        <v>50.0</v>
      </c>
      <c r="H209" s="6">
        <v>630.0</v>
      </c>
      <c r="I209" s="6">
        <v>252.0</v>
      </c>
      <c r="J209" s="6">
        <v>24469.0</v>
      </c>
      <c r="K209" s="6" t="s">
        <v>540</v>
      </c>
      <c r="L209" s="5">
        <v>1290.48</v>
      </c>
      <c r="M209" s="5"/>
    </row>
    <row r="210" ht="12.75" customHeight="1">
      <c r="A210" s="5" t="str">
        <f t="shared" si="1"/>
        <v>abb_cb_p3___ele_s630_kA70_a630_252.0</v>
      </c>
      <c r="B210" s="4" t="s">
        <v>20</v>
      </c>
      <c r="C210" s="6" t="s">
        <v>334</v>
      </c>
      <c r="D210" s="4">
        <v>3.0</v>
      </c>
      <c r="E210" s="2" t="s">
        <v>496</v>
      </c>
      <c r="F210" s="4">
        <v>630.0</v>
      </c>
      <c r="G210" s="6">
        <v>70.0</v>
      </c>
      <c r="H210" s="6">
        <v>630.0</v>
      </c>
      <c r="I210" s="6">
        <v>252.0</v>
      </c>
      <c r="J210" s="6">
        <v>24458.0</v>
      </c>
      <c r="K210" s="6" t="s">
        <v>541</v>
      </c>
      <c r="L210" s="5">
        <v>1129.62</v>
      </c>
      <c r="M210" s="5"/>
    </row>
    <row r="211" ht="12.75" customHeight="1">
      <c r="A211" s="5" t="str">
        <f t="shared" si="1"/>
        <v>abb_cb_p4___ele_s630_kA70_a630_252.0</v>
      </c>
      <c r="B211" s="4" t="s">
        <v>20</v>
      </c>
      <c r="C211" s="6" t="s">
        <v>334</v>
      </c>
      <c r="D211" s="4">
        <v>4.0</v>
      </c>
      <c r="E211" s="2" t="s">
        <v>496</v>
      </c>
      <c r="F211" s="4">
        <v>630.0</v>
      </c>
      <c r="G211" s="6">
        <v>70.0</v>
      </c>
      <c r="H211" s="6">
        <v>630.0</v>
      </c>
      <c r="I211" s="6">
        <v>252.0</v>
      </c>
      <c r="J211" s="6">
        <v>24470.0</v>
      </c>
      <c r="K211" s="6" t="s">
        <v>542</v>
      </c>
      <c r="L211" s="5">
        <v>1411.06</v>
      </c>
      <c r="M211" s="5"/>
    </row>
    <row r="212" ht="12.75" customHeight="1">
      <c r="A212" s="5" t="str">
        <f t="shared" si="1"/>
        <v>abb_cb_p3___ele_s800_kA36_a800_320.0</v>
      </c>
      <c r="B212" s="4" t="s">
        <v>20</v>
      </c>
      <c r="C212" s="6" t="s">
        <v>334</v>
      </c>
      <c r="D212" s="4">
        <v>3.0</v>
      </c>
      <c r="E212" s="2" t="s">
        <v>496</v>
      </c>
      <c r="F212" s="4">
        <v>800.0</v>
      </c>
      <c r="G212" s="6">
        <v>36.0</v>
      </c>
      <c r="H212" s="6">
        <v>800.0</v>
      </c>
      <c r="I212" s="6">
        <v>320.0</v>
      </c>
      <c r="J212" s="6">
        <v>29908.0</v>
      </c>
      <c r="K212" s="6" t="s">
        <v>543</v>
      </c>
      <c r="L212" s="5">
        <v>1287.29</v>
      </c>
      <c r="M212" s="5"/>
    </row>
    <row r="213" ht="12.75" customHeight="1">
      <c r="A213" s="5" t="str">
        <f t="shared" si="1"/>
        <v>abb_cb_p4___ele_s800_kA36_a800_320.0</v>
      </c>
      <c r="B213" s="4" t="s">
        <v>20</v>
      </c>
      <c r="C213" s="6" t="s">
        <v>334</v>
      </c>
      <c r="D213" s="4">
        <v>4.0</v>
      </c>
      <c r="E213" s="2" t="s">
        <v>496</v>
      </c>
      <c r="F213" s="4">
        <v>800.0</v>
      </c>
      <c r="G213" s="6">
        <v>36.0</v>
      </c>
      <c r="H213" s="6">
        <v>800.0</v>
      </c>
      <c r="I213" s="6">
        <v>320.0</v>
      </c>
      <c r="J213" s="6">
        <v>29911.0</v>
      </c>
      <c r="K213" s="6" t="s">
        <v>544</v>
      </c>
      <c r="L213" s="5">
        <v>1612.49</v>
      </c>
      <c r="M213" s="5"/>
    </row>
    <row r="214" ht="12.75" customHeight="1">
      <c r="A214" s="5" t="str">
        <f t="shared" si="1"/>
        <v>abb_cb_p3___ele_s800_kA50_a800_320.0</v>
      </c>
      <c r="B214" s="4" t="s">
        <v>20</v>
      </c>
      <c r="C214" s="6" t="s">
        <v>334</v>
      </c>
      <c r="D214" s="4">
        <v>3.0</v>
      </c>
      <c r="E214" s="2" t="s">
        <v>496</v>
      </c>
      <c r="F214" s="4">
        <v>800.0</v>
      </c>
      <c r="G214" s="6">
        <v>50.0</v>
      </c>
      <c r="H214" s="6">
        <v>800.0</v>
      </c>
      <c r="I214" s="6">
        <v>320.0</v>
      </c>
      <c r="J214" s="6">
        <v>29909.0</v>
      </c>
      <c r="K214" s="6" t="s">
        <v>545</v>
      </c>
      <c r="L214" s="5">
        <v>1350.96</v>
      </c>
      <c r="M214" s="5"/>
    </row>
    <row r="215" ht="12.75" customHeight="1">
      <c r="A215" s="5" t="str">
        <f t="shared" si="1"/>
        <v>abb_cb_p4___ele_s800_kA50_a800_320.0</v>
      </c>
      <c r="B215" s="4" t="s">
        <v>20</v>
      </c>
      <c r="C215" s="6" t="s">
        <v>334</v>
      </c>
      <c r="D215" s="4">
        <v>4.0</v>
      </c>
      <c r="E215" s="2" t="s">
        <v>496</v>
      </c>
      <c r="F215" s="4">
        <v>800.0</v>
      </c>
      <c r="G215" s="6">
        <v>50.0</v>
      </c>
      <c r="H215" s="6">
        <v>800.0</v>
      </c>
      <c r="I215" s="6">
        <v>320.0</v>
      </c>
      <c r="J215" s="6">
        <v>29912.0</v>
      </c>
      <c r="K215" s="6" t="s">
        <v>546</v>
      </c>
      <c r="L215" s="5">
        <v>1662.58</v>
      </c>
      <c r="M215" s="5"/>
    </row>
    <row r="216" ht="12.75" customHeight="1">
      <c r="A216" s="5" t="str">
        <f t="shared" si="1"/>
        <v>abb_cb_p3___ele_s800_kA70_a800_320.0</v>
      </c>
      <c r="B216" s="4" t="s">
        <v>20</v>
      </c>
      <c r="C216" s="6" t="s">
        <v>334</v>
      </c>
      <c r="D216" s="4">
        <v>3.0</v>
      </c>
      <c r="E216" s="2" t="s">
        <v>496</v>
      </c>
      <c r="F216" s="4">
        <v>800.0</v>
      </c>
      <c r="G216" s="6">
        <v>70.0</v>
      </c>
      <c r="H216" s="6">
        <v>800.0</v>
      </c>
      <c r="I216" s="6">
        <v>320.0</v>
      </c>
      <c r="J216" s="6">
        <v>29907.0</v>
      </c>
      <c r="K216" s="6" t="s">
        <v>547</v>
      </c>
      <c r="L216" s="5">
        <v>1476.41</v>
      </c>
      <c r="M216" s="5"/>
    </row>
    <row r="217" ht="12.75" customHeight="1">
      <c r="A217" s="5" t="str">
        <f t="shared" si="1"/>
        <v>abb_cb_p4___ele_s800_kA70_a800_320.0</v>
      </c>
      <c r="B217" s="4" t="s">
        <v>20</v>
      </c>
      <c r="C217" s="6" t="s">
        <v>334</v>
      </c>
      <c r="D217" s="4">
        <v>4.0</v>
      </c>
      <c r="E217" s="2" t="s">
        <v>496</v>
      </c>
      <c r="F217" s="4">
        <v>800.0</v>
      </c>
      <c r="G217" s="6">
        <v>70.0</v>
      </c>
      <c r="H217" s="6">
        <v>800.0</v>
      </c>
      <c r="I217" s="6">
        <v>320.0</v>
      </c>
      <c r="J217" s="6">
        <v>29910.0</v>
      </c>
      <c r="K217" s="6" t="s">
        <v>548</v>
      </c>
      <c r="L217" s="5">
        <v>1867.33</v>
      </c>
      <c r="M217" s="5"/>
    </row>
    <row r="218" ht="12.75" customHeight="1">
      <c r="A218" s="6"/>
      <c r="B218" s="6"/>
      <c r="C218" s="6"/>
      <c r="D218" s="6"/>
      <c r="E218" s="8"/>
      <c r="F218" s="6"/>
      <c r="G218" s="6"/>
      <c r="H218" s="6"/>
      <c r="I218" s="6"/>
      <c r="J218" s="6"/>
      <c r="K218" s="6"/>
      <c r="L218" s="5"/>
      <c r="M218" s="5"/>
    </row>
    <row r="219" ht="12.75" customHeight="1">
      <c r="A219" s="6"/>
      <c r="B219" s="6"/>
      <c r="C219" s="6"/>
      <c r="D219" s="6"/>
      <c r="E219" s="8"/>
      <c r="F219" s="6"/>
      <c r="G219" s="6"/>
      <c r="H219" s="6"/>
      <c r="I219" s="6"/>
      <c r="J219" s="6"/>
      <c r="K219" s="6"/>
      <c r="L219" s="5"/>
      <c r="M219" s="5"/>
    </row>
    <row r="220" ht="12.75" customHeight="1">
      <c r="A220" s="6"/>
      <c r="B220" s="6"/>
      <c r="C220" s="6"/>
      <c r="D220" s="6"/>
      <c r="E220" s="8"/>
      <c r="F220" s="6"/>
      <c r="G220" s="6"/>
      <c r="H220" s="6"/>
      <c r="I220" s="6"/>
      <c r="J220" s="6"/>
      <c r="K220" s="6"/>
      <c r="L220" s="5"/>
      <c r="M220" s="5"/>
    </row>
    <row r="221" ht="12.75" customHeight="1">
      <c r="A221" s="6"/>
      <c r="B221" s="6"/>
      <c r="C221" s="6"/>
      <c r="D221" s="6"/>
      <c r="E221" s="8"/>
      <c r="F221" s="6"/>
      <c r="G221" s="6"/>
      <c r="H221" s="6"/>
      <c r="I221" s="6"/>
      <c r="J221" s="6"/>
      <c r="K221" s="6"/>
      <c r="L221" s="5"/>
      <c r="M221" s="5"/>
    </row>
    <row r="222" ht="12.75" customHeight="1">
      <c r="A222" s="6"/>
      <c r="B222" s="6"/>
      <c r="C222" s="6"/>
      <c r="D222" s="6"/>
      <c r="E222" s="8"/>
      <c r="F222" s="6"/>
      <c r="G222" s="6"/>
      <c r="H222" s="6"/>
      <c r="I222" s="6"/>
      <c r="J222" s="6"/>
      <c r="K222" s="6"/>
      <c r="L222" s="5"/>
      <c r="M222" s="5"/>
    </row>
    <row r="223" ht="12.75" customHeight="1">
      <c r="A223" s="6"/>
      <c r="B223" s="6"/>
      <c r="C223" s="6"/>
      <c r="D223" s="6"/>
      <c r="E223" s="8"/>
      <c r="F223" s="6"/>
      <c r="G223" s="6"/>
      <c r="H223" s="6"/>
      <c r="I223" s="6"/>
      <c r="J223" s="6"/>
      <c r="K223" s="6"/>
      <c r="L223" s="5"/>
      <c r="M223" s="5"/>
    </row>
    <row r="224" ht="12.75" customHeight="1">
      <c r="A224" s="6"/>
      <c r="B224" s="6"/>
      <c r="C224" s="6"/>
      <c r="D224" s="6"/>
      <c r="E224" s="8"/>
      <c r="F224" s="6"/>
      <c r="G224" s="6"/>
      <c r="H224" s="6"/>
      <c r="I224" s="6"/>
      <c r="J224" s="6"/>
      <c r="K224" s="6"/>
      <c r="L224" s="5"/>
      <c r="M224" s="5"/>
    </row>
    <row r="225" ht="12.75" customHeight="1">
      <c r="A225" s="6"/>
      <c r="B225" s="6"/>
      <c r="C225" s="6"/>
      <c r="D225" s="6"/>
      <c r="E225" s="8"/>
      <c r="F225" s="6"/>
      <c r="G225" s="6"/>
      <c r="H225" s="6"/>
      <c r="I225" s="6"/>
      <c r="J225" s="6"/>
      <c r="K225" s="6"/>
      <c r="L225" s="5"/>
      <c r="M225" s="5"/>
    </row>
    <row r="226" ht="12.75" customHeight="1">
      <c r="A226" s="6"/>
      <c r="B226" s="6"/>
      <c r="C226" s="6"/>
      <c r="D226" s="6"/>
      <c r="E226" s="8"/>
      <c r="F226" s="6"/>
      <c r="G226" s="6"/>
      <c r="H226" s="6"/>
      <c r="I226" s="6"/>
      <c r="J226" s="6"/>
      <c r="K226" s="6"/>
      <c r="L226" s="5"/>
      <c r="M226" s="5"/>
    </row>
    <row r="227" ht="12.75" customHeight="1">
      <c r="A227" s="6"/>
      <c r="B227" s="6"/>
      <c r="C227" s="6"/>
      <c r="D227" s="6"/>
      <c r="E227" s="8"/>
      <c r="F227" s="6"/>
      <c r="G227" s="6"/>
      <c r="H227" s="6"/>
      <c r="I227" s="6"/>
      <c r="J227" s="6"/>
      <c r="K227" s="6"/>
      <c r="L227" s="5"/>
      <c r="M227" s="5"/>
    </row>
    <row r="228" ht="12.75" customHeight="1">
      <c r="A228" s="6"/>
      <c r="B228" s="6"/>
      <c r="C228" s="6"/>
      <c r="D228" s="6"/>
      <c r="E228" s="8"/>
      <c r="F228" s="6"/>
      <c r="G228" s="6"/>
      <c r="H228" s="6"/>
      <c r="I228" s="6"/>
      <c r="J228" s="6"/>
      <c r="K228" s="6"/>
      <c r="L228" s="5"/>
      <c r="M228" s="5"/>
    </row>
    <row r="229" ht="12.75" customHeight="1">
      <c r="A229" s="6"/>
      <c r="B229" s="6"/>
      <c r="C229" s="6"/>
      <c r="D229" s="6"/>
      <c r="E229" s="8"/>
      <c r="F229" s="6"/>
      <c r="G229" s="6"/>
      <c r="H229" s="6"/>
      <c r="I229" s="6"/>
      <c r="J229" s="6"/>
      <c r="K229" s="6"/>
      <c r="L229" s="5"/>
      <c r="M229" s="5"/>
    </row>
    <row r="230" ht="12.75" customHeight="1">
      <c r="A230" s="6"/>
      <c r="B230" s="6"/>
      <c r="C230" s="6"/>
      <c r="D230" s="6"/>
      <c r="E230" s="8"/>
      <c r="F230" s="6"/>
      <c r="G230" s="6"/>
      <c r="H230" s="6"/>
      <c r="I230" s="6"/>
      <c r="J230" s="6"/>
      <c r="K230" s="6"/>
      <c r="L230" s="5"/>
      <c r="M230" s="5"/>
    </row>
    <row r="231" ht="12.75" customHeight="1">
      <c r="A231" s="6"/>
      <c r="B231" s="6"/>
      <c r="C231" s="6"/>
      <c r="D231" s="6"/>
      <c r="E231" s="8"/>
      <c r="F231" s="6"/>
      <c r="G231" s="6"/>
      <c r="H231" s="6"/>
      <c r="I231" s="6"/>
      <c r="J231" s="6"/>
      <c r="K231" s="6"/>
      <c r="L231" s="5"/>
      <c r="M231" s="5"/>
    </row>
    <row r="232" ht="12.75" customHeight="1">
      <c r="A232" s="6"/>
      <c r="B232" s="6"/>
      <c r="C232" s="6"/>
      <c r="D232" s="6"/>
      <c r="E232" s="8"/>
      <c r="F232" s="6"/>
      <c r="G232" s="6"/>
      <c r="H232" s="6"/>
      <c r="I232" s="6"/>
      <c r="J232" s="6"/>
      <c r="K232" s="6"/>
      <c r="L232" s="5"/>
      <c r="M232" s="5"/>
    </row>
    <row r="233" ht="12.75" customHeight="1">
      <c r="A233" s="6"/>
      <c r="B233" s="6"/>
      <c r="C233" s="6"/>
      <c r="D233" s="6"/>
      <c r="E233" s="8"/>
      <c r="F233" s="6"/>
      <c r="G233" s="6"/>
      <c r="H233" s="6"/>
      <c r="I233" s="6"/>
      <c r="J233" s="6"/>
      <c r="K233" s="6"/>
      <c r="L233" s="5"/>
      <c r="M233" s="5"/>
    </row>
    <row r="234" ht="12.75" customHeight="1">
      <c r="A234" s="6"/>
      <c r="B234" s="6"/>
      <c r="C234" s="6"/>
      <c r="D234" s="6"/>
      <c r="E234" s="8"/>
      <c r="F234" s="6"/>
      <c r="G234" s="6"/>
      <c r="H234" s="6"/>
      <c r="I234" s="6"/>
      <c r="J234" s="6"/>
      <c r="K234" s="6"/>
      <c r="L234" s="5"/>
      <c r="M234" s="5"/>
    </row>
    <row r="235" ht="12.75" customHeight="1">
      <c r="A235" s="6"/>
      <c r="B235" s="6"/>
      <c r="C235" s="6"/>
      <c r="D235" s="6"/>
      <c r="E235" s="8"/>
      <c r="F235" s="6"/>
      <c r="G235" s="6"/>
      <c r="H235" s="6"/>
      <c r="I235" s="6"/>
      <c r="J235" s="6"/>
      <c r="K235" s="6"/>
      <c r="L235" s="5"/>
      <c r="M235" s="5"/>
    </row>
    <row r="236" ht="12.75" customHeight="1">
      <c r="A236" s="6"/>
      <c r="B236" s="6"/>
      <c r="C236" s="6"/>
      <c r="D236" s="6"/>
      <c r="E236" s="8"/>
      <c r="F236" s="6"/>
      <c r="G236" s="6"/>
      <c r="H236" s="6"/>
      <c r="I236" s="6"/>
      <c r="J236" s="6"/>
      <c r="K236" s="6"/>
      <c r="L236" s="5"/>
      <c r="M236" s="5"/>
    </row>
    <row r="237" ht="12.75" customHeight="1">
      <c r="A237" s="6"/>
      <c r="B237" s="6"/>
      <c r="C237" s="6"/>
      <c r="D237" s="6"/>
      <c r="E237" s="8"/>
      <c r="F237" s="6"/>
      <c r="G237" s="6"/>
      <c r="H237" s="6"/>
      <c r="I237" s="6"/>
      <c r="J237" s="6"/>
      <c r="K237" s="6"/>
      <c r="L237" s="5"/>
      <c r="M237" s="5"/>
    </row>
    <row r="238" ht="12.75" customHeight="1">
      <c r="A238" s="6"/>
      <c r="B238" s="6"/>
      <c r="C238" s="6"/>
      <c r="D238" s="6"/>
      <c r="E238" s="8"/>
      <c r="F238" s="6"/>
      <c r="G238" s="6"/>
      <c r="H238" s="6"/>
      <c r="I238" s="6"/>
      <c r="J238" s="6"/>
      <c r="K238" s="6"/>
      <c r="L238" s="5"/>
      <c r="M238" s="5"/>
    </row>
    <row r="239" ht="12.75" customHeight="1">
      <c r="A239" s="6"/>
      <c r="B239" s="6"/>
      <c r="C239" s="6"/>
      <c r="D239" s="6"/>
      <c r="E239" s="8"/>
      <c r="F239" s="6"/>
      <c r="G239" s="6"/>
      <c r="H239" s="6"/>
      <c r="I239" s="6"/>
      <c r="J239" s="6"/>
      <c r="K239" s="6"/>
      <c r="L239" s="5"/>
      <c r="M239" s="5"/>
    </row>
    <row r="240" ht="12.75" customHeight="1">
      <c r="A240" s="6"/>
      <c r="B240" s="6"/>
      <c r="C240" s="6"/>
      <c r="D240" s="6"/>
      <c r="E240" s="8"/>
      <c r="F240" s="6"/>
      <c r="G240" s="6"/>
      <c r="H240" s="6"/>
      <c r="I240" s="6"/>
      <c r="J240" s="6"/>
      <c r="K240" s="6"/>
      <c r="L240" s="5"/>
      <c r="M240" s="5"/>
    </row>
    <row r="241" ht="12.75" customHeight="1">
      <c r="A241" s="6"/>
      <c r="B241" s="6"/>
      <c r="C241" s="6"/>
      <c r="D241" s="6"/>
      <c r="E241" s="8"/>
      <c r="F241" s="6"/>
      <c r="G241" s="6"/>
      <c r="H241" s="6"/>
      <c r="I241" s="6"/>
      <c r="J241" s="6"/>
      <c r="K241" s="6"/>
      <c r="L241" s="5"/>
      <c r="M241" s="5"/>
    </row>
    <row r="242" ht="12.75" customHeight="1">
      <c r="A242" s="6"/>
      <c r="B242" s="6"/>
      <c r="C242" s="6"/>
      <c r="D242" s="6"/>
      <c r="E242" s="8"/>
      <c r="F242" s="6"/>
      <c r="G242" s="6"/>
      <c r="H242" s="6"/>
      <c r="I242" s="6"/>
      <c r="J242" s="6"/>
      <c r="K242" s="6"/>
      <c r="L242" s="5"/>
      <c r="M242" s="5"/>
    </row>
    <row r="243" ht="12.75" customHeight="1">
      <c r="A243" s="6"/>
      <c r="B243" s="6"/>
      <c r="C243" s="6"/>
      <c r="D243" s="6"/>
      <c r="E243" s="8"/>
      <c r="F243" s="6"/>
      <c r="G243" s="6"/>
      <c r="H243" s="6"/>
      <c r="I243" s="6"/>
      <c r="J243" s="6"/>
      <c r="K243" s="6"/>
      <c r="L243" s="5"/>
      <c r="M243" s="5"/>
    </row>
    <row r="244" ht="12.75" customHeight="1">
      <c r="A244" s="6"/>
      <c r="B244" s="6"/>
      <c r="C244" s="6"/>
      <c r="D244" s="6"/>
      <c r="E244" s="8"/>
      <c r="F244" s="6"/>
      <c r="G244" s="6"/>
      <c r="H244" s="6"/>
      <c r="I244" s="6"/>
      <c r="J244" s="6"/>
      <c r="K244" s="6"/>
      <c r="L244" s="5"/>
      <c r="M244" s="5"/>
    </row>
    <row r="245" ht="12.75" customHeight="1">
      <c r="A245" s="6"/>
      <c r="B245" s="6"/>
      <c r="C245" s="6"/>
      <c r="D245" s="6"/>
      <c r="E245" s="8"/>
      <c r="F245" s="6"/>
      <c r="G245" s="6"/>
      <c r="H245" s="6"/>
      <c r="I245" s="6"/>
      <c r="J245" s="6"/>
      <c r="K245" s="6"/>
      <c r="L245" s="5"/>
      <c r="M245" s="5"/>
    </row>
    <row r="246" ht="12.75" customHeight="1">
      <c r="A246" s="6"/>
      <c r="B246" s="6"/>
      <c r="C246" s="6"/>
      <c r="D246" s="6"/>
      <c r="E246" s="8"/>
      <c r="F246" s="6"/>
      <c r="G246" s="6"/>
      <c r="H246" s="6"/>
      <c r="I246" s="6"/>
      <c r="J246" s="6"/>
      <c r="K246" s="6"/>
      <c r="L246" s="5"/>
      <c r="M246" s="5"/>
    </row>
    <row r="247" ht="12.75" customHeight="1">
      <c r="A247" s="6"/>
      <c r="B247" s="6"/>
      <c r="C247" s="6"/>
      <c r="D247" s="6"/>
      <c r="E247" s="8"/>
      <c r="F247" s="6"/>
      <c r="G247" s="6"/>
      <c r="H247" s="6"/>
      <c r="I247" s="6"/>
      <c r="J247" s="6"/>
      <c r="K247" s="6"/>
      <c r="L247" s="5"/>
      <c r="M247" s="5"/>
    </row>
    <row r="248" ht="12.75" customHeight="1">
      <c r="A248" s="6"/>
      <c r="B248" s="6"/>
      <c r="C248" s="6"/>
      <c r="D248" s="6"/>
      <c r="E248" s="8"/>
      <c r="F248" s="6"/>
      <c r="G248" s="6"/>
      <c r="H248" s="6"/>
      <c r="I248" s="6"/>
      <c r="J248" s="6"/>
      <c r="K248" s="6"/>
      <c r="L248" s="5"/>
      <c r="M248" s="5"/>
    </row>
    <row r="249" ht="12.75" customHeight="1">
      <c r="A249" s="6"/>
      <c r="B249" s="6"/>
      <c r="C249" s="6"/>
      <c r="D249" s="6"/>
      <c r="E249" s="8"/>
      <c r="F249" s="6"/>
      <c r="G249" s="6"/>
      <c r="H249" s="6"/>
      <c r="I249" s="6"/>
      <c r="J249" s="6"/>
      <c r="K249" s="6"/>
      <c r="L249" s="5"/>
      <c r="M249" s="5"/>
    </row>
    <row r="250" ht="12.75" customHeight="1">
      <c r="A250" s="6"/>
      <c r="B250" s="6"/>
      <c r="C250" s="6"/>
      <c r="D250" s="6"/>
      <c r="E250" s="8"/>
      <c r="F250" s="6"/>
      <c r="G250" s="6"/>
      <c r="H250" s="6"/>
      <c r="I250" s="6"/>
      <c r="J250" s="6"/>
      <c r="K250" s="6"/>
      <c r="L250" s="5"/>
      <c r="M250" s="5"/>
    </row>
    <row r="251" ht="12.75" customHeight="1">
      <c r="A251" s="6"/>
      <c r="B251" s="6"/>
      <c r="C251" s="6"/>
      <c r="D251" s="6"/>
      <c r="E251" s="8"/>
      <c r="F251" s="6"/>
      <c r="G251" s="6"/>
      <c r="H251" s="6"/>
      <c r="I251" s="6"/>
      <c r="J251" s="6"/>
      <c r="K251" s="6"/>
      <c r="L251" s="5"/>
      <c r="M251" s="5"/>
    </row>
    <row r="252" ht="12.75" customHeight="1">
      <c r="A252" s="6"/>
      <c r="B252" s="6"/>
      <c r="C252" s="6"/>
      <c r="D252" s="6"/>
      <c r="E252" s="8"/>
      <c r="F252" s="6"/>
      <c r="G252" s="6"/>
      <c r="H252" s="6"/>
      <c r="I252" s="6"/>
      <c r="J252" s="6"/>
      <c r="K252" s="6"/>
      <c r="L252" s="5"/>
      <c r="M252" s="5"/>
    </row>
    <row r="253" ht="12.75" customHeight="1">
      <c r="A253" s="6"/>
      <c r="B253" s="6"/>
      <c r="C253" s="6"/>
      <c r="D253" s="6"/>
      <c r="E253" s="8"/>
      <c r="F253" s="6"/>
      <c r="G253" s="6"/>
      <c r="H253" s="6"/>
      <c r="I253" s="6"/>
      <c r="J253" s="6"/>
      <c r="K253" s="6"/>
      <c r="L253" s="5"/>
      <c r="M253" s="5"/>
    </row>
    <row r="254" ht="12.75" customHeight="1">
      <c r="A254" s="6"/>
      <c r="B254" s="6"/>
      <c r="C254" s="6"/>
      <c r="D254" s="6"/>
      <c r="E254" s="8"/>
      <c r="F254" s="6"/>
      <c r="G254" s="6"/>
      <c r="H254" s="6"/>
      <c r="I254" s="6"/>
      <c r="J254" s="6"/>
      <c r="K254" s="6"/>
      <c r="L254" s="5"/>
      <c r="M254" s="5"/>
    </row>
    <row r="255" ht="12.75" customHeight="1">
      <c r="A255" s="6"/>
      <c r="B255" s="6"/>
      <c r="C255" s="6"/>
      <c r="D255" s="6"/>
      <c r="E255" s="8"/>
      <c r="F255" s="6"/>
      <c r="G255" s="6"/>
      <c r="H255" s="6"/>
      <c r="I255" s="6"/>
      <c r="J255" s="6"/>
      <c r="K255" s="6"/>
      <c r="L255" s="5"/>
      <c r="M255" s="5"/>
    </row>
    <row r="256" ht="12.75" customHeight="1">
      <c r="A256" s="6"/>
      <c r="B256" s="6"/>
      <c r="C256" s="6"/>
      <c r="D256" s="6"/>
      <c r="E256" s="8"/>
      <c r="F256" s="6"/>
      <c r="G256" s="6"/>
      <c r="H256" s="6"/>
      <c r="I256" s="6"/>
      <c r="J256" s="6"/>
      <c r="K256" s="6"/>
      <c r="L256" s="5"/>
      <c r="M256" s="5"/>
    </row>
    <row r="257" ht="12.75" customHeight="1">
      <c r="A257" s="6"/>
      <c r="B257" s="6"/>
      <c r="C257" s="6"/>
      <c r="D257" s="6"/>
      <c r="E257" s="8"/>
      <c r="F257" s="6"/>
      <c r="G257" s="6"/>
      <c r="H257" s="6"/>
      <c r="I257" s="6"/>
      <c r="J257" s="6"/>
      <c r="K257" s="6"/>
      <c r="L257" s="5"/>
      <c r="M257" s="5"/>
    </row>
    <row r="258" ht="12.75" customHeight="1">
      <c r="A258" s="6"/>
      <c r="B258" s="6"/>
      <c r="C258" s="6"/>
      <c r="D258" s="6"/>
      <c r="E258" s="8"/>
      <c r="F258" s="6"/>
      <c r="G258" s="6"/>
      <c r="H258" s="6"/>
      <c r="I258" s="6"/>
      <c r="J258" s="6"/>
      <c r="K258" s="6"/>
      <c r="L258" s="5"/>
      <c r="M258" s="5"/>
    </row>
    <row r="259" ht="12.75" customHeight="1">
      <c r="A259" s="6"/>
      <c r="B259" s="6"/>
      <c r="C259" s="6"/>
      <c r="D259" s="6"/>
      <c r="E259" s="8"/>
      <c r="F259" s="6"/>
      <c r="G259" s="6"/>
      <c r="H259" s="6"/>
      <c r="I259" s="6"/>
      <c r="J259" s="6"/>
      <c r="K259" s="6"/>
      <c r="L259" s="5"/>
      <c r="M259" s="5"/>
    </row>
    <row r="260" ht="12.75" customHeight="1">
      <c r="A260" s="6"/>
      <c r="B260" s="6"/>
      <c r="C260" s="6"/>
      <c r="D260" s="6"/>
      <c r="E260" s="8"/>
      <c r="F260" s="6"/>
      <c r="G260" s="6"/>
      <c r="H260" s="6"/>
      <c r="I260" s="6"/>
      <c r="J260" s="6"/>
      <c r="K260" s="6"/>
      <c r="L260" s="5"/>
      <c r="M260" s="5"/>
    </row>
    <row r="261" ht="12.75" customHeight="1">
      <c r="A261" s="6"/>
      <c r="B261" s="6"/>
      <c r="C261" s="6"/>
      <c r="D261" s="6"/>
      <c r="E261" s="8"/>
      <c r="F261" s="6"/>
      <c r="G261" s="6"/>
      <c r="H261" s="6"/>
      <c r="I261" s="6"/>
      <c r="J261" s="6"/>
      <c r="K261" s="6"/>
      <c r="L261" s="5"/>
      <c r="M261" s="5"/>
    </row>
    <row r="262" ht="12.75" customHeight="1">
      <c r="A262" s="6"/>
      <c r="B262" s="6"/>
      <c r="C262" s="6"/>
      <c r="D262" s="6"/>
      <c r="E262" s="8"/>
      <c r="F262" s="6"/>
      <c r="G262" s="6"/>
      <c r="H262" s="6"/>
      <c r="I262" s="6"/>
      <c r="J262" s="6"/>
      <c r="K262" s="6"/>
      <c r="L262" s="5"/>
      <c r="M262" s="5"/>
    </row>
    <row r="263" ht="12.75" customHeight="1">
      <c r="A263" s="6"/>
      <c r="B263" s="6"/>
      <c r="C263" s="6"/>
      <c r="D263" s="6"/>
      <c r="E263" s="8"/>
      <c r="F263" s="6"/>
      <c r="G263" s="6"/>
      <c r="H263" s="6"/>
      <c r="I263" s="6"/>
      <c r="J263" s="6"/>
      <c r="K263" s="6"/>
      <c r="L263" s="5"/>
      <c r="M263" s="5"/>
    </row>
    <row r="264" ht="12.75" customHeight="1">
      <c r="A264" s="6"/>
      <c r="B264" s="6"/>
      <c r="C264" s="6"/>
      <c r="D264" s="6"/>
      <c r="E264" s="8"/>
      <c r="F264" s="6"/>
      <c r="G264" s="6"/>
      <c r="H264" s="6"/>
      <c r="I264" s="6"/>
      <c r="J264" s="6"/>
      <c r="K264" s="6"/>
      <c r="L264" s="5"/>
      <c r="M264" s="5"/>
    </row>
    <row r="265" ht="12.75" customHeight="1">
      <c r="A265" s="6"/>
      <c r="B265" s="6"/>
      <c r="C265" s="6"/>
      <c r="D265" s="6"/>
      <c r="E265" s="8"/>
      <c r="F265" s="6"/>
      <c r="G265" s="6"/>
      <c r="H265" s="6"/>
      <c r="I265" s="6"/>
      <c r="J265" s="6"/>
      <c r="K265" s="6"/>
      <c r="L265" s="5"/>
      <c r="M265" s="5"/>
    </row>
    <row r="266" ht="12.75" customHeight="1">
      <c r="A266" s="6"/>
      <c r="B266" s="6"/>
      <c r="C266" s="6"/>
      <c r="D266" s="6"/>
      <c r="E266" s="8"/>
      <c r="F266" s="6"/>
      <c r="G266" s="6"/>
      <c r="H266" s="6"/>
      <c r="I266" s="6"/>
      <c r="J266" s="6"/>
      <c r="K266" s="6"/>
      <c r="L266" s="5"/>
      <c r="M266" s="5"/>
    </row>
    <row r="267" ht="12.75" customHeight="1">
      <c r="A267" s="6"/>
      <c r="B267" s="6"/>
      <c r="C267" s="6"/>
      <c r="D267" s="6"/>
      <c r="E267" s="8"/>
      <c r="F267" s="6"/>
      <c r="G267" s="6"/>
      <c r="H267" s="6"/>
      <c r="I267" s="6"/>
      <c r="J267" s="6"/>
      <c r="K267" s="6"/>
      <c r="L267" s="5"/>
      <c r="M267" s="5"/>
    </row>
    <row r="268" ht="12.75" customHeight="1">
      <c r="A268" s="6"/>
      <c r="B268" s="6"/>
      <c r="C268" s="6"/>
      <c r="D268" s="6"/>
      <c r="E268" s="8"/>
      <c r="F268" s="6"/>
      <c r="G268" s="6"/>
      <c r="H268" s="6"/>
      <c r="I268" s="6"/>
      <c r="J268" s="6"/>
      <c r="K268" s="6"/>
      <c r="L268" s="5"/>
      <c r="M268" s="5"/>
    </row>
    <row r="269" ht="12.75" customHeight="1">
      <c r="A269" s="6"/>
      <c r="B269" s="6"/>
      <c r="C269" s="6"/>
      <c r="D269" s="6"/>
      <c r="E269" s="8"/>
      <c r="F269" s="6"/>
      <c r="G269" s="6"/>
      <c r="H269" s="6"/>
      <c r="I269" s="6"/>
      <c r="J269" s="6"/>
      <c r="K269" s="6"/>
      <c r="L269" s="5"/>
      <c r="M269" s="5"/>
    </row>
    <row r="270" ht="12.75" customHeight="1">
      <c r="A270" s="6"/>
      <c r="B270" s="6"/>
      <c r="C270" s="6"/>
      <c r="D270" s="6"/>
      <c r="E270" s="8"/>
      <c r="F270" s="6"/>
      <c r="G270" s="6"/>
      <c r="H270" s="6"/>
      <c r="I270" s="6"/>
      <c r="J270" s="6"/>
      <c r="K270" s="6"/>
      <c r="L270" s="5"/>
      <c r="M270" s="5"/>
    </row>
    <row r="271" ht="12.75" customHeight="1">
      <c r="A271" s="6"/>
      <c r="B271" s="6"/>
      <c r="C271" s="6"/>
      <c r="D271" s="6"/>
      <c r="E271" s="8"/>
      <c r="F271" s="6"/>
      <c r="G271" s="6"/>
      <c r="H271" s="6"/>
      <c r="I271" s="6"/>
      <c r="J271" s="6"/>
      <c r="K271" s="6"/>
      <c r="L271" s="5"/>
      <c r="M271" s="5"/>
    </row>
    <row r="272" ht="12.75" customHeight="1">
      <c r="A272" s="6"/>
      <c r="B272" s="6"/>
      <c r="C272" s="6"/>
      <c r="D272" s="6"/>
      <c r="E272" s="8"/>
      <c r="F272" s="6"/>
      <c r="G272" s="6"/>
      <c r="H272" s="6"/>
      <c r="I272" s="6"/>
      <c r="J272" s="6"/>
      <c r="K272" s="6"/>
      <c r="L272" s="5"/>
      <c r="M272" s="5"/>
    </row>
    <row r="273" ht="12.75" customHeight="1">
      <c r="A273" s="6"/>
      <c r="B273" s="6"/>
      <c r="C273" s="6"/>
      <c r="D273" s="6"/>
      <c r="E273" s="8"/>
      <c r="F273" s="6"/>
      <c r="G273" s="6"/>
      <c r="H273" s="6"/>
      <c r="I273" s="6"/>
      <c r="J273" s="6"/>
      <c r="K273" s="6"/>
      <c r="L273" s="5"/>
      <c r="M273" s="5"/>
    </row>
    <row r="274" ht="12.75" customHeight="1">
      <c r="A274" s="6"/>
      <c r="B274" s="6"/>
      <c r="C274" s="6"/>
      <c r="D274" s="6"/>
      <c r="E274" s="8"/>
      <c r="F274" s="6"/>
      <c r="G274" s="6"/>
      <c r="H274" s="6"/>
      <c r="I274" s="6"/>
      <c r="J274" s="6"/>
      <c r="K274" s="6"/>
      <c r="L274" s="6"/>
      <c r="M274" s="6"/>
    </row>
    <row r="275" ht="12.75" customHeight="1">
      <c r="A275" s="6"/>
      <c r="B275" s="6"/>
      <c r="C275" s="6"/>
      <c r="D275" s="6"/>
      <c r="E275" s="8"/>
      <c r="F275" s="6"/>
      <c r="G275" s="6"/>
      <c r="H275" s="6"/>
      <c r="I275" s="6"/>
      <c r="J275" s="6"/>
      <c r="K275" s="6"/>
      <c r="L275" s="6"/>
      <c r="M275" s="6"/>
    </row>
    <row r="276" ht="12.75" customHeight="1">
      <c r="A276" s="6"/>
      <c r="B276" s="6"/>
      <c r="C276" s="6"/>
      <c r="D276" s="6"/>
      <c r="E276" s="8"/>
      <c r="F276" s="6"/>
      <c r="G276" s="6"/>
      <c r="H276" s="6"/>
      <c r="I276" s="6"/>
      <c r="J276" s="6"/>
      <c r="K276" s="6"/>
      <c r="L276" s="6"/>
      <c r="M276" s="6"/>
    </row>
    <row r="277" ht="12.75" customHeight="1">
      <c r="A277" s="6"/>
      <c r="B277" s="6"/>
      <c r="C277" s="6"/>
      <c r="D277" s="6"/>
      <c r="E277" s="8"/>
      <c r="F277" s="6"/>
      <c r="G277" s="6"/>
      <c r="H277" s="6"/>
      <c r="I277" s="6"/>
      <c r="J277" s="6"/>
      <c r="K277" s="6"/>
      <c r="L277" s="6"/>
      <c r="M277" s="6"/>
    </row>
    <row r="278" ht="12.75" customHeight="1">
      <c r="A278" s="6"/>
      <c r="B278" s="6"/>
      <c r="C278" s="6"/>
      <c r="D278" s="6"/>
      <c r="E278" s="8"/>
      <c r="F278" s="6"/>
      <c r="G278" s="6"/>
      <c r="H278" s="6"/>
      <c r="I278" s="6"/>
      <c r="J278" s="6"/>
      <c r="K278" s="6"/>
      <c r="L278" s="6"/>
      <c r="M278" s="6"/>
    </row>
    <row r="279" ht="12.75" customHeight="1">
      <c r="A279" s="6"/>
      <c r="B279" s="6"/>
      <c r="C279" s="6"/>
      <c r="D279" s="6"/>
      <c r="E279" s="8"/>
      <c r="F279" s="6"/>
      <c r="G279" s="6"/>
      <c r="H279" s="6"/>
      <c r="I279" s="6"/>
      <c r="J279" s="6"/>
      <c r="K279" s="6"/>
      <c r="L279" s="6"/>
      <c r="M279" s="6"/>
    </row>
    <row r="280" ht="12.75" customHeight="1">
      <c r="A280" s="6"/>
      <c r="B280" s="6"/>
      <c r="C280" s="6"/>
      <c r="D280" s="6"/>
      <c r="E280" s="8"/>
      <c r="F280" s="6"/>
      <c r="G280" s="6"/>
      <c r="H280" s="6"/>
      <c r="I280" s="6"/>
      <c r="J280" s="6"/>
      <c r="K280" s="6"/>
      <c r="L280" s="6"/>
      <c r="M280" s="6"/>
    </row>
    <row r="281" ht="12.75" customHeight="1">
      <c r="A281" s="6"/>
      <c r="B281" s="6"/>
      <c r="C281" s="6"/>
      <c r="D281" s="6"/>
      <c r="E281" s="8"/>
      <c r="F281" s="6"/>
      <c r="G281" s="6"/>
      <c r="H281" s="6"/>
      <c r="I281" s="6"/>
      <c r="J281" s="6"/>
      <c r="K281" s="6"/>
      <c r="L281" s="6"/>
      <c r="M281" s="6"/>
    </row>
    <row r="282" ht="12.75" customHeight="1">
      <c r="A282" s="6"/>
      <c r="B282" s="6"/>
      <c r="C282" s="6"/>
      <c r="D282" s="6"/>
      <c r="E282" s="8"/>
      <c r="F282" s="6"/>
      <c r="G282" s="6"/>
      <c r="H282" s="6"/>
      <c r="I282" s="6"/>
      <c r="J282" s="6"/>
      <c r="K282" s="6"/>
      <c r="L282" s="6"/>
      <c r="M282" s="6"/>
    </row>
    <row r="283" ht="12.75" customHeight="1">
      <c r="A283" s="6"/>
      <c r="B283" s="6"/>
      <c r="C283" s="6"/>
      <c r="D283" s="6"/>
      <c r="E283" s="8"/>
      <c r="F283" s="6"/>
      <c r="G283" s="6"/>
      <c r="H283" s="6"/>
      <c r="I283" s="6"/>
      <c r="J283" s="6"/>
      <c r="K283" s="6"/>
      <c r="L283" s="6"/>
      <c r="M283" s="6"/>
    </row>
    <row r="284" ht="12.75" customHeight="1">
      <c r="A284" s="6"/>
      <c r="B284" s="6"/>
      <c r="C284" s="6"/>
      <c r="D284" s="6"/>
      <c r="E284" s="8"/>
      <c r="F284" s="6"/>
      <c r="G284" s="6"/>
      <c r="H284" s="6"/>
      <c r="I284" s="6"/>
      <c r="J284" s="6"/>
      <c r="K284" s="6"/>
      <c r="L284" s="6"/>
      <c r="M284" s="6"/>
    </row>
    <row r="285" ht="12.75" customHeight="1">
      <c r="A285" s="6"/>
      <c r="B285" s="6"/>
      <c r="C285" s="6"/>
      <c r="D285" s="6"/>
      <c r="E285" s="8"/>
      <c r="F285" s="6"/>
      <c r="G285" s="6"/>
      <c r="H285" s="6"/>
      <c r="I285" s="6"/>
      <c r="J285" s="6"/>
      <c r="K285" s="6"/>
      <c r="L285" s="6"/>
      <c r="M285" s="6"/>
    </row>
    <row r="286" ht="12.75" customHeight="1">
      <c r="A286" s="6"/>
      <c r="B286" s="6"/>
      <c r="C286" s="6"/>
      <c r="D286" s="6"/>
      <c r="E286" s="8"/>
      <c r="F286" s="6"/>
      <c r="G286" s="6"/>
      <c r="H286" s="6"/>
      <c r="I286" s="6"/>
      <c r="J286" s="6"/>
      <c r="K286" s="6"/>
      <c r="L286" s="6"/>
      <c r="M286" s="6"/>
    </row>
    <row r="287" ht="12.75" customHeight="1">
      <c r="A287" s="6"/>
      <c r="B287" s="6"/>
      <c r="C287" s="6"/>
      <c r="D287" s="6"/>
      <c r="E287" s="8"/>
      <c r="F287" s="6"/>
      <c r="G287" s="6"/>
      <c r="H287" s="6"/>
      <c r="I287" s="6"/>
      <c r="J287" s="6"/>
      <c r="K287" s="6"/>
      <c r="L287" s="6"/>
      <c r="M287" s="6"/>
    </row>
    <row r="288" ht="12.75" customHeight="1">
      <c r="A288" s="6"/>
      <c r="B288" s="6"/>
      <c r="C288" s="6"/>
      <c r="D288" s="6"/>
      <c r="E288" s="8"/>
      <c r="F288" s="6"/>
      <c r="G288" s="6"/>
      <c r="H288" s="6"/>
      <c r="I288" s="6"/>
      <c r="J288" s="6"/>
      <c r="K288" s="6"/>
      <c r="L288" s="6"/>
      <c r="M288" s="6"/>
    </row>
    <row r="289" ht="12.75" customHeight="1">
      <c r="A289" s="6"/>
      <c r="B289" s="6"/>
      <c r="C289" s="6"/>
      <c r="D289" s="6"/>
      <c r="E289" s="8"/>
      <c r="F289" s="6"/>
      <c r="G289" s="6"/>
      <c r="H289" s="6"/>
      <c r="I289" s="6"/>
      <c r="J289" s="6"/>
      <c r="K289" s="6"/>
      <c r="L289" s="6"/>
      <c r="M289" s="6"/>
    </row>
    <row r="290" ht="12.75" customHeight="1">
      <c r="A290" s="6"/>
      <c r="B290" s="6"/>
      <c r="C290" s="6"/>
      <c r="D290" s="6"/>
      <c r="E290" s="8"/>
      <c r="F290" s="6"/>
      <c r="G290" s="6"/>
      <c r="H290" s="6"/>
      <c r="I290" s="6"/>
      <c r="J290" s="6"/>
      <c r="K290" s="6"/>
      <c r="L290" s="6"/>
      <c r="M290" s="6"/>
    </row>
    <row r="291" ht="12.75" customHeight="1">
      <c r="A291" s="6"/>
      <c r="B291" s="6"/>
      <c r="C291" s="6"/>
      <c r="D291" s="6"/>
      <c r="E291" s="8"/>
      <c r="F291" s="6"/>
      <c r="G291" s="6"/>
      <c r="H291" s="6"/>
      <c r="I291" s="6"/>
      <c r="J291" s="6"/>
      <c r="K291" s="6"/>
      <c r="L291" s="6"/>
      <c r="M291" s="6"/>
    </row>
    <row r="292" ht="12.75" customHeight="1">
      <c r="A292" s="6"/>
      <c r="B292" s="6"/>
      <c r="C292" s="6"/>
      <c r="D292" s="6"/>
      <c r="E292" s="8"/>
      <c r="F292" s="6"/>
      <c r="G292" s="6"/>
      <c r="H292" s="6"/>
      <c r="I292" s="6"/>
      <c r="J292" s="6"/>
      <c r="K292" s="6"/>
      <c r="L292" s="6"/>
      <c r="M292" s="6"/>
    </row>
    <row r="293" ht="12.75" customHeight="1">
      <c r="A293" s="6"/>
      <c r="B293" s="6"/>
      <c r="C293" s="6"/>
      <c r="D293" s="6"/>
      <c r="E293" s="8"/>
      <c r="F293" s="6"/>
      <c r="G293" s="6"/>
      <c r="H293" s="6"/>
      <c r="I293" s="6"/>
      <c r="J293" s="6"/>
      <c r="K293" s="6"/>
      <c r="L293" s="6"/>
      <c r="M293" s="6"/>
    </row>
    <row r="294" ht="12.75" customHeight="1">
      <c r="A294" s="6"/>
      <c r="B294" s="6"/>
      <c r="C294" s="6"/>
      <c r="D294" s="6"/>
      <c r="E294" s="8"/>
      <c r="F294" s="6"/>
      <c r="G294" s="6"/>
      <c r="H294" s="6"/>
      <c r="I294" s="6"/>
      <c r="J294" s="6"/>
      <c r="K294" s="6"/>
      <c r="L294" s="6"/>
      <c r="M294" s="6"/>
    </row>
    <row r="295" ht="12.75" customHeight="1">
      <c r="A295" s="6"/>
      <c r="B295" s="6"/>
      <c r="C295" s="6"/>
      <c r="D295" s="6"/>
      <c r="E295" s="8"/>
      <c r="F295" s="6"/>
      <c r="G295" s="6"/>
      <c r="H295" s="6"/>
      <c r="I295" s="6"/>
      <c r="J295" s="6"/>
      <c r="K295" s="6"/>
      <c r="L295" s="6"/>
      <c r="M295" s="6"/>
    </row>
    <row r="296" ht="12.75" customHeight="1">
      <c r="A296" s="6"/>
      <c r="B296" s="6"/>
      <c r="C296" s="6"/>
      <c r="D296" s="6"/>
      <c r="E296" s="8"/>
      <c r="F296" s="6"/>
      <c r="G296" s="6"/>
      <c r="H296" s="6"/>
      <c r="I296" s="6"/>
      <c r="J296" s="6"/>
      <c r="K296" s="6"/>
      <c r="L296" s="6"/>
      <c r="M296" s="6"/>
    </row>
    <row r="297" ht="12.75" customHeight="1">
      <c r="A297" s="6"/>
      <c r="B297" s="6"/>
      <c r="C297" s="6"/>
      <c r="D297" s="6"/>
      <c r="E297" s="8"/>
      <c r="F297" s="6"/>
      <c r="G297" s="6"/>
      <c r="H297" s="6"/>
      <c r="I297" s="6"/>
      <c r="J297" s="6"/>
      <c r="K297" s="6"/>
      <c r="L297" s="6"/>
      <c r="M297" s="6"/>
    </row>
    <row r="298" ht="12.75" customHeight="1">
      <c r="A298" s="6"/>
      <c r="B298" s="6"/>
      <c r="C298" s="6"/>
      <c r="D298" s="6"/>
      <c r="E298" s="8"/>
      <c r="F298" s="6"/>
      <c r="G298" s="6"/>
      <c r="H298" s="6"/>
      <c r="I298" s="6"/>
      <c r="J298" s="6"/>
      <c r="K298" s="6"/>
      <c r="L298" s="6"/>
      <c r="M298" s="6"/>
    </row>
    <row r="299" ht="12.75" customHeight="1">
      <c r="A299" s="6"/>
      <c r="B299" s="6"/>
      <c r="C299" s="6"/>
      <c r="D299" s="6"/>
      <c r="E299" s="8"/>
      <c r="F299" s="6"/>
      <c r="G299" s="6"/>
      <c r="H299" s="6"/>
      <c r="I299" s="6"/>
      <c r="J299" s="6"/>
      <c r="K299" s="6"/>
      <c r="L299" s="6"/>
      <c r="M299" s="6"/>
    </row>
    <row r="300" ht="12.75" customHeight="1">
      <c r="A300" s="6"/>
      <c r="B300" s="6"/>
      <c r="C300" s="6"/>
      <c r="D300" s="6"/>
      <c r="E300" s="8"/>
      <c r="F300" s="6"/>
      <c r="G300" s="6"/>
      <c r="H300" s="6"/>
      <c r="I300" s="6"/>
      <c r="J300" s="6"/>
      <c r="K300" s="6"/>
      <c r="L300" s="6"/>
      <c r="M300" s="6"/>
    </row>
    <row r="301" ht="12.75" customHeight="1">
      <c r="A301" s="6"/>
      <c r="B301" s="6"/>
      <c r="C301" s="6"/>
      <c r="D301" s="6"/>
      <c r="E301" s="8"/>
      <c r="F301" s="6"/>
      <c r="G301" s="6"/>
      <c r="H301" s="6"/>
      <c r="I301" s="6"/>
      <c r="J301" s="6"/>
      <c r="K301" s="6"/>
      <c r="L301" s="6"/>
      <c r="M301" s="6"/>
    </row>
    <row r="302" ht="12.75" customHeight="1">
      <c r="A302" s="6"/>
      <c r="B302" s="6"/>
      <c r="C302" s="6"/>
      <c r="D302" s="6"/>
      <c r="E302" s="8"/>
      <c r="F302" s="6"/>
      <c r="G302" s="6"/>
      <c r="H302" s="6"/>
      <c r="I302" s="6"/>
      <c r="J302" s="6"/>
      <c r="K302" s="6"/>
      <c r="L302" s="6"/>
      <c r="M302" s="6"/>
    </row>
    <row r="303" ht="12.75" customHeight="1">
      <c r="A303" s="6"/>
      <c r="B303" s="6"/>
      <c r="C303" s="6"/>
      <c r="D303" s="6"/>
      <c r="E303" s="8"/>
      <c r="F303" s="6"/>
      <c r="G303" s="6"/>
      <c r="H303" s="6"/>
      <c r="I303" s="6"/>
      <c r="J303" s="6"/>
      <c r="K303" s="6"/>
      <c r="L303" s="6"/>
      <c r="M303" s="6"/>
    </row>
    <row r="304" ht="12.75" customHeight="1">
      <c r="A304" s="6"/>
      <c r="B304" s="6"/>
      <c r="C304" s="6"/>
      <c r="D304" s="6"/>
      <c r="E304" s="8"/>
      <c r="F304" s="6"/>
      <c r="G304" s="6"/>
      <c r="H304" s="6"/>
      <c r="I304" s="6"/>
      <c r="J304" s="6"/>
      <c r="K304" s="6"/>
      <c r="L304" s="6"/>
      <c r="M304" s="6"/>
    </row>
    <row r="305" ht="12.75" customHeight="1">
      <c r="A305" s="6"/>
      <c r="B305" s="6"/>
      <c r="C305" s="6"/>
      <c r="D305" s="6"/>
      <c r="E305" s="8"/>
      <c r="F305" s="6"/>
      <c r="G305" s="6"/>
      <c r="H305" s="6"/>
      <c r="I305" s="6"/>
      <c r="J305" s="6"/>
      <c r="K305" s="6"/>
      <c r="L305" s="6"/>
      <c r="M305" s="6"/>
    </row>
    <row r="306" ht="12.75" customHeight="1">
      <c r="A306" s="6"/>
      <c r="B306" s="6"/>
      <c r="C306" s="6"/>
      <c r="D306" s="6"/>
      <c r="E306" s="8"/>
      <c r="F306" s="6"/>
      <c r="G306" s="6"/>
      <c r="H306" s="6"/>
      <c r="I306" s="6"/>
      <c r="J306" s="6"/>
      <c r="K306" s="6"/>
      <c r="L306" s="6"/>
      <c r="M306" s="6"/>
    </row>
    <row r="307" ht="12.75" customHeight="1">
      <c r="A307" s="6"/>
      <c r="B307" s="6"/>
      <c r="C307" s="6"/>
      <c r="D307" s="6"/>
      <c r="E307" s="8"/>
      <c r="F307" s="6"/>
      <c r="G307" s="6"/>
      <c r="H307" s="6"/>
      <c r="I307" s="6"/>
      <c r="J307" s="6"/>
      <c r="K307" s="6"/>
      <c r="L307" s="6"/>
      <c r="M307" s="6"/>
    </row>
    <row r="308" ht="12.75" customHeight="1">
      <c r="A308" s="6"/>
      <c r="B308" s="6"/>
      <c r="C308" s="6"/>
      <c r="D308" s="6"/>
      <c r="E308" s="8"/>
      <c r="F308" s="6"/>
      <c r="G308" s="6"/>
      <c r="H308" s="6"/>
      <c r="I308" s="6"/>
      <c r="J308" s="6"/>
      <c r="K308" s="6"/>
      <c r="L308" s="6"/>
      <c r="M308" s="6"/>
    </row>
    <row r="309" ht="12.75" customHeight="1">
      <c r="A309" s="6"/>
      <c r="B309" s="6"/>
      <c r="C309" s="6"/>
      <c r="D309" s="6"/>
      <c r="E309" s="8"/>
      <c r="F309" s="6"/>
      <c r="G309" s="6"/>
      <c r="H309" s="6"/>
      <c r="I309" s="6"/>
      <c r="J309" s="6"/>
      <c r="K309" s="6"/>
      <c r="L309" s="6"/>
      <c r="M309" s="6"/>
    </row>
    <row r="310" ht="12.75" customHeight="1">
      <c r="A310" s="6"/>
      <c r="B310" s="6"/>
      <c r="C310" s="6"/>
      <c r="D310" s="6"/>
      <c r="E310" s="8"/>
      <c r="F310" s="6"/>
      <c r="G310" s="6"/>
      <c r="H310" s="6"/>
      <c r="I310" s="6"/>
      <c r="J310" s="6"/>
      <c r="K310" s="6"/>
      <c r="L310" s="6"/>
      <c r="M310" s="6"/>
    </row>
    <row r="311" ht="12.75" customHeight="1">
      <c r="A311" s="6"/>
      <c r="B311" s="6"/>
      <c r="C311" s="6"/>
      <c r="D311" s="6"/>
      <c r="E311" s="8"/>
      <c r="F311" s="6"/>
      <c r="G311" s="6"/>
      <c r="H311" s="6"/>
      <c r="I311" s="6"/>
      <c r="J311" s="6"/>
      <c r="K311" s="6"/>
      <c r="L311" s="6"/>
      <c r="M311" s="6"/>
    </row>
    <row r="312" ht="12.75" customHeight="1">
      <c r="A312" s="6"/>
      <c r="B312" s="6"/>
      <c r="C312" s="6"/>
      <c r="D312" s="6"/>
      <c r="E312" s="8"/>
      <c r="F312" s="6"/>
      <c r="G312" s="6"/>
      <c r="H312" s="6"/>
      <c r="I312" s="6"/>
      <c r="J312" s="6"/>
      <c r="K312" s="6"/>
      <c r="L312" s="6"/>
      <c r="M312" s="6"/>
    </row>
    <row r="313" ht="12.75" customHeight="1">
      <c r="A313" s="6"/>
      <c r="B313" s="6"/>
      <c r="C313" s="6"/>
      <c r="D313" s="6"/>
      <c r="E313" s="8"/>
      <c r="F313" s="6"/>
      <c r="G313" s="6"/>
      <c r="H313" s="6"/>
      <c r="I313" s="6"/>
      <c r="J313" s="6"/>
      <c r="K313" s="6"/>
      <c r="L313" s="6"/>
      <c r="M313" s="6"/>
    </row>
    <row r="314" ht="12.75" customHeight="1">
      <c r="A314" s="6"/>
      <c r="B314" s="6"/>
      <c r="C314" s="6"/>
      <c r="D314" s="6"/>
      <c r="E314" s="8"/>
      <c r="F314" s="6"/>
      <c r="G314" s="6"/>
      <c r="H314" s="6"/>
      <c r="I314" s="6"/>
      <c r="J314" s="6"/>
      <c r="K314" s="6"/>
      <c r="L314" s="6"/>
      <c r="M314" s="6"/>
    </row>
    <row r="315" ht="12.75" customHeight="1">
      <c r="A315" s="6"/>
      <c r="B315" s="6"/>
      <c r="C315" s="6"/>
      <c r="D315" s="6"/>
      <c r="E315" s="8"/>
      <c r="F315" s="6"/>
      <c r="G315" s="6"/>
      <c r="H315" s="6"/>
      <c r="I315" s="6"/>
      <c r="J315" s="6"/>
      <c r="K315" s="6"/>
      <c r="L315" s="6"/>
      <c r="M315" s="6"/>
    </row>
    <row r="316" ht="12.75" customHeight="1">
      <c r="A316" s="6"/>
      <c r="B316" s="6"/>
      <c r="C316" s="6"/>
      <c r="D316" s="6"/>
      <c r="E316" s="8"/>
      <c r="F316" s="6"/>
      <c r="G316" s="6"/>
      <c r="H316" s="6"/>
      <c r="I316" s="6"/>
      <c r="J316" s="6"/>
      <c r="K316" s="6"/>
      <c r="L316" s="6"/>
      <c r="M316" s="6"/>
    </row>
    <row r="317" ht="12.75" customHeight="1">
      <c r="A317" s="6"/>
      <c r="B317" s="6"/>
      <c r="C317" s="6"/>
      <c r="D317" s="6"/>
      <c r="E317" s="8"/>
      <c r="F317" s="6"/>
      <c r="G317" s="6"/>
      <c r="H317" s="6"/>
      <c r="I317" s="6"/>
      <c r="J317" s="6"/>
      <c r="K317" s="6"/>
      <c r="L317" s="6"/>
      <c r="M317" s="6"/>
    </row>
    <row r="318" ht="12.75" customHeight="1">
      <c r="A318" s="6"/>
      <c r="B318" s="6"/>
      <c r="C318" s="6"/>
      <c r="D318" s="6"/>
      <c r="E318" s="8"/>
      <c r="F318" s="6"/>
      <c r="G318" s="6"/>
      <c r="H318" s="6"/>
      <c r="I318" s="6"/>
      <c r="J318" s="6"/>
      <c r="K318" s="6"/>
      <c r="L318" s="6"/>
      <c r="M318" s="6"/>
    </row>
    <row r="319" ht="12.75" customHeight="1">
      <c r="A319" s="6"/>
      <c r="B319" s="6"/>
      <c r="C319" s="6"/>
      <c r="D319" s="6"/>
      <c r="E319" s="8"/>
      <c r="F319" s="6"/>
      <c r="G319" s="6"/>
      <c r="H319" s="6"/>
      <c r="I319" s="6"/>
      <c r="J319" s="6"/>
      <c r="K319" s="6"/>
      <c r="L319" s="6"/>
      <c r="M319" s="6"/>
    </row>
    <row r="320" ht="12.75" customHeight="1">
      <c r="A320" s="6"/>
      <c r="B320" s="6"/>
      <c r="C320" s="6"/>
      <c r="D320" s="6"/>
      <c r="E320" s="8"/>
      <c r="F320" s="6"/>
      <c r="G320" s="6"/>
      <c r="H320" s="6"/>
      <c r="I320" s="6"/>
      <c r="J320" s="6"/>
      <c r="K320" s="6"/>
      <c r="L320" s="6"/>
      <c r="M320" s="6"/>
    </row>
    <row r="321" ht="12.75" customHeight="1">
      <c r="A321" s="6"/>
      <c r="B321" s="6"/>
      <c r="C321" s="6"/>
      <c r="D321" s="6"/>
      <c r="E321" s="8"/>
      <c r="F321" s="6"/>
      <c r="G321" s="6"/>
      <c r="H321" s="6"/>
      <c r="I321" s="6"/>
      <c r="J321" s="6"/>
      <c r="K321" s="6"/>
      <c r="L321" s="6"/>
      <c r="M321" s="6"/>
    </row>
    <row r="322" ht="12.75" customHeight="1">
      <c r="A322" s="6"/>
      <c r="B322" s="6"/>
      <c r="C322" s="6"/>
      <c r="D322" s="6"/>
      <c r="E322" s="8"/>
      <c r="F322" s="6"/>
      <c r="G322" s="6"/>
      <c r="H322" s="6"/>
      <c r="I322" s="6"/>
      <c r="J322" s="6"/>
      <c r="K322" s="6"/>
      <c r="L322" s="6"/>
      <c r="M322" s="6"/>
    </row>
    <row r="323" ht="12.75" customHeight="1">
      <c r="A323" s="6"/>
      <c r="B323" s="6"/>
      <c r="C323" s="6"/>
      <c r="D323" s="6"/>
      <c r="E323" s="8"/>
      <c r="F323" s="6"/>
      <c r="G323" s="6"/>
      <c r="H323" s="6"/>
      <c r="I323" s="6"/>
      <c r="J323" s="6"/>
      <c r="K323" s="6"/>
      <c r="L323" s="6"/>
      <c r="M323" s="6"/>
    </row>
    <row r="324" ht="12.75" customHeight="1">
      <c r="A324" s="6"/>
      <c r="B324" s="6"/>
      <c r="C324" s="6"/>
      <c r="D324" s="6"/>
      <c r="E324" s="8"/>
      <c r="F324" s="6"/>
      <c r="G324" s="6"/>
      <c r="H324" s="6"/>
      <c r="I324" s="6"/>
      <c r="J324" s="6"/>
      <c r="K324" s="6"/>
      <c r="L324" s="6"/>
      <c r="M324" s="6"/>
    </row>
    <row r="325" ht="12.75" customHeight="1">
      <c r="A325" s="6"/>
      <c r="B325" s="6"/>
      <c r="C325" s="6"/>
      <c r="D325" s="6"/>
      <c r="E325" s="8"/>
      <c r="F325" s="6"/>
      <c r="G325" s="6"/>
      <c r="H325" s="6"/>
      <c r="I325" s="6"/>
      <c r="J325" s="6"/>
      <c r="K325" s="6"/>
      <c r="L325" s="6"/>
      <c r="M325" s="6"/>
    </row>
    <row r="326" ht="12.75" customHeight="1">
      <c r="A326" s="6"/>
      <c r="B326" s="6"/>
      <c r="C326" s="6"/>
      <c r="D326" s="6"/>
      <c r="E326" s="8"/>
      <c r="F326" s="6"/>
      <c r="G326" s="6"/>
      <c r="H326" s="6"/>
      <c r="I326" s="6"/>
      <c r="J326" s="6"/>
      <c r="K326" s="6"/>
      <c r="L326" s="6"/>
      <c r="M326" s="6"/>
    </row>
    <row r="327" ht="12.75" customHeight="1">
      <c r="A327" s="6"/>
      <c r="B327" s="6"/>
      <c r="C327" s="6"/>
      <c r="D327" s="6"/>
      <c r="E327" s="8"/>
      <c r="F327" s="6"/>
      <c r="G327" s="6"/>
      <c r="H327" s="6"/>
      <c r="I327" s="6"/>
      <c r="J327" s="6"/>
      <c r="K327" s="6"/>
      <c r="L327" s="6"/>
      <c r="M327" s="6"/>
    </row>
    <row r="328" ht="12.75" customHeight="1">
      <c r="A328" s="6"/>
      <c r="B328" s="6"/>
      <c r="C328" s="6"/>
      <c r="D328" s="6"/>
      <c r="E328" s="8"/>
      <c r="F328" s="6"/>
      <c r="G328" s="6"/>
      <c r="H328" s="6"/>
      <c r="I328" s="6"/>
      <c r="J328" s="6"/>
      <c r="K328" s="6"/>
      <c r="L328" s="6"/>
      <c r="M328" s="6"/>
    </row>
    <row r="329" ht="12.75" customHeight="1">
      <c r="A329" s="6"/>
      <c r="B329" s="6"/>
      <c r="C329" s="6"/>
      <c r="D329" s="6"/>
      <c r="E329" s="8"/>
      <c r="F329" s="6"/>
      <c r="G329" s="6"/>
      <c r="H329" s="6"/>
      <c r="I329" s="6"/>
      <c r="J329" s="6"/>
      <c r="K329" s="6"/>
      <c r="L329" s="6"/>
      <c r="M329" s="6"/>
    </row>
    <row r="330" ht="12.75" customHeight="1">
      <c r="A330" s="6"/>
      <c r="B330" s="6"/>
      <c r="C330" s="6"/>
      <c r="D330" s="6"/>
      <c r="E330" s="8"/>
      <c r="F330" s="6"/>
      <c r="G330" s="6"/>
      <c r="H330" s="6"/>
      <c r="I330" s="6"/>
      <c r="J330" s="6"/>
      <c r="K330" s="6"/>
      <c r="L330" s="6"/>
      <c r="M330" s="6"/>
    </row>
    <row r="331" ht="12.75" customHeight="1">
      <c r="A331" s="6"/>
      <c r="B331" s="6"/>
      <c r="C331" s="6"/>
      <c r="D331" s="6"/>
      <c r="E331" s="8"/>
      <c r="F331" s="6"/>
      <c r="G331" s="6"/>
      <c r="H331" s="6"/>
      <c r="I331" s="6"/>
      <c r="J331" s="6"/>
      <c r="K331" s="6"/>
      <c r="L331" s="6"/>
      <c r="M331" s="6"/>
    </row>
    <row r="332" ht="12.75" customHeight="1">
      <c r="A332" s="6"/>
      <c r="B332" s="6"/>
      <c r="C332" s="6"/>
      <c r="D332" s="6"/>
      <c r="E332" s="8"/>
      <c r="F332" s="6"/>
      <c r="G332" s="6"/>
      <c r="H332" s="6"/>
      <c r="I332" s="6"/>
      <c r="J332" s="6"/>
      <c r="K332" s="6"/>
      <c r="L332" s="6"/>
      <c r="M332" s="6"/>
    </row>
    <row r="333" ht="12.75" customHeight="1">
      <c r="A333" s="6"/>
      <c r="B333" s="6"/>
      <c r="C333" s="6"/>
      <c r="D333" s="6"/>
      <c r="E333" s="8"/>
      <c r="F333" s="6"/>
      <c r="G333" s="6"/>
      <c r="H333" s="6"/>
      <c r="I333" s="6"/>
      <c r="J333" s="6"/>
      <c r="K333" s="6"/>
      <c r="L333" s="6"/>
      <c r="M333" s="6"/>
    </row>
    <row r="334" ht="12.75" customHeight="1">
      <c r="A334" s="6"/>
      <c r="B334" s="6"/>
      <c r="C334" s="6"/>
      <c r="D334" s="6"/>
      <c r="E334" s="8"/>
      <c r="F334" s="6"/>
      <c r="G334" s="6"/>
      <c r="H334" s="6"/>
      <c r="I334" s="6"/>
      <c r="J334" s="6"/>
      <c r="K334" s="6"/>
      <c r="L334" s="6"/>
      <c r="M334" s="6"/>
    </row>
    <row r="335" ht="12.75" customHeight="1">
      <c r="A335" s="6"/>
      <c r="B335" s="6"/>
      <c r="C335" s="6"/>
      <c r="D335" s="6"/>
      <c r="E335" s="8"/>
      <c r="F335" s="6"/>
      <c r="G335" s="6"/>
      <c r="H335" s="6"/>
      <c r="I335" s="6"/>
      <c r="J335" s="6"/>
      <c r="K335" s="6"/>
      <c r="L335" s="6"/>
      <c r="M335" s="6"/>
    </row>
    <row r="336" ht="12.75" customHeight="1">
      <c r="A336" s="6"/>
      <c r="B336" s="6"/>
      <c r="C336" s="6"/>
      <c r="D336" s="6"/>
      <c r="E336" s="8"/>
      <c r="F336" s="6"/>
      <c r="G336" s="6"/>
      <c r="H336" s="6"/>
      <c r="I336" s="6"/>
      <c r="J336" s="6"/>
      <c r="K336" s="6"/>
      <c r="L336" s="6"/>
      <c r="M336" s="6"/>
    </row>
    <row r="337" ht="12.75" customHeight="1">
      <c r="A337" s="6"/>
      <c r="B337" s="6"/>
      <c r="C337" s="6"/>
      <c r="D337" s="6"/>
      <c r="E337" s="8"/>
      <c r="F337" s="6"/>
      <c r="G337" s="6"/>
      <c r="H337" s="6"/>
      <c r="I337" s="6"/>
      <c r="J337" s="6"/>
      <c r="K337" s="6"/>
      <c r="L337" s="6"/>
      <c r="M337" s="6"/>
    </row>
    <row r="338" ht="12.75" customHeight="1">
      <c r="A338" s="6"/>
      <c r="B338" s="6"/>
      <c r="C338" s="6"/>
      <c r="D338" s="6"/>
      <c r="E338" s="8"/>
      <c r="F338" s="6"/>
      <c r="G338" s="6"/>
      <c r="H338" s="6"/>
      <c r="I338" s="6"/>
      <c r="J338" s="6"/>
      <c r="K338" s="6"/>
      <c r="L338" s="6"/>
      <c r="M338" s="6"/>
    </row>
    <row r="339" ht="12.75" customHeight="1">
      <c r="A339" s="6"/>
      <c r="B339" s="6"/>
      <c r="C339" s="6"/>
      <c r="D339" s="6"/>
      <c r="E339" s="8"/>
      <c r="F339" s="6"/>
      <c r="G339" s="6"/>
      <c r="H339" s="6"/>
      <c r="I339" s="6"/>
      <c r="J339" s="6"/>
      <c r="K339" s="6"/>
      <c r="L339" s="6"/>
      <c r="M339" s="6"/>
    </row>
    <row r="340" ht="12.75" customHeight="1">
      <c r="A340" s="6"/>
      <c r="B340" s="6"/>
      <c r="C340" s="6"/>
      <c r="D340" s="6"/>
      <c r="E340" s="8"/>
      <c r="F340" s="6"/>
      <c r="G340" s="6"/>
      <c r="H340" s="6"/>
      <c r="I340" s="6"/>
      <c r="J340" s="6"/>
      <c r="K340" s="6"/>
      <c r="L340" s="6"/>
      <c r="M340" s="6"/>
    </row>
    <row r="341" ht="12.75" customHeight="1">
      <c r="A341" s="6"/>
      <c r="B341" s="6"/>
      <c r="C341" s="6"/>
      <c r="D341" s="6"/>
      <c r="E341" s="8"/>
      <c r="F341" s="6"/>
      <c r="G341" s="6"/>
      <c r="H341" s="6"/>
      <c r="I341" s="6"/>
      <c r="J341" s="6"/>
      <c r="K341" s="6"/>
      <c r="L341" s="6"/>
      <c r="M341" s="6"/>
    </row>
    <row r="342" ht="12.75" customHeight="1">
      <c r="A342" s="6"/>
      <c r="B342" s="6"/>
      <c r="C342" s="6"/>
      <c r="D342" s="6"/>
      <c r="E342" s="8"/>
      <c r="F342" s="6"/>
      <c r="G342" s="6"/>
      <c r="H342" s="6"/>
      <c r="I342" s="6"/>
      <c r="J342" s="6"/>
      <c r="K342" s="6"/>
      <c r="L342" s="6"/>
      <c r="M342" s="6"/>
    </row>
    <row r="343" ht="12.75" customHeight="1">
      <c r="A343" s="6"/>
      <c r="B343" s="6"/>
      <c r="C343" s="6"/>
      <c r="D343" s="6"/>
      <c r="E343" s="8"/>
      <c r="F343" s="6"/>
      <c r="G343" s="6"/>
      <c r="H343" s="6"/>
      <c r="I343" s="6"/>
      <c r="J343" s="6"/>
      <c r="K343" s="6"/>
      <c r="L343" s="6"/>
      <c r="M343" s="6"/>
    </row>
    <row r="344" ht="12.75" customHeight="1">
      <c r="A344" s="6"/>
      <c r="B344" s="6"/>
      <c r="C344" s="6"/>
      <c r="D344" s="6"/>
      <c r="E344" s="8"/>
      <c r="F344" s="6"/>
      <c r="G344" s="6"/>
      <c r="H344" s="6"/>
      <c r="I344" s="6"/>
      <c r="J344" s="6"/>
      <c r="K344" s="6"/>
      <c r="L344" s="6"/>
      <c r="M344" s="6"/>
    </row>
    <row r="345" ht="12.75" customHeight="1">
      <c r="A345" s="6"/>
      <c r="B345" s="6"/>
      <c r="C345" s="6"/>
      <c r="D345" s="6"/>
      <c r="E345" s="8"/>
      <c r="F345" s="6"/>
      <c r="G345" s="6"/>
      <c r="H345" s="6"/>
      <c r="I345" s="6"/>
      <c r="J345" s="6"/>
      <c r="K345" s="6"/>
      <c r="L345" s="6"/>
      <c r="M345" s="6"/>
    </row>
    <row r="346" ht="12.75" customHeight="1">
      <c r="A346" s="6"/>
      <c r="B346" s="6"/>
      <c r="C346" s="6"/>
      <c r="D346" s="6"/>
      <c r="E346" s="8"/>
      <c r="F346" s="6"/>
      <c r="G346" s="6"/>
      <c r="H346" s="6"/>
      <c r="I346" s="6"/>
      <c r="J346" s="6"/>
      <c r="K346" s="6"/>
      <c r="L346" s="6"/>
      <c r="M346" s="6"/>
    </row>
    <row r="347" ht="12.75" customHeight="1">
      <c r="A347" s="6"/>
      <c r="B347" s="6"/>
      <c r="C347" s="6"/>
      <c r="D347" s="6"/>
      <c r="E347" s="8"/>
      <c r="F347" s="6"/>
      <c r="G347" s="6"/>
      <c r="H347" s="6"/>
      <c r="I347" s="6"/>
      <c r="J347" s="6"/>
      <c r="K347" s="6"/>
      <c r="L347" s="6"/>
      <c r="M347" s="6"/>
    </row>
    <row r="348" ht="12.75" customHeight="1">
      <c r="A348" s="6"/>
      <c r="B348" s="6"/>
      <c r="C348" s="6"/>
      <c r="D348" s="6"/>
      <c r="E348" s="8"/>
      <c r="F348" s="6"/>
      <c r="G348" s="6"/>
      <c r="H348" s="6"/>
      <c r="I348" s="6"/>
      <c r="J348" s="6"/>
      <c r="K348" s="6"/>
      <c r="L348" s="6"/>
      <c r="M348" s="6"/>
    </row>
    <row r="349" ht="12.75" customHeight="1">
      <c r="A349" s="6"/>
      <c r="B349" s="6"/>
      <c r="C349" s="6"/>
      <c r="D349" s="6"/>
      <c r="E349" s="8"/>
      <c r="F349" s="6"/>
      <c r="G349" s="6"/>
      <c r="H349" s="6"/>
      <c r="I349" s="6"/>
      <c r="J349" s="6"/>
      <c r="K349" s="6"/>
      <c r="L349" s="6"/>
      <c r="M349" s="6"/>
    </row>
    <row r="350" ht="12.75" customHeight="1">
      <c r="A350" s="6"/>
      <c r="B350" s="6"/>
      <c r="C350" s="6"/>
      <c r="D350" s="6"/>
      <c r="E350" s="8"/>
      <c r="F350" s="6"/>
      <c r="G350" s="6"/>
      <c r="H350" s="6"/>
      <c r="I350" s="6"/>
      <c r="J350" s="6"/>
      <c r="K350" s="6"/>
      <c r="L350" s="6"/>
      <c r="M350" s="6"/>
    </row>
    <row r="351" ht="12.75" customHeight="1">
      <c r="A351" s="6"/>
      <c r="B351" s="6"/>
      <c r="C351" s="6"/>
      <c r="D351" s="6"/>
      <c r="E351" s="8"/>
      <c r="F351" s="6"/>
      <c r="G351" s="6"/>
      <c r="H351" s="6"/>
      <c r="I351" s="6"/>
      <c r="J351" s="6"/>
      <c r="K351" s="6"/>
      <c r="L351" s="6"/>
      <c r="M351" s="6"/>
    </row>
    <row r="352" ht="12.75" customHeight="1">
      <c r="A352" s="6"/>
      <c r="B352" s="6"/>
      <c r="C352" s="6"/>
      <c r="D352" s="6"/>
      <c r="E352" s="8"/>
      <c r="F352" s="6"/>
      <c r="G352" s="6"/>
      <c r="H352" s="6"/>
      <c r="I352" s="6"/>
      <c r="J352" s="6"/>
      <c r="K352" s="6"/>
      <c r="L352" s="6"/>
      <c r="M352" s="6"/>
    </row>
    <row r="353" ht="12.75" customHeight="1">
      <c r="A353" s="6"/>
      <c r="B353" s="6"/>
      <c r="C353" s="6"/>
      <c r="D353" s="6"/>
      <c r="E353" s="8"/>
      <c r="F353" s="6"/>
      <c r="G353" s="6"/>
      <c r="H353" s="6"/>
      <c r="I353" s="6"/>
      <c r="J353" s="6"/>
      <c r="K353" s="6"/>
      <c r="L353" s="6"/>
      <c r="M353" s="6"/>
    </row>
    <row r="354" ht="12.75" customHeight="1">
      <c r="A354" s="6"/>
      <c r="B354" s="6"/>
      <c r="C354" s="6"/>
      <c r="D354" s="6"/>
      <c r="E354" s="8"/>
      <c r="F354" s="6"/>
      <c r="G354" s="6"/>
      <c r="H354" s="6"/>
      <c r="I354" s="6"/>
      <c r="J354" s="6"/>
      <c r="K354" s="6"/>
      <c r="L354" s="6"/>
      <c r="M354" s="6"/>
    </row>
    <row r="355" ht="12.75" customHeight="1">
      <c r="A355" s="6"/>
      <c r="B355" s="6"/>
      <c r="C355" s="6"/>
      <c r="D355" s="6"/>
      <c r="E355" s="8"/>
      <c r="F355" s="6"/>
      <c r="G355" s="6"/>
      <c r="H355" s="6"/>
      <c r="I355" s="6"/>
      <c r="J355" s="6"/>
      <c r="K355" s="6"/>
      <c r="L355" s="6"/>
      <c r="M355" s="6"/>
    </row>
    <row r="356" ht="12.75" customHeight="1">
      <c r="A356" s="6"/>
      <c r="B356" s="6"/>
      <c r="C356" s="6"/>
      <c r="D356" s="6"/>
      <c r="E356" s="8"/>
      <c r="F356" s="6"/>
      <c r="G356" s="6"/>
      <c r="H356" s="6"/>
      <c r="I356" s="6"/>
      <c r="J356" s="6"/>
      <c r="K356" s="6"/>
      <c r="L356" s="6"/>
      <c r="M356" s="6"/>
    </row>
    <row r="357" ht="12.75" customHeight="1">
      <c r="A357" s="6"/>
      <c r="B357" s="6"/>
      <c r="C357" s="6"/>
      <c r="D357" s="6"/>
      <c r="E357" s="8"/>
      <c r="F357" s="6"/>
      <c r="G357" s="6"/>
      <c r="H357" s="6"/>
      <c r="I357" s="6"/>
      <c r="J357" s="6"/>
      <c r="K357" s="6"/>
      <c r="L357" s="6"/>
      <c r="M357" s="6"/>
    </row>
    <row r="358" ht="12.75" customHeight="1">
      <c r="A358" s="6"/>
      <c r="B358" s="6"/>
      <c r="C358" s="6"/>
      <c r="D358" s="6"/>
      <c r="E358" s="8"/>
      <c r="F358" s="6"/>
      <c r="G358" s="6"/>
      <c r="H358" s="6"/>
      <c r="I358" s="6"/>
      <c r="J358" s="6"/>
      <c r="K358" s="6"/>
      <c r="L358" s="6"/>
      <c r="M358" s="6"/>
    </row>
    <row r="359" ht="12.75" customHeight="1">
      <c r="A359" s="6"/>
      <c r="B359" s="6"/>
      <c r="C359" s="6"/>
      <c r="D359" s="6"/>
      <c r="E359" s="8"/>
      <c r="F359" s="6"/>
      <c r="G359" s="6"/>
      <c r="H359" s="6"/>
      <c r="I359" s="6"/>
      <c r="J359" s="6"/>
      <c r="K359" s="6"/>
      <c r="L359" s="6"/>
      <c r="M359" s="6"/>
    </row>
    <row r="360" ht="12.75" customHeight="1">
      <c r="A360" s="6"/>
      <c r="B360" s="6"/>
      <c r="C360" s="6"/>
      <c r="D360" s="6"/>
      <c r="E360" s="8"/>
      <c r="F360" s="6"/>
      <c r="G360" s="6"/>
      <c r="H360" s="6"/>
      <c r="I360" s="6"/>
      <c r="J360" s="6"/>
      <c r="K360" s="6"/>
      <c r="L360" s="6"/>
      <c r="M360" s="6"/>
    </row>
    <row r="361" ht="12.75" customHeight="1">
      <c r="A361" s="6"/>
      <c r="B361" s="6"/>
      <c r="C361" s="6"/>
      <c r="D361" s="6"/>
      <c r="E361" s="8"/>
      <c r="F361" s="6"/>
      <c r="G361" s="6"/>
      <c r="H361" s="6"/>
      <c r="I361" s="6"/>
      <c r="J361" s="6"/>
      <c r="K361" s="6"/>
      <c r="L361" s="6"/>
      <c r="M361" s="6"/>
    </row>
    <row r="362" ht="12.75" customHeight="1">
      <c r="A362" s="6"/>
      <c r="B362" s="6"/>
      <c r="C362" s="6"/>
      <c r="D362" s="6"/>
      <c r="E362" s="8"/>
      <c r="F362" s="6"/>
      <c r="G362" s="6"/>
      <c r="H362" s="6"/>
      <c r="I362" s="6"/>
      <c r="J362" s="6"/>
      <c r="K362" s="6"/>
      <c r="L362" s="6"/>
      <c r="M362" s="6"/>
    </row>
    <row r="363" ht="12.75" customHeight="1">
      <c r="A363" s="6"/>
      <c r="B363" s="6"/>
      <c r="C363" s="6"/>
      <c r="D363" s="6"/>
      <c r="E363" s="8"/>
      <c r="F363" s="6"/>
      <c r="G363" s="6"/>
      <c r="H363" s="6"/>
      <c r="I363" s="6"/>
      <c r="J363" s="6"/>
      <c r="K363" s="6"/>
      <c r="L363" s="6"/>
      <c r="M363" s="6"/>
    </row>
    <row r="364" ht="12.75" customHeight="1">
      <c r="A364" s="6"/>
      <c r="B364" s="6"/>
      <c r="C364" s="6"/>
      <c r="D364" s="6"/>
      <c r="E364" s="8"/>
      <c r="F364" s="6"/>
      <c r="G364" s="6"/>
      <c r="H364" s="6"/>
      <c r="I364" s="6"/>
      <c r="J364" s="6"/>
      <c r="K364" s="6"/>
      <c r="L364" s="6"/>
      <c r="M364" s="6"/>
    </row>
    <row r="365" ht="12.75" customHeight="1">
      <c r="A365" s="6"/>
      <c r="B365" s="6"/>
      <c r="C365" s="6"/>
      <c r="D365" s="6"/>
      <c r="E365" s="8"/>
      <c r="F365" s="6"/>
      <c r="G365" s="6"/>
      <c r="H365" s="6"/>
      <c r="I365" s="6"/>
      <c r="J365" s="6"/>
      <c r="K365" s="6"/>
      <c r="L365" s="6"/>
      <c r="M365" s="6"/>
    </row>
    <row r="366" ht="12.75" customHeight="1">
      <c r="A366" s="6"/>
      <c r="B366" s="6"/>
      <c r="C366" s="6"/>
      <c r="D366" s="6"/>
      <c r="E366" s="8"/>
      <c r="F366" s="6"/>
      <c r="G366" s="6"/>
      <c r="H366" s="6"/>
      <c r="I366" s="6"/>
      <c r="J366" s="6"/>
      <c r="K366" s="6"/>
      <c r="L366" s="6"/>
      <c r="M366" s="6"/>
    </row>
    <row r="367" ht="12.75" customHeight="1">
      <c r="A367" s="6"/>
      <c r="B367" s="6"/>
      <c r="C367" s="6"/>
      <c r="D367" s="6"/>
      <c r="E367" s="8"/>
      <c r="F367" s="6"/>
      <c r="G367" s="6"/>
      <c r="H367" s="6"/>
      <c r="I367" s="6"/>
      <c r="J367" s="6"/>
      <c r="K367" s="6"/>
      <c r="L367" s="6"/>
      <c r="M367" s="6"/>
    </row>
    <row r="368" ht="12.75" customHeight="1">
      <c r="A368" s="6"/>
      <c r="B368" s="6"/>
      <c r="C368" s="6"/>
      <c r="D368" s="6"/>
      <c r="E368" s="8"/>
      <c r="F368" s="6"/>
      <c r="G368" s="6"/>
      <c r="H368" s="6"/>
      <c r="I368" s="6"/>
      <c r="J368" s="6"/>
      <c r="K368" s="6"/>
      <c r="L368" s="6"/>
      <c r="M368" s="6"/>
    </row>
    <row r="369" ht="12.75" customHeight="1">
      <c r="A369" s="6"/>
      <c r="B369" s="6"/>
      <c r="C369" s="6"/>
      <c r="D369" s="6"/>
      <c r="E369" s="8"/>
      <c r="F369" s="6"/>
      <c r="G369" s="6"/>
      <c r="H369" s="6"/>
      <c r="I369" s="6"/>
      <c r="J369" s="6"/>
      <c r="K369" s="6"/>
      <c r="L369" s="6"/>
      <c r="M369" s="6"/>
    </row>
    <row r="370" ht="12.75" customHeight="1">
      <c r="A370" s="6"/>
      <c r="B370" s="6"/>
      <c r="C370" s="6"/>
      <c r="D370" s="6"/>
      <c r="E370" s="8"/>
      <c r="F370" s="6"/>
      <c r="G370" s="6"/>
      <c r="H370" s="6"/>
      <c r="I370" s="6"/>
      <c r="J370" s="6"/>
      <c r="K370" s="6"/>
      <c r="L370" s="6"/>
      <c r="M370" s="6"/>
    </row>
    <row r="371" ht="12.75" customHeight="1">
      <c r="A371" s="6"/>
      <c r="B371" s="6"/>
      <c r="C371" s="6"/>
      <c r="D371" s="6"/>
      <c r="E371" s="8"/>
      <c r="F371" s="6"/>
      <c r="G371" s="6"/>
      <c r="H371" s="6"/>
      <c r="I371" s="6"/>
      <c r="J371" s="6"/>
      <c r="K371" s="6"/>
      <c r="L371" s="6"/>
      <c r="M371" s="6"/>
    </row>
    <row r="372" ht="12.75" customHeight="1">
      <c r="A372" s="6"/>
      <c r="B372" s="6"/>
      <c r="C372" s="6"/>
      <c r="D372" s="6"/>
      <c r="E372" s="8"/>
      <c r="F372" s="6"/>
      <c r="G372" s="6"/>
      <c r="H372" s="6"/>
      <c r="I372" s="6"/>
      <c r="J372" s="6"/>
      <c r="K372" s="6"/>
      <c r="L372" s="6"/>
      <c r="M372" s="6"/>
    </row>
    <row r="373" ht="12.75" customHeight="1">
      <c r="A373" s="6"/>
      <c r="B373" s="6"/>
      <c r="C373" s="6"/>
      <c r="D373" s="6"/>
      <c r="E373" s="8"/>
      <c r="F373" s="6"/>
      <c r="G373" s="6"/>
      <c r="H373" s="6"/>
      <c r="I373" s="6"/>
      <c r="J373" s="6"/>
      <c r="K373" s="6"/>
      <c r="L373" s="6"/>
      <c r="M373" s="6"/>
    </row>
    <row r="374" ht="12.75" customHeight="1">
      <c r="A374" s="6"/>
      <c r="B374" s="6"/>
      <c r="C374" s="6"/>
      <c r="D374" s="6"/>
      <c r="E374" s="8"/>
      <c r="F374" s="6"/>
      <c r="G374" s="6"/>
      <c r="H374" s="6"/>
      <c r="I374" s="6"/>
      <c r="J374" s="6"/>
      <c r="K374" s="6"/>
      <c r="L374" s="6"/>
      <c r="M374" s="6"/>
    </row>
    <row r="375" ht="12.75" customHeight="1">
      <c r="A375" s="6"/>
      <c r="B375" s="6"/>
      <c r="C375" s="6"/>
      <c r="D375" s="6"/>
      <c r="E375" s="8"/>
      <c r="F375" s="6"/>
      <c r="G375" s="6"/>
      <c r="H375" s="6"/>
      <c r="I375" s="6"/>
      <c r="J375" s="6"/>
      <c r="K375" s="6"/>
      <c r="L375" s="6"/>
      <c r="M375" s="6"/>
    </row>
    <row r="376" ht="12.75" customHeight="1">
      <c r="A376" s="6"/>
      <c r="B376" s="6"/>
      <c r="C376" s="6"/>
      <c r="D376" s="6"/>
      <c r="E376" s="8"/>
      <c r="F376" s="6"/>
      <c r="G376" s="6"/>
      <c r="H376" s="6"/>
      <c r="I376" s="6"/>
      <c r="J376" s="6"/>
      <c r="K376" s="6"/>
      <c r="L376" s="6"/>
      <c r="M376" s="6"/>
    </row>
    <row r="377" ht="12.75" customHeight="1">
      <c r="A377" s="6"/>
      <c r="B377" s="6"/>
      <c r="C377" s="6"/>
      <c r="D377" s="6"/>
      <c r="E377" s="8"/>
      <c r="F377" s="6"/>
      <c r="G377" s="6"/>
      <c r="H377" s="6"/>
      <c r="I377" s="6"/>
      <c r="J377" s="6"/>
      <c r="K377" s="6"/>
      <c r="L377" s="6"/>
      <c r="M377" s="6"/>
    </row>
    <row r="378" ht="12.75" customHeight="1">
      <c r="A378" s="6"/>
      <c r="B378" s="6"/>
      <c r="C378" s="6"/>
      <c r="D378" s="6"/>
      <c r="E378" s="8"/>
      <c r="F378" s="6"/>
      <c r="G378" s="6"/>
      <c r="H378" s="6"/>
      <c r="I378" s="6"/>
      <c r="J378" s="6"/>
      <c r="K378" s="6"/>
      <c r="L378" s="6"/>
      <c r="M378" s="6"/>
    </row>
    <row r="379" ht="12.75" customHeight="1">
      <c r="A379" s="6"/>
      <c r="B379" s="6"/>
      <c r="C379" s="6"/>
      <c r="D379" s="6"/>
      <c r="E379" s="8"/>
      <c r="F379" s="6"/>
      <c r="G379" s="6"/>
      <c r="H379" s="6"/>
      <c r="I379" s="6"/>
      <c r="J379" s="6"/>
      <c r="K379" s="6"/>
      <c r="L379" s="6"/>
      <c r="M379" s="6"/>
    </row>
    <row r="380" ht="12.75" customHeight="1">
      <c r="A380" s="6"/>
      <c r="B380" s="6"/>
      <c r="C380" s="6"/>
      <c r="D380" s="6"/>
      <c r="E380" s="8"/>
      <c r="F380" s="6"/>
      <c r="G380" s="6"/>
      <c r="H380" s="6"/>
      <c r="I380" s="6"/>
      <c r="J380" s="6"/>
      <c r="K380" s="6"/>
      <c r="L380" s="6"/>
      <c r="M380" s="6"/>
    </row>
    <row r="381" ht="12.75" customHeight="1">
      <c r="A381" s="6"/>
      <c r="B381" s="6"/>
      <c r="C381" s="6"/>
      <c r="D381" s="6"/>
      <c r="E381" s="8"/>
      <c r="F381" s="6"/>
      <c r="G381" s="6"/>
      <c r="H381" s="6"/>
      <c r="I381" s="6"/>
      <c r="J381" s="6"/>
      <c r="K381" s="6"/>
      <c r="L381" s="6"/>
      <c r="M381" s="6"/>
    </row>
    <row r="382" ht="12.75" customHeight="1">
      <c r="A382" s="6"/>
      <c r="B382" s="6"/>
      <c r="C382" s="6"/>
      <c r="D382" s="6"/>
      <c r="E382" s="8"/>
      <c r="F382" s="6"/>
      <c r="G382" s="6"/>
      <c r="H382" s="6"/>
      <c r="I382" s="6"/>
      <c r="J382" s="6"/>
      <c r="K382" s="6"/>
      <c r="L382" s="6"/>
      <c r="M382" s="6"/>
    </row>
    <row r="383" ht="12.75" customHeight="1">
      <c r="A383" s="6"/>
      <c r="B383" s="6"/>
      <c r="C383" s="6"/>
      <c r="D383" s="6"/>
      <c r="E383" s="8"/>
      <c r="F383" s="6"/>
      <c r="G383" s="6"/>
      <c r="H383" s="6"/>
      <c r="I383" s="6"/>
      <c r="J383" s="6"/>
      <c r="K383" s="6"/>
      <c r="L383" s="6"/>
      <c r="M383" s="6"/>
    </row>
    <row r="384" ht="12.75" customHeight="1">
      <c r="A384" s="6"/>
      <c r="B384" s="6"/>
      <c r="C384" s="6"/>
      <c r="D384" s="6"/>
      <c r="E384" s="8"/>
      <c r="F384" s="6"/>
      <c r="G384" s="6"/>
      <c r="H384" s="6"/>
      <c r="I384" s="6"/>
      <c r="J384" s="6"/>
      <c r="K384" s="6"/>
      <c r="L384" s="6"/>
      <c r="M384" s="6"/>
    </row>
    <row r="385" ht="12.75" customHeight="1">
      <c r="A385" s="6"/>
      <c r="B385" s="6"/>
      <c r="C385" s="6"/>
      <c r="D385" s="6"/>
      <c r="E385" s="8"/>
      <c r="F385" s="6"/>
      <c r="G385" s="6"/>
      <c r="H385" s="6"/>
      <c r="I385" s="6"/>
      <c r="J385" s="6"/>
      <c r="K385" s="6"/>
      <c r="L385" s="6"/>
      <c r="M385" s="6"/>
    </row>
    <row r="386" ht="12.75" customHeight="1">
      <c r="A386" s="6"/>
      <c r="B386" s="6"/>
      <c r="C386" s="6"/>
      <c r="D386" s="6"/>
      <c r="E386" s="8"/>
      <c r="F386" s="6"/>
      <c r="G386" s="6"/>
      <c r="H386" s="6"/>
      <c r="I386" s="6"/>
      <c r="J386" s="6"/>
      <c r="K386" s="6"/>
      <c r="L386" s="6"/>
      <c r="M386" s="6"/>
    </row>
    <row r="387" ht="12.75" customHeight="1">
      <c r="A387" s="6"/>
      <c r="B387" s="6"/>
      <c r="C387" s="6"/>
      <c r="D387" s="6"/>
      <c r="E387" s="8"/>
      <c r="F387" s="6"/>
      <c r="G387" s="6"/>
      <c r="H387" s="6"/>
      <c r="I387" s="6"/>
      <c r="J387" s="6"/>
      <c r="K387" s="6"/>
      <c r="L387" s="6"/>
      <c r="M387" s="6"/>
    </row>
    <row r="388" ht="12.75" customHeight="1">
      <c r="A388" s="6"/>
      <c r="B388" s="6"/>
      <c r="C388" s="6"/>
      <c r="D388" s="6"/>
      <c r="E388" s="8"/>
      <c r="F388" s="6"/>
      <c r="G388" s="6"/>
      <c r="H388" s="6"/>
      <c r="I388" s="6"/>
      <c r="J388" s="6"/>
      <c r="K388" s="6"/>
      <c r="L388" s="6"/>
      <c r="M388" s="6"/>
    </row>
    <row r="389" ht="12.75" customHeight="1">
      <c r="A389" s="6"/>
      <c r="B389" s="6"/>
      <c r="C389" s="6"/>
      <c r="D389" s="6"/>
      <c r="E389" s="8"/>
      <c r="F389" s="6"/>
      <c r="G389" s="6"/>
      <c r="H389" s="6"/>
      <c r="I389" s="6"/>
      <c r="J389" s="6"/>
      <c r="K389" s="6"/>
      <c r="L389" s="6"/>
      <c r="M389" s="6"/>
    </row>
    <row r="390" ht="12.75" customHeight="1">
      <c r="A390" s="6"/>
      <c r="B390" s="6"/>
      <c r="C390" s="6"/>
      <c r="D390" s="6"/>
      <c r="E390" s="8"/>
      <c r="F390" s="6"/>
      <c r="G390" s="6"/>
      <c r="H390" s="6"/>
      <c r="I390" s="6"/>
      <c r="J390" s="6"/>
      <c r="K390" s="6"/>
      <c r="L390" s="6"/>
      <c r="M390" s="6"/>
    </row>
    <row r="391" ht="12.75" customHeight="1">
      <c r="A391" s="6"/>
      <c r="B391" s="6"/>
      <c r="C391" s="6"/>
      <c r="D391" s="6"/>
      <c r="E391" s="8"/>
      <c r="F391" s="6"/>
      <c r="G391" s="6"/>
      <c r="H391" s="6"/>
      <c r="I391" s="6"/>
      <c r="J391" s="6"/>
      <c r="K391" s="6"/>
      <c r="L391" s="6"/>
      <c r="M391" s="6"/>
    </row>
    <row r="392" ht="12.75" customHeight="1">
      <c r="A392" s="6"/>
      <c r="B392" s="6"/>
      <c r="C392" s="6"/>
      <c r="D392" s="6"/>
      <c r="E392" s="8"/>
      <c r="F392" s="6"/>
      <c r="G392" s="6"/>
      <c r="H392" s="6"/>
      <c r="I392" s="6"/>
      <c r="J392" s="6"/>
      <c r="K392" s="6"/>
      <c r="L392" s="6"/>
      <c r="M392" s="6"/>
    </row>
    <row r="393" ht="12.75" customHeight="1">
      <c r="A393" s="6"/>
      <c r="B393" s="6"/>
      <c r="C393" s="6"/>
      <c r="D393" s="6"/>
      <c r="E393" s="8"/>
      <c r="F393" s="6"/>
      <c r="G393" s="6"/>
      <c r="H393" s="6"/>
      <c r="I393" s="6"/>
      <c r="J393" s="6"/>
      <c r="K393" s="6"/>
      <c r="L393" s="6"/>
      <c r="M393" s="6"/>
    </row>
    <row r="394" ht="12.75" customHeight="1">
      <c r="A394" s="6"/>
      <c r="B394" s="6"/>
      <c r="C394" s="6"/>
      <c r="D394" s="6"/>
      <c r="E394" s="8"/>
      <c r="F394" s="6"/>
      <c r="G394" s="6"/>
      <c r="H394" s="6"/>
      <c r="I394" s="6"/>
      <c r="J394" s="6"/>
      <c r="K394" s="6"/>
      <c r="L394" s="6"/>
      <c r="M394" s="6"/>
    </row>
    <row r="395" ht="12.75" customHeight="1">
      <c r="A395" s="6"/>
      <c r="B395" s="6"/>
      <c r="C395" s="6"/>
      <c r="D395" s="6"/>
      <c r="E395" s="8"/>
      <c r="F395" s="6"/>
      <c r="G395" s="6"/>
      <c r="H395" s="6"/>
      <c r="I395" s="6"/>
      <c r="J395" s="6"/>
      <c r="K395" s="6"/>
      <c r="L395" s="6"/>
      <c r="M395" s="6"/>
    </row>
    <row r="396" ht="12.75" customHeight="1">
      <c r="A396" s="6"/>
      <c r="B396" s="6"/>
      <c r="C396" s="6"/>
      <c r="D396" s="6"/>
      <c r="E396" s="8"/>
      <c r="F396" s="6"/>
      <c r="G396" s="6"/>
      <c r="H396" s="6"/>
      <c r="I396" s="6"/>
      <c r="J396" s="6"/>
      <c r="K396" s="6"/>
      <c r="L396" s="6"/>
      <c r="M396" s="6"/>
    </row>
    <row r="397" ht="12.75" customHeight="1">
      <c r="A397" s="6"/>
      <c r="B397" s="6"/>
      <c r="C397" s="6"/>
      <c r="D397" s="6"/>
      <c r="E397" s="8"/>
      <c r="F397" s="6"/>
      <c r="G397" s="6"/>
      <c r="H397" s="6"/>
      <c r="I397" s="6"/>
      <c r="J397" s="6"/>
      <c r="K397" s="6"/>
      <c r="L397" s="6"/>
      <c r="M397" s="6"/>
    </row>
    <row r="398" ht="12.75" customHeight="1">
      <c r="A398" s="6"/>
      <c r="B398" s="6"/>
      <c r="C398" s="6"/>
      <c r="D398" s="6"/>
      <c r="E398" s="8"/>
      <c r="F398" s="6"/>
      <c r="G398" s="6"/>
      <c r="H398" s="6"/>
      <c r="I398" s="6"/>
      <c r="J398" s="6"/>
      <c r="K398" s="6"/>
      <c r="L398" s="6"/>
      <c r="M398" s="6"/>
    </row>
    <row r="399" ht="12.75" customHeight="1">
      <c r="A399" s="6"/>
      <c r="B399" s="6"/>
      <c r="C399" s="6"/>
      <c r="D399" s="6"/>
      <c r="E399" s="8"/>
      <c r="F399" s="6"/>
      <c r="G399" s="6"/>
      <c r="H399" s="6"/>
      <c r="I399" s="6"/>
      <c r="J399" s="6"/>
      <c r="K399" s="6"/>
      <c r="L399" s="6"/>
      <c r="M399" s="6"/>
    </row>
    <row r="400" ht="12.75" customHeight="1">
      <c r="A400" s="6"/>
      <c r="B400" s="6"/>
      <c r="C400" s="6"/>
      <c r="D400" s="6"/>
      <c r="E400" s="8"/>
      <c r="F400" s="6"/>
      <c r="G400" s="6"/>
      <c r="H400" s="6"/>
      <c r="I400" s="6"/>
      <c r="J400" s="6"/>
      <c r="K400" s="6"/>
      <c r="L400" s="6"/>
      <c r="M400" s="6"/>
    </row>
    <row r="401" ht="12.75" customHeight="1">
      <c r="A401" s="6"/>
      <c r="B401" s="6"/>
      <c r="C401" s="6"/>
      <c r="D401" s="6"/>
      <c r="E401" s="8"/>
      <c r="F401" s="6"/>
      <c r="G401" s="6"/>
      <c r="H401" s="6"/>
      <c r="I401" s="6"/>
      <c r="J401" s="6"/>
      <c r="K401" s="6"/>
      <c r="L401" s="6"/>
      <c r="M401" s="6"/>
    </row>
    <row r="402" ht="12.75" customHeight="1">
      <c r="A402" s="6"/>
      <c r="B402" s="6"/>
      <c r="C402" s="6"/>
      <c r="D402" s="6"/>
      <c r="E402" s="8"/>
      <c r="F402" s="6"/>
      <c r="G402" s="6"/>
      <c r="H402" s="6"/>
      <c r="I402" s="6"/>
      <c r="J402" s="6"/>
      <c r="K402" s="6"/>
      <c r="L402" s="6"/>
      <c r="M402" s="6"/>
    </row>
    <row r="403" ht="12.75" customHeight="1">
      <c r="A403" s="6"/>
      <c r="B403" s="6"/>
      <c r="C403" s="6"/>
      <c r="D403" s="6"/>
      <c r="E403" s="8"/>
      <c r="F403" s="6"/>
      <c r="G403" s="6"/>
      <c r="H403" s="6"/>
      <c r="I403" s="6"/>
      <c r="J403" s="6"/>
      <c r="K403" s="6"/>
      <c r="L403" s="6"/>
      <c r="M403" s="6"/>
    </row>
    <row r="404" ht="12.75" customHeight="1">
      <c r="A404" s="6"/>
      <c r="B404" s="6"/>
      <c r="C404" s="6"/>
      <c r="D404" s="6"/>
      <c r="E404" s="8"/>
      <c r="F404" s="6"/>
      <c r="G404" s="6"/>
      <c r="H404" s="6"/>
      <c r="I404" s="6"/>
      <c r="J404" s="6"/>
      <c r="K404" s="6"/>
      <c r="L404" s="6"/>
      <c r="M404" s="6"/>
    </row>
    <row r="405" ht="12.75" customHeight="1">
      <c r="A405" s="6"/>
      <c r="B405" s="6"/>
      <c r="C405" s="6"/>
      <c r="D405" s="6"/>
      <c r="E405" s="8"/>
      <c r="F405" s="6"/>
      <c r="G405" s="6"/>
      <c r="H405" s="6"/>
      <c r="I405" s="6"/>
      <c r="J405" s="6"/>
      <c r="K405" s="6"/>
      <c r="L405" s="6"/>
      <c r="M405" s="6"/>
    </row>
    <row r="406" ht="12.75" customHeight="1">
      <c r="A406" s="6"/>
      <c r="B406" s="6"/>
      <c r="C406" s="6"/>
      <c r="D406" s="6"/>
      <c r="E406" s="8"/>
      <c r="F406" s="6"/>
      <c r="G406" s="6"/>
      <c r="H406" s="6"/>
      <c r="I406" s="6"/>
      <c r="J406" s="6"/>
      <c r="K406" s="6"/>
      <c r="L406" s="6"/>
      <c r="M406" s="6"/>
    </row>
    <row r="407" ht="12.75" customHeight="1">
      <c r="A407" s="6"/>
      <c r="B407" s="6"/>
      <c r="C407" s="6"/>
      <c r="D407" s="6"/>
      <c r="E407" s="8"/>
      <c r="F407" s="6"/>
      <c r="G407" s="6"/>
      <c r="H407" s="6"/>
      <c r="I407" s="6"/>
      <c r="J407" s="6"/>
      <c r="K407" s="6"/>
      <c r="L407" s="6"/>
      <c r="M407" s="6"/>
    </row>
    <row r="408" ht="12.75" customHeight="1">
      <c r="A408" s="6"/>
      <c r="B408" s="6"/>
      <c r="C408" s="6"/>
      <c r="D408" s="6"/>
      <c r="E408" s="8"/>
      <c r="F408" s="6"/>
      <c r="G408" s="6"/>
      <c r="H408" s="6"/>
      <c r="I408" s="6"/>
      <c r="J408" s="6"/>
      <c r="K408" s="6"/>
      <c r="L408" s="6"/>
      <c r="M408" s="6"/>
    </row>
    <row r="409" ht="12.75" customHeight="1">
      <c r="A409" s="6"/>
      <c r="B409" s="6"/>
      <c r="C409" s="6"/>
      <c r="D409" s="6"/>
      <c r="E409" s="8"/>
      <c r="F409" s="6"/>
      <c r="G409" s="6"/>
      <c r="H409" s="6"/>
      <c r="I409" s="6"/>
      <c r="J409" s="6"/>
      <c r="K409" s="6"/>
      <c r="L409" s="6"/>
      <c r="M409" s="6"/>
    </row>
    <row r="410" ht="12.75" customHeight="1">
      <c r="A410" s="6"/>
      <c r="B410" s="6"/>
      <c r="C410" s="6"/>
      <c r="D410" s="6"/>
      <c r="E410" s="8"/>
      <c r="F410" s="6"/>
      <c r="G410" s="6"/>
      <c r="H410" s="6"/>
      <c r="I410" s="6"/>
      <c r="J410" s="6"/>
      <c r="K410" s="6"/>
      <c r="L410" s="6"/>
      <c r="M410" s="6"/>
    </row>
    <row r="411" ht="12.75" customHeight="1">
      <c r="A411" s="6"/>
      <c r="B411" s="6"/>
      <c r="C411" s="6"/>
      <c r="D411" s="6"/>
      <c r="E411" s="8"/>
      <c r="F411" s="6"/>
      <c r="G411" s="6"/>
      <c r="H411" s="6"/>
      <c r="I411" s="6"/>
      <c r="J411" s="6"/>
      <c r="K411" s="6"/>
      <c r="L411" s="6"/>
      <c r="M411" s="6"/>
    </row>
    <row r="412" ht="12.75" customHeight="1">
      <c r="A412" s="6"/>
      <c r="B412" s="6"/>
      <c r="C412" s="6"/>
      <c r="D412" s="6"/>
      <c r="E412" s="8"/>
      <c r="F412" s="6"/>
      <c r="G412" s="6"/>
      <c r="H412" s="6"/>
      <c r="I412" s="6"/>
      <c r="J412" s="6"/>
      <c r="K412" s="6"/>
      <c r="L412" s="6"/>
      <c r="M412" s="6"/>
    </row>
    <row r="413" ht="12.75" customHeight="1">
      <c r="A413" s="6"/>
      <c r="B413" s="6"/>
      <c r="C413" s="6"/>
      <c r="D413" s="6"/>
      <c r="E413" s="8"/>
      <c r="F413" s="6"/>
      <c r="G413" s="6"/>
      <c r="H413" s="6"/>
      <c r="I413" s="6"/>
      <c r="J413" s="6"/>
      <c r="K413" s="6"/>
      <c r="L413" s="6"/>
      <c r="M413" s="6"/>
    </row>
    <row r="414" ht="12.75" customHeight="1">
      <c r="A414" s="6"/>
      <c r="B414" s="6"/>
      <c r="C414" s="6"/>
      <c r="D414" s="6"/>
      <c r="E414" s="8"/>
      <c r="F414" s="6"/>
      <c r="G414" s="6"/>
      <c r="H414" s="6"/>
      <c r="I414" s="6"/>
      <c r="J414" s="6"/>
      <c r="K414" s="6"/>
      <c r="L414" s="6"/>
      <c r="M414" s="6"/>
    </row>
    <row r="415" ht="12.75" customHeight="1">
      <c r="A415" s="6"/>
      <c r="B415" s="6"/>
      <c r="C415" s="6"/>
      <c r="D415" s="6"/>
      <c r="E415" s="8"/>
      <c r="F415" s="6"/>
      <c r="G415" s="6"/>
      <c r="H415" s="6"/>
      <c r="I415" s="6"/>
      <c r="J415" s="6"/>
      <c r="K415" s="6"/>
      <c r="L415" s="6"/>
      <c r="M415" s="6"/>
    </row>
    <row r="416" ht="12.75" customHeight="1">
      <c r="A416" s="6"/>
      <c r="B416" s="6"/>
      <c r="C416" s="6"/>
      <c r="D416" s="6"/>
      <c r="E416" s="8"/>
      <c r="F416" s="6"/>
      <c r="G416" s="6"/>
      <c r="H416" s="6"/>
      <c r="I416" s="6"/>
      <c r="J416" s="6"/>
      <c r="K416" s="6"/>
      <c r="L416" s="6"/>
      <c r="M416" s="6"/>
    </row>
    <row r="417" ht="12.75" customHeight="1">
      <c r="A417" s="6"/>
      <c r="B417" s="6"/>
      <c r="C417" s="6"/>
      <c r="D417" s="6"/>
      <c r="E417" s="8"/>
      <c r="F417" s="6"/>
      <c r="G417" s="6"/>
      <c r="H417" s="6"/>
      <c r="I417" s="6"/>
      <c r="J417" s="6"/>
      <c r="K417" s="6"/>
      <c r="L417" s="6"/>
      <c r="M417" s="6"/>
    </row>
    <row r="418" ht="12.75" customHeight="1">
      <c r="A418" s="6"/>
      <c r="B418" s="6"/>
      <c r="C418" s="6"/>
      <c r="D418" s="6"/>
      <c r="E418" s="8"/>
      <c r="F418" s="6"/>
      <c r="G418" s="6"/>
      <c r="H418" s="6"/>
      <c r="I418" s="6"/>
      <c r="J418" s="6"/>
      <c r="K418" s="6"/>
      <c r="L418" s="6"/>
      <c r="M418" s="6"/>
    </row>
    <row r="419" ht="12.75" customHeight="1">
      <c r="A419" s="6"/>
      <c r="B419" s="6"/>
      <c r="C419" s="6"/>
      <c r="D419" s="6"/>
      <c r="E419" s="8"/>
      <c r="F419" s="6"/>
      <c r="G419" s="6"/>
      <c r="H419" s="6"/>
      <c r="I419" s="6"/>
      <c r="J419" s="6"/>
      <c r="K419" s="6"/>
      <c r="L419" s="6"/>
      <c r="M419" s="6"/>
    </row>
    <row r="420" ht="12.75" customHeight="1">
      <c r="A420" s="6"/>
      <c r="B420" s="6"/>
      <c r="C420" s="6"/>
      <c r="D420" s="6"/>
      <c r="E420" s="8"/>
      <c r="F420" s="6"/>
      <c r="G420" s="6"/>
      <c r="H420" s="6"/>
      <c r="I420" s="6"/>
      <c r="J420" s="6"/>
      <c r="K420" s="6"/>
      <c r="L420" s="6"/>
      <c r="M420" s="6"/>
    </row>
    <row r="421" ht="12.75" customHeight="1">
      <c r="A421" s="6"/>
      <c r="B421" s="6"/>
      <c r="C421" s="6"/>
      <c r="D421" s="6"/>
      <c r="E421" s="8"/>
      <c r="F421" s="6"/>
      <c r="G421" s="6"/>
      <c r="H421" s="6"/>
      <c r="I421" s="6"/>
      <c r="J421" s="6"/>
      <c r="K421" s="6"/>
      <c r="L421" s="6"/>
      <c r="M421" s="6"/>
    </row>
    <row r="422" ht="12.75" customHeight="1">
      <c r="A422" s="6"/>
      <c r="B422" s="6"/>
      <c r="C422" s="6"/>
      <c r="D422" s="6"/>
      <c r="E422" s="8"/>
      <c r="F422" s="6"/>
      <c r="G422" s="6"/>
      <c r="H422" s="6"/>
      <c r="I422" s="6"/>
      <c r="J422" s="6"/>
      <c r="K422" s="6"/>
      <c r="L422" s="6"/>
      <c r="M422" s="6"/>
    </row>
    <row r="423" ht="12.75" customHeight="1">
      <c r="A423" s="6"/>
      <c r="B423" s="6"/>
      <c r="C423" s="6"/>
      <c r="D423" s="6"/>
      <c r="E423" s="8"/>
      <c r="F423" s="6"/>
      <c r="G423" s="6"/>
      <c r="H423" s="6"/>
      <c r="I423" s="6"/>
      <c r="J423" s="6"/>
      <c r="K423" s="6"/>
      <c r="L423" s="6"/>
      <c r="M423" s="6"/>
    </row>
    <row r="424" ht="12.75" customHeight="1">
      <c r="A424" s="6"/>
      <c r="B424" s="6"/>
      <c r="C424" s="6"/>
      <c r="D424" s="6"/>
      <c r="E424" s="8"/>
      <c r="F424" s="6"/>
      <c r="G424" s="6"/>
      <c r="H424" s="6"/>
      <c r="I424" s="6"/>
      <c r="J424" s="6"/>
      <c r="K424" s="6"/>
      <c r="L424" s="6"/>
      <c r="M424" s="6"/>
    </row>
    <row r="425" ht="12.75" customHeight="1">
      <c r="A425" s="6"/>
      <c r="B425" s="6"/>
      <c r="C425" s="6"/>
      <c r="D425" s="6"/>
      <c r="E425" s="8"/>
      <c r="F425" s="6"/>
      <c r="G425" s="6"/>
      <c r="H425" s="6"/>
      <c r="I425" s="6"/>
      <c r="J425" s="6"/>
      <c r="K425" s="6"/>
      <c r="L425" s="6"/>
      <c r="M425" s="6"/>
    </row>
    <row r="426" ht="12.75" customHeight="1">
      <c r="A426" s="6"/>
      <c r="B426" s="6"/>
      <c r="C426" s="6"/>
      <c r="D426" s="6"/>
      <c r="E426" s="8"/>
      <c r="F426" s="6"/>
      <c r="G426" s="6"/>
      <c r="H426" s="6"/>
      <c r="I426" s="6"/>
      <c r="J426" s="6"/>
      <c r="K426" s="6"/>
      <c r="L426" s="6"/>
      <c r="M426" s="6"/>
    </row>
    <row r="427" ht="12.75" customHeight="1">
      <c r="A427" s="6"/>
      <c r="B427" s="6"/>
      <c r="C427" s="6"/>
      <c r="D427" s="6"/>
      <c r="E427" s="8"/>
      <c r="F427" s="6"/>
      <c r="G427" s="6"/>
      <c r="H427" s="6"/>
      <c r="I427" s="6"/>
      <c r="J427" s="6"/>
      <c r="K427" s="6"/>
      <c r="L427" s="6"/>
      <c r="M427" s="6"/>
    </row>
    <row r="428" ht="12.75" customHeight="1">
      <c r="A428" s="6"/>
      <c r="B428" s="6"/>
      <c r="C428" s="6"/>
      <c r="D428" s="6"/>
      <c r="E428" s="8"/>
      <c r="F428" s="6"/>
      <c r="G428" s="6"/>
      <c r="H428" s="6"/>
      <c r="I428" s="6"/>
      <c r="J428" s="6"/>
      <c r="K428" s="6"/>
      <c r="L428" s="6"/>
      <c r="M428" s="6"/>
    </row>
    <row r="429" ht="12.75" customHeight="1">
      <c r="A429" s="6"/>
      <c r="B429" s="6"/>
      <c r="C429" s="6"/>
      <c r="D429" s="6"/>
      <c r="E429" s="8"/>
      <c r="F429" s="6"/>
      <c r="G429" s="6"/>
      <c r="H429" s="6"/>
      <c r="I429" s="6"/>
      <c r="J429" s="6"/>
      <c r="K429" s="6"/>
      <c r="L429" s="6"/>
      <c r="M429" s="6"/>
    </row>
    <row r="430" ht="12.75" customHeight="1">
      <c r="A430" s="6"/>
      <c r="B430" s="6"/>
      <c r="C430" s="6"/>
      <c r="D430" s="6"/>
      <c r="E430" s="8"/>
      <c r="F430" s="6"/>
      <c r="G430" s="6"/>
      <c r="H430" s="6"/>
      <c r="I430" s="6"/>
      <c r="J430" s="6"/>
      <c r="K430" s="6"/>
      <c r="L430" s="6"/>
      <c r="M430" s="6"/>
    </row>
    <row r="431" ht="12.75" customHeight="1">
      <c r="A431" s="6"/>
      <c r="B431" s="6"/>
      <c r="C431" s="6"/>
      <c r="D431" s="6"/>
      <c r="E431" s="8"/>
      <c r="F431" s="6"/>
      <c r="G431" s="6"/>
      <c r="H431" s="6"/>
      <c r="I431" s="6"/>
      <c r="J431" s="6"/>
      <c r="K431" s="6"/>
      <c r="L431" s="6"/>
      <c r="M431" s="6"/>
    </row>
    <row r="432" ht="12.75" customHeight="1">
      <c r="A432" s="6"/>
      <c r="B432" s="6"/>
      <c r="C432" s="6"/>
      <c r="D432" s="6"/>
      <c r="E432" s="8"/>
      <c r="F432" s="6"/>
      <c r="G432" s="6"/>
      <c r="H432" s="6"/>
      <c r="I432" s="6"/>
      <c r="J432" s="6"/>
      <c r="K432" s="6"/>
      <c r="L432" s="6"/>
      <c r="M432" s="6"/>
    </row>
    <row r="433" ht="12.75" customHeight="1">
      <c r="A433" s="6"/>
      <c r="B433" s="6"/>
      <c r="C433" s="6"/>
      <c r="D433" s="6"/>
      <c r="E433" s="8"/>
      <c r="F433" s="6"/>
      <c r="G433" s="6"/>
      <c r="H433" s="6"/>
      <c r="I433" s="6"/>
      <c r="J433" s="6"/>
      <c r="K433" s="6"/>
      <c r="L433" s="6"/>
      <c r="M433" s="6"/>
    </row>
    <row r="434" ht="12.75" customHeight="1">
      <c r="A434" s="6"/>
      <c r="B434" s="6"/>
      <c r="C434" s="6"/>
      <c r="D434" s="6"/>
      <c r="E434" s="8"/>
      <c r="F434" s="6"/>
      <c r="G434" s="6"/>
      <c r="H434" s="6"/>
      <c r="I434" s="6"/>
      <c r="J434" s="6"/>
      <c r="K434" s="6"/>
      <c r="L434" s="6"/>
      <c r="M434" s="6"/>
    </row>
    <row r="435" ht="12.75" customHeight="1">
      <c r="A435" s="6"/>
      <c r="B435" s="6"/>
      <c r="C435" s="6"/>
      <c r="D435" s="6"/>
      <c r="E435" s="8"/>
      <c r="F435" s="6"/>
      <c r="G435" s="6"/>
      <c r="H435" s="6"/>
      <c r="I435" s="6"/>
      <c r="J435" s="6"/>
      <c r="K435" s="6"/>
      <c r="L435" s="6"/>
      <c r="M435" s="6"/>
    </row>
    <row r="436" ht="12.75" customHeight="1">
      <c r="A436" s="6"/>
      <c r="B436" s="6"/>
      <c r="C436" s="6"/>
      <c r="D436" s="6"/>
      <c r="E436" s="8"/>
      <c r="F436" s="6"/>
      <c r="G436" s="6"/>
      <c r="H436" s="6"/>
      <c r="I436" s="6"/>
      <c r="J436" s="6"/>
      <c r="K436" s="6"/>
      <c r="L436" s="6"/>
      <c r="M436" s="6"/>
    </row>
    <row r="437" ht="12.75" customHeight="1">
      <c r="A437" s="6"/>
      <c r="B437" s="6"/>
      <c r="C437" s="6"/>
      <c r="D437" s="6"/>
      <c r="E437" s="8"/>
      <c r="F437" s="6"/>
      <c r="G437" s="6"/>
      <c r="H437" s="6"/>
      <c r="I437" s="6"/>
      <c r="J437" s="6"/>
      <c r="K437" s="6"/>
      <c r="L437" s="6"/>
      <c r="M437" s="6"/>
    </row>
    <row r="438" ht="12.75" customHeight="1">
      <c r="A438" s="6"/>
      <c r="B438" s="6"/>
      <c r="C438" s="6"/>
      <c r="D438" s="6"/>
      <c r="E438" s="8"/>
      <c r="F438" s="6"/>
      <c r="G438" s="6"/>
      <c r="H438" s="6"/>
      <c r="I438" s="6"/>
      <c r="J438" s="6"/>
      <c r="K438" s="6"/>
      <c r="L438" s="6"/>
      <c r="M438" s="6"/>
    </row>
    <row r="439" ht="12.75" customHeight="1">
      <c r="A439" s="6"/>
      <c r="B439" s="6"/>
      <c r="C439" s="6"/>
      <c r="D439" s="6"/>
      <c r="E439" s="8"/>
      <c r="F439" s="6"/>
      <c r="G439" s="6"/>
      <c r="H439" s="6"/>
      <c r="I439" s="6"/>
      <c r="J439" s="6"/>
      <c r="K439" s="6"/>
      <c r="L439" s="6"/>
      <c r="M439" s="6"/>
    </row>
    <row r="440" ht="12.75" customHeight="1">
      <c r="A440" s="6"/>
      <c r="B440" s="6"/>
      <c r="C440" s="6"/>
      <c r="D440" s="6"/>
      <c r="E440" s="8"/>
      <c r="F440" s="6"/>
      <c r="G440" s="6"/>
      <c r="H440" s="6"/>
      <c r="I440" s="6"/>
      <c r="J440" s="6"/>
      <c r="K440" s="6"/>
      <c r="L440" s="6"/>
      <c r="M440" s="6"/>
    </row>
    <row r="441" ht="12.75" customHeight="1">
      <c r="A441" s="6"/>
      <c r="B441" s="6"/>
      <c r="C441" s="6"/>
      <c r="D441" s="6"/>
      <c r="E441" s="8"/>
      <c r="F441" s="6"/>
      <c r="G441" s="6"/>
      <c r="H441" s="6"/>
      <c r="I441" s="6"/>
      <c r="J441" s="6"/>
      <c r="K441" s="6"/>
      <c r="L441" s="6"/>
      <c r="M441" s="6"/>
    </row>
    <row r="442" ht="12.75" customHeight="1">
      <c r="A442" s="6"/>
      <c r="B442" s="6"/>
      <c r="C442" s="6"/>
      <c r="D442" s="6"/>
      <c r="E442" s="8"/>
      <c r="F442" s="6"/>
      <c r="G442" s="6"/>
      <c r="H442" s="6"/>
      <c r="I442" s="6"/>
      <c r="J442" s="6"/>
      <c r="K442" s="6"/>
      <c r="L442" s="6"/>
      <c r="M442" s="6"/>
    </row>
    <row r="443" ht="12.75" customHeight="1">
      <c r="A443" s="6"/>
      <c r="B443" s="6"/>
      <c r="C443" s="6"/>
      <c r="D443" s="6"/>
      <c r="E443" s="8"/>
      <c r="F443" s="6"/>
      <c r="G443" s="6"/>
      <c r="H443" s="6"/>
      <c r="I443" s="6"/>
      <c r="J443" s="6"/>
      <c r="K443" s="6"/>
      <c r="L443" s="6"/>
      <c r="M443" s="6"/>
    </row>
    <row r="444" ht="12.75" customHeight="1">
      <c r="A444" s="6"/>
      <c r="B444" s="6"/>
      <c r="C444" s="6"/>
      <c r="D444" s="6"/>
      <c r="E444" s="8"/>
      <c r="F444" s="6"/>
      <c r="G444" s="6"/>
      <c r="H444" s="6"/>
      <c r="I444" s="6"/>
      <c r="J444" s="6"/>
      <c r="K444" s="6"/>
      <c r="L444" s="6"/>
      <c r="M444" s="6"/>
    </row>
    <row r="445" ht="12.75" customHeight="1">
      <c r="A445" s="6"/>
      <c r="B445" s="6"/>
      <c r="C445" s="6"/>
      <c r="D445" s="6"/>
      <c r="E445" s="8"/>
      <c r="F445" s="6"/>
      <c r="G445" s="6"/>
      <c r="H445" s="6"/>
      <c r="I445" s="6"/>
      <c r="J445" s="6"/>
      <c r="K445" s="6"/>
      <c r="L445" s="6"/>
      <c r="M445" s="6"/>
    </row>
    <row r="446" ht="12.75" customHeight="1">
      <c r="A446" s="6"/>
      <c r="B446" s="6"/>
      <c r="C446" s="6"/>
      <c r="D446" s="6"/>
      <c r="E446" s="8"/>
      <c r="F446" s="6"/>
      <c r="G446" s="6"/>
      <c r="H446" s="6"/>
      <c r="I446" s="6"/>
      <c r="J446" s="6"/>
      <c r="K446" s="6"/>
      <c r="L446" s="6"/>
      <c r="M446" s="6"/>
    </row>
    <row r="447" ht="12.75" customHeight="1">
      <c r="A447" s="6"/>
      <c r="B447" s="6"/>
      <c r="C447" s="6"/>
      <c r="D447" s="6"/>
      <c r="E447" s="8"/>
      <c r="F447" s="6"/>
      <c r="G447" s="6"/>
      <c r="H447" s="6"/>
      <c r="I447" s="6"/>
      <c r="J447" s="6"/>
      <c r="K447" s="6"/>
      <c r="L447" s="6"/>
      <c r="M447" s="6"/>
    </row>
    <row r="448" ht="12.75" customHeight="1">
      <c r="A448" s="6"/>
      <c r="B448" s="6"/>
      <c r="C448" s="6"/>
      <c r="D448" s="6"/>
      <c r="E448" s="8"/>
      <c r="F448" s="6"/>
      <c r="G448" s="6"/>
      <c r="H448" s="6"/>
      <c r="I448" s="6"/>
      <c r="J448" s="6"/>
      <c r="K448" s="6"/>
      <c r="L448" s="6"/>
      <c r="M448" s="6"/>
    </row>
    <row r="449" ht="12.75" customHeight="1">
      <c r="A449" s="6"/>
      <c r="B449" s="6"/>
      <c r="C449" s="6"/>
      <c r="D449" s="6"/>
      <c r="E449" s="8"/>
      <c r="F449" s="6"/>
      <c r="G449" s="6"/>
      <c r="H449" s="6"/>
      <c r="I449" s="6"/>
      <c r="J449" s="6"/>
      <c r="K449" s="6"/>
      <c r="L449" s="6"/>
      <c r="M449" s="6"/>
    </row>
    <row r="450" ht="12.75" customHeight="1">
      <c r="A450" s="6"/>
      <c r="B450" s="6"/>
      <c r="C450" s="6"/>
      <c r="D450" s="6"/>
      <c r="E450" s="8"/>
      <c r="F450" s="6"/>
      <c r="G450" s="6"/>
      <c r="H450" s="6"/>
      <c r="I450" s="6"/>
      <c r="J450" s="6"/>
      <c r="K450" s="6"/>
      <c r="L450" s="6"/>
      <c r="M450" s="6"/>
    </row>
    <row r="451" ht="12.75" customHeight="1">
      <c r="A451" s="6"/>
      <c r="B451" s="6"/>
      <c r="C451" s="6"/>
      <c r="D451" s="6"/>
      <c r="E451" s="8"/>
      <c r="F451" s="6"/>
      <c r="G451" s="6"/>
      <c r="H451" s="6"/>
      <c r="I451" s="6"/>
      <c r="J451" s="6"/>
      <c r="K451" s="6"/>
      <c r="L451" s="6"/>
      <c r="M451" s="6"/>
    </row>
    <row r="452" ht="12.75" customHeight="1">
      <c r="A452" s="6"/>
      <c r="B452" s="6"/>
      <c r="C452" s="6"/>
      <c r="D452" s="6"/>
      <c r="E452" s="8"/>
      <c r="F452" s="6"/>
      <c r="G452" s="6"/>
      <c r="H452" s="6"/>
      <c r="I452" s="6"/>
      <c r="J452" s="6"/>
      <c r="K452" s="6"/>
      <c r="L452" s="6"/>
      <c r="M452" s="6"/>
    </row>
    <row r="453" ht="12.75" customHeight="1">
      <c r="A453" s="6"/>
      <c r="B453" s="6"/>
      <c r="C453" s="6"/>
      <c r="D453" s="6"/>
      <c r="E453" s="8"/>
      <c r="F453" s="6"/>
      <c r="G453" s="6"/>
      <c r="H453" s="6"/>
      <c r="I453" s="6"/>
      <c r="J453" s="6"/>
      <c r="K453" s="6"/>
      <c r="L453" s="6"/>
      <c r="M453" s="6"/>
    </row>
    <row r="454" ht="12.75" customHeight="1">
      <c r="A454" s="6"/>
      <c r="B454" s="6"/>
      <c r="C454" s="6"/>
      <c r="D454" s="6"/>
      <c r="E454" s="8"/>
      <c r="F454" s="6"/>
      <c r="G454" s="6"/>
      <c r="H454" s="6"/>
      <c r="I454" s="6"/>
      <c r="J454" s="6"/>
      <c r="K454" s="6"/>
      <c r="L454" s="6"/>
      <c r="M454" s="6"/>
    </row>
    <row r="455" ht="12.75" customHeight="1">
      <c r="A455" s="6"/>
      <c r="B455" s="6"/>
      <c r="C455" s="6"/>
      <c r="D455" s="6"/>
      <c r="E455" s="8"/>
      <c r="F455" s="6"/>
      <c r="G455" s="6"/>
      <c r="H455" s="6"/>
      <c r="I455" s="6"/>
      <c r="J455" s="6"/>
      <c r="K455" s="6"/>
      <c r="L455" s="6"/>
      <c r="M455" s="6"/>
    </row>
    <row r="456" ht="12.75" customHeight="1">
      <c r="A456" s="6"/>
      <c r="B456" s="6"/>
      <c r="C456" s="6"/>
      <c r="D456" s="6"/>
      <c r="E456" s="8"/>
      <c r="F456" s="6"/>
      <c r="G456" s="6"/>
      <c r="H456" s="6"/>
      <c r="I456" s="6"/>
      <c r="J456" s="6"/>
      <c r="K456" s="6"/>
      <c r="L456" s="6"/>
      <c r="M456" s="6"/>
    </row>
    <row r="457" ht="12.75" customHeight="1">
      <c r="A457" s="6"/>
      <c r="B457" s="6"/>
      <c r="C457" s="6"/>
      <c r="D457" s="6"/>
      <c r="E457" s="8"/>
      <c r="F457" s="6"/>
      <c r="G457" s="6"/>
      <c r="H457" s="6"/>
      <c r="I457" s="6"/>
      <c r="J457" s="6"/>
      <c r="K457" s="6"/>
      <c r="L457" s="6"/>
      <c r="M457" s="6"/>
    </row>
    <row r="458" ht="12.75" customHeight="1">
      <c r="A458" s="6"/>
      <c r="B458" s="6"/>
      <c r="C458" s="6"/>
      <c r="D458" s="6"/>
      <c r="E458" s="8"/>
      <c r="F458" s="6"/>
      <c r="G458" s="6"/>
      <c r="H458" s="6"/>
      <c r="I458" s="6"/>
      <c r="J458" s="6"/>
      <c r="K458" s="6"/>
      <c r="L458" s="6"/>
      <c r="M458" s="6"/>
    </row>
    <row r="459" ht="12.75" customHeight="1">
      <c r="A459" s="6"/>
      <c r="B459" s="6"/>
      <c r="C459" s="6"/>
      <c r="D459" s="6"/>
      <c r="E459" s="8"/>
      <c r="F459" s="6"/>
      <c r="G459" s="6"/>
      <c r="H459" s="6"/>
      <c r="I459" s="6"/>
      <c r="J459" s="6"/>
      <c r="K459" s="6"/>
      <c r="L459" s="6"/>
      <c r="M459" s="6"/>
    </row>
    <row r="460" ht="12.75" customHeight="1">
      <c r="A460" s="6"/>
      <c r="B460" s="6"/>
      <c r="C460" s="6"/>
      <c r="D460" s="6"/>
      <c r="E460" s="8"/>
      <c r="F460" s="6"/>
      <c r="G460" s="6"/>
      <c r="H460" s="6"/>
      <c r="I460" s="6"/>
      <c r="J460" s="6"/>
      <c r="K460" s="6"/>
      <c r="L460" s="6"/>
      <c r="M460" s="6"/>
    </row>
    <row r="461" ht="12.75" customHeight="1">
      <c r="A461" s="6"/>
      <c r="B461" s="6"/>
      <c r="C461" s="6"/>
      <c r="D461" s="6"/>
      <c r="E461" s="8"/>
      <c r="F461" s="6"/>
      <c r="G461" s="6"/>
      <c r="H461" s="6"/>
      <c r="I461" s="6"/>
      <c r="J461" s="6"/>
      <c r="K461" s="6"/>
      <c r="L461" s="6"/>
      <c r="M461" s="6"/>
    </row>
    <row r="462" ht="12.75" customHeight="1">
      <c r="A462" s="6"/>
      <c r="B462" s="6"/>
      <c r="C462" s="6"/>
      <c r="D462" s="6"/>
      <c r="E462" s="8"/>
      <c r="F462" s="6"/>
      <c r="G462" s="6"/>
      <c r="H462" s="6"/>
      <c r="I462" s="6"/>
      <c r="J462" s="6"/>
      <c r="K462" s="6"/>
      <c r="L462" s="6"/>
      <c r="M462" s="6"/>
    </row>
    <row r="463" ht="12.75" customHeight="1">
      <c r="A463" s="6"/>
      <c r="B463" s="6"/>
      <c r="C463" s="6"/>
      <c r="D463" s="6"/>
      <c r="E463" s="8"/>
      <c r="F463" s="6"/>
      <c r="G463" s="6"/>
      <c r="H463" s="6"/>
      <c r="I463" s="6"/>
      <c r="J463" s="6"/>
      <c r="K463" s="6"/>
      <c r="L463" s="6"/>
      <c r="M463" s="6"/>
    </row>
    <row r="464" ht="12.75" customHeight="1">
      <c r="A464" s="6"/>
      <c r="B464" s="6"/>
      <c r="C464" s="6"/>
      <c r="D464" s="6"/>
      <c r="E464" s="8"/>
      <c r="F464" s="6"/>
      <c r="G464" s="6"/>
      <c r="H464" s="6"/>
      <c r="I464" s="6"/>
      <c r="J464" s="6"/>
      <c r="K464" s="6"/>
      <c r="L464" s="6"/>
      <c r="M464" s="6"/>
    </row>
    <row r="465" ht="12.75" customHeight="1">
      <c r="A465" s="6"/>
      <c r="B465" s="6"/>
      <c r="C465" s="6"/>
      <c r="D465" s="6"/>
      <c r="E465" s="8"/>
      <c r="F465" s="6"/>
      <c r="G465" s="6"/>
      <c r="H465" s="6"/>
      <c r="I465" s="6"/>
      <c r="J465" s="6"/>
      <c r="K465" s="6"/>
      <c r="L465" s="6"/>
      <c r="M465" s="6"/>
    </row>
    <row r="466" ht="12.75" customHeight="1">
      <c r="A466" s="6"/>
      <c r="B466" s="6"/>
      <c r="C466" s="6"/>
      <c r="D466" s="6"/>
      <c r="E466" s="8"/>
      <c r="F466" s="6"/>
      <c r="G466" s="6"/>
      <c r="H466" s="6"/>
      <c r="I466" s="6"/>
      <c r="J466" s="6"/>
      <c r="K466" s="6"/>
      <c r="L466" s="6"/>
      <c r="M466" s="6"/>
    </row>
    <row r="467" ht="12.75" customHeight="1">
      <c r="A467" s="6"/>
      <c r="B467" s="6"/>
      <c r="C467" s="6"/>
      <c r="D467" s="6"/>
      <c r="E467" s="8"/>
      <c r="F467" s="6"/>
      <c r="G467" s="6"/>
      <c r="H467" s="6"/>
      <c r="I467" s="6"/>
      <c r="J467" s="6"/>
      <c r="K467" s="6"/>
      <c r="L467" s="6"/>
      <c r="M467" s="6"/>
    </row>
    <row r="468" ht="12.75" customHeight="1">
      <c r="A468" s="6"/>
      <c r="B468" s="6"/>
      <c r="C468" s="6"/>
      <c r="D468" s="6"/>
      <c r="E468" s="8"/>
      <c r="F468" s="6"/>
      <c r="G468" s="6"/>
      <c r="H468" s="6"/>
      <c r="I468" s="6"/>
      <c r="J468" s="6"/>
      <c r="K468" s="6"/>
      <c r="L468" s="6"/>
      <c r="M468" s="6"/>
    </row>
    <row r="469" ht="12.75" customHeight="1">
      <c r="A469" s="6"/>
      <c r="B469" s="6"/>
      <c r="C469" s="6"/>
      <c r="D469" s="6"/>
      <c r="E469" s="8"/>
      <c r="F469" s="6"/>
      <c r="G469" s="6"/>
      <c r="H469" s="6"/>
      <c r="I469" s="6"/>
      <c r="J469" s="6"/>
      <c r="K469" s="6"/>
      <c r="L469" s="6"/>
      <c r="M469" s="6"/>
    </row>
    <row r="470" ht="12.75" customHeight="1">
      <c r="A470" s="6"/>
      <c r="B470" s="6"/>
      <c r="C470" s="6"/>
      <c r="D470" s="6"/>
      <c r="E470" s="8"/>
      <c r="F470" s="6"/>
      <c r="G470" s="6"/>
      <c r="H470" s="6"/>
      <c r="I470" s="6"/>
      <c r="J470" s="6"/>
      <c r="K470" s="6"/>
      <c r="L470" s="6"/>
      <c r="M470" s="6"/>
    </row>
    <row r="471" ht="12.75" customHeight="1">
      <c r="A471" s="6"/>
      <c r="B471" s="6"/>
      <c r="C471" s="6"/>
      <c r="D471" s="6"/>
      <c r="E471" s="8"/>
      <c r="F471" s="6"/>
      <c r="G471" s="6"/>
      <c r="H471" s="6"/>
      <c r="I471" s="6"/>
      <c r="J471" s="6"/>
      <c r="K471" s="6"/>
      <c r="L471" s="6"/>
      <c r="M471" s="6"/>
    </row>
    <row r="472" ht="12.75" customHeight="1">
      <c r="A472" s="6"/>
      <c r="B472" s="6"/>
      <c r="C472" s="6"/>
      <c r="D472" s="6"/>
      <c r="E472" s="8"/>
      <c r="F472" s="6"/>
      <c r="G472" s="6"/>
      <c r="H472" s="6"/>
      <c r="I472" s="6"/>
      <c r="J472" s="6"/>
      <c r="K472" s="6"/>
      <c r="L472" s="6"/>
      <c r="M472" s="6"/>
    </row>
    <row r="473" ht="12.75" customHeight="1">
      <c r="A473" s="6"/>
      <c r="B473" s="6"/>
      <c r="C473" s="6"/>
      <c r="D473" s="6"/>
      <c r="E473" s="8"/>
      <c r="F473" s="6"/>
      <c r="G473" s="6"/>
      <c r="H473" s="6"/>
      <c r="I473" s="6"/>
      <c r="J473" s="6"/>
      <c r="K473" s="6"/>
      <c r="L473" s="6"/>
      <c r="M473" s="6"/>
    </row>
    <row r="474" ht="12.75" customHeight="1">
      <c r="A474" s="6"/>
      <c r="B474" s="6"/>
      <c r="C474" s="6"/>
      <c r="D474" s="6"/>
      <c r="E474" s="8"/>
      <c r="F474" s="6"/>
      <c r="G474" s="6"/>
      <c r="H474" s="6"/>
      <c r="I474" s="6"/>
      <c r="J474" s="6"/>
      <c r="K474" s="6"/>
      <c r="L474" s="6"/>
      <c r="M474" s="6"/>
    </row>
    <row r="475" ht="12.75" customHeight="1">
      <c r="A475" s="6"/>
      <c r="B475" s="6"/>
      <c r="C475" s="6"/>
      <c r="D475" s="6"/>
      <c r="E475" s="8"/>
      <c r="F475" s="6"/>
      <c r="G475" s="6"/>
      <c r="H475" s="6"/>
      <c r="I475" s="6"/>
      <c r="J475" s="6"/>
      <c r="K475" s="6"/>
      <c r="L475" s="6"/>
      <c r="M475" s="6"/>
    </row>
    <row r="476" ht="12.75" customHeight="1">
      <c r="A476" s="6"/>
      <c r="B476" s="6"/>
      <c r="C476" s="6"/>
      <c r="D476" s="6"/>
      <c r="E476" s="8"/>
      <c r="F476" s="6"/>
      <c r="G476" s="6"/>
      <c r="H476" s="6"/>
      <c r="I476" s="6"/>
      <c r="J476" s="6"/>
      <c r="K476" s="6"/>
      <c r="L476" s="6"/>
      <c r="M476" s="6"/>
    </row>
    <row r="477" ht="12.75" customHeight="1">
      <c r="A477" s="6"/>
      <c r="B477" s="6"/>
      <c r="C477" s="6"/>
      <c r="D477" s="6"/>
      <c r="E477" s="8"/>
      <c r="F477" s="6"/>
      <c r="G477" s="6"/>
      <c r="H477" s="6"/>
      <c r="I477" s="6"/>
      <c r="J477" s="6"/>
      <c r="K477" s="6"/>
      <c r="L477" s="6"/>
      <c r="M477" s="6"/>
    </row>
    <row r="478" ht="12.75" customHeight="1">
      <c r="A478" s="6"/>
      <c r="B478" s="6"/>
      <c r="C478" s="6"/>
      <c r="D478" s="6"/>
      <c r="E478" s="8"/>
      <c r="F478" s="6"/>
      <c r="G478" s="6"/>
      <c r="H478" s="6"/>
      <c r="I478" s="6"/>
      <c r="J478" s="6"/>
      <c r="K478" s="6"/>
      <c r="L478" s="6"/>
      <c r="M478" s="6"/>
    </row>
    <row r="479" ht="12.75" customHeight="1">
      <c r="A479" s="6"/>
      <c r="B479" s="6"/>
      <c r="C479" s="6"/>
      <c r="D479" s="6"/>
      <c r="E479" s="8"/>
      <c r="F479" s="6"/>
      <c r="G479" s="6"/>
      <c r="H479" s="6"/>
      <c r="I479" s="6"/>
      <c r="J479" s="6"/>
      <c r="K479" s="6"/>
      <c r="L479" s="6"/>
      <c r="M479" s="6"/>
    </row>
    <row r="480" ht="12.75" customHeight="1">
      <c r="A480" s="6"/>
      <c r="B480" s="6"/>
      <c r="C480" s="6"/>
      <c r="D480" s="6"/>
      <c r="E480" s="8"/>
      <c r="F480" s="6"/>
      <c r="G480" s="6"/>
      <c r="H480" s="6"/>
      <c r="I480" s="6"/>
      <c r="J480" s="6"/>
      <c r="K480" s="6"/>
      <c r="L480" s="6"/>
      <c r="M480" s="6"/>
    </row>
    <row r="481" ht="12.75" customHeight="1">
      <c r="A481" s="6"/>
      <c r="B481" s="6"/>
      <c r="C481" s="6"/>
      <c r="D481" s="6"/>
      <c r="E481" s="8"/>
      <c r="F481" s="6"/>
      <c r="G481" s="6"/>
      <c r="H481" s="6"/>
      <c r="I481" s="6"/>
      <c r="J481" s="6"/>
      <c r="K481" s="6"/>
      <c r="L481" s="6"/>
      <c r="M481" s="6"/>
    </row>
    <row r="482" ht="12.75" customHeight="1">
      <c r="A482" s="6"/>
      <c r="B482" s="6"/>
      <c r="C482" s="6"/>
      <c r="D482" s="6"/>
      <c r="E482" s="8"/>
      <c r="F482" s="6"/>
      <c r="G482" s="6"/>
      <c r="H482" s="6"/>
      <c r="I482" s="6"/>
      <c r="J482" s="6"/>
      <c r="K482" s="6"/>
      <c r="L482" s="6"/>
      <c r="M482" s="6"/>
    </row>
    <row r="483" ht="12.75" customHeight="1">
      <c r="A483" s="6"/>
      <c r="B483" s="6"/>
      <c r="C483" s="6"/>
      <c r="D483" s="6"/>
      <c r="E483" s="8"/>
      <c r="F483" s="6"/>
      <c r="G483" s="6"/>
      <c r="H483" s="6"/>
      <c r="I483" s="6"/>
      <c r="J483" s="6"/>
      <c r="K483" s="6"/>
      <c r="L483" s="6"/>
      <c r="M483" s="6"/>
    </row>
    <row r="484" ht="12.75" customHeight="1">
      <c r="A484" s="6"/>
      <c r="B484" s="6"/>
      <c r="C484" s="6"/>
      <c r="D484" s="6"/>
      <c r="E484" s="8"/>
      <c r="F484" s="6"/>
      <c r="G484" s="6"/>
      <c r="H484" s="6"/>
      <c r="I484" s="6"/>
      <c r="J484" s="6"/>
      <c r="K484" s="6"/>
      <c r="L484" s="6"/>
      <c r="M484" s="6"/>
    </row>
    <row r="485" ht="12.75" customHeight="1">
      <c r="A485" s="6"/>
      <c r="B485" s="6"/>
      <c r="C485" s="6"/>
      <c r="D485" s="6"/>
      <c r="E485" s="8"/>
      <c r="F485" s="6"/>
      <c r="G485" s="6"/>
      <c r="H485" s="6"/>
      <c r="I485" s="6"/>
      <c r="J485" s="6"/>
      <c r="K485" s="6"/>
      <c r="L485" s="6"/>
      <c r="M485" s="6"/>
    </row>
    <row r="486" ht="12.75" customHeight="1">
      <c r="A486" s="6"/>
      <c r="B486" s="6"/>
      <c r="C486" s="6"/>
      <c r="D486" s="6"/>
      <c r="E486" s="8"/>
      <c r="F486" s="6"/>
      <c r="G486" s="6"/>
      <c r="H486" s="6"/>
      <c r="I486" s="6"/>
      <c r="J486" s="6"/>
      <c r="K486" s="6"/>
      <c r="L486" s="6"/>
      <c r="M486" s="6"/>
    </row>
    <row r="487" ht="12.75" customHeight="1">
      <c r="A487" s="6"/>
      <c r="B487" s="6"/>
      <c r="C487" s="6"/>
      <c r="D487" s="6"/>
      <c r="E487" s="8"/>
      <c r="F487" s="6"/>
      <c r="G487" s="6"/>
      <c r="H487" s="6"/>
      <c r="I487" s="6"/>
      <c r="J487" s="6"/>
      <c r="K487" s="6"/>
      <c r="L487" s="6"/>
      <c r="M487" s="6"/>
    </row>
    <row r="488" ht="12.75" customHeight="1">
      <c r="A488" s="6"/>
      <c r="B488" s="6"/>
      <c r="C488" s="6"/>
      <c r="D488" s="6"/>
      <c r="E488" s="8"/>
      <c r="F488" s="6"/>
      <c r="G488" s="6"/>
      <c r="H488" s="6"/>
      <c r="I488" s="6"/>
      <c r="J488" s="6"/>
      <c r="K488" s="6"/>
      <c r="L488" s="6"/>
      <c r="M488" s="6"/>
    </row>
    <row r="489" ht="12.75" customHeight="1">
      <c r="A489" s="6"/>
      <c r="B489" s="6"/>
      <c r="C489" s="6"/>
      <c r="D489" s="6"/>
      <c r="E489" s="8"/>
      <c r="F489" s="6"/>
      <c r="G489" s="6"/>
      <c r="H489" s="6"/>
      <c r="I489" s="6"/>
      <c r="J489" s="6"/>
      <c r="K489" s="6"/>
      <c r="L489" s="6"/>
      <c r="M489" s="6"/>
    </row>
    <row r="490" ht="12.75" customHeight="1">
      <c r="A490" s="6"/>
      <c r="B490" s="6"/>
      <c r="C490" s="6"/>
      <c r="D490" s="6"/>
      <c r="E490" s="8"/>
      <c r="F490" s="6"/>
      <c r="G490" s="6"/>
      <c r="H490" s="6"/>
      <c r="I490" s="6"/>
      <c r="J490" s="6"/>
      <c r="K490" s="6"/>
      <c r="L490" s="6"/>
      <c r="M490" s="6"/>
    </row>
    <row r="491" ht="12.75" customHeight="1">
      <c r="A491" s="6"/>
      <c r="B491" s="6"/>
      <c r="C491" s="6"/>
      <c r="D491" s="6"/>
      <c r="E491" s="8"/>
      <c r="F491" s="6"/>
      <c r="G491" s="6"/>
      <c r="H491" s="6"/>
      <c r="I491" s="6"/>
      <c r="J491" s="6"/>
      <c r="K491" s="6"/>
      <c r="L491" s="6"/>
      <c r="M491" s="6"/>
    </row>
    <row r="492" ht="12.75" customHeight="1">
      <c r="A492" s="6"/>
      <c r="B492" s="6"/>
      <c r="C492" s="6"/>
      <c r="D492" s="6"/>
      <c r="E492" s="8"/>
      <c r="F492" s="6"/>
      <c r="G492" s="6"/>
      <c r="H492" s="6"/>
      <c r="I492" s="6"/>
      <c r="J492" s="6"/>
      <c r="K492" s="6"/>
      <c r="L492" s="6"/>
      <c r="M492" s="6"/>
    </row>
    <row r="493" ht="12.75" customHeight="1">
      <c r="A493" s="6"/>
      <c r="B493" s="6"/>
      <c r="C493" s="6"/>
      <c r="D493" s="6"/>
      <c r="E493" s="8"/>
      <c r="F493" s="6"/>
      <c r="G493" s="6"/>
      <c r="H493" s="6"/>
      <c r="I493" s="6"/>
      <c r="J493" s="6"/>
      <c r="K493" s="6"/>
      <c r="L493" s="6"/>
      <c r="M493" s="6"/>
    </row>
    <row r="494" ht="12.75" customHeight="1">
      <c r="A494" s="6"/>
      <c r="B494" s="6"/>
      <c r="C494" s="6"/>
      <c r="D494" s="6"/>
      <c r="E494" s="8"/>
      <c r="F494" s="6"/>
      <c r="G494" s="6"/>
      <c r="H494" s="6"/>
      <c r="I494" s="6"/>
      <c r="J494" s="6"/>
      <c r="K494" s="6"/>
      <c r="L494" s="6"/>
      <c r="M494" s="6"/>
    </row>
    <row r="495" ht="12.75" customHeight="1">
      <c r="A495" s="6"/>
      <c r="B495" s="6"/>
      <c r="C495" s="6"/>
      <c r="D495" s="6"/>
      <c r="E495" s="8"/>
      <c r="F495" s="6"/>
      <c r="G495" s="6"/>
      <c r="H495" s="6"/>
      <c r="I495" s="6"/>
      <c r="J495" s="6"/>
      <c r="K495" s="6"/>
      <c r="L495" s="6"/>
      <c r="M495" s="6"/>
    </row>
    <row r="496" ht="12.75" customHeight="1">
      <c r="A496" s="6"/>
      <c r="B496" s="6"/>
      <c r="C496" s="6"/>
      <c r="D496" s="6"/>
      <c r="E496" s="8"/>
      <c r="F496" s="6"/>
      <c r="G496" s="6"/>
      <c r="H496" s="6"/>
      <c r="I496" s="6"/>
      <c r="J496" s="6"/>
      <c r="K496" s="6"/>
      <c r="L496" s="6"/>
      <c r="M496" s="6"/>
    </row>
    <row r="497" ht="12.75" customHeight="1">
      <c r="A497" s="6"/>
      <c r="B497" s="6"/>
      <c r="C497" s="6"/>
      <c r="D497" s="6"/>
      <c r="E497" s="8"/>
      <c r="F497" s="6"/>
      <c r="G497" s="6"/>
      <c r="H497" s="6"/>
      <c r="I497" s="6"/>
      <c r="J497" s="6"/>
      <c r="K497" s="6"/>
      <c r="L497" s="6"/>
      <c r="M497" s="6"/>
    </row>
    <row r="498" ht="12.75" customHeight="1">
      <c r="A498" s="6"/>
      <c r="B498" s="6"/>
      <c r="C498" s="6"/>
      <c r="D498" s="6"/>
      <c r="E498" s="8"/>
      <c r="F498" s="6"/>
      <c r="G498" s="6"/>
      <c r="H498" s="6"/>
      <c r="I498" s="6"/>
      <c r="J498" s="6"/>
      <c r="K498" s="6"/>
      <c r="L498" s="6"/>
      <c r="M498" s="6"/>
    </row>
    <row r="499" ht="12.75" customHeight="1">
      <c r="A499" s="6"/>
      <c r="B499" s="6"/>
      <c r="C499" s="6"/>
      <c r="D499" s="6"/>
      <c r="E499" s="8"/>
      <c r="F499" s="6"/>
      <c r="G499" s="6"/>
      <c r="H499" s="6"/>
      <c r="I499" s="6"/>
      <c r="J499" s="6"/>
      <c r="K499" s="6"/>
      <c r="L499" s="6"/>
      <c r="M499" s="6"/>
    </row>
    <row r="500" ht="12.75" customHeight="1">
      <c r="A500" s="6"/>
      <c r="B500" s="6"/>
      <c r="C500" s="6"/>
      <c r="D500" s="6"/>
      <c r="E500" s="8"/>
      <c r="F500" s="6"/>
      <c r="G500" s="6"/>
      <c r="H500" s="6"/>
      <c r="I500" s="6"/>
      <c r="J500" s="6"/>
      <c r="K500" s="6"/>
      <c r="L500" s="6"/>
      <c r="M500" s="6"/>
    </row>
    <row r="501" ht="12.75" customHeight="1">
      <c r="A501" s="6"/>
      <c r="B501" s="6"/>
      <c r="C501" s="6"/>
      <c r="D501" s="6"/>
      <c r="E501" s="8"/>
      <c r="F501" s="6"/>
      <c r="G501" s="6"/>
      <c r="H501" s="6"/>
      <c r="I501" s="6"/>
      <c r="J501" s="6"/>
      <c r="K501" s="6"/>
      <c r="L501" s="6"/>
      <c r="M501" s="6"/>
    </row>
    <row r="502" ht="12.75" customHeight="1">
      <c r="A502" s="6"/>
      <c r="B502" s="6"/>
      <c r="C502" s="6"/>
      <c r="D502" s="6"/>
      <c r="E502" s="8"/>
      <c r="F502" s="6"/>
      <c r="G502" s="6"/>
      <c r="H502" s="6"/>
      <c r="I502" s="6"/>
      <c r="J502" s="6"/>
      <c r="K502" s="6"/>
      <c r="L502" s="6"/>
      <c r="M502" s="6"/>
    </row>
    <row r="503" ht="12.75" customHeight="1">
      <c r="A503" s="6"/>
      <c r="B503" s="6"/>
      <c r="C503" s="6"/>
      <c r="D503" s="6"/>
      <c r="E503" s="8"/>
      <c r="F503" s="6"/>
      <c r="G503" s="6"/>
      <c r="H503" s="6"/>
      <c r="I503" s="6"/>
      <c r="J503" s="6"/>
      <c r="K503" s="6"/>
      <c r="L503" s="6"/>
      <c r="M503" s="6"/>
    </row>
    <row r="504" ht="12.75" customHeight="1">
      <c r="A504" s="6"/>
      <c r="B504" s="6"/>
      <c r="C504" s="6"/>
      <c r="D504" s="6"/>
      <c r="E504" s="8"/>
      <c r="F504" s="6"/>
      <c r="G504" s="6"/>
      <c r="H504" s="6"/>
      <c r="I504" s="6"/>
      <c r="J504" s="6"/>
      <c r="K504" s="6"/>
      <c r="L504" s="6"/>
      <c r="M504" s="6"/>
    </row>
    <row r="505" ht="12.75" customHeight="1">
      <c r="A505" s="6"/>
      <c r="B505" s="6"/>
      <c r="C505" s="6"/>
      <c r="D505" s="6"/>
      <c r="E505" s="8"/>
      <c r="F505" s="6"/>
      <c r="G505" s="6"/>
      <c r="H505" s="6"/>
      <c r="I505" s="6"/>
      <c r="J505" s="6"/>
      <c r="K505" s="6"/>
      <c r="L505" s="6"/>
      <c r="M505" s="6"/>
    </row>
    <row r="506" ht="12.75" customHeight="1">
      <c r="A506" s="6"/>
      <c r="B506" s="6"/>
      <c r="C506" s="6"/>
      <c r="D506" s="6"/>
      <c r="E506" s="8"/>
      <c r="F506" s="6"/>
      <c r="G506" s="6"/>
      <c r="H506" s="6"/>
      <c r="I506" s="6"/>
      <c r="J506" s="6"/>
      <c r="K506" s="6"/>
      <c r="L506" s="6"/>
      <c r="M506" s="6"/>
    </row>
    <row r="507" ht="12.75" customHeight="1">
      <c r="A507" s="6"/>
      <c r="B507" s="6"/>
      <c r="C507" s="6"/>
      <c r="D507" s="6"/>
      <c r="E507" s="8"/>
      <c r="F507" s="6"/>
      <c r="G507" s="6"/>
      <c r="H507" s="6"/>
      <c r="I507" s="6"/>
      <c r="J507" s="6"/>
      <c r="K507" s="6"/>
      <c r="L507" s="6"/>
      <c r="M507" s="6"/>
    </row>
    <row r="508" ht="12.75" customHeight="1">
      <c r="A508" s="6"/>
      <c r="B508" s="6"/>
      <c r="C508" s="6"/>
      <c r="D508" s="6"/>
      <c r="E508" s="8"/>
      <c r="F508" s="6"/>
      <c r="G508" s="6"/>
      <c r="H508" s="6"/>
      <c r="I508" s="6"/>
      <c r="J508" s="6"/>
      <c r="K508" s="6"/>
      <c r="L508" s="6"/>
      <c r="M508" s="6"/>
    </row>
    <row r="509" ht="12.75" customHeight="1">
      <c r="A509" s="6"/>
      <c r="B509" s="6"/>
      <c r="C509" s="6"/>
      <c r="D509" s="6"/>
      <c r="E509" s="8"/>
      <c r="F509" s="6"/>
      <c r="G509" s="6"/>
      <c r="H509" s="6"/>
      <c r="I509" s="6"/>
      <c r="J509" s="6"/>
      <c r="K509" s="6"/>
      <c r="L509" s="6"/>
      <c r="M509" s="6"/>
    </row>
    <row r="510" ht="12.75" customHeight="1">
      <c r="A510" s="6"/>
      <c r="B510" s="6"/>
      <c r="C510" s="6"/>
      <c r="D510" s="6"/>
      <c r="E510" s="8"/>
      <c r="F510" s="6"/>
      <c r="G510" s="6"/>
      <c r="H510" s="6"/>
      <c r="I510" s="6"/>
      <c r="J510" s="6"/>
      <c r="K510" s="6"/>
      <c r="L510" s="6"/>
      <c r="M510" s="6"/>
    </row>
    <row r="511" ht="12.75" customHeight="1">
      <c r="A511" s="6"/>
      <c r="B511" s="6"/>
      <c r="C511" s="6"/>
      <c r="D511" s="6"/>
      <c r="E511" s="8"/>
      <c r="F511" s="6"/>
      <c r="G511" s="6"/>
      <c r="H511" s="6"/>
      <c r="I511" s="6"/>
      <c r="J511" s="6"/>
      <c r="K511" s="6"/>
      <c r="L511" s="6"/>
      <c r="M511" s="6"/>
    </row>
    <row r="512" ht="12.75" customHeight="1">
      <c r="A512" s="6"/>
      <c r="B512" s="6"/>
      <c r="C512" s="6"/>
      <c r="D512" s="6"/>
      <c r="E512" s="8"/>
      <c r="F512" s="6"/>
      <c r="G512" s="6"/>
      <c r="H512" s="6"/>
      <c r="I512" s="6"/>
      <c r="J512" s="6"/>
      <c r="K512" s="6"/>
      <c r="L512" s="6"/>
      <c r="M512" s="6"/>
    </row>
    <row r="513" ht="12.75" customHeight="1">
      <c r="A513" s="6"/>
      <c r="B513" s="6"/>
      <c r="C513" s="6"/>
      <c r="D513" s="6"/>
      <c r="E513" s="8"/>
      <c r="F513" s="6"/>
      <c r="G513" s="6"/>
      <c r="H513" s="6"/>
      <c r="I513" s="6"/>
      <c r="J513" s="6"/>
      <c r="K513" s="6"/>
      <c r="L513" s="6"/>
      <c r="M513" s="6"/>
    </row>
    <row r="514" ht="12.75" customHeight="1">
      <c r="A514" s="6"/>
      <c r="B514" s="6"/>
      <c r="C514" s="6"/>
      <c r="D514" s="6"/>
      <c r="E514" s="8"/>
      <c r="F514" s="6"/>
      <c r="G514" s="6"/>
      <c r="H514" s="6"/>
      <c r="I514" s="6"/>
      <c r="J514" s="6"/>
      <c r="K514" s="6"/>
      <c r="L514" s="6"/>
      <c r="M514" s="6"/>
    </row>
    <row r="515" ht="12.75" customHeight="1">
      <c r="A515" s="6"/>
      <c r="B515" s="6"/>
      <c r="C515" s="6"/>
      <c r="D515" s="6"/>
      <c r="E515" s="8"/>
      <c r="F515" s="6"/>
      <c r="G515" s="6"/>
      <c r="H515" s="6"/>
      <c r="I515" s="6"/>
      <c r="J515" s="6"/>
      <c r="K515" s="6"/>
      <c r="L515" s="6"/>
      <c r="M515" s="6"/>
    </row>
    <row r="516" ht="12.75" customHeight="1">
      <c r="A516" s="6"/>
      <c r="B516" s="6"/>
      <c r="C516" s="6"/>
      <c r="D516" s="6"/>
      <c r="E516" s="8"/>
      <c r="F516" s="6"/>
      <c r="G516" s="6"/>
      <c r="H516" s="6"/>
      <c r="I516" s="6"/>
      <c r="J516" s="6"/>
      <c r="K516" s="6"/>
      <c r="L516" s="6"/>
      <c r="M516" s="6"/>
    </row>
    <row r="517" ht="12.75" customHeight="1">
      <c r="A517" s="6"/>
      <c r="B517" s="6"/>
      <c r="C517" s="6"/>
      <c r="D517" s="6"/>
      <c r="E517" s="8"/>
      <c r="F517" s="6"/>
      <c r="G517" s="6"/>
      <c r="H517" s="6"/>
      <c r="I517" s="6"/>
      <c r="J517" s="6"/>
      <c r="K517" s="6"/>
      <c r="L517" s="6"/>
      <c r="M517" s="6"/>
    </row>
    <row r="518" ht="12.75" customHeight="1">
      <c r="A518" s="6"/>
      <c r="B518" s="6"/>
      <c r="C518" s="6"/>
      <c r="D518" s="6"/>
      <c r="E518" s="8"/>
      <c r="F518" s="6"/>
      <c r="G518" s="6"/>
      <c r="H518" s="6"/>
      <c r="I518" s="6"/>
      <c r="J518" s="6"/>
      <c r="K518" s="6"/>
      <c r="L518" s="6"/>
      <c r="M518" s="6"/>
    </row>
    <row r="519" ht="12.75" customHeight="1">
      <c r="A519" s="6"/>
      <c r="B519" s="6"/>
      <c r="C519" s="6"/>
      <c r="D519" s="6"/>
      <c r="E519" s="8"/>
      <c r="F519" s="6"/>
      <c r="G519" s="6"/>
      <c r="H519" s="6"/>
      <c r="I519" s="6"/>
      <c r="J519" s="6"/>
      <c r="K519" s="6"/>
      <c r="L519" s="6"/>
      <c r="M519" s="6"/>
    </row>
    <row r="520" ht="12.75" customHeight="1">
      <c r="A520" s="6"/>
      <c r="B520" s="6"/>
      <c r="C520" s="6"/>
      <c r="D520" s="6"/>
      <c r="E520" s="8"/>
      <c r="F520" s="6"/>
      <c r="G520" s="6"/>
      <c r="H520" s="6"/>
      <c r="I520" s="6"/>
      <c r="J520" s="6"/>
      <c r="K520" s="6"/>
      <c r="L520" s="6"/>
      <c r="M520" s="6"/>
    </row>
    <row r="521" ht="12.75" customHeight="1">
      <c r="A521" s="6"/>
      <c r="B521" s="6"/>
      <c r="C521" s="6"/>
      <c r="D521" s="6"/>
      <c r="E521" s="8"/>
      <c r="F521" s="6"/>
      <c r="G521" s="6"/>
      <c r="H521" s="6"/>
      <c r="I521" s="6"/>
      <c r="J521" s="6"/>
      <c r="K521" s="6"/>
      <c r="L521" s="6"/>
      <c r="M521" s="6"/>
    </row>
    <row r="522" ht="12.75" customHeight="1">
      <c r="A522" s="6"/>
      <c r="B522" s="6"/>
      <c r="C522" s="6"/>
      <c r="D522" s="6"/>
      <c r="E522" s="8"/>
      <c r="F522" s="6"/>
      <c r="G522" s="6"/>
      <c r="H522" s="6"/>
      <c r="I522" s="6"/>
      <c r="J522" s="6"/>
      <c r="K522" s="6"/>
      <c r="L522" s="6"/>
      <c r="M522" s="6"/>
    </row>
    <row r="523" ht="12.75" customHeight="1">
      <c r="A523" s="6"/>
      <c r="B523" s="6"/>
      <c r="C523" s="6"/>
      <c r="D523" s="6"/>
      <c r="E523" s="8"/>
      <c r="F523" s="6"/>
      <c r="G523" s="6"/>
      <c r="H523" s="6"/>
      <c r="I523" s="6"/>
      <c r="J523" s="6"/>
      <c r="K523" s="6"/>
      <c r="L523" s="6"/>
      <c r="M523" s="6"/>
    </row>
    <row r="524" ht="12.75" customHeight="1">
      <c r="A524" s="6"/>
      <c r="B524" s="6"/>
      <c r="C524" s="6"/>
      <c r="D524" s="6"/>
      <c r="E524" s="8"/>
      <c r="F524" s="6"/>
      <c r="G524" s="6"/>
      <c r="H524" s="6"/>
      <c r="I524" s="6"/>
      <c r="J524" s="6"/>
      <c r="K524" s="6"/>
      <c r="L524" s="6"/>
      <c r="M524" s="6"/>
    </row>
    <row r="525" ht="12.75" customHeight="1">
      <c r="A525" s="6"/>
      <c r="B525" s="6"/>
      <c r="C525" s="6"/>
      <c r="D525" s="6"/>
      <c r="E525" s="8"/>
      <c r="F525" s="6"/>
      <c r="G525" s="6"/>
      <c r="H525" s="6"/>
      <c r="I525" s="6"/>
      <c r="J525" s="6"/>
      <c r="K525" s="6"/>
      <c r="L525" s="6"/>
      <c r="M525" s="6"/>
    </row>
    <row r="526" ht="12.75" customHeight="1">
      <c r="A526" s="6"/>
      <c r="B526" s="6"/>
      <c r="C526" s="6"/>
      <c r="D526" s="6"/>
      <c r="E526" s="8"/>
      <c r="F526" s="6"/>
      <c r="G526" s="6"/>
      <c r="H526" s="6"/>
      <c r="I526" s="6"/>
      <c r="J526" s="6"/>
      <c r="K526" s="6"/>
      <c r="L526" s="6"/>
      <c r="M526" s="6"/>
    </row>
    <row r="527" ht="12.75" customHeight="1">
      <c r="A527" s="6"/>
      <c r="B527" s="6"/>
      <c r="C527" s="6"/>
      <c r="D527" s="6"/>
      <c r="E527" s="8"/>
      <c r="F527" s="6"/>
      <c r="G527" s="6"/>
      <c r="H527" s="6"/>
      <c r="I527" s="6"/>
      <c r="J527" s="6"/>
      <c r="K527" s="6"/>
      <c r="L527" s="6"/>
      <c r="M527" s="6"/>
    </row>
    <row r="528" ht="12.75" customHeight="1">
      <c r="A528" s="6"/>
      <c r="B528" s="6"/>
      <c r="C528" s="6"/>
      <c r="D528" s="6"/>
      <c r="E528" s="8"/>
      <c r="F528" s="6"/>
      <c r="G528" s="6"/>
      <c r="H528" s="6"/>
      <c r="I528" s="6"/>
      <c r="J528" s="6"/>
      <c r="K528" s="6"/>
      <c r="L528" s="6"/>
      <c r="M528" s="6"/>
    </row>
    <row r="529" ht="12.75" customHeight="1">
      <c r="A529" s="6"/>
      <c r="B529" s="6"/>
      <c r="C529" s="6"/>
      <c r="D529" s="6"/>
      <c r="E529" s="8"/>
      <c r="F529" s="6"/>
      <c r="G529" s="6"/>
      <c r="H529" s="6"/>
      <c r="I529" s="6"/>
      <c r="J529" s="6"/>
      <c r="K529" s="6"/>
      <c r="L529" s="6"/>
      <c r="M529" s="6"/>
    </row>
    <row r="530" ht="12.75" customHeight="1">
      <c r="A530" s="6"/>
      <c r="B530" s="6"/>
      <c r="C530" s="6"/>
      <c r="D530" s="6"/>
      <c r="E530" s="8"/>
      <c r="F530" s="6"/>
      <c r="G530" s="6"/>
      <c r="H530" s="6"/>
      <c r="I530" s="6"/>
      <c r="J530" s="6"/>
      <c r="K530" s="6"/>
      <c r="L530" s="6"/>
      <c r="M530" s="6"/>
    </row>
    <row r="531" ht="12.75" customHeight="1">
      <c r="A531" s="6"/>
      <c r="B531" s="6"/>
      <c r="C531" s="6"/>
      <c r="D531" s="6"/>
      <c r="E531" s="8"/>
      <c r="F531" s="6"/>
      <c r="G531" s="6"/>
      <c r="H531" s="6"/>
      <c r="I531" s="6"/>
      <c r="J531" s="6"/>
      <c r="K531" s="6"/>
      <c r="L531" s="6"/>
      <c r="M531" s="6"/>
    </row>
    <row r="532" ht="12.75" customHeight="1">
      <c r="A532" s="6"/>
      <c r="B532" s="6"/>
      <c r="C532" s="6"/>
      <c r="D532" s="6"/>
      <c r="E532" s="8"/>
      <c r="F532" s="6"/>
      <c r="G532" s="6"/>
      <c r="H532" s="6"/>
      <c r="I532" s="6"/>
      <c r="J532" s="6"/>
      <c r="K532" s="6"/>
      <c r="L532" s="6"/>
      <c r="M532" s="6"/>
    </row>
    <row r="533" ht="12.75" customHeight="1">
      <c r="A533" s="6"/>
      <c r="B533" s="6"/>
      <c r="C533" s="6"/>
      <c r="D533" s="6"/>
      <c r="E533" s="8"/>
      <c r="F533" s="6"/>
      <c r="G533" s="6"/>
      <c r="H533" s="6"/>
      <c r="I533" s="6"/>
      <c r="J533" s="6"/>
      <c r="K533" s="6"/>
      <c r="L533" s="6"/>
      <c r="M533" s="6"/>
    </row>
    <row r="534" ht="12.75" customHeight="1">
      <c r="A534" s="6"/>
      <c r="B534" s="6"/>
      <c r="C534" s="6"/>
      <c r="D534" s="6"/>
      <c r="E534" s="8"/>
      <c r="F534" s="6"/>
      <c r="G534" s="6"/>
      <c r="H534" s="6"/>
      <c r="I534" s="6"/>
      <c r="J534" s="6"/>
      <c r="K534" s="6"/>
      <c r="L534" s="6"/>
      <c r="M534" s="6"/>
    </row>
    <row r="535" ht="12.75" customHeight="1">
      <c r="A535" s="6"/>
      <c r="B535" s="6"/>
      <c r="C535" s="6"/>
      <c r="D535" s="6"/>
      <c r="E535" s="8"/>
      <c r="F535" s="6"/>
      <c r="G535" s="6"/>
      <c r="H535" s="6"/>
      <c r="I535" s="6"/>
      <c r="J535" s="6"/>
      <c r="K535" s="6"/>
      <c r="L535" s="6"/>
      <c r="M535" s="6"/>
    </row>
    <row r="536" ht="12.75" customHeight="1">
      <c r="A536" s="6"/>
      <c r="B536" s="6"/>
      <c r="C536" s="6"/>
      <c r="D536" s="6"/>
      <c r="E536" s="8"/>
      <c r="F536" s="6"/>
      <c r="G536" s="6"/>
      <c r="H536" s="6"/>
      <c r="I536" s="6"/>
      <c r="J536" s="6"/>
      <c r="K536" s="6"/>
      <c r="L536" s="6"/>
      <c r="M536" s="6"/>
    </row>
    <row r="537" ht="12.75" customHeight="1">
      <c r="A537" s="6"/>
      <c r="B537" s="6"/>
      <c r="C537" s="6"/>
      <c r="D537" s="6"/>
      <c r="E537" s="8"/>
      <c r="F537" s="6"/>
      <c r="G537" s="6"/>
      <c r="H537" s="6"/>
      <c r="I537" s="6"/>
      <c r="J537" s="6"/>
      <c r="K537" s="6"/>
      <c r="L537" s="6"/>
      <c r="M537" s="6"/>
    </row>
    <row r="538" ht="12.75" customHeight="1">
      <c r="A538" s="6"/>
      <c r="B538" s="6"/>
      <c r="C538" s="6"/>
      <c r="D538" s="6"/>
      <c r="E538" s="8"/>
      <c r="F538" s="6"/>
      <c r="G538" s="6"/>
      <c r="H538" s="6"/>
      <c r="I538" s="6"/>
      <c r="J538" s="6"/>
      <c r="K538" s="6"/>
      <c r="L538" s="6"/>
      <c r="M538" s="6"/>
    </row>
    <row r="539" ht="12.75" customHeight="1">
      <c r="A539" s="6"/>
      <c r="B539" s="6"/>
      <c r="C539" s="6"/>
      <c r="D539" s="6"/>
      <c r="E539" s="8"/>
      <c r="F539" s="6"/>
      <c r="G539" s="6"/>
      <c r="H539" s="6"/>
      <c r="I539" s="6"/>
      <c r="J539" s="6"/>
      <c r="K539" s="6"/>
      <c r="L539" s="6"/>
      <c r="M539" s="6"/>
    </row>
    <row r="540" ht="12.75" customHeight="1">
      <c r="A540" s="6"/>
      <c r="B540" s="6"/>
      <c r="C540" s="6"/>
      <c r="D540" s="6"/>
      <c r="E540" s="8"/>
      <c r="F540" s="6"/>
      <c r="G540" s="6"/>
      <c r="H540" s="6"/>
      <c r="I540" s="6"/>
      <c r="J540" s="6"/>
      <c r="K540" s="6"/>
      <c r="L540" s="6"/>
      <c r="M540" s="6"/>
    </row>
    <row r="541" ht="12.75" customHeight="1">
      <c r="A541" s="6"/>
      <c r="B541" s="6"/>
      <c r="C541" s="6"/>
      <c r="D541" s="6"/>
      <c r="E541" s="8"/>
      <c r="F541" s="6"/>
      <c r="G541" s="6"/>
      <c r="H541" s="6"/>
      <c r="I541" s="6"/>
      <c r="J541" s="6"/>
      <c r="K541" s="6"/>
      <c r="L541" s="6"/>
      <c r="M541" s="6"/>
    </row>
    <row r="542" ht="12.75" customHeight="1">
      <c r="A542" s="6"/>
      <c r="B542" s="6"/>
      <c r="C542" s="6"/>
      <c r="D542" s="6"/>
      <c r="E542" s="8"/>
      <c r="F542" s="6"/>
      <c r="G542" s="6"/>
      <c r="H542" s="6"/>
      <c r="I542" s="6"/>
      <c r="J542" s="6"/>
      <c r="K542" s="6"/>
      <c r="L542" s="6"/>
      <c r="M542" s="6"/>
    </row>
    <row r="543" ht="12.75" customHeight="1">
      <c r="A543" s="6"/>
      <c r="B543" s="6"/>
      <c r="C543" s="6"/>
      <c r="D543" s="6"/>
      <c r="E543" s="8"/>
      <c r="F543" s="6"/>
      <c r="G543" s="6"/>
      <c r="H543" s="6"/>
      <c r="I543" s="6"/>
      <c r="J543" s="6"/>
      <c r="K543" s="6"/>
      <c r="L543" s="6"/>
      <c r="M543" s="6"/>
    </row>
    <row r="544" ht="12.75" customHeight="1">
      <c r="A544" s="6"/>
      <c r="B544" s="6"/>
      <c r="C544" s="6"/>
      <c r="D544" s="6"/>
      <c r="E544" s="8"/>
      <c r="F544" s="6"/>
      <c r="G544" s="6"/>
      <c r="H544" s="6"/>
      <c r="I544" s="6"/>
      <c r="J544" s="6"/>
      <c r="K544" s="6"/>
      <c r="L544" s="6"/>
      <c r="M544" s="6"/>
    </row>
    <row r="545" ht="12.75" customHeight="1">
      <c r="A545" s="6"/>
      <c r="B545" s="6"/>
      <c r="C545" s="6"/>
      <c r="D545" s="6"/>
      <c r="E545" s="8"/>
      <c r="F545" s="6"/>
      <c r="G545" s="6"/>
      <c r="H545" s="6"/>
      <c r="I545" s="6"/>
      <c r="J545" s="6"/>
      <c r="K545" s="6"/>
      <c r="L545" s="6"/>
      <c r="M545" s="6"/>
    </row>
    <row r="546" ht="12.75" customHeight="1">
      <c r="A546" s="6"/>
      <c r="B546" s="6"/>
      <c r="C546" s="6"/>
      <c r="D546" s="6"/>
      <c r="E546" s="8"/>
      <c r="F546" s="6"/>
      <c r="G546" s="6"/>
      <c r="H546" s="6"/>
      <c r="I546" s="6"/>
      <c r="J546" s="6"/>
      <c r="K546" s="6"/>
      <c r="L546" s="6"/>
      <c r="M546" s="6"/>
    </row>
    <row r="547" ht="12.75" customHeight="1">
      <c r="A547" s="6"/>
      <c r="B547" s="6"/>
      <c r="C547" s="6"/>
      <c r="D547" s="6"/>
      <c r="E547" s="8"/>
      <c r="F547" s="6"/>
      <c r="G547" s="6"/>
      <c r="H547" s="6"/>
      <c r="I547" s="6"/>
      <c r="J547" s="6"/>
      <c r="K547" s="6"/>
      <c r="L547" s="6"/>
      <c r="M547" s="6"/>
    </row>
    <row r="548" ht="12.75" customHeight="1">
      <c r="A548" s="6"/>
      <c r="B548" s="6"/>
      <c r="C548" s="6"/>
      <c r="D548" s="6"/>
      <c r="E548" s="8"/>
      <c r="F548" s="6"/>
      <c r="G548" s="6"/>
      <c r="H548" s="6"/>
      <c r="I548" s="6"/>
      <c r="J548" s="6"/>
      <c r="K548" s="6"/>
      <c r="L548" s="6"/>
      <c r="M548" s="6"/>
    </row>
    <row r="549" ht="12.75" customHeight="1">
      <c r="A549" s="6"/>
      <c r="B549" s="6"/>
      <c r="C549" s="6"/>
      <c r="D549" s="6"/>
      <c r="E549" s="8"/>
      <c r="F549" s="6"/>
      <c r="G549" s="6"/>
      <c r="H549" s="6"/>
      <c r="I549" s="6"/>
      <c r="J549" s="6"/>
      <c r="K549" s="6"/>
      <c r="L549" s="6"/>
      <c r="M549" s="6"/>
    </row>
    <row r="550" ht="12.75" customHeight="1">
      <c r="A550" s="6"/>
      <c r="B550" s="6"/>
      <c r="C550" s="6"/>
      <c r="D550" s="6"/>
      <c r="E550" s="8"/>
      <c r="F550" s="6"/>
      <c r="G550" s="6"/>
      <c r="H550" s="6"/>
      <c r="I550" s="6"/>
      <c r="J550" s="6"/>
      <c r="K550" s="6"/>
      <c r="L550" s="6"/>
      <c r="M550" s="6"/>
    </row>
    <row r="551" ht="12.75" customHeight="1">
      <c r="A551" s="6"/>
      <c r="B551" s="6"/>
      <c r="C551" s="6"/>
      <c r="D551" s="6"/>
      <c r="E551" s="8"/>
      <c r="F551" s="6"/>
      <c r="G551" s="6"/>
      <c r="H551" s="6"/>
      <c r="I551" s="6"/>
      <c r="J551" s="6"/>
      <c r="K551" s="6"/>
      <c r="L551" s="6"/>
      <c r="M551" s="6"/>
    </row>
    <row r="552" ht="12.75" customHeight="1">
      <c r="A552" s="6"/>
      <c r="B552" s="6"/>
      <c r="C552" s="6"/>
      <c r="D552" s="6"/>
      <c r="E552" s="8"/>
      <c r="F552" s="6"/>
      <c r="G552" s="6"/>
      <c r="H552" s="6"/>
      <c r="I552" s="6"/>
      <c r="J552" s="6"/>
      <c r="K552" s="6"/>
      <c r="L552" s="6"/>
      <c r="M552" s="6"/>
    </row>
    <row r="553" ht="12.75" customHeight="1">
      <c r="A553" s="6"/>
      <c r="B553" s="6"/>
      <c r="C553" s="6"/>
      <c r="D553" s="6"/>
      <c r="E553" s="8"/>
      <c r="F553" s="6"/>
      <c r="G553" s="6"/>
      <c r="H553" s="6"/>
      <c r="I553" s="6"/>
      <c r="J553" s="6"/>
      <c r="K553" s="6"/>
      <c r="L553" s="6"/>
      <c r="M553" s="6"/>
    </row>
    <row r="554" ht="12.75" customHeight="1">
      <c r="A554" s="6"/>
      <c r="B554" s="6"/>
      <c r="C554" s="6"/>
      <c r="D554" s="6"/>
      <c r="E554" s="8"/>
      <c r="F554" s="6"/>
      <c r="G554" s="6"/>
      <c r="H554" s="6"/>
      <c r="I554" s="6"/>
      <c r="J554" s="6"/>
      <c r="K554" s="6"/>
      <c r="L554" s="6"/>
      <c r="M554" s="6"/>
    </row>
    <row r="555" ht="12.75" customHeight="1">
      <c r="A555" s="6"/>
      <c r="B555" s="6"/>
      <c r="C555" s="6"/>
      <c r="D555" s="6"/>
      <c r="E555" s="8"/>
      <c r="F555" s="6"/>
      <c r="G555" s="6"/>
      <c r="H555" s="6"/>
      <c r="I555" s="6"/>
      <c r="J555" s="6"/>
      <c r="K555" s="6"/>
      <c r="L555" s="6"/>
      <c r="M555" s="6"/>
    </row>
    <row r="556" ht="12.75" customHeight="1">
      <c r="A556" s="6"/>
      <c r="B556" s="6"/>
      <c r="C556" s="6"/>
      <c r="D556" s="6"/>
      <c r="E556" s="8"/>
      <c r="F556" s="6"/>
      <c r="G556" s="6"/>
      <c r="H556" s="6"/>
      <c r="I556" s="6"/>
      <c r="J556" s="6"/>
      <c r="K556" s="6"/>
      <c r="L556" s="6"/>
      <c r="M556" s="6"/>
    </row>
    <row r="557" ht="12.75" customHeight="1">
      <c r="A557" s="6"/>
      <c r="B557" s="6"/>
      <c r="C557" s="6"/>
      <c r="D557" s="6"/>
      <c r="E557" s="8"/>
      <c r="F557" s="6"/>
      <c r="G557" s="6"/>
      <c r="H557" s="6"/>
      <c r="I557" s="6"/>
      <c r="J557" s="6"/>
      <c r="K557" s="6"/>
      <c r="L557" s="6"/>
      <c r="M557" s="6"/>
    </row>
    <row r="558" ht="12.75" customHeight="1">
      <c r="A558" s="6"/>
      <c r="B558" s="6"/>
      <c r="C558" s="6"/>
      <c r="D558" s="6"/>
      <c r="E558" s="8"/>
      <c r="F558" s="6"/>
      <c r="G558" s="6"/>
      <c r="H558" s="6"/>
      <c r="I558" s="6"/>
      <c r="J558" s="6"/>
      <c r="K558" s="6"/>
      <c r="L558" s="6"/>
      <c r="M558" s="6"/>
    </row>
    <row r="559" ht="12.75" customHeight="1">
      <c r="A559" s="6"/>
      <c r="B559" s="6"/>
      <c r="C559" s="6"/>
      <c r="D559" s="6"/>
      <c r="E559" s="8"/>
      <c r="F559" s="6"/>
      <c r="G559" s="6"/>
      <c r="H559" s="6"/>
      <c r="I559" s="6"/>
      <c r="J559" s="6"/>
      <c r="K559" s="6"/>
      <c r="L559" s="6"/>
      <c r="M559" s="6"/>
    </row>
    <row r="560" ht="12.75" customHeight="1">
      <c r="A560" s="6"/>
      <c r="B560" s="6"/>
      <c r="C560" s="6"/>
      <c r="D560" s="6"/>
      <c r="E560" s="8"/>
      <c r="F560" s="6"/>
      <c r="G560" s="6"/>
      <c r="H560" s="6"/>
      <c r="I560" s="6"/>
      <c r="J560" s="6"/>
      <c r="K560" s="6"/>
      <c r="L560" s="6"/>
      <c r="M560" s="6"/>
    </row>
    <row r="561" ht="12.75" customHeight="1">
      <c r="A561" s="6"/>
      <c r="B561" s="6"/>
      <c r="C561" s="6"/>
      <c r="D561" s="6"/>
      <c r="E561" s="8"/>
      <c r="F561" s="6"/>
      <c r="G561" s="6"/>
      <c r="H561" s="6"/>
      <c r="I561" s="6"/>
      <c r="J561" s="6"/>
      <c r="K561" s="6"/>
      <c r="L561" s="6"/>
      <c r="M561" s="6"/>
    </row>
    <row r="562" ht="12.75" customHeight="1">
      <c r="A562" s="6"/>
      <c r="B562" s="6"/>
      <c r="C562" s="6"/>
      <c r="D562" s="6"/>
      <c r="E562" s="8"/>
      <c r="F562" s="6"/>
      <c r="G562" s="6"/>
      <c r="H562" s="6"/>
      <c r="I562" s="6"/>
      <c r="J562" s="6"/>
      <c r="K562" s="6"/>
      <c r="L562" s="6"/>
      <c r="M562" s="6"/>
    </row>
    <row r="563" ht="12.75" customHeight="1">
      <c r="A563" s="6"/>
      <c r="B563" s="6"/>
      <c r="C563" s="6"/>
      <c r="D563" s="6"/>
      <c r="E563" s="8"/>
      <c r="F563" s="6"/>
      <c r="G563" s="6"/>
      <c r="H563" s="6"/>
      <c r="I563" s="6"/>
      <c r="J563" s="6"/>
      <c r="K563" s="6"/>
      <c r="L563" s="6"/>
      <c r="M563" s="6"/>
    </row>
    <row r="564" ht="12.75" customHeight="1">
      <c r="A564" s="6"/>
      <c r="B564" s="6"/>
      <c r="C564" s="6"/>
      <c r="D564" s="6"/>
      <c r="E564" s="8"/>
      <c r="F564" s="6"/>
      <c r="G564" s="6"/>
      <c r="H564" s="6"/>
      <c r="I564" s="6"/>
      <c r="J564" s="6"/>
      <c r="K564" s="6"/>
      <c r="L564" s="6"/>
      <c r="M564" s="6"/>
    </row>
    <row r="565" ht="12.75" customHeight="1">
      <c r="A565" s="6"/>
      <c r="B565" s="6"/>
      <c r="C565" s="6"/>
      <c r="D565" s="6"/>
      <c r="E565" s="8"/>
      <c r="F565" s="6"/>
      <c r="G565" s="6"/>
      <c r="H565" s="6"/>
      <c r="I565" s="6"/>
      <c r="J565" s="6"/>
      <c r="K565" s="6"/>
      <c r="L565" s="6"/>
      <c r="M565" s="6"/>
    </row>
    <row r="566" ht="12.75" customHeight="1">
      <c r="A566" s="6"/>
      <c r="B566" s="6"/>
      <c r="C566" s="6"/>
      <c r="D566" s="6"/>
      <c r="E566" s="8"/>
      <c r="F566" s="6"/>
      <c r="G566" s="6"/>
      <c r="H566" s="6"/>
      <c r="I566" s="6"/>
      <c r="J566" s="6"/>
      <c r="K566" s="6"/>
      <c r="L566" s="6"/>
      <c r="M566" s="6"/>
    </row>
    <row r="567" ht="12.75" customHeight="1">
      <c r="A567" s="6"/>
      <c r="B567" s="6"/>
      <c r="C567" s="6"/>
      <c r="D567" s="6"/>
      <c r="E567" s="8"/>
      <c r="F567" s="6"/>
      <c r="G567" s="6"/>
      <c r="H567" s="6"/>
      <c r="I567" s="6"/>
      <c r="J567" s="6"/>
      <c r="K567" s="6"/>
      <c r="L567" s="6"/>
      <c r="M567" s="6"/>
    </row>
    <row r="568" ht="12.75" customHeight="1">
      <c r="A568" s="6"/>
      <c r="B568" s="6"/>
      <c r="C568" s="6"/>
      <c r="D568" s="6"/>
      <c r="E568" s="8"/>
      <c r="F568" s="6"/>
      <c r="G568" s="6"/>
      <c r="H568" s="6"/>
      <c r="I568" s="6"/>
      <c r="J568" s="6"/>
      <c r="K568" s="6"/>
      <c r="L568" s="6"/>
      <c r="M568" s="6"/>
    </row>
    <row r="569" ht="12.75" customHeight="1">
      <c r="A569" s="6"/>
      <c r="B569" s="6"/>
      <c r="C569" s="6"/>
      <c r="D569" s="6"/>
      <c r="E569" s="8"/>
      <c r="F569" s="6"/>
      <c r="G569" s="6"/>
      <c r="H569" s="6"/>
      <c r="I569" s="6"/>
      <c r="J569" s="6"/>
      <c r="K569" s="6"/>
      <c r="L569" s="6"/>
      <c r="M569" s="6"/>
    </row>
    <row r="570" ht="12.75" customHeight="1">
      <c r="A570" s="6"/>
      <c r="B570" s="6"/>
      <c r="C570" s="6"/>
      <c r="D570" s="6"/>
      <c r="E570" s="8"/>
      <c r="F570" s="6"/>
      <c r="G570" s="6"/>
      <c r="H570" s="6"/>
      <c r="I570" s="6"/>
      <c r="J570" s="6"/>
      <c r="K570" s="6"/>
      <c r="L570" s="6"/>
      <c r="M570" s="6"/>
    </row>
    <row r="571" ht="12.75" customHeight="1">
      <c r="A571" s="6"/>
      <c r="B571" s="6"/>
      <c r="C571" s="6"/>
      <c r="D571" s="6"/>
      <c r="E571" s="8"/>
      <c r="F571" s="6"/>
      <c r="G571" s="6"/>
      <c r="H571" s="6"/>
      <c r="I571" s="6"/>
      <c r="J571" s="6"/>
      <c r="K571" s="6"/>
      <c r="L571" s="6"/>
      <c r="M571" s="6"/>
    </row>
    <row r="572" ht="12.75" customHeight="1">
      <c r="A572" s="6"/>
      <c r="B572" s="6"/>
      <c r="C572" s="6"/>
      <c r="D572" s="6"/>
      <c r="E572" s="8"/>
      <c r="F572" s="6"/>
      <c r="G572" s="6"/>
      <c r="H572" s="6"/>
      <c r="I572" s="6"/>
      <c r="J572" s="6"/>
      <c r="K572" s="6"/>
      <c r="L572" s="6"/>
      <c r="M572" s="6"/>
    </row>
    <row r="573" ht="12.75" customHeight="1">
      <c r="A573" s="6"/>
      <c r="B573" s="6"/>
      <c r="C573" s="6"/>
      <c r="D573" s="6"/>
      <c r="E573" s="8"/>
      <c r="F573" s="6"/>
      <c r="G573" s="6"/>
      <c r="H573" s="6"/>
      <c r="I573" s="6"/>
      <c r="J573" s="6"/>
      <c r="K573" s="6"/>
      <c r="L573" s="6"/>
      <c r="M573" s="6"/>
    </row>
    <row r="574" ht="12.75" customHeight="1">
      <c r="A574" s="6"/>
      <c r="B574" s="6"/>
      <c r="C574" s="6"/>
      <c r="D574" s="6"/>
      <c r="E574" s="8"/>
      <c r="F574" s="6"/>
      <c r="G574" s="6"/>
      <c r="H574" s="6"/>
      <c r="I574" s="6"/>
      <c r="J574" s="6"/>
      <c r="K574" s="6"/>
      <c r="L574" s="6"/>
      <c r="M574" s="6"/>
    </row>
    <row r="575" ht="12.75" customHeight="1">
      <c r="A575" s="6"/>
      <c r="B575" s="6"/>
      <c r="C575" s="6"/>
      <c r="D575" s="6"/>
      <c r="E575" s="8"/>
      <c r="F575" s="6"/>
      <c r="G575" s="6"/>
      <c r="H575" s="6"/>
      <c r="I575" s="6"/>
      <c r="J575" s="6"/>
      <c r="K575" s="6"/>
      <c r="L575" s="6"/>
      <c r="M575" s="6"/>
    </row>
    <row r="576" ht="12.75" customHeight="1">
      <c r="A576" s="6"/>
      <c r="B576" s="6"/>
      <c r="C576" s="6"/>
      <c r="D576" s="6"/>
      <c r="E576" s="8"/>
      <c r="F576" s="6"/>
      <c r="G576" s="6"/>
      <c r="H576" s="6"/>
      <c r="I576" s="6"/>
      <c r="J576" s="6"/>
      <c r="K576" s="6"/>
      <c r="L576" s="6"/>
      <c r="M576" s="6"/>
    </row>
    <row r="577" ht="12.75" customHeight="1">
      <c r="A577" s="6"/>
      <c r="B577" s="6"/>
      <c r="C577" s="6"/>
      <c r="D577" s="6"/>
      <c r="E577" s="8"/>
      <c r="F577" s="6"/>
      <c r="G577" s="6"/>
      <c r="H577" s="6"/>
      <c r="I577" s="6"/>
      <c r="J577" s="6"/>
      <c r="K577" s="6"/>
      <c r="L577" s="6"/>
      <c r="M577" s="6"/>
    </row>
    <row r="578" ht="12.75" customHeight="1">
      <c r="A578" s="6"/>
      <c r="B578" s="6"/>
      <c r="C578" s="6"/>
      <c r="D578" s="6"/>
      <c r="E578" s="8"/>
      <c r="F578" s="6"/>
      <c r="G578" s="6"/>
      <c r="H578" s="6"/>
      <c r="I578" s="6"/>
      <c r="J578" s="6"/>
      <c r="K578" s="6"/>
      <c r="L578" s="6"/>
      <c r="M578" s="6"/>
    </row>
    <row r="579" ht="12.75" customHeight="1">
      <c r="A579" s="6"/>
      <c r="B579" s="6"/>
      <c r="C579" s="6"/>
      <c r="D579" s="6"/>
      <c r="E579" s="8"/>
      <c r="F579" s="6"/>
      <c r="G579" s="6"/>
      <c r="H579" s="6"/>
      <c r="I579" s="6"/>
      <c r="J579" s="6"/>
      <c r="K579" s="6"/>
      <c r="L579" s="6"/>
      <c r="M579" s="6"/>
    </row>
    <row r="580" ht="12.75" customHeight="1">
      <c r="A580" s="6"/>
      <c r="B580" s="6"/>
      <c r="C580" s="6"/>
      <c r="D580" s="6"/>
      <c r="E580" s="8"/>
      <c r="F580" s="6"/>
      <c r="G580" s="6"/>
      <c r="H580" s="6"/>
      <c r="I580" s="6"/>
      <c r="J580" s="6"/>
      <c r="K580" s="6"/>
      <c r="L580" s="6"/>
      <c r="M580" s="6"/>
    </row>
    <row r="581" ht="12.75" customHeight="1">
      <c r="A581" s="6"/>
      <c r="B581" s="6"/>
      <c r="C581" s="6"/>
      <c r="D581" s="6"/>
      <c r="E581" s="8"/>
      <c r="F581" s="6"/>
      <c r="G581" s="6"/>
      <c r="H581" s="6"/>
      <c r="I581" s="6"/>
      <c r="J581" s="6"/>
      <c r="K581" s="6"/>
      <c r="L581" s="6"/>
      <c r="M581" s="6"/>
    </row>
    <row r="582" ht="12.75" customHeight="1">
      <c r="A582" s="6"/>
      <c r="B582" s="6"/>
      <c r="C582" s="6"/>
      <c r="D582" s="6"/>
      <c r="E582" s="8"/>
      <c r="F582" s="6"/>
      <c r="G582" s="6"/>
      <c r="H582" s="6"/>
      <c r="I582" s="6"/>
      <c r="J582" s="6"/>
      <c r="K582" s="6"/>
      <c r="L582" s="6"/>
      <c r="M582" s="6"/>
    </row>
    <row r="583" ht="12.75" customHeight="1">
      <c r="A583" s="6"/>
      <c r="B583" s="6"/>
      <c r="C583" s="6"/>
      <c r="D583" s="6"/>
      <c r="E583" s="8"/>
      <c r="F583" s="6"/>
      <c r="G583" s="6"/>
      <c r="H583" s="6"/>
      <c r="I583" s="6"/>
      <c r="J583" s="6"/>
      <c r="K583" s="6"/>
      <c r="L583" s="6"/>
      <c r="M583" s="6"/>
    </row>
    <row r="584" ht="12.75" customHeight="1">
      <c r="A584" s="6"/>
      <c r="B584" s="6"/>
      <c r="C584" s="6"/>
      <c r="D584" s="6"/>
      <c r="E584" s="8"/>
      <c r="F584" s="6"/>
      <c r="G584" s="6"/>
      <c r="H584" s="6"/>
      <c r="I584" s="6"/>
      <c r="J584" s="6"/>
      <c r="K584" s="6"/>
      <c r="L584" s="6"/>
      <c r="M584" s="6"/>
    </row>
    <row r="585" ht="12.75" customHeight="1">
      <c r="A585" s="6"/>
      <c r="B585" s="6"/>
      <c r="C585" s="6"/>
      <c r="D585" s="6"/>
      <c r="E585" s="8"/>
      <c r="F585" s="6"/>
      <c r="G585" s="6"/>
      <c r="H585" s="6"/>
      <c r="I585" s="6"/>
      <c r="J585" s="6"/>
      <c r="K585" s="6"/>
      <c r="L585" s="6"/>
      <c r="M585" s="6"/>
    </row>
    <row r="586" ht="12.75" customHeight="1">
      <c r="A586" s="6"/>
      <c r="B586" s="6"/>
      <c r="C586" s="6"/>
      <c r="D586" s="6"/>
      <c r="E586" s="8"/>
      <c r="F586" s="6"/>
      <c r="G586" s="6"/>
      <c r="H586" s="6"/>
      <c r="I586" s="6"/>
      <c r="J586" s="6"/>
      <c r="K586" s="6"/>
      <c r="L586" s="6"/>
      <c r="M586" s="6"/>
    </row>
    <row r="587" ht="12.75" customHeight="1">
      <c r="A587" s="6"/>
      <c r="B587" s="6"/>
      <c r="C587" s="6"/>
      <c r="D587" s="6"/>
      <c r="E587" s="8"/>
      <c r="F587" s="6"/>
      <c r="G587" s="6"/>
      <c r="H587" s="6"/>
      <c r="I587" s="6"/>
      <c r="J587" s="6"/>
      <c r="K587" s="6"/>
      <c r="L587" s="6"/>
      <c r="M587" s="6"/>
    </row>
    <row r="588" ht="12.75" customHeight="1">
      <c r="A588" s="6"/>
      <c r="B588" s="6"/>
      <c r="C588" s="6"/>
      <c r="D588" s="6"/>
      <c r="E588" s="8"/>
      <c r="F588" s="6"/>
      <c r="G588" s="6"/>
      <c r="H588" s="6"/>
      <c r="I588" s="6"/>
      <c r="J588" s="6"/>
      <c r="K588" s="6"/>
      <c r="L588" s="6"/>
      <c r="M588" s="6"/>
    </row>
    <row r="589" ht="12.75" customHeight="1">
      <c r="A589" s="6"/>
      <c r="B589" s="6"/>
      <c r="C589" s="6"/>
      <c r="D589" s="6"/>
      <c r="E589" s="8"/>
      <c r="F589" s="6"/>
      <c r="G589" s="6"/>
      <c r="H589" s="6"/>
      <c r="I589" s="6"/>
      <c r="J589" s="6"/>
      <c r="K589" s="6"/>
      <c r="L589" s="6"/>
      <c r="M589" s="6"/>
    </row>
    <row r="590" ht="12.75" customHeight="1">
      <c r="A590" s="6"/>
      <c r="B590" s="6"/>
      <c r="C590" s="6"/>
      <c r="D590" s="6"/>
      <c r="E590" s="8"/>
      <c r="F590" s="6"/>
      <c r="G590" s="6"/>
      <c r="H590" s="6"/>
      <c r="I590" s="6"/>
      <c r="J590" s="6"/>
      <c r="K590" s="6"/>
      <c r="L590" s="6"/>
      <c r="M590" s="6"/>
    </row>
    <row r="591" ht="12.75" customHeight="1">
      <c r="A591" s="6"/>
      <c r="B591" s="6"/>
      <c r="C591" s="6"/>
      <c r="D591" s="6"/>
      <c r="E591" s="8"/>
      <c r="F591" s="6"/>
      <c r="G591" s="6"/>
      <c r="H591" s="6"/>
      <c r="I591" s="6"/>
      <c r="J591" s="6"/>
      <c r="K591" s="6"/>
      <c r="L591" s="6"/>
      <c r="M591" s="6"/>
    </row>
    <row r="592" ht="12.75" customHeight="1">
      <c r="A592" s="6"/>
      <c r="B592" s="6"/>
      <c r="C592" s="6"/>
      <c r="D592" s="6"/>
      <c r="E592" s="8"/>
      <c r="F592" s="6"/>
      <c r="G592" s="6"/>
      <c r="H592" s="6"/>
      <c r="I592" s="6"/>
      <c r="J592" s="6"/>
      <c r="K592" s="6"/>
      <c r="L592" s="6"/>
      <c r="M592" s="6"/>
    </row>
    <row r="593" ht="12.75" customHeight="1">
      <c r="A593" s="6"/>
      <c r="B593" s="6"/>
      <c r="C593" s="6"/>
      <c r="D593" s="6"/>
      <c r="E593" s="8"/>
      <c r="F593" s="6"/>
      <c r="G593" s="6"/>
      <c r="H593" s="6"/>
      <c r="I593" s="6"/>
      <c r="J593" s="6"/>
      <c r="K593" s="6"/>
      <c r="L593" s="6"/>
      <c r="M593" s="6"/>
    </row>
    <row r="594" ht="12.75" customHeight="1">
      <c r="A594" s="6"/>
      <c r="B594" s="6"/>
      <c r="C594" s="6"/>
      <c r="D594" s="6"/>
      <c r="E594" s="8"/>
      <c r="F594" s="6"/>
      <c r="G594" s="6"/>
      <c r="H594" s="6"/>
      <c r="I594" s="6"/>
      <c r="J594" s="6"/>
      <c r="K594" s="6"/>
      <c r="L594" s="6"/>
      <c r="M594" s="6"/>
    </row>
    <row r="595" ht="12.75" customHeight="1">
      <c r="A595" s="6"/>
      <c r="B595" s="6"/>
      <c r="C595" s="6"/>
      <c r="D595" s="6"/>
      <c r="E595" s="8"/>
      <c r="F595" s="6"/>
      <c r="G595" s="6"/>
      <c r="H595" s="6"/>
      <c r="I595" s="6"/>
      <c r="J595" s="6"/>
      <c r="K595" s="6"/>
      <c r="L595" s="6"/>
      <c r="M595" s="6"/>
    </row>
    <row r="596" ht="12.75" customHeight="1">
      <c r="A596" s="6"/>
      <c r="B596" s="6"/>
      <c r="C596" s="6"/>
      <c r="D596" s="6"/>
      <c r="E596" s="8"/>
      <c r="F596" s="6"/>
      <c r="G596" s="6"/>
      <c r="H596" s="6"/>
      <c r="I596" s="6"/>
      <c r="J596" s="6"/>
      <c r="K596" s="6"/>
      <c r="L596" s="6"/>
      <c r="M596" s="6"/>
    </row>
    <row r="597" ht="12.75" customHeight="1">
      <c r="A597" s="6"/>
      <c r="B597" s="6"/>
      <c r="C597" s="6"/>
      <c r="D597" s="6"/>
      <c r="E597" s="8"/>
      <c r="F597" s="6"/>
      <c r="G597" s="6"/>
      <c r="H597" s="6"/>
      <c r="I597" s="6"/>
      <c r="J597" s="6"/>
      <c r="K597" s="6"/>
      <c r="L597" s="6"/>
      <c r="M597" s="6"/>
    </row>
    <row r="598" ht="12.75" customHeight="1">
      <c r="A598" s="6"/>
      <c r="B598" s="6"/>
      <c r="C598" s="6"/>
      <c r="D598" s="6"/>
      <c r="E598" s="8"/>
      <c r="F598" s="6"/>
      <c r="G598" s="6"/>
      <c r="H598" s="6"/>
      <c r="I598" s="6"/>
      <c r="J598" s="6"/>
      <c r="K598" s="6"/>
      <c r="L598" s="6"/>
      <c r="M598" s="6"/>
    </row>
    <row r="599" ht="12.75" customHeight="1">
      <c r="A599" s="6"/>
      <c r="B599" s="6"/>
      <c r="C599" s="6"/>
      <c r="D599" s="6"/>
      <c r="E599" s="8"/>
      <c r="F599" s="6"/>
      <c r="G599" s="6"/>
      <c r="H599" s="6"/>
      <c r="I599" s="6"/>
      <c r="J599" s="6"/>
      <c r="K599" s="6"/>
      <c r="L599" s="6"/>
      <c r="M599" s="6"/>
    </row>
    <row r="600" ht="12.75" customHeight="1">
      <c r="A600" s="6"/>
      <c r="B600" s="6"/>
      <c r="C600" s="6"/>
      <c r="D600" s="6"/>
      <c r="E600" s="8"/>
      <c r="F600" s="6"/>
      <c r="G600" s="6"/>
      <c r="H600" s="6"/>
      <c r="I600" s="6"/>
      <c r="J600" s="6"/>
      <c r="K600" s="6"/>
      <c r="L600" s="6"/>
      <c r="M600" s="6"/>
    </row>
    <row r="601" ht="12.75" customHeight="1">
      <c r="A601" s="6"/>
      <c r="B601" s="6"/>
      <c r="C601" s="6"/>
      <c r="D601" s="6"/>
      <c r="E601" s="8"/>
      <c r="F601" s="6"/>
      <c r="G601" s="6"/>
      <c r="H601" s="6"/>
      <c r="I601" s="6"/>
      <c r="J601" s="6"/>
      <c r="K601" s="6"/>
      <c r="L601" s="6"/>
      <c r="M601" s="6"/>
    </row>
    <row r="602" ht="12.75" customHeight="1">
      <c r="A602" s="6"/>
      <c r="B602" s="6"/>
      <c r="C602" s="6"/>
      <c r="D602" s="6"/>
      <c r="E602" s="8"/>
      <c r="F602" s="6"/>
      <c r="G602" s="6"/>
      <c r="H602" s="6"/>
      <c r="I602" s="6"/>
      <c r="J602" s="6"/>
      <c r="K602" s="6"/>
      <c r="L602" s="6"/>
      <c r="M602" s="6"/>
    </row>
    <row r="603" ht="12.75" customHeight="1">
      <c r="A603" s="6"/>
      <c r="B603" s="6"/>
      <c r="C603" s="6"/>
      <c r="D603" s="6"/>
      <c r="E603" s="8"/>
      <c r="F603" s="6"/>
      <c r="G603" s="6"/>
      <c r="H603" s="6"/>
      <c r="I603" s="6"/>
      <c r="J603" s="6"/>
      <c r="K603" s="6"/>
      <c r="L603" s="6"/>
      <c r="M603" s="6"/>
    </row>
    <row r="604" ht="12.75" customHeight="1">
      <c r="A604" s="6"/>
      <c r="B604" s="6"/>
      <c r="C604" s="6"/>
      <c r="D604" s="6"/>
      <c r="E604" s="8"/>
      <c r="F604" s="6"/>
      <c r="G604" s="6"/>
      <c r="H604" s="6"/>
      <c r="I604" s="6"/>
      <c r="J604" s="6"/>
      <c r="K604" s="6"/>
      <c r="L604" s="6"/>
      <c r="M604" s="6"/>
    </row>
    <row r="605" ht="12.75" customHeight="1">
      <c r="A605" s="6"/>
      <c r="B605" s="6"/>
      <c r="C605" s="6"/>
      <c r="D605" s="6"/>
      <c r="E605" s="8"/>
      <c r="F605" s="6"/>
      <c r="G605" s="6"/>
      <c r="H605" s="6"/>
      <c r="I605" s="6"/>
      <c r="J605" s="6"/>
      <c r="K605" s="6"/>
      <c r="L605" s="6"/>
      <c r="M605" s="6"/>
    </row>
    <row r="606" ht="12.75" customHeight="1">
      <c r="A606" s="6"/>
      <c r="B606" s="6"/>
      <c r="C606" s="6"/>
      <c r="D606" s="6"/>
      <c r="E606" s="8"/>
      <c r="F606" s="6"/>
      <c r="G606" s="6"/>
      <c r="H606" s="6"/>
      <c r="I606" s="6"/>
      <c r="J606" s="6"/>
      <c r="K606" s="6"/>
      <c r="L606" s="6"/>
      <c r="M606" s="6"/>
    </row>
    <row r="607" ht="12.75" customHeight="1">
      <c r="A607" s="6"/>
      <c r="B607" s="6"/>
      <c r="C607" s="6"/>
      <c r="D607" s="6"/>
      <c r="E607" s="8"/>
      <c r="F607" s="6"/>
      <c r="G607" s="6"/>
      <c r="H607" s="6"/>
      <c r="I607" s="6"/>
      <c r="J607" s="6"/>
      <c r="K607" s="6"/>
      <c r="L607" s="6"/>
      <c r="M607" s="6"/>
    </row>
    <row r="608" ht="12.75" customHeight="1">
      <c r="A608" s="6"/>
      <c r="B608" s="6"/>
      <c r="C608" s="6"/>
      <c r="D608" s="6"/>
      <c r="E608" s="8"/>
      <c r="F608" s="6"/>
      <c r="G608" s="6"/>
      <c r="H608" s="6"/>
      <c r="I608" s="6"/>
      <c r="J608" s="6"/>
      <c r="K608" s="6"/>
      <c r="L608" s="6"/>
      <c r="M608" s="6"/>
    </row>
    <row r="609" ht="12.75" customHeight="1">
      <c r="A609" s="6"/>
      <c r="B609" s="6"/>
      <c r="C609" s="6"/>
      <c r="D609" s="6"/>
      <c r="E609" s="8"/>
      <c r="F609" s="6"/>
      <c r="G609" s="6"/>
      <c r="H609" s="6"/>
      <c r="I609" s="6"/>
      <c r="J609" s="6"/>
      <c r="K609" s="6"/>
      <c r="L609" s="6"/>
      <c r="M609" s="6"/>
    </row>
    <row r="610" ht="12.75" customHeight="1">
      <c r="A610" s="6"/>
      <c r="B610" s="6"/>
      <c r="C610" s="6"/>
      <c r="D610" s="6"/>
      <c r="E610" s="8"/>
      <c r="F610" s="6"/>
      <c r="G610" s="6"/>
      <c r="H610" s="6"/>
      <c r="I610" s="6"/>
      <c r="J610" s="6"/>
      <c r="K610" s="6"/>
      <c r="L610" s="6"/>
      <c r="M610" s="6"/>
    </row>
    <row r="611" ht="12.75" customHeight="1">
      <c r="A611" s="6"/>
      <c r="B611" s="6"/>
      <c r="C611" s="6"/>
      <c r="D611" s="6"/>
      <c r="E611" s="8"/>
      <c r="F611" s="6"/>
      <c r="G611" s="6"/>
      <c r="H611" s="6"/>
      <c r="I611" s="6"/>
      <c r="J611" s="6"/>
      <c r="K611" s="6"/>
      <c r="L611" s="6"/>
      <c r="M611" s="6"/>
    </row>
    <row r="612" ht="12.75" customHeight="1">
      <c r="A612" s="6"/>
      <c r="B612" s="6"/>
      <c r="C612" s="6"/>
      <c r="D612" s="6"/>
      <c r="E612" s="8"/>
      <c r="F612" s="6"/>
      <c r="G612" s="6"/>
      <c r="H612" s="6"/>
      <c r="I612" s="6"/>
      <c r="J612" s="6"/>
      <c r="K612" s="6"/>
      <c r="L612" s="6"/>
      <c r="M612" s="6"/>
    </row>
    <row r="613" ht="12.75" customHeight="1">
      <c r="A613" s="6"/>
      <c r="B613" s="6"/>
      <c r="C613" s="6"/>
      <c r="D613" s="6"/>
      <c r="E613" s="8"/>
      <c r="F613" s="6"/>
      <c r="G613" s="6"/>
      <c r="H613" s="6"/>
      <c r="I613" s="6"/>
      <c r="J613" s="6"/>
      <c r="K613" s="6"/>
      <c r="L613" s="6"/>
      <c r="M613" s="6"/>
    </row>
    <row r="614" ht="12.75" customHeight="1">
      <c r="A614" s="6"/>
      <c r="B614" s="6"/>
      <c r="C614" s="6"/>
      <c r="D614" s="6"/>
      <c r="E614" s="8"/>
      <c r="F614" s="6"/>
      <c r="G614" s="6"/>
      <c r="H614" s="6"/>
      <c r="I614" s="6"/>
      <c r="J614" s="6"/>
      <c r="K614" s="6"/>
      <c r="L614" s="6"/>
      <c r="M614" s="6"/>
    </row>
    <row r="615" ht="12.75" customHeight="1">
      <c r="A615" s="6"/>
      <c r="B615" s="6"/>
      <c r="C615" s="6"/>
      <c r="D615" s="6"/>
      <c r="E615" s="8"/>
      <c r="F615" s="6"/>
      <c r="G615" s="6"/>
      <c r="H615" s="6"/>
      <c r="I615" s="6"/>
      <c r="J615" s="6"/>
      <c r="K615" s="6"/>
      <c r="L615" s="6"/>
      <c r="M615" s="6"/>
    </row>
    <row r="616" ht="12.75" customHeight="1">
      <c r="A616" s="6"/>
      <c r="B616" s="6"/>
      <c r="C616" s="6"/>
      <c r="D616" s="6"/>
      <c r="E616" s="8"/>
      <c r="F616" s="6"/>
      <c r="G616" s="6"/>
      <c r="H616" s="6"/>
      <c r="I616" s="6"/>
      <c r="J616" s="6"/>
      <c r="K616" s="6"/>
      <c r="L616" s="6"/>
      <c r="M616" s="6"/>
    </row>
    <row r="617" ht="12.75" customHeight="1">
      <c r="A617" s="6"/>
      <c r="B617" s="6"/>
      <c r="C617" s="6"/>
      <c r="D617" s="6"/>
      <c r="E617" s="8"/>
      <c r="F617" s="6"/>
      <c r="G617" s="6"/>
      <c r="H617" s="6"/>
      <c r="I617" s="6"/>
      <c r="J617" s="6"/>
      <c r="K617" s="6"/>
      <c r="L617" s="6"/>
      <c r="M617" s="6"/>
    </row>
    <row r="618" ht="12.75" customHeight="1">
      <c r="A618" s="6"/>
      <c r="B618" s="6"/>
      <c r="C618" s="6"/>
      <c r="D618" s="6"/>
      <c r="E618" s="8"/>
      <c r="F618" s="6"/>
      <c r="G618" s="6"/>
      <c r="H618" s="6"/>
      <c r="I618" s="6"/>
      <c r="J618" s="6"/>
      <c r="K618" s="6"/>
      <c r="L618" s="6"/>
      <c r="M618" s="6"/>
    </row>
    <row r="619" ht="12.75" customHeight="1">
      <c r="A619" s="6"/>
      <c r="B619" s="6"/>
      <c r="C619" s="6"/>
      <c r="D619" s="6"/>
      <c r="E619" s="8"/>
      <c r="F619" s="6"/>
      <c r="G619" s="6"/>
      <c r="H619" s="6"/>
      <c r="I619" s="6"/>
      <c r="J619" s="6"/>
      <c r="K619" s="6"/>
      <c r="L619" s="6"/>
      <c r="M619" s="6"/>
    </row>
    <row r="620" ht="12.75" customHeight="1">
      <c r="A620" s="6"/>
      <c r="B620" s="6"/>
      <c r="C620" s="6"/>
      <c r="D620" s="6"/>
      <c r="E620" s="8"/>
      <c r="F620" s="6"/>
      <c r="G620" s="6"/>
      <c r="H620" s="6"/>
      <c r="I620" s="6"/>
      <c r="J620" s="6"/>
      <c r="K620" s="6"/>
      <c r="L620" s="6"/>
      <c r="M620" s="6"/>
    </row>
    <row r="621" ht="12.75" customHeight="1">
      <c r="A621" s="6"/>
      <c r="B621" s="6"/>
      <c r="C621" s="6"/>
      <c r="D621" s="6"/>
      <c r="E621" s="8"/>
      <c r="F621" s="6"/>
      <c r="G621" s="6"/>
      <c r="H621" s="6"/>
      <c r="I621" s="6"/>
      <c r="J621" s="6"/>
      <c r="K621" s="6"/>
      <c r="L621" s="6"/>
      <c r="M621" s="6"/>
    </row>
    <row r="622" ht="12.75" customHeight="1">
      <c r="A622" s="6"/>
      <c r="B622" s="6"/>
      <c r="C622" s="6"/>
      <c r="D622" s="6"/>
      <c r="E622" s="8"/>
      <c r="F622" s="6"/>
      <c r="G622" s="6"/>
      <c r="H622" s="6"/>
      <c r="I622" s="6"/>
      <c r="J622" s="6"/>
      <c r="K622" s="6"/>
      <c r="L622" s="6"/>
      <c r="M622" s="6"/>
    </row>
    <row r="623" ht="12.75" customHeight="1">
      <c r="A623" s="6"/>
      <c r="B623" s="6"/>
      <c r="C623" s="6"/>
      <c r="D623" s="6"/>
      <c r="E623" s="8"/>
      <c r="F623" s="6"/>
      <c r="G623" s="6"/>
      <c r="H623" s="6"/>
      <c r="I623" s="6"/>
      <c r="J623" s="6"/>
      <c r="K623" s="6"/>
      <c r="L623" s="6"/>
      <c r="M623" s="6"/>
    </row>
    <row r="624" ht="12.75" customHeight="1">
      <c r="A624" s="6"/>
      <c r="B624" s="6"/>
      <c r="C624" s="6"/>
      <c r="D624" s="6"/>
      <c r="E624" s="8"/>
      <c r="F624" s="6"/>
      <c r="G624" s="6"/>
      <c r="H624" s="6"/>
      <c r="I624" s="6"/>
      <c r="J624" s="6"/>
      <c r="K624" s="6"/>
      <c r="L624" s="6"/>
      <c r="M624" s="6"/>
    </row>
    <row r="625" ht="12.75" customHeight="1">
      <c r="A625" s="6"/>
      <c r="B625" s="6"/>
      <c r="C625" s="6"/>
      <c r="D625" s="6"/>
      <c r="E625" s="8"/>
      <c r="F625" s="6"/>
      <c r="G625" s="6"/>
      <c r="H625" s="6"/>
      <c r="I625" s="6"/>
      <c r="J625" s="6"/>
      <c r="K625" s="6"/>
      <c r="L625" s="6"/>
      <c r="M625" s="6"/>
    </row>
    <row r="626" ht="12.75" customHeight="1">
      <c r="A626" s="6"/>
      <c r="B626" s="6"/>
      <c r="C626" s="6"/>
      <c r="D626" s="6"/>
      <c r="E626" s="8"/>
      <c r="F626" s="6"/>
      <c r="G626" s="6"/>
      <c r="H626" s="6"/>
      <c r="I626" s="6"/>
      <c r="J626" s="6"/>
      <c r="K626" s="6"/>
      <c r="L626" s="6"/>
      <c r="M626" s="6"/>
    </row>
    <row r="627" ht="12.75" customHeight="1">
      <c r="A627" s="6"/>
      <c r="B627" s="6"/>
      <c r="C627" s="6"/>
      <c r="D627" s="6"/>
      <c r="E627" s="8"/>
      <c r="F627" s="6"/>
      <c r="G627" s="6"/>
      <c r="H627" s="6"/>
      <c r="I627" s="6"/>
      <c r="J627" s="6"/>
      <c r="K627" s="6"/>
      <c r="L627" s="6"/>
      <c r="M627" s="6"/>
    </row>
    <row r="628" ht="12.75" customHeight="1">
      <c r="A628" s="6"/>
      <c r="B628" s="6"/>
      <c r="C628" s="6"/>
      <c r="D628" s="6"/>
      <c r="E628" s="8"/>
      <c r="F628" s="6"/>
      <c r="G628" s="6"/>
      <c r="H628" s="6"/>
      <c r="I628" s="6"/>
      <c r="J628" s="6"/>
      <c r="K628" s="6"/>
      <c r="L628" s="6"/>
      <c r="M628" s="6"/>
    </row>
    <row r="629" ht="12.75" customHeight="1">
      <c r="A629" s="6"/>
      <c r="B629" s="6"/>
      <c r="C629" s="6"/>
      <c r="D629" s="6"/>
      <c r="E629" s="8"/>
      <c r="F629" s="6"/>
      <c r="G629" s="6"/>
      <c r="H629" s="6"/>
      <c r="I629" s="6"/>
      <c r="J629" s="6"/>
      <c r="K629" s="6"/>
      <c r="L629" s="6"/>
      <c r="M629" s="6"/>
    </row>
    <row r="630" ht="12.75" customHeight="1">
      <c r="A630" s="6"/>
      <c r="B630" s="6"/>
      <c r="C630" s="6"/>
      <c r="D630" s="6"/>
      <c r="E630" s="8"/>
      <c r="F630" s="6"/>
      <c r="G630" s="6"/>
      <c r="H630" s="6"/>
      <c r="I630" s="6"/>
      <c r="J630" s="6"/>
      <c r="K630" s="6"/>
      <c r="L630" s="6"/>
      <c r="M630" s="6"/>
    </row>
    <row r="631" ht="12.75" customHeight="1">
      <c r="A631" s="6"/>
      <c r="B631" s="6"/>
      <c r="C631" s="6"/>
      <c r="D631" s="6"/>
      <c r="E631" s="8"/>
      <c r="F631" s="6"/>
      <c r="G631" s="6"/>
      <c r="H631" s="6"/>
      <c r="I631" s="6"/>
      <c r="J631" s="6"/>
      <c r="K631" s="6"/>
      <c r="L631" s="6"/>
      <c r="M631" s="6"/>
    </row>
    <row r="632" ht="12.75" customHeight="1">
      <c r="A632" s="6"/>
      <c r="B632" s="6"/>
      <c r="C632" s="6"/>
      <c r="D632" s="6"/>
      <c r="E632" s="8"/>
      <c r="F632" s="6"/>
      <c r="G632" s="6"/>
      <c r="H632" s="6"/>
      <c r="I632" s="6"/>
      <c r="J632" s="6"/>
      <c r="K632" s="6"/>
      <c r="L632" s="6"/>
      <c r="M632" s="6"/>
    </row>
    <row r="633" ht="12.75" customHeight="1">
      <c r="A633" s="6"/>
      <c r="B633" s="6"/>
      <c r="C633" s="6"/>
      <c r="D633" s="6"/>
      <c r="E633" s="8"/>
      <c r="F633" s="6"/>
      <c r="G633" s="6"/>
      <c r="H633" s="6"/>
      <c r="I633" s="6"/>
      <c r="J633" s="6"/>
      <c r="K633" s="6"/>
      <c r="L633" s="6"/>
      <c r="M633" s="6"/>
    </row>
    <row r="634" ht="12.75" customHeight="1">
      <c r="A634" s="6"/>
      <c r="B634" s="6"/>
      <c r="C634" s="6"/>
      <c r="D634" s="6"/>
      <c r="E634" s="8"/>
      <c r="F634" s="6"/>
      <c r="G634" s="6"/>
      <c r="H634" s="6"/>
      <c r="I634" s="6"/>
      <c r="J634" s="6"/>
      <c r="K634" s="6"/>
      <c r="L634" s="6"/>
      <c r="M634" s="6"/>
    </row>
    <row r="635" ht="12.75" customHeight="1">
      <c r="A635" s="6"/>
      <c r="B635" s="6"/>
      <c r="C635" s="6"/>
      <c r="D635" s="6"/>
      <c r="E635" s="8"/>
      <c r="F635" s="6"/>
      <c r="G635" s="6"/>
      <c r="H635" s="6"/>
      <c r="I635" s="6"/>
      <c r="J635" s="6"/>
      <c r="K635" s="6"/>
      <c r="L635" s="6"/>
      <c r="M635" s="6"/>
    </row>
    <row r="636" ht="12.75" customHeight="1">
      <c r="A636" s="6"/>
      <c r="B636" s="6"/>
      <c r="C636" s="6"/>
      <c r="D636" s="6"/>
      <c r="E636" s="8"/>
      <c r="F636" s="6"/>
      <c r="G636" s="6"/>
      <c r="H636" s="6"/>
      <c r="I636" s="6"/>
      <c r="J636" s="6"/>
      <c r="K636" s="6"/>
      <c r="L636" s="6"/>
      <c r="M636" s="6"/>
    </row>
    <row r="637" ht="12.75" customHeight="1">
      <c r="A637" s="6"/>
      <c r="B637" s="6"/>
      <c r="C637" s="6"/>
      <c r="D637" s="6"/>
      <c r="E637" s="8"/>
      <c r="F637" s="6"/>
      <c r="G637" s="6"/>
      <c r="H637" s="6"/>
      <c r="I637" s="6"/>
      <c r="J637" s="6"/>
      <c r="K637" s="6"/>
      <c r="L637" s="6"/>
      <c r="M637" s="6"/>
    </row>
    <row r="638" ht="12.75" customHeight="1">
      <c r="A638" s="6"/>
      <c r="B638" s="6"/>
      <c r="C638" s="6"/>
      <c r="D638" s="6"/>
      <c r="E638" s="8"/>
      <c r="F638" s="6"/>
      <c r="G638" s="6"/>
      <c r="H638" s="6"/>
      <c r="I638" s="6"/>
      <c r="J638" s="6"/>
      <c r="K638" s="6"/>
      <c r="L638" s="6"/>
      <c r="M638" s="6"/>
    </row>
    <row r="639" ht="12.75" customHeight="1">
      <c r="A639" s="6"/>
      <c r="B639" s="6"/>
      <c r="C639" s="6"/>
      <c r="D639" s="6"/>
      <c r="E639" s="8"/>
      <c r="F639" s="6"/>
      <c r="G639" s="6"/>
      <c r="H639" s="6"/>
      <c r="I639" s="6"/>
      <c r="J639" s="6"/>
      <c r="K639" s="6"/>
      <c r="L639" s="6"/>
      <c r="M639" s="6"/>
    </row>
    <row r="640" ht="12.75" customHeight="1">
      <c r="A640" s="6"/>
      <c r="B640" s="6"/>
      <c r="C640" s="6"/>
      <c r="D640" s="6"/>
      <c r="E640" s="8"/>
      <c r="F640" s="6"/>
      <c r="G640" s="6"/>
      <c r="H640" s="6"/>
      <c r="I640" s="6"/>
      <c r="J640" s="6"/>
      <c r="K640" s="6"/>
      <c r="L640" s="6"/>
      <c r="M640" s="6"/>
    </row>
    <row r="641" ht="12.75" customHeight="1">
      <c r="A641" s="6"/>
      <c r="B641" s="6"/>
      <c r="C641" s="6"/>
      <c r="D641" s="6"/>
      <c r="E641" s="8"/>
      <c r="F641" s="6"/>
      <c r="G641" s="6"/>
      <c r="H641" s="6"/>
      <c r="I641" s="6"/>
      <c r="J641" s="6"/>
      <c r="K641" s="6"/>
      <c r="L641" s="6"/>
      <c r="M641" s="6"/>
    </row>
    <row r="642" ht="12.75" customHeight="1">
      <c r="A642" s="6"/>
      <c r="B642" s="6"/>
      <c r="C642" s="6"/>
      <c r="D642" s="6"/>
      <c r="E642" s="8"/>
      <c r="F642" s="6"/>
      <c r="G642" s="6"/>
      <c r="H642" s="6"/>
      <c r="I642" s="6"/>
      <c r="J642" s="6"/>
      <c r="K642" s="6"/>
      <c r="L642" s="6"/>
      <c r="M642" s="6"/>
    </row>
    <row r="643" ht="12.75" customHeight="1">
      <c r="A643" s="6"/>
      <c r="B643" s="6"/>
      <c r="C643" s="6"/>
      <c r="D643" s="6"/>
      <c r="E643" s="8"/>
      <c r="F643" s="6"/>
      <c r="G643" s="6"/>
      <c r="H643" s="6"/>
      <c r="I643" s="6"/>
      <c r="J643" s="6"/>
      <c r="K643" s="6"/>
      <c r="L643" s="6"/>
      <c r="M643" s="6"/>
    </row>
    <row r="644" ht="12.75" customHeight="1">
      <c r="A644" s="6"/>
      <c r="B644" s="6"/>
      <c r="C644" s="6"/>
      <c r="D644" s="6"/>
      <c r="E644" s="8"/>
      <c r="F644" s="6"/>
      <c r="G644" s="6"/>
      <c r="H644" s="6"/>
      <c r="I644" s="6"/>
      <c r="J644" s="6"/>
      <c r="K644" s="6"/>
      <c r="L644" s="6"/>
      <c r="M644" s="6"/>
    </row>
    <row r="645" ht="12.75" customHeight="1">
      <c r="A645" s="6"/>
      <c r="B645" s="6"/>
      <c r="C645" s="6"/>
      <c r="D645" s="6"/>
      <c r="E645" s="8"/>
      <c r="F645" s="6"/>
      <c r="G645" s="6"/>
      <c r="H645" s="6"/>
      <c r="I645" s="6"/>
      <c r="J645" s="6"/>
      <c r="K645" s="6"/>
      <c r="L645" s="6"/>
      <c r="M645" s="6"/>
    </row>
    <row r="646" ht="12.75" customHeight="1">
      <c r="A646" s="6"/>
      <c r="B646" s="6"/>
      <c r="C646" s="6"/>
      <c r="D646" s="6"/>
      <c r="E646" s="8"/>
      <c r="F646" s="6"/>
      <c r="G646" s="6"/>
      <c r="H646" s="6"/>
      <c r="I646" s="6"/>
      <c r="J646" s="6"/>
      <c r="K646" s="6"/>
      <c r="L646" s="6"/>
      <c r="M646" s="6"/>
    </row>
    <row r="647" ht="12.75" customHeight="1">
      <c r="A647" s="6"/>
      <c r="B647" s="6"/>
      <c r="C647" s="6"/>
      <c r="D647" s="6"/>
      <c r="E647" s="8"/>
      <c r="F647" s="6"/>
      <c r="G647" s="6"/>
      <c r="H647" s="6"/>
      <c r="I647" s="6"/>
      <c r="J647" s="6"/>
      <c r="K647" s="6"/>
      <c r="L647" s="6"/>
      <c r="M647" s="6"/>
    </row>
    <row r="648" ht="12.75" customHeight="1">
      <c r="A648" s="6"/>
      <c r="B648" s="6"/>
      <c r="C648" s="6"/>
      <c r="D648" s="6"/>
      <c r="E648" s="8"/>
      <c r="F648" s="6"/>
      <c r="G648" s="6"/>
      <c r="H648" s="6"/>
      <c r="I648" s="6"/>
      <c r="J648" s="6"/>
      <c r="K648" s="6"/>
      <c r="L648" s="6"/>
      <c r="M648" s="6"/>
    </row>
    <row r="649" ht="12.75" customHeight="1">
      <c r="A649" s="6"/>
      <c r="B649" s="6"/>
      <c r="C649" s="6"/>
      <c r="D649" s="6"/>
      <c r="E649" s="8"/>
      <c r="F649" s="6"/>
      <c r="G649" s="6"/>
      <c r="H649" s="6"/>
      <c r="I649" s="6"/>
      <c r="J649" s="6"/>
      <c r="K649" s="6"/>
      <c r="L649" s="6"/>
      <c r="M649" s="6"/>
    </row>
    <row r="650" ht="12.75" customHeight="1">
      <c r="A650" s="6"/>
      <c r="B650" s="6"/>
      <c r="C650" s="6"/>
      <c r="D650" s="6"/>
      <c r="E650" s="8"/>
      <c r="F650" s="6"/>
      <c r="G650" s="6"/>
      <c r="H650" s="6"/>
      <c r="I650" s="6"/>
      <c r="J650" s="6"/>
      <c r="K650" s="6"/>
      <c r="L650" s="6"/>
      <c r="M650" s="6"/>
    </row>
    <row r="651" ht="12.75" customHeight="1">
      <c r="A651" s="6"/>
      <c r="B651" s="6"/>
      <c r="C651" s="6"/>
      <c r="D651" s="6"/>
      <c r="E651" s="8"/>
      <c r="F651" s="6"/>
      <c r="G651" s="6"/>
      <c r="H651" s="6"/>
      <c r="I651" s="6"/>
      <c r="J651" s="6"/>
      <c r="K651" s="6"/>
      <c r="L651" s="6"/>
      <c r="M651" s="6"/>
    </row>
    <row r="652" ht="12.75" customHeight="1">
      <c r="A652" s="6"/>
      <c r="B652" s="6"/>
      <c r="C652" s="6"/>
      <c r="D652" s="6"/>
      <c r="E652" s="8"/>
      <c r="F652" s="6"/>
      <c r="G652" s="6"/>
      <c r="H652" s="6"/>
      <c r="I652" s="6"/>
      <c r="J652" s="6"/>
      <c r="K652" s="6"/>
      <c r="L652" s="6"/>
      <c r="M652" s="6"/>
    </row>
    <row r="653" ht="12.75" customHeight="1">
      <c r="A653" s="6"/>
      <c r="B653" s="6"/>
      <c r="C653" s="6"/>
      <c r="D653" s="6"/>
      <c r="E653" s="8"/>
      <c r="F653" s="6"/>
      <c r="G653" s="6"/>
      <c r="H653" s="6"/>
      <c r="I653" s="6"/>
      <c r="J653" s="6"/>
      <c r="K653" s="6"/>
      <c r="L653" s="6"/>
      <c r="M653" s="6"/>
    </row>
    <row r="654" ht="12.75" customHeight="1">
      <c r="A654" s="6"/>
      <c r="B654" s="6"/>
      <c r="C654" s="6"/>
      <c r="D654" s="6"/>
      <c r="E654" s="8"/>
      <c r="F654" s="6"/>
      <c r="G654" s="6"/>
      <c r="H654" s="6"/>
      <c r="I654" s="6"/>
      <c r="J654" s="6"/>
      <c r="K654" s="6"/>
      <c r="L654" s="6"/>
      <c r="M654" s="6"/>
    </row>
    <row r="655" ht="12.75" customHeight="1">
      <c r="A655" s="6"/>
      <c r="B655" s="6"/>
      <c r="C655" s="6"/>
      <c r="D655" s="6"/>
      <c r="E655" s="8"/>
      <c r="F655" s="6"/>
      <c r="G655" s="6"/>
      <c r="H655" s="6"/>
      <c r="I655" s="6"/>
      <c r="J655" s="6"/>
      <c r="K655" s="6"/>
      <c r="L655" s="6"/>
      <c r="M655" s="6"/>
    </row>
    <row r="656" ht="12.75" customHeight="1">
      <c r="A656" s="6"/>
      <c r="B656" s="6"/>
      <c r="C656" s="6"/>
      <c r="D656" s="6"/>
      <c r="E656" s="8"/>
      <c r="F656" s="6"/>
      <c r="G656" s="6"/>
      <c r="H656" s="6"/>
      <c r="I656" s="6"/>
      <c r="J656" s="6"/>
      <c r="K656" s="6"/>
      <c r="L656" s="6"/>
      <c r="M656" s="6"/>
    </row>
    <row r="657" ht="12.75" customHeight="1">
      <c r="A657" s="6"/>
      <c r="B657" s="6"/>
      <c r="C657" s="6"/>
      <c r="D657" s="6"/>
      <c r="E657" s="8"/>
      <c r="F657" s="6"/>
      <c r="G657" s="6"/>
      <c r="H657" s="6"/>
      <c r="I657" s="6"/>
      <c r="J657" s="6"/>
      <c r="K657" s="6"/>
      <c r="L657" s="6"/>
      <c r="M657" s="6"/>
    </row>
    <row r="658" ht="12.75" customHeight="1">
      <c r="A658" s="6"/>
      <c r="B658" s="6"/>
      <c r="C658" s="6"/>
      <c r="D658" s="6"/>
      <c r="E658" s="8"/>
      <c r="F658" s="6"/>
      <c r="G658" s="6"/>
      <c r="H658" s="6"/>
      <c r="I658" s="6"/>
      <c r="J658" s="6"/>
      <c r="K658" s="6"/>
      <c r="L658" s="6"/>
      <c r="M658" s="6"/>
    </row>
    <row r="659" ht="12.75" customHeight="1">
      <c r="A659" s="6"/>
      <c r="B659" s="6"/>
      <c r="C659" s="6"/>
      <c r="D659" s="6"/>
      <c r="E659" s="8"/>
      <c r="F659" s="6"/>
      <c r="G659" s="6"/>
      <c r="H659" s="6"/>
      <c r="I659" s="6"/>
      <c r="J659" s="6"/>
      <c r="K659" s="6"/>
      <c r="L659" s="6"/>
      <c r="M659" s="6"/>
    </row>
    <row r="660" ht="12.75" customHeight="1">
      <c r="A660" s="6"/>
      <c r="B660" s="6"/>
      <c r="C660" s="6"/>
      <c r="D660" s="6"/>
      <c r="E660" s="8"/>
      <c r="F660" s="6"/>
      <c r="G660" s="6"/>
      <c r="H660" s="6"/>
      <c r="I660" s="6"/>
      <c r="J660" s="6"/>
      <c r="K660" s="6"/>
      <c r="L660" s="6"/>
      <c r="M660" s="6"/>
    </row>
    <row r="661" ht="12.75" customHeight="1">
      <c r="A661" s="6"/>
      <c r="B661" s="6"/>
      <c r="C661" s="6"/>
      <c r="D661" s="6"/>
      <c r="E661" s="8"/>
      <c r="F661" s="6"/>
      <c r="G661" s="6"/>
      <c r="H661" s="6"/>
      <c r="I661" s="6"/>
      <c r="J661" s="6"/>
      <c r="K661" s="6"/>
      <c r="L661" s="6"/>
      <c r="M661" s="6"/>
    </row>
    <row r="662" ht="12.75" customHeight="1">
      <c r="A662" s="6"/>
      <c r="B662" s="6"/>
      <c r="C662" s="6"/>
      <c r="D662" s="6"/>
      <c r="E662" s="8"/>
      <c r="F662" s="6"/>
      <c r="G662" s="6"/>
      <c r="H662" s="6"/>
      <c r="I662" s="6"/>
      <c r="J662" s="6"/>
      <c r="K662" s="6"/>
      <c r="L662" s="6"/>
      <c r="M662" s="6"/>
    </row>
    <row r="663" ht="12.75" customHeight="1">
      <c r="A663" s="6"/>
      <c r="B663" s="6"/>
      <c r="C663" s="6"/>
      <c r="D663" s="6"/>
      <c r="E663" s="8"/>
      <c r="F663" s="6"/>
      <c r="G663" s="6"/>
      <c r="H663" s="6"/>
      <c r="I663" s="6"/>
      <c r="J663" s="6"/>
      <c r="K663" s="6"/>
      <c r="L663" s="6"/>
      <c r="M663" s="6"/>
    </row>
    <row r="664" ht="12.75" customHeight="1">
      <c r="A664" s="6"/>
      <c r="B664" s="6"/>
      <c r="C664" s="6"/>
      <c r="D664" s="6"/>
      <c r="E664" s="8"/>
      <c r="F664" s="6"/>
      <c r="G664" s="6"/>
      <c r="H664" s="6"/>
      <c r="I664" s="6"/>
      <c r="J664" s="6"/>
      <c r="K664" s="6"/>
      <c r="L664" s="6"/>
      <c r="M664" s="6"/>
    </row>
    <row r="665" ht="12.75" customHeight="1">
      <c r="A665" s="6"/>
      <c r="B665" s="6"/>
      <c r="C665" s="6"/>
      <c r="D665" s="6"/>
      <c r="E665" s="8"/>
      <c r="F665" s="6"/>
      <c r="G665" s="6"/>
      <c r="H665" s="6"/>
      <c r="I665" s="6"/>
      <c r="J665" s="6"/>
      <c r="K665" s="6"/>
      <c r="L665" s="6"/>
      <c r="M665" s="6"/>
    </row>
    <row r="666" ht="12.75" customHeight="1">
      <c r="A666" s="6"/>
      <c r="B666" s="6"/>
      <c r="C666" s="6"/>
      <c r="D666" s="6"/>
      <c r="E666" s="8"/>
      <c r="F666" s="6"/>
      <c r="G666" s="6"/>
      <c r="H666" s="6"/>
      <c r="I666" s="6"/>
      <c r="J666" s="6"/>
      <c r="K666" s="6"/>
      <c r="L666" s="6"/>
      <c r="M666" s="6"/>
    </row>
    <row r="667" ht="12.75" customHeight="1">
      <c r="A667" s="6"/>
      <c r="B667" s="6"/>
      <c r="C667" s="6"/>
      <c r="D667" s="6"/>
      <c r="E667" s="8"/>
      <c r="F667" s="6"/>
      <c r="G667" s="6"/>
      <c r="H667" s="6"/>
      <c r="I667" s="6"/>
      <c r="J667" s="6"/>
      <c r="K667" s="6"/>
      <c r="L667" s="6"/>
      <c r="M667" s="6"/>
    </row>
    <row r="668" ht="12.75" customHeight="1">
      <c r="A668" s="6"/>
      <c r="B668" s="6"/>
      <c r="C668" s="6"/>
      <c r="D668" s="6"/>
      <c r="E668" s="8"/>
      <c r="F668" s="6"/>
      <c r="G668" s="6"/>
      <c r="H668" s="6"/>
      <c r="I668" s="6"/>
      <c r="J668" s="6"/>
      <c r="K668" s="6"/>
      <c r="L668" s="6"/>
      <c r="M668" s="6"/>
    </row>
    <row r="669" ht="12.75" customHeight="1">
      <c r="A669" s="6"/>
      <c r="B669" s="6"/>
      <c r="C669" s="6"/>
      <c r="D669" s="6"/>
      <c r="E669" s="8"/>
      <c r="F669" s="6"/>
      <c r="G669" s="6"/>
      <c r="H669" s="6"/>
      <c r="I669" s="6"/>
      <c r="J669" s="6"/>
      <c r="K669" s="6"/>
      <c r="L669" s="6"/>
      <c r="M669" s="6"/>
    </row>
    <row r="670" ht="12.75" customHeight="1">
      <c r="A670" s="6"/>
      <c r="B670" s="6"/>
      <c r="C670" s="6"/>
      <c r="D670" s="6"/>
      <c r="E670" s="8"/>
      <c r="F670" s="6"/>
      <c r="G670" s="6"/>
      <c r="H670" s="6"/>
      <c r="I670" s="6"/>
      <c r="J670" s="6"/>
      <c r="K670" s="6"/>
      <c r="L670" s="6"/>
      <c r="M670" s="6"/>
    </row>
    <row r="671" ht="12.75" customHeight="1">
      <c r="A671" s="6"/>
      <c r="B671" s="6"/>
      <c r="C671" s="6"/>
      <c r="D671" s="6"/>
      <c r="E671" s="8"/>
      <c r="F671" s="6"/>
      <c r="G671" s="6"/>
      <c r="H671" s="6"/>
      <c r="I671" s="6"/>
      <c r="J671" s="6"/>
      <c r="K671" s="6"/>
      <c r="L671" s="6"/>
      <c r="M671" s="6"/>
    </row>
    <row r="672" ht="12.75" customHeight="1">
      <c r="A672" s="6"/>
      <c r="B672" s="6"/>
      <c r="C672" s="6"/>
      <c r="D672" s="6"/>
      <c r="E672" s="8"/>
      <c r="F672" s="6"/>
      <c r="G672" s="6"/>
      <c r="H672" s="6"/>
      <c r="I672" s="6"/>
      <c r="J672" s="6"/>
      <c r="K672" s="6"/>
      <c r="L672" s="6"/>
      <c r="M672" s="6"/>
    </row>
    <row r="673" ht="12.75" customHeight="1">
      <c r="A673" s="6"/>
      <c r="B673" s="6"/>
      <c r="C673" s="6"/>
      <c r="D673" s="6"/>
      <c r="E673" s="8"/>
      <c r="F673" s="6"/>
      <c r="G673" s="6"/>
      <c r="H673" s="6"/>
      <c r="I673" s="6"/>
      <c r="J673" s="6"/>
      <c r="K673" s="6"/>
      <c r="L673" s="6"/>
      <c r="M673" s="6"/>
    </row>
    <row r="674" ht="12.75" customHeight="1">
      <c r="A674" s="6"/>
      <c r="B674" s="6"/>
      <c r="C674" s="6"/>
      <c r="D674" s="6"/>
      <c r="E674" s="8"/>
      <c r="F674" s="6"/>
      <c r="G674" s="6"/>
      <c r="H674" s="6"/>
      <c r="I674" s="6"/>
      <c r="J674" s="6"/>
      <c r="K674" s="6"/>
      <c r="L674" s="6"/>
      <c r="M674" s="6"/>
    </row>
    <row r="675" ht="12.75" customHeight="1">
      <c r="A675" s="6"/>
      <c r="B675" s="6"/>
      <c r="C675" s="6"/>
      <c r="D675" s="6"/>
      <c r="E675" s="8"/>
      <c r="F675" s="6"/>
      <c r="G675" s="6"/>
      <c r="H675" s="6"/>
      <c r="I675" s="6"/>
      <c r="J675" s="6"/>
      <c r="K675" s="6"/>
      <c r="L675" s="6"/>
      <c r="M675" s="6"/>
    </row>
    <row r="676" ht="12.75" customHeight="1">
      <c r="A676" s="6"/>
      <c r="B676" s="6"/>
      <c r="C676" s="6"/>
      <c r="D676" s="6"/>
      <c r="E676" s="8"/>
      <c r="F676" s="6"/>
      <c r="G676" s="6"/>
      <c r="H676" s="6"/>
      <c r="I676" s="6"/>
      <c r="J676" s="6"/>
      <c r="K676" s="6"/>
      <c r="L676" s="6"/>
      <c r="M676" s="6"/>
    </row>
    <row r="677" ht="12.75" customHeight="1">
      <c r="A677" s="6"/>
      <c r="B677" s="6"/>
      <c r="C677" s="6"/>
      <c r="D677" s="6"/>
      <c r="E677" s="8"/>
      <c r="F677" s="6"/>
      <c r="G677" s="6"/>
      <c r="H677" s="6"/>
      <c r="I677" s="6"/>
      <c r="J677" s="6"/>
      <c r="K677" s="6"/>
      <c r="L677" s="6"/>
      <c r="M677" s="6"/>
    </row>
    <row r="678" ht="12.75" customHeight="1">
      <c r="A678" s="6"/>
      <c r="B678" s="6"/>
      <c r="C678" s="6"/>
      <c r="D678" s="6"/>
      <c r="E678" s="8"/>
      <c r="F678" s="6"/>
      <c r="G678" s="6"/>
      <c r="H678" s="6"/>
      <c r="I678" s="6"/>
      <c r="J678" s="6"/>
      <c r="K678" s="6"/>
      <c r="L678" s="6"/>
      <c r="M678" s="6"/>
    </row>
    <row r="679" ht="12.75" customHeight="1">
      <c r="A679" s="6"/>
      <c r="B679" s="6"/>
      <c r="C679" s="6"/>
      <c r="D679" s="6"/>
      <c r="E679" s="8"/>
      <c r="F679" s="6"/>
      <c r="G679" s="6"/>
      <c r="H679" s="6"/>
      <c r="I679" s="6"/>
      <c r="J679" s="6"/>
      <c r="K679" s="6"/>
      <c r="L679" s="6"/>
      <c r="M679" s="6"/>
    </row>
    <row r="680" ht="12.75" customHeight="1">
      <c r="A680" s="6"/>
      <c r="B680" s="6"/>
      <c r="C680" s="6"/>
      <c r="D680" s="6"/>
      <c r="E680" s="8"/>
      <c r="F680" s="6"/>
      <c r="G680" s="6"/>
      <c r="H680" s="6"/>
      <c r="I680" s="6"/>
      <c r="J680" s="6"/>
      <c r="K680" s="6"/>
      <c r="L680" s="6"/>
      <c r="M680" s="6"/>
    </row>
    <row r="681" ht="12.75" customHeight="1">
      <c r="A681" s="6"/>
      <c r="B681" s="6"/>
      <c r="C681" s="6"/>
      <c r="D681" s="6"/>
      <c r="E681" s="8"/>
      <c r="F681" s="6"/>
      <c r="G681" s="6"/>
      <c r="H681" s="6"/>
      <c r="I681" s="6"/>
      <c r="J681" s="6"/>
      <c r="K681" s="6"/>
      <c r="L681" s="6"/>
      <c r="M681" s="6"/>
    </row>
    <row r="682" ht="12.75" customHeight="1">
      <c r="A682" s="6"/>
      <c r="B682" s="6"/>
      <c r="C682" s="6"/>
      <c r="D682" s="6"/>
      <c r="E682" s="8"/>
      <c r="F682" s="6"/>
      <c r="G682" s="6"/>
      <c r="H682" s="6"/>
      <c r="I682" s="6"/>
      <c r="J682" s="6"/>
      <c r="K682" s="6"/>
      <c r="L682" s="6"/>
      <c r="M682" s="6"/>
    </row>
    <row r="683" ht="12.75" customHeight="1">
      <c r="A683" s="6"/>
      <c r="B683" s="6"/>
      <c r="C683" s="6"/>
      <c r="D683" s="6"/>
      <c r="E683" s="8"/>
      <c r="F683" s="6"/>
      <c r="G683" s="6"/>
      <c r="H683" s="6"/>
      <c r="I683" s="6"/>
      <c r="J683" s="6"/>
      <c r="K683" s="6"/>
      <c r="L683" s="6"/>
      <c r="M683" s="6"/>
    </row>
    <row r="684" ht="12.75" customHeight="1">
      <c r="A684" s="6"/>
      <c r="B684" s="6"/>
      <c r="C684" s="6"/>
      <c r="D684" s="6"/>
      <c r="E684" s="8"/>
      <c r="F684" s="6"/>
      <c r="G684" s="6"/>
      <c r="H684" s="6"/>
      <c r="I684" s="6"/>
      <c r="J684" s="6"/>
      <c r="K684" s="6"/>
      <c r="L684" s="6"/>
      <c r="M684" s="6"/>
    </row>
    <row r="685" ht="12.75" customHeight="1">
      <c r="A685" s="6"/>
      <c r="B685" s="6"/>
      <c r="C685" s="6"/>
      <c r="D685" s="6"/>
      <c r="E685" s="8"/>
      <c r="F685" s="6"/>
      <c r="G685" s="6"/>
      <c r="H685" s="6"/>
      <c r="I685" s="6"/>
      <c r="J685" s="6"/>
      <c r="K685" s="6"/>
      <c r="L685" s="6"/>
      <c r="M685" s="6"/>
    </row>
    <row r="686" ht="12.75" customHeight="1">
      <c r="A686" s="6"/>
      <c r="B686" s="6"/>
      <c r="C686" s="6"/>
      <c r="D686" s="6"/>
      <c r="E686" s="8"/>
      <c r="F686" s="6"/>
      <c r="G686" s="6"/>
      <c r="H686" s="6"/>
      <c r="I686" s="6"/>
      <c r="J686" s="6"/>
      <c r="K686" s="6"/>
      <c r="L686" s="6"/>
      <c r="M686" s="6"/>
    </row>
    <row r="687" ht="12.75" customHeight="1">
      <c r="A687" s="6"/>
      <c r="B687" s="6"/>
      <c r="C687" s="6"/>
      <c r="D687" s="6"/>
      <c r="E687" s="8"/>
      <c r="F687" s="6"/>
      <c r="G687" s="6"/>
      <c r="H687" s="6"/>
      <c r="I687" s="6"/>
      <c r="J687" s="6"/>
      <c r="K687" s="6"/>
      <c r="L687" s="6"/>
      <c r="M687" s="6"/>
    </row>
    <row r="688" ht="12.75" customHeight="1">
      <c r="A688" s="6"/>
      <c r="B688" s="6"/>
      <c r="C688" s="6"/>
      <c r="D688" s="6"/>
      <c r="E688" s="8"/>
      <c r="F688" s="6"/>
      <c r="G688" s="6"/>
      <c r="H688" s="6"/>
      <c r="I688" s="6"/>
      <c r="J688" s="6"/>
      <c r="K688" s="6"/>
      <c r="L688" s="6"/>
      <c r="M688" s="6"/>
    </row>
    <row r="689" ht="12.75" customHeight="1">
      <c r="A689" s="6"/>
      <c r="B689" s="6"/>
      <c r="C689" s="6"/>
      <c r="D689" s="6"/>
      <c r="E689" s="8"/>
      <c r="F689" s="6"/>
      <c r="G689" s="6"/>
      <c r="H689" s="6"/>
      <c r="I689" s="6"/>
      <c r="J689" s="6"/>
      <c r="K689" s="6"/>
      <c r="L689" s="6"/>
      <c r="M689" s="6"/>
    </row>
    <row r="690" ht="12.75" customHeight="1">
      <c r="A690" s="6"/>
      <c r="B690" s="6"/>
      <c r="C690" s="6"/>
      <c r="D690" s="6"/>
      <c r="E690" s="8"/>
      <c r="F690" s="6"/>
      <c r="G690" s="6"/>
      <c r="H690" s="6"/>
      <c r="I690" s="6"/>
      <c r="J690" s="6"/>
      <c r="K690" s="6"/>
      <c r="L690" s="6"/>
      <c r="M690" s="6"/>
    </row>
    <row r="691" ht="12.75" customHeight="1">
      <c r="A691" s="6"/>
      <c r="B691" s="6"/>
      <c r="C691" s="6"/>
      <c r="D691" s="6"/>
      <c r="E691" s="8"/>
      <c r="F691" s="6"/>
      <c r="G691" s="6"/>
      <c r="H691" s="6"/>
      <c r="I691" s="6"/>
      <c r="J691" s="6"/>
      <c r="K691" s="6"/>
      <c r="L691" s="6"/>
      <c r="M691" s="6"/>
    </row>
    <row r="692" ht="12.75" customHeight="1">
      <c r="A692" s="6"/>
      <c r="B692" s="6"/>
      <c r="C692" s="6"/>
      <c r="D692" s="6"/>
      <c r="E692" s="8"/>
      <c r="F692" s="6"/>
      <c r="G692" s="6"/>
      <c r="H692" s="6"/>
      <c r="I692" s="6"/>
      <c r="J692" s="6"/>
      <c r="K692" s="6"/>
      <c r="L692" s="6"/>
      <c r="M692" s="6"/>
    </row>
    <row r="693" ht="12.75" customHeight="1">
      <c r="A693" s="6"/>
      <c r="B693" s="6"/>
      <c r="C693" s="6"/>
      <c r="D693" s="6"/>
      <c r="E693" s="8"/>
      <c r="F693" s="6"/>
      <c r="G693" s="6"/>
      <c r="H693" s="6"/>
      <c r="I693" s="6"/>
      <c r="J693" s="6"/>
      <c r="K693" s="6"/>
      <c r="L693" s="6"/>
      <c r="M693" s="6"/>
    </row>
    <row r="694" ht="12.75" customHeight="1">
      <c r="A694" s="6"/>
      <c r="B694" s="6"/>
      <c r="C694" s="6"/>
      <c r="D694" s="6"/>
      <c r="E694" s="8"/>
      <c r="F694" s="6"/>
      <c r="G694" s="6"/>
      <c r="H694" s="6"/>
      <c r="I694" s="6"/>
      <c r="J694" s="6"/>
      <c r="K694" s="6"/>
      <c r="L694" s="6"/>
      <c r="M694" s="6"/>
    </row>
    <row r="695" ht="12.75" customHeight="1">
      <c r="A695" s="6"/>
      <c r="B695" s="6"/>
      <c r="C695" s="6"/>
      <c r="D695" s="6"/>
      <c r="E695" s="8"/>
      <c r="F695" s="6"/>
      <c r="G695" s="6"/>
      <c r="H695" s="6"/>
      <c r="I695" s="6"/>
      <c r="J695" s="6"/>
      <c r="K695" s="6"/>
      <c r="L695" s="6"/>
      <c r="M695" s="6"/>
    </row>
    <row r="696" ht="12.75" customHeight="1">
      <c r="A696" s="6"/>
      <c r="B696" s="6"/>
      <c r="C696" s="6"/>
      <c r="D696" s="6"/>
      <c r="E696" s="8"/>
      <c r="F696" s="6"/>
      <c r="G696" s="6"/>
      <c r="H696" s="6"/>
      <c r="I696" s="6"/>
      <c r="J696" s="6"/>
      <c r="K696" s="6"/>
      <c r="L696" s="6"/>
      <c r="M696" s="6"/>
    </row>
    <row r="697" ht="12.75" customHeight="1">
      <c r="A697" s="6"/>
      <c r="B697" s="6"/>
      <c r="C697" s="6"/>
      <c r="D697" s="6"/>
      <c r="E697" s="8"/>
      <c r="F697" s="6"/>
      <c r="G697" s="6"/>
      <c r="H697" s="6"/>
      <c r="I697" s="6"/>
      <c r="J697" s="6"/>
      <c r="K697" s="6"/>
      <c r="L697" s="6"/>
      <c r="M697" s="6"/>
    </row>
    <row r="698" ht="12.75" customHeight="1">
      <c r="A698" s="6"/>
      <c r="B698" s="6"/>
      <c r="C698" s="6"/>
      <c r="D698" s="6"/>
      <c r="E698" s="8"/>
      <c r="F698" s="6"/>
      <c r="G698" s="6"/>
      <c r="H698" s="6"/>
      <c r="I698" s="6"/>
      <c r="J698" s="6"/>
      <c r="K698" s="6"/>
      <c r="L698" s="6"/>
      <c r="M698" s="6"/>
    </row>
    <row r="699" ht="12.75" customHeight="1">
      <c r="A699" s="6"/>
      <c r="B699" s="6"/>
      <c r="C699" s="6"/>
      <c r="D699" s="6"/>
      <c r="E699" s="8"/>
      <c r="F699" s="6"/>
      <c r="G699" s="6"/>
      <c r="H699" s="6"/>
      <c r="I699" s="6"/>
      <c r="J699" s="6"/>
      <c r="K699" s="6"/>
      <c r="L699" s="6"/>
      <c r="M699" s="6"/>
    </row>
    <row r="700" ht="12.75" customHeight="1">
      <c r="A700" s="6"/>
      <c r="B700" s="6"/>
      <c r="C700" s="6"/>
      <c r="D700" s="6"/>
      <c r="E700" s="8"/>
      <c r="F700" s="6"/>
      <c r="G700" s="6"/>
      <c r="H700" s="6"/>
      <c r="I700" s="6"/>
      <c r="J700" s="6"/>
      <c r="K700" s="6"/>
      <c r="L700" s="6"/>
      <c r="M700" s="6"/>
    </row>
    <row r="701" ht="12.75" customHeight="1">
      <c r="A701" s="6"/>
      <c r="B701" s="6"/>
      <c r="C701" s="6"/>
      <c r="D701" s="6"/>
      <c r="E701" s="8"/>
      <c r="F701" s="6"/>
      <c r="G701" s="6"/>
      <c r="H701" s="6"/>
      <c r="I701" s="6"/>
      <c r="J701" s="6"/>
      <c r="K701" s="6"/>
      <c r="L701" s="6"/>
      <c r="M701" s="6"/>
    </row>
    <row r="702" ht="12.75" customHeight="1">
      <c r="A702" s="6"/>
      <c r="B702" s="6"/>
      <c r="C702" s="6"/>
      <c r="D702" s="6"/>
      <c r="E702" s="8"/>
      <c r="F702" s="6"/>
      <c r="G702" s="6"/>
      <c r="H702" s="6"/>
      <c r="I702" s="6"/>
      <c r="J702" s="6"/>
      <c r="K702" s="6"/>
      <c r="L702" s="6"/>
      <c r="M702" s="6"/>
    </row>
    <row r="703" ht="12.75" customHeight="1">
      <c r="A703" s="6"/>
      <c r="B703" s="6"/>
      <c r="C703" s="6"/>
      <c r="D703" s="6"/>
      <c r="E703" s="8"/>
      <c r="F703" s="6"/>
      <c r="G703" s="6"/>
      <c r="H703" s="6"/>
      <c r="I703" s="6"/>
      <c r="J703" s="6"/>
      <c r="K703" s="6"/>
      <c r="L703" s="6"/>
      <c r="M703" s="6"/>
    </row>
    <row r="704" ht="12.75" customHeight="1">
      <c r="A704" s="6"/>
      <c r="B704" s="6"/>
      <c r="C704" s="6"/>
      <c r="D704" s="6"/>
      <c r="E704" s="8"/>
      <c r="F704" s="6"/>
      <c r="G704" s="6"/>
      <c r="H704" s="6"/>
      <c r="I704" s="6"/>
      <c r="J704" s="6"/>
      <c r="K704" s="6"/>
      <c r="L704" s="6"/>
      <c r="M704" s="6"/>
    </row>
    <row r="705" ht="12.75" customHeight="1">
      <c r="A705" s="6"/>
      <c r="B705" s="6"/>
      <c r="C705" s="6"/>
      <c r="D705" s="6"/>
      <c r="E705" s="8"/>
      <c r="F705" s="6"/>
      <c r="G705" s="6"/>
      <c r="H705" s="6"/>
      <c r="I705" s="6"/>
      <c r="J705" s="6"/>
      <c r="K705" s="6"/>
      <c r="L705" s="6"/>
      <c r="M705" s="6"/>
    </row>
    <row r="706" ht="12.75" customHeight="1">
      <c r="A706" s="6"/>
      <c r="B706" s="6"/>
      <c r="C706" s="6"/>
      <c r="D706" s="6"/>
      <c r="E706" s="8"/>
      <c r="F706" s="6"/>
      <c r="G706" s="6"/>
      <c r="H706" s="6"/>
      <c r="I706" s="6"/>
      <c r="J706" s="6"/>
      <c r="K706" s="6"/>
      <c r="L706" s="6"/>
      <c r="M706" s="6"/>
    </row>
    <row r="707" ht="12.75" customHeight="1">
      <c r="A707" s="6"/>
      <c r="B707" s="6"/>
      <c r="C707" s="6"/>
      <c r="D707" s="6"/>
      <c r="E707" s="8"/>
      <c r="F707" s="6"/>
      <c r="G707" s="6"/>
      <c r="H707" s="6"/>
      <c r="I707" s="6"/>
      <c r="J707" s="6"/>
      <c r="K707" s="6"/>
      <c r="L707" s="6"/>
      <c r="M707" s="6"/>
    </row>
    <row r="708" ht="12.75" customHeight="1">
      <c r="A708" s="6"/>
      <c r="B708" s="6"/>
      <c r="C708" s="6"/>
      <c r="D708" s="6"/>
      <c r="E708" s="8"/>
      <c r="F708" s="6"/>
      <c r="G708" s="6"/>
      <c r="H708" s="6"/>
      <c r="I708" s="6"/>
      <c r="J708" s="6"/>
      <c r="K708" s="6"/>
      <c r="L708" s="6"/>
      <c r="M708" s="6"/>
    </row>
    <row r="709" ht="12.75" customHeight="1">
      <c r="A709" s="6"/>
      <c r="B709" s="6"/>
      <c r="C709" s="6"/>
      <c r="D709" s="6"/>
      <c r="E709" s="8"/>
      <c r="F709" s="6"/>
      <c r="G709" s="6"/>
      <c r="H709" s="6"/>
      <c r="I709" s="6"/>
      <c r="J709" s="6"/>
      <c r="K709" s="6"/>
      <c r="L709" s="6"/>
      <c r="M709" s="6"/>
    </row>
    <row r="710" ht="12.75" customHeight="1">
      <c r="A710" s="6"/>
      <c r="B710" s="6"/>
      <c r="C710" s="6"/>
      <c r="D710" s="6"/>
      <c r="E710" s="8"/>
      <c r="F710" s="6"/>
      <c r="G710" s="6"/>
      <c r="H710" s="6"/>
      <c r="I710" s="6"/>
      <c r="J710" s="6"/>
      <c r="K710" s="6"/>
      <c r="L710" s="6"/>
      <c r="M710" s="6"/>
    </row>
    <row r="711" ht="12.75" customHeight="1">
      <c r="A711" s="6"/>
      <c r="B711" s="6"/>
      <c r="C711" s="6"/>
      <c r="D711" s="6"/>
      <c r="E711" s="8"/>
      <c r="F711" s="6"/>
      <c r="G711" s="6"/>
      <c r="H711" s="6"/>
      <c r="I711" s="6"/>
      <c r="J711" s="6"/>
      <c r="K711" s="6"/>
      <c r="L711" s="6"/>
      <c r="M711" s="6"/>
    </row>
    <row r="712" ht="12.75" customHeight="1">
      <c r="A712" s="6"/>
      <c r="B712" s="6"/>
      <c r="C712" s="6"/>
      <c r="D712" s="6"/>
      <c r="E712" s="8"/>
      <c r="F712" s="6"/>
      <c r="G712" s="6"/>
      <c r="H712" s="6"/>
      <c r="I712" s="6"/>
      <c r="J712" s="6"/>
      <c r="K712" s="6"/>
      <c r="L712" s="6"/>
      <c r="M712" s="6"/>
    </row>
    <row r="713" ht="12.75" customHeight="1">
      <c r="A713" s="6"/>
      <c r="B713" s="6"/>
      <c r="C713" s="6"/>
      <c r="D713" s="6"/>
      <c r="E713" s="8"/>
      <c r="F713" s="6"/>
      <c r="G713" s="6"/>
      <c r="H713" s="6"/>
      <c r="I713" s="6"/>
      <c r="J713" s="6"/>
      <c r="K713" s="6"/>
      <c r="L713" s="6"/>
      <c r="M713" s="6"/>
    </row>
    <row r="714" ht="12.75" customHeight="1">
      <c r="A714" s="6"/>
      <c r="B714" s="6"/>
      <c r="C714" s="6"/>
      <c r="D714" s="6"/>
      <c r="E714" s="8"/>
      <c r="F714" s="6"/>
      <c r="G714" s="6"/>
      <c r="H714" s="6"/>
      <c r="I714" s="6"/>
      <c r="J714" s="6"/>
      <c r="K714" s="6"/>
      <c r="L714" s="6"/>
      <c r="M714" s="6"/>
    </row>
    <row r="715" ht="12.75" customHeight="1">
      <c r="A715" s="6"/>
      <c r="B715" s="6"/>
      <c r="C715" s="6"/>
      <c r="D715" s="6"/>
      <c r="E715" s="8"/>
      <c r="F715" s="6"/>
      <c r="G715" s="6"/>
      <c r="H715" s="6"/>
      <c r="I715" s="6"/>
      <c r="J715" s="6"/>
      <c r="K715" s="6"/>
      <c r="L715" s="6"/>
      <c r="M715" s="6"/>
    </row>
    <row r="716" ht="12.75" customHeight="1">
      <c r="A716" s="6"/>
      <c r="B716" s="6"/>
      <c r="C716" s="6"/>
      <c r="D716" s="6"/>
      <c r="E716" s="8"/>
      <c r="F716" s="6"/>
      <c r="G716" s="6"/>
      <c r="H716" s="6"/>
      <c r="I716" s="6"/>
      <c r="J716" s="6"/>
      <c r="K716" s="6"/>
      <c r="L716" s="6"/>
      <c r="M716" s="6"/>
    </row>
    <row r="717" ht="12.75" customHeight="1">
      <c r="A717" s="6"/>
      <c r="B717" s="6"/>
      <c r="C717" s="6"/>
      <c r="D717" s="6"/>
      <c r="E717" s="8"/>
      <c r="F717" s="6"/>
      <c r="G717" s="6"/>
      <c r="H717" s="6"/>
      <c r="I717" s="6"/>
      <c r="J717" s="6"/>
      <c r="K717" s="6"/>
      <c r="L717" s="6"/>
      <c r="M717" s="6"/>
    </row>
    <row r="718" ht="12.75" customHeight="1">
      <c r="A718" s="6"/>
      <c r="B718" s="6"/>
      <c r="C718" s="6"/>
      <c r="D718" s="6"/>
      <c r="E718" s="8"/>
      <c r="F718" s="6"/>
      <c r="G718" s="6"/>
      <c r="H718" s="6"/>
      <c r="I718" s="6"/>
      <c r="J718" s="6"/>
      <c r="K718" s="6"/>
      <c r="L718" s="6"/>
      <c r="M718" s="6"/>
    </row>
    <row r="719" ht="12.75" customHeight="1">
      <c r="A719" s="6"/>
      <c r="B719" s="6"/>
      <c r="C719" s="6"/>
      <c r="D719" s="6"/>
      <c r="E719" s="8"/>
      <c r="F719" s="6"/>
      <c r="G719" s="6"/>
      <c r="H719" s="6"/>
      <c r="I719" s="6"/>
      <c r="J719" s="6"/>
      <c r="K719" s="6"/>
      <c r="L719" s="6"/>
      <c r="M719" s="6"/>
    </row>
    <row r="720" ht="12.75" customHeight="1">
      <c r="A720" s="6"/>
      <c r="B720" s="6"/>
      <c r="C720" s="6"/>
      <c r="D720" s="6"/>
      <c r="E720" s="8"/>
      <c r="F720" s="6"/>
      <c r="G720" s="6"/>
      <c r="H720" s="6"/>
      <c r="I720" s="6"/>
      <c r="J720" s="6"/>
      <c r="K720" s="6"/>
      <c r="L720" s="6"/>
      <c r="M720" s="6"/>
    </row>
    <row r="721" ht="12.75" customHeight="1">
      <c r="A721" s="6"/>
      <c r="B721" s="6"/>
      <c r="C721" s="6"/>
      <c r="D721" s="6"/>
      <c r="E721" s="8"/>
      <c r="F721" s="6"/>
      <c r="G721" s="6"/>
      <c r="H721" s="6"/>
      <c r="I721" s="6"/>
      <c r="J721" s="6"/>
      <c r="K721" s="6"/>
      <c r="L721" s="6"/>
      <c r="M721" s="6"/>
    </row>
    <row r="722" ht="12.75" customHeight="1">
      <c r="A722" s="6"/>
      <c r="B722" s="6"/>
      <c r="C722" s="6"/>
      <c r="D722" s="6"/>
      <c r="E722" s="8"/>
      <c r="F722" s="6"/>
      <c r="G722" s="6"/>
      <c r="H722" s="6"/>
      <c r="I722" s="6"/>
      <c r="J722" s="6"/>
      <c r="K722" s="6"/>
      <c r="L722" s="6"/>
      <c r="M722" s="6"/>
    </row>
    <row r="723" ht="12.75" customHeight="1">
      <c r="A723" s="6"/>
      <c r="B723" s="6"/>
      <c r="C723" s="6"/>
      <c r="D723" s="6"/>
      <c r="E723" s="8"/>
      <c r="F723" s="6"/>
      <c r="G723" s="6"/>
      <c r="H723" s="6"/>
      <c r="I723" s="6"/>
      <c r="J723" s="6"/>
      <c r="K723" s="6"/>
      <c r="L723" s="6"/>
      <c r="M723" s="6"/>
    </row>
    <row r="724" ht="12.75" customHeight="1">
      <c r="A724" s="6"/>
      <c r="B724" s="6"/>
      <c r="C724" s="6"/>
      <c r="D724" s="6"/>
      <c r="E724" s="8"/>
      <c r="F724" s="6"/>
      <c r="G724" s="6"/>
      <c r="H724" s="6"/>
      <c r="I724" s="6"/>
      <c r="J724" s="6"/>
      <c r="K724" s="6"/>
      <c r="L724" s="6"/>
      <c r="M724" s="6"/>
    </row>
    <row r="725" ht="12.75" customHeight="1">
      <c r="A725" s="6"/>
      <c r="B725" s="6"/>
      <c r="C725" s="6"/>
      <c r="D725" s="6"/>
      <c r="E725" s="8"/>
      <c r="F725" s="6"/>
      <c r="G725" s="6"/>
      <c r="H725" s="6"/>
      <c r="I725" s="6"/>
      <c r="J725" s="6"/>
      <c r="K725" s="6"/>
      <c r="L725" s="6"/>
      <c r="M725" s="6"/>
    </row>
    <row r="726" ht="12.75" customHeight="1">
      <c r="A726" s="6"/>
      <c r="B726" s="6"/>
      <c r="C726" s="6"/>
      <c r="D726" s="6"/>
      <c r="E726" s="8"/>
      <c r="F726" s="6"/>
      <c r="G726" s="6"/>
      <c r="H726" s="6"/>
      <c r="I726" s="6"/>
      <c r="J726" s="6"/>
      <c r="K726" s="6"/>
      <c r="L726" s="6"/>
      <c r="M726" s="6"/>
    </row>
    <row r="727" ht="12.75" customHeight="1">
      <c r="A727" s="6"/>
      <c r="B727" s="6"/>
      <c r="C727" s="6"/>
      <c r="D727" s="6"/>
      <c r="E727" s="8"/>
      <c r="F727" s="6"/>
      <c r="G727" s="6"/>
      <c r="H727" s="6"/>
      <c r="I727" s="6"/>
      <c r="J727" s="6"/>
      <c r="K727" s="6"/>
      <c r="L727" s="6"/>
      <c r="M727" s="6"/>
    </row>
    <row r="728" ht="12.75" customHeight="1">
      <c r="A728" s="6"/>
      <c r="B728" s="6"/>
      <c r="C728" s="6"/>
      <c r="D728" s="6"/>
      <c r="E728" s="8"/>
      <c r="F728" s="6"/>
      <c r="G728" s="6"/>
      <c r="H728" s="6"/>
      <c r="I728" s="6"/>
      <c r="J728" s="6"/>
      <c r="K728" s="6"/>
      <c r="L728" s="6"/>
      <c r="M728" s="6"/>
    </row>
    <row r="729" ht="12.75" customHeight="1">
      <c r="A729" s="6"/>
      <c r="B729" s="6"/>
      <c r="C729" s="6"/>
      <c r="D729" s="6"/>
      <c r="E729" s="8"/>
      <c r="F729" s="6"/>
      <c r="G729" s="6"/>
      <c r="H729" s="6"/>
      <c r="I729" s="6"/>
      <c r="J729" s="6"/>
      <c r="K729" s="6"/>
      <c r="L729" s="6"/>
      <c r="M729" s="6"/>
    </row>
    <row r="730" ht="12.75" customHeight="1">
      <c r="A730" s="6"/>
      <c r="B730" s="6"/>
      <c r="C730" s="6"/>
      <c r="D730" s="6"/>
      <c r="E730" s="8"/>
      <c r="F730" s="6"/>
      <c r="G730" s="6"/>
      <c r="H730" s="6"/>
      <c r="I730" s="6"/>
      <c r="J730" s="6"/>
      <c r="K730" s="6"/>
      <c r="L730" s="6"/>
      <c r="M730" s="6"/>
    </row>
    <row r="731" ht="12.75" customHeight="1">
      <c r="A731" s="6"/>
      <c r="B731" s="6"/>
      <c r="C731" s="6"/>
      <c r="D731" s="6"/>
      <c r="E731" s="8"/>
      <c r="F731" s="6"/>
      <c r="G731" s="6"/>
      <c r="H731" s="6"/>
      <c r="I731" s="6"/>
      <c r="J731" s="6"/>
      <c r="K731" s="6"/>
      <c r="L731" s="6"/>
      <c r="M731" s="6"/>
    </row>
    <row r="732" ht="12.75" customHeight="1">
      <c r="A732" s="6"/>
      <c r="B732" s="6"/>
      <c r="C732" s="6"/>
      <c r="D732" s="6"/>
      <c r="E732" s="8"/>
      <c r="F732" s="6"/>
      <c r="G732" s="6"/>
      <c r="H732" s="6"/>
      <c r="I732" s="6"/>
      <c r="J732" s="6"/>
      <c r="K732" s="6"/>
      <c r="L732" s="6"/>
      <c r="M732" s="6"/>
    </row>
    <row r="733" ht="12.75" customHeight="1">
      <c r="A733" s="6"/>
      <c r="B733" s="6"/>
      <c r="C733" s="6"/>
      <c r="D733" s="6"/>
      <c r="E733" s="8"/>
      <c r="F733" s="6"/>
      <c r="G733" s="6"/>
      <c r="H733" s="6"/>
      <c r="I733" s="6"/>
      <c r="J733" s="6"/>
      <c r="K733" s="6"/>
      <c r="L733" s="6"/>
      <c r="M733" s="6"/>
    </row>
    <row r="734" ht="12.75" customHeight="1">
      <c r="A734" s="6"/>
      <c r="B734" s="6"/>
      <c r="C734" s="6"/>
      <c r="D734" s="6"/>
      <c r="E734" s="8"/>
      <c r="F734" s="6"/>
      <c r="G734" s="6"/>
      <c r="H734" s="6"/>
      <c r="I734" s="6"/>
      <c r="J734" s="6"/>
      <c r="K734" s="6"/>
      <c r="L734" s="6"/>
      <c r="M734" s="6"/>
    </row>
    <row r="735" ht="12.75" customHeight="1">
      <c r="A735" s="6"/>
      <c r="B735" s="6"/>
      <c r="C735" s="6"/>
      <c r="D735" s="6"/>
      <c r="E735" s="8"/>
      <c r="F735" s="6"/>
      <c r="G735" s="6"/>
      <c r="H735" s="6"/>
      <c r="I735" s="6"/>
      <c r="J735" s="6"/>
      <c r="K735" s="6"/>
      <c r="L735" s="6"/>
      <c r="M735" s="6"/>
    </row>
    <row r="736" ht="12.75" customHeight="1">
      <c r="A736" s="6"/>
      <c r="B736" s="6"/>
      <c r="C736" s="6"/>
      <c r="D736" s="6"/>
      <c r="E736" s="8"/>
      <c r="F736" s="6"/>
      <c r="G736" s="6"/>
      <c r="H736" s="6"/>
      <c r="I736" s="6"/>
      <c r="J736" s="6"/>
      <c r="K736" s="6"/>
      <c r="L736" s="6"/>
      <c r="M736" s="6"/>
    </row>
    <row r="737" ht="12.75" customHeight="1">
      <c r="A737" s="6"/>
      <c r="B737" s="6"/>
      <c r="C737" s="6"/>
      <c r="D737" s="6"/>
      <c r="E737" s="8"/>
      <c r="F737" s="6"/>
      <c r="G737" s="6"/>
      <c r="H737" s="6"/>
      <c r="I737" s="6"/>
      <c r="J737" s="6"/>
      <c r="K737" s="6"/>
      <c r="L737" s="6"/>
      <c r="M737" s="6"/>
    </row>
    <row r="738" ht="12.75" customHeight="1">
      <c r="A738" s="6"/>
      <c r="B738" s="6"/>
      <c r="C738" s="6"/>
      <c r="D738" s="6"/>
      <c r="E738" s="8"/>
      <c r="F738" s="6"/>
      <c r="G738" s="6"/>
      <c r="H738" s="6"/>
      <c r="I738" s="6"/>
      <c r="J738" s="6"/>
      <c r="K738" s="6"/>
      <c r="L738" s="6"/>
      <c r="M738" s="6"/>
    </row>
    <row r="739" ht="12.75" customHeight="1">
      <c r="A739" s="6"/>
      <c r="B739" s="6"/>
      <c r="C739" s="6"/>
      <c r="D739" s="6"/>
      <c r="E739" s="8"/>
      <c r="F739" s="6"/>
      <c r="G739" s="6"/>
      <c r="H739" s="6"/>
      <c r="I739" s="6"/>
      <c r="J739" s="6"/>
      <c r="K739" s="6"/>
      <c r="L739" s="6"/>
      <c r="M739" s="6"/>
    </row>
    <row r="740" ht="12.75" customHeight="1">
      <c r="A740" s="6"/>
      <c r="B740" s="6"/>
      <c r="C740" s="6"/>
      <c r="D740" s="6"/>
      <c r="E740" s="8"/>
      <c r="F740" s="6"/>
      <c r="G740" s="6"/>
      <c r="H740" s="6"/>
      <c r="I740" s="6"/>
      <c r="J740" s="6"/>
      <c r="K740" s="6"/>
      <c r="L740" s="6"/>
      <c r="M740" s="6"/>
    </row>
    <row r="741" ht="12.75" customHeight="1">
      <c r="A741" s="6"/>
      <c r="B741" s="6"/>
      <c r="C741" s="6"/>
      <c r="D741" s="6"/>
      <c r="E741" s="8"/>
      <c r="F741" s="6"/>
      <c r="G741" s="6"/>
      <c r="H741" s="6"/>
      <c r="I741" s="6"/>
      <c r="J741" s="6"/>
      <c r="K741" s="6"/>
      <c r="L741" s="6"/>
      <c r="M741" s="6"/>
    </row>
    <row r="742" ht="12.75" customHeight="1">
      <c r="A742" s="6"/>
      <c r="B742" s="6"/>
      <c r="C742" s="6"/>
      <c r="D742" s="6"/>
      <c r="E742" s="8"/>
      <c r="F742" s="6"/>
      <c r="G742" s="6"/>
      <c r="H742" s="6"/>
      <c r="I742" s="6"/>
      <c r="J742" s="6"/>
      <c r="K742" s="6"/>
      <c r="L742" s="6"/>
      <c r="M742" s="6"/>
    </row>
    <row r="743" ht="12.75" customHeight="1">
      <c r="A743" s="6"/>
      <c r="B743" s="6"/>
      <c r="C743" s="6"/>
      <c r="D743" s="6"/>
      <c r="E743" s="8"/>
      <c r="F743" s="6"/>
      <c r="G743" s="6"/>
      <c r="H743" s="6"/>
      <c r="I743" s="6"/>
      <c r="J743" s="6"/>
      <c r="K743" s="6"/>
      <c r="L743" s="6"/>
      <c r="M743" s="6"/>
    </row>
    <row r="744" ht="12.75" customHeight="1">
      <c r="A744" s="6"/>
      <c r="B744" s="6"/>
      <c r="C744" s="6"/>
      <c r="D744" s="6"/>
      <c r="E744" s="8"/>
      <c r="F744" s="6"/>
      <c r="G744" s="6"/>
      <c r="H744" s="6"/>
      <c r="I744" s="6"/>
      <c r="J744" s="6"/>
      <c r="K744" s="6"/>
      <c r="L744" s="6"/>
      <c r="M744" s="6"/>
    </row>
    <row r="745" ht="12.75" customHeight="1">
      <c r="A745" s="6"/>
      <c r="B745" s="6"/>
      <c r="C745" s="6"/>
      <c r="D745" s="6"/>
      <c r="E745" s="8"/>
      <c r="F745" s="6"/>
      <c r="G745" s="6"/>
      <c r="H745" s="6"/>
      <c r="I745" s="6"/>
      <c r="J745" s="6"/>
      <c r="K745" s="6"/>
      <c r="L745" s="6"/>
      <c r="M745" s="6"/>
    </row>
    <row r="746" ht="12.75" customHeight="1">
      <c r="A746" s="6"/>
      <c r="B746" s="6"/>
      <c r="C746" s="6"/>
      <c r="D746" s="6"/>
      <c r="E746" s="8"/>
      <c r="F746" s="6"/>
      <c r="G746" s="6"/>
      <c r="H746" s="6"/>
      <c r="I746" s="6"/>
      <c r="J746" s="6"/>
      <c r="K746" s="6"/>
      <c r="L746" s="6"/>
      <c r="M746" s="6"/>
    </row>
    <row r="747" ht="12.75" customHeight="1">
      <c r="A747" s="6"/>
      <c r="B747" s="6"/>
      <c r="C747" s="6"/>
      <c r="D747" s="6"/>
      <c r="E747" s="8"/>
      <c r="F747" s="6"/>
      <c r="G747" s="6"/>
      <c r="H747" s="6"/>
      <c r="I747" s="6"/>
      <c r="J747" s="6"/>
      <c r="K747" s="6"/>
      <c r="L747" s="6"/>
      <c r="M747" s="6"/>
    </row>
    <row r="748" ht="12.75" customHeight="1">
      <c r="A748" s="6"/>
      <c r="B748" s="6"/>
      <c r="C748" s="6"/>
      <c r="D748" s="6"/>
      <c r="E748" s="8"/>
      <c r="F748" s="6"/>
      <c r="G748" s="6"/>
      <c r="H748" s="6"/>
      <c r="I748" s="6"/>
      <c r="J748" s="6"/>
      <c r="K748" s="6"/>
      <c r="L748" s="6"/>
      <c r="M748" s="6"/>
    </row>
    <row r="749" ht="12.75" customHeight="1">
      <c r="A749" s="6"/>
      <c r="B749" s="6"/>
      <c r="C749" s="6"/>
      <c r="D749" s="6"/>
      <c r="E749" s="8"/>
      <c r="F749" s="6"/>
      <c r="G749" s="6"/>
      <c r="H749" s="6"/>
      <c r="I749" s="6"/>
      <c r="J749" s="6"/>
      <c r="K749" s="6"/>
      <c r="L749" s="6"/>
      <c r="M749" s="6"/>
    </row>
    <row r="750" ht="12.75" customHeight="1">
      <c r="A750" s="6"/>
      <c r="B750" s="6"/>
      <c r="C750" s="6"/>
      <c r="D750" s="6"/>
      <c r="E750" s="8"/>
      <c r="F750" s="6"/>
      <c r="G750" s="6"/>
      <c r="H750" s="6"/>
      <c r="I750" s="6"/>
      <c r="J750" s="6"/>
      <c r="K750" s="6"/>
      <c r="L750" s="6"/>
      <c r="M750" s="6"/>
    </row>
    <row r="751" ht="12.75" customHeight="1">
      <c r="A751" s="6"/>
      <c r="B751" s="6"/>
      <c r="C751" s="6"/>
      <c r="D751" s="6"/>
      <c r="E751" s="8"/>
      <c r="F751" s="6"/>
      <c r="G751" s="6"/>
      <c r="H751" s="6"/>
      <c r="I751" s="6"/>
      <c r="J751" s="6"/>
      <c r="K751" s="6"/>
      <c r="L751" s="6"/>
      <c r="M751" s="6"/>
    </row>
    <row r="752" ht="12.75" customHeight="1">
      <c r="A752" s="6"/>
      <c r="B752" s="6"/>
      <c r="C752" s="6"/>
      <c r="D752" s="6"/>
      <c r="E752" s="8"/>
      <c r="F752" s="6"/>
      <c r="G752" s="6"/>
      <c r="H752" s="6"/>
      <c r="I752" s="6"/>
      <c r="J752" s="6"/>
      <c r="K752" s="6"/>
      <c r="L752" s="6"/>
      <c r="M752" s="6"/>
    </row>
    <row r="753" ht="12.75" customHeight="1">
      <c r="A753" s="6"/>
      <c r="B753" s="6"/>
      <c r="C753" s="6"/>
      <c r="D753" s="6"/>
      <c r="E753" s="8"/>
      <c r="F753" s="6"/>
      <c r="G753" s="6"/>
      <c r="H753" s="6"/>
      <c r="I753" s="6"/>
      <c r="J753" s="6"/>
      <c r="K753" s="6"/>
      <c r="L753" s="6"/>
      <c r="M753" s="6"/>
    </row>
    <row r="754" ht="12.75" customHeight="1">
      <c r="A754" s="6"/>
      <c r="B754" s="6"/>
      <c r="C754" s="6"/>
      <c r="D754" s="6"/>
      <c r="E754" s="8"/>
      <c r="F754" s="6"/>
      <c r="G754" s="6"/>
      <c r="H754" s="6"/>
      <c r="I754" s="6"/>
      <c r="J754" s="6"/>
      <c r="K754" s="6"/>
      <c r="L754" s="6"/>
      <c r="M754" s="6"/>
    </row>
    <row r="755" ht="12.75" customHeight="1">
      <c r="A755" s="6"/>
      <c r="B755" s="6"/>
      <c r="C755" s="6"/>
      <c r="D755" s="6"/>
      <c r="E755" s="8"/>
      <c r="F755" s="6"/>
      <c r="G755" s="6"/>
      <c r="H755" s="6"/>
      <c r="I755" s="6"/>
      <c r="J755" s="6"/>
      <c r="K755" s="6"/>
      <c r="L755" s="6"/>
      <c r="M755" s="6"/>
    </row>
    <row r="756" ht="12.75" customHeight="1">
      <c r="A756" s="6"/>
      <c r="B756" s="6"/>
      <c r="C756" s="6"/>
      <c r="D756" s="6"/>
      <c r="E756" s="8"/>
      <c r="F756" s="6"/>
      <c r="G756" s="6"/>
      <c r="H756" s="6"/>
      <c r="I756" s="6"/>
      <c r="J756" s="6"/>
      <c r="K756" s="6"/>
      <c r="L756" s="6"/>
      <c r="M756" s="6"/>
    </row>
    <row r="757" ht="12.75" customHeight="1">
      <c r="A757" s="6"/>
      <c r="B757" s="6"/>
      <c r="C757" s="6"/>
      <c r="D757" s="6"/>
      <c r="E757" s="8"/>
      <c r="F757" s="6"/>
      <c r="G757" s="6"/>
      <c r="H757" s="6"/>
      <c r="I757" s="6"/>
      <c r="J757" s="6"/>
      <c r="K757" s="6"/>
      <c r="L757" s="6"/>
      <c r="M757" s="6"/>
    </row>
    <row r="758" ht="12.75" customHeight="1">
      <c r="A758" s="6"/>
      <c r="B758" s="6"/>
      <c r="C758" s="6"/>
      <c r="D758" s="6"/>
      <c r="E758" s="8"/>
      <c r="F758" s="6"/>
      <c r="G758" s="6"/>
      <c r="H758" s="6"/>
      <c r="I758" s="6"/>
      <c r="J758" s="6"/>
      <c r="K758" s="6"/>
      <c r="L758" s="6"/>
      <c r="M758" s="6"/>
    </row>
    <row r="759" ht="12.75" customHeight="1">
      <c r="A759" s="6"/>
      <c r="B759" s="6"/>
      <c r="C759" s="6"/>
      <c r="D759" s="6"/>
      <c r="E759" s="8"/>
      <c r="F759" s="6"/>
      <c r="G759" s="6"/>
      <c r="H759" s="6"/>
      <c r="I759" s="6"/>
      <c r="J759" s="6"/>
      <c r="K759" s="6"/>
      <c r="L759" s="6"/>
      <c r="M759" s="6"/>
    </row>
    <row r="760" ht="12.75" customHeight="1">
      <c r="A760" s="6"/>
      <c r="B760" s="6"/>
      <c r="C760" s="6"/>
      <c r="D760" s="6"/>
      <c r="E760" s="8"/>
      <c r="F760" s="6"/>
      <c r="G760" s="6"/>
      <c r="H760" s="6"/>
      <c r="I760" s="6"/>
      <c r="J760" s="6"/>
      <c r="K760" s="6"/>
      <c r="L760" s="6"/>
      <c r="M760" s="6"/>
    </row>
    <row r="761" ht="12.75" customHeight="1">
      <c r="A761" s="6"/>
      <c r="B761" s="6"/>
      <c r="C761" s="6"/>
      <c r="D761" s="6"/>
      <c r="E761" s="8"/>
      <c r="F761" s="6"/>
      <c r="G761" s="6"/>
      <c r="H761" s="6"/>
      <c r="I761" s="6"/>
      <c r="J761" s="6"/>
      <c r="K761" s="6"/>
      <c r="L761" s="6"/>
      <c r="M761" s="6"/>
    </row>
    <row r="762" ht="12.75" customHeight="1">
      <c r="A762" s="6"/>
      <c r="B762" s="6"/>
      <c r="C762" s="6"/>
      <c r="D762" s="6"/>
      <c r="E762" s="8"/>
      <c r="F762" s="6"/>
      <c r="G762" s="6"/>
      <c r="H762" s="6"/>
      <c r="I762" s="6"/>
      <c r="J762" s="6"/>
      <c r="K762" s="6"/>
      <c r="L762" s="6"/>
      <c r="M762" s="6"/>
    </row>
    <row r="763" ht="12.75" customHeight="1">
      <c r="A763" s="6"/>
      <c r="B763" s="6"/>
      <c r="C763" s="6"/>
      <c r="D763" s="6"/>
      <c r="E763" s="8"/>
      <c r="F763" s="6"/>
      <c r="G763" s="6"/>
      <c r="H763" s="6"/>
      <c r="I763" s="6"/>
      <c r="J763" s="6"/>
      <c r="K763" s="6"/>
      <c r="L763" s="6"/>
      <c r="M763" s="6"/>
    </row>
    <row r="764" ht="12.75" customHeight="1">
      <c r="A764" s="6"/>
      <c r="B764" s="6"/>
      <c r="C764" s="6"/>
      <c r="D764" s="6"/>
      <c r="E764" s="8"/>
      <c r="F764" s="6"/>
      <c r="G764" s="6"/>
      <c r="H764" s="6"/>
      <c r="I764" s="6"/>
      <c r="J764" s="6"/>
      <c r="K764" s="6"/>
      <c r="L764" s="6"/>
      <c r="M764" s="6"/>
    </row>
    <row r="765" ht="12.75" customHeight="1">
      <c r="A765" s="6"/>
      <c r="B765" s="6"/>
      <c r="C765" s="6"/>
      <c r="D765" s="6"/>
      <c r="E765" s="8"/>
      <c r="F765" s="6"/>
      <c r="G765" s="6"/>
      <c r="H765" s="6"/>
      <c r="I765" s="6"/>
      <c r="J765" s="6"/>
      <c r="K765" s="6"/>
      <c r="L765" s="6"/>
      <c r="M765" s="6"/>
    </row>
    <row r="766" ht="12.75" customHeight="1">
      <c r="A766" s="6"/>
      <c r="B766" s="6"/>
      <c r="C766" s="6"/>
      <c r="D766" s="6"/>
      <c r="E766" s="8"/>
      <c r="F766" s="6"/>
      <c r="G766" s="6"/>
      <c r="H766" s="6"/>
      <c r="I766" s="6"/>
      <c r="J766" s="6"/>
      <c r="K766" s="6"/>
      <c r="L766" s="6"/>
      <c r="M766" s="6"/>
    </row>
    <row r="767" ht="12.75" customHeight="1">
      <c r="A767" s="6"/>
      <c r="B767" s="6"/>
      <c r="C767" s="6"/>
      <c r="D767" s="6"/>
      <c r="E767" s="8"/>
      <c r="F767" s="6"/>
      <c r="G767" s="6"/>
      <c r="H767" s="6"/>
      <c r="I767" s="6"/>
      <c r="J767" s="6"/>
      <c r="K767" s="6"/>
      <c r="L767" s="6"/>
      <c r="M767" s="6"/>
    </row>
    <row r="768" ht="12.75" customHeight="1">
      <c r="A768" s="6"/>
      <c r="B768" s="6"/>
      <c r="C768" s="6"/>
      <c r="D768" s="6"/>
      <c r="E768" s="8"/>
      <c r="F768" s="6"/>
      <c r="G768" s="6"/>
      <c r="H768" s="6"/>
      <c r="I768" s="6"/>
      <c r="J768" s="6"/>
      <c r="K768" s="6"/>
      <c r="L768" s="6"/>
      <c r="M768" s="6"/>
    </row>
    <row r="769" ht="12.75" customHeight="1">
      <c r="A769" s="6"/>
      <c r="B769" s="6"/>
      <c r="C769" s="6"/>
      <c r="D769" s="6"/>
      <c r="E769" s="8"/>
      <c r="F769" s="6"/>
      <c r="G769" s="6"/>
      <c r="H769" s="6"/>
      <c r="I769" s="6"/>
      <c r="J769" s="6"/>
      <c r="K769" s="6"/>
      <c r="L769" s="6"/>
      <c r="M769" s="6"/>
    </row>
    <row r="770" ht="12.75" customHeight="1">
      <c r="A770" s="6"/>
      <c r="B770" s="6"/>
      <c r="C770" s="6"/>
      <c r="D770" s="6"/>
      <c r="E770" s="8"/>
      <c r="F770" s="6"/>
      <c r="G770" s="6"/>
      <c r="H770" s="6"/>
      <c r="I770" s="6"/>
      <c r="J770" s="6"/>
      <c r="K770" s="6"/>
      <c r="L770" s="6"/>
      <c r="M770" s="6"/>
    </row>
    <row r="771" ht="12.75" customHeight="1">
      <c r="A771" s="6"/>
      <c r="B771" s="6"/>
      <c r="C771" s="6"/>
      <c r="D771" s="6"/>
      <c r="E771" s="8"/>
      <c r="F771" s="6"/>
      <c r="G771" s="6"/>
      <c r="H771" s="6"/>
      <c r="I771" s="6"/>
      <c r="J771" s="6"/>
      <c r="K771" s="6"/>
      <c r="L771" s="6"/>
      <c r="M771" s="6"/>
    </row>
    <row r="772" ht="12.75" customHeight="1">
      <c r="A772" s="6"/>
      <c r="B772" s="6"/>
      <c r="C772" s="6"/>
      <c r="D772" s="6"/>
      <c r="E772" s="8"/>
      <c r="F772" s="6"/>
      <c r="G772" s="6"/>
      <c r="H772" s="6"/>
      <c r="I772" s="6"/>
      <c r="J772" s="6"/>
      <c r="K772" s="6"/>
      <c r="L772" s="6"/>
      <c r="M772" s="6"/>
    </row>
    <row r="773" ht="12.75" customHeight="1">
      <c r="A773" s="6"/>
      <c r="B773" s="6"/>
      <c r="C773" s="6"/>
      <c r="D773" s="6"/>
      <c r="E773" s="8"/>
      <c r="F773" s="6"/>
      <c r="G773" s="6"/>
      <c r="H773" s="6"/>
      <c r="I773" s="6"/>
      <c r="J773" s="6"/>
      <c r="K773" s="6"/>
      <c r="L773" s="6"/>
      <c r="M773" s="6"/>
    </row>
    <row r="774" ht="12.75" customHeight="1">
      <c r="A774" s="6"/>
      <c r="B774" s="6"/>
      <c r="C774" s="6"/>
      <c r="D774" s="6"/>
      <c r="E774" s="8"/>
      <c r="F774" s="6"/>
      <c r="G774" s="6"/>
      <c r="H774" s="6"/>
      <c r="I774" s="6"/>
      <c r="J774" s="6"/>
      <c r="K774" s="6"/>
      <c r="L774" s="6"/>
      <c r="M774" s="6"/>
    </row>
    <row r="775" ht="12.75" customHeight="1">
      <c r="A775" s="6"/>
      <c r="B775" s="6"/>
      <c r="C775" s="6"/>
      <c r="D775" s="6"/>
      <c r="E775" s="8"/>
      <c r="F775" s="6"/>
      <c r="G775" s="6"/>
      <c r="H775" s="6"/>
      <c r="I775" s="6"/>
      <c r="J775" s="6"/>
      <c r="K775" s="6"/>
      <c r="L775" s="6"/>
      <c r="M775" s="6"/>
    </row>
    <row r="776" ht="12.75" customHeight="1">
      <c r="A776" s="6"/>
      <c r="B776" s="6"/>
      <c r="C776" s="6"/>
      <c r="D776" s="6"/>
      <c r="E776" s="8"/>
      <c r="F776" s="6"/>
      <c r="G776" s="6"/>
      <c r="H776" s="6"/>
      <c r="I776" s="6"/>
      <c r="J776" s="6"/>
      <c r="K776" s="6"/>
      <c r="L776" s="6"/>
      <c r="M776" s="6"/>
    </row>
    <row r="777" ht="12.75" customHeight="1">
      <c r="A777" s="6"/>
      <c r="B777" s="6"/>
      <c r="C777" s="6"/>
      <c r="D777" s="6"/>
      <c r="E777" s="8"/>
      <c r="F777" s="6"/>
      <c r="G777" s="6"/>
      <c r="H777" s="6"/>
      <c r="I777" s="6"/>
      <c r="J777" s="6"/>
      <c r="K777" s="6"/>
      <c r="L777" s="6"/>
      <c r="M777" s="6"/>
    </row>
    <row r="778" ht="12.75" customHeight="1">
      <c r="A778" s="6"/>
      <c r="B778" s="6"/>
      <c r="C778" s="6"/>
      <c r="D778" s="6"/>
      <c r="E778" s="8"/>
      <c r="F778" s="6"/>
      <c r="G778" s="6"/>
      <c r="H778" s="6"/>
      <c r="I778" s="6"/>
      <c r="J778" s="6"/>
      <c r="K778" s="6"/>
      <c r="L778" s="6"/>
      <c r="M778" s="6"/>
    </row>
    <row r="779" ht="12.75" customHeight="1">
      <c r="A779" s="6"/>
      <c r="B779" s="6"/>
      <c r="C779" s="6"/>
      <c r="D779" s="6"/>
      <c r="E779" s="8"/>
      <c r="F779" s="6"/>
      <c r="G779" s="6"/>
      <c r="H779" s="6"/>
      <c r="I779" s="6"/>
      <c r="J779" s="6"/>
      <c r="K779" s="6"/>
      <c r="L779" s="6"/>
      <c r="M779" s="6"/>
    </row>
    <row r="780" ht="12.75" customHeight="1">
      <c r="A780" s="6"/>
      <c r="B780" s="6"/>
      <c r="C780" s="6"/>
      <c r="D780" s="6"/>
      <c r="E780" s="8"/>
      <c r="F780" s="6"/>
      <c r="G780" s="6"/>
      <c r="H780" s="6"/>
      <c r="I780" s="6"/>
      <c r="J780" s="6"/>
      <c r="K780" s="6"/>
      <c r="L780" s="6"/>
      <c r="M780" s="6"/>
    </row>
    <row r="781" ht="12.75" customHeight="1">
      <c r="A781" s="6"/>
      <c r="B781" s="6"/>
      <c r="C781" s="6"/>
      <c r="D781" s="6"/>
      <c r="E781" s="8"/>
      <c r="F781" s="6"/>
      <c r="G781" s="6"/>
      <c r="H781" s="6"/>
      <c r="I781" s="6"/>
      <c r="J781" s="6"/>
      <c r="K781" s="6"/>
      <c r="L781" s="6"/>
      <c r="M781" s="6"/>
    </row>
    <row r="782" ht="12.75" customHeight="1">
      <c r="A782" s="6"/>
      <c r="B782" s="6"/>
      <c r="C782" s="6"/>
      <c r="D782" s="6"/>
      <c r="E782" s="8"/>
      <c r="F782" s="6"/>
      <c r="G782" s="6"/>
      <c r="H782" s="6"/>
      <c r="I782" s="6"/>
      <c r="J782" s="6"/>
      <c r="K782" s="6"/>
      <c r="L782" s="6"/>
      <c r="M782" s="6"/>
    </row>
    <row r="783" ht="12.75" customHeight="1">
      <c r="A783" s="6"/>
      <c r="B783" s="6"/>
      <c r="C783" s="6"/>
      <c r="D783" s="6"/>
      <c r="E783" s="8"/>
      <c r="F783" s="6"/>
      <c r="G783" s="6"/>
      <c r="H783" s="6"/>
      <c r="I783" s="6"/>
      <c r="J783" s="6"/>
      <c r="K783" s="6"/>
      <c r="L783" s="6"/>
      <c r="M783" s="6"/>
    </row>
    <row r="784" ht="12.75" customHeight="1">
      <c r="A784" s="6"/>
      <c r="B784" s="6"/>
      <c r="C784" s="6"/>
      <c r="D784" s="6"/>
      <c r="E784" s="8"/>
      <c r="F784" s="6"/>
      <c r="G784" s="6"/>
      <c r="H784" s="6"/>
      <c r="I784" s="6"/>
      <c r="J784" s="6"/>
      <c r="K784" s="6"/>
      <c r="L784" s="6"/>
      <c r="M784" s="6"/>
    </row>
    <row r="785" ht="12.75" customHeight="1">
      <c r="A785" s="6"/>
      <c r="B785" s="6"/>
      <c r="C785" s="6"/>
      <c r="D785" s="6"/>
      <c r="E785" s="8"/>
      <c r="F785" s="6"/>
      <c r="G785" s="6"/>
      <c r="H785" s="6"/>
      <c r="I785" s="6"/>
      <c r="J785" s="6"/>
      <c r="K785" s="6"/>
      <c r="L785" s="6"/>
      <c r="M785" s="6"/>
    </row>
    <row r="786" ht="12.75" customHeight="1">
      <c r="A786" s="6"/>
      <c r="B786" s="6"/>
      <c r="C786" s="6"/>
      <c r="D786" s="6"/>
      <c r="E786" s="8"/>
      <c r="F786" s="6"/>
      <c r="G786" s="6"/>
      <c r="H786" s="6"/>
      <c r="I786" s="6"/>
      <c r="J786" s="6"/>
      <c r="K786" s="6"/>
      <c r="L786" s="6"/>
      <c r="M786" s="6"/>
    </row>
    <row r="787" ht="12.75" customHeight="1">
      <c r="A787" s="6"/>
      <c r="B787" s="6"/>
      <c r="C787" s="6"/>
      <c r="D787" s="6"/>
      <c r="E787" s="8"/>
      <c r="F787" s="6"/>
      <c r="G787" s="6"/>
      <c r="H787" s="6"/>
      <c r="I787" s="6"/>
      <c r="J787" s="6"/>
      <c r="K787" s="6"/>
      <c r="L787" s="6"/>
      <c r="M787" s="6"/>
    </row>
    <row r="788" ht="12.75" customHeight="1">
      <c r="A788" s="6"/>
      <c r="B788" s="6"/>
      <c r="C788" s="6"/>
      <c r="D788" s="6"/>
      <c r="E788" s="8"/>
      <c r="F788" s="6"/>
      <c r="G788" s="6"/>
      <c r="H788" s="6"/>
      <c r="I788" s="6"/>
      <c r="J788" s="6"/>
      <c r="K788" s="6"/>
      <c r="L788" s="6"/>
      <c r="M788" s="6"/>
    </row>
    <row r="789" ht="12.75" customHeight="1">
      <c r="A789" s="6"/>
      <c r="B789" s="6"/>
      <c r="C789" s="6"/>
      <c r="D789" s="6"/>
      <c r="E789" s="8"/>
      <c r="F789" s="6"/>
      <c r="G789" s="6"/>
      <c r="H789" s="6"/>
      <c r="I789" s="6"/>
      <c r="J789" s="6"/>
      <c r="K789" s="6"/>
      <c r="L789" s="6"/>
      <c r="M789" s="6"/>
    </row>
    <row r="790" ht="12.75" customHeight="1">
      <c r="A790" s="6"/>
      <c r="B790" s="6"/>
      <c r="C790" s="6"/>
      <c r="D790" s="6"/>
      <c r="E790" s="8"/>
      <c r="F790" s="6"/>
      <c r="G790" s="6"/>
      <c r="H790" s="6"/>
      <c r="I790" s="6"/>
      <c r="J790" s="6"/>
      <c r="K790" s="6"/>
      <c r="L790" s="6"/>
      <c r="M790" s="6"/>
    </row>
    <row r="791" ht="12.75" customHeight="1">
      <c r="A791" s="6"/>
      <c r="B791" s="6"/>
      <c r="C791" s="6"/>
      <c r="D791" s="6"/>
      <c r="E791" s="8"/>
      <c r="F791" s="6"/>
      <c r="G791" s="6"/>
      <c r="H791" s="6"/>
      <c r="I791" s="6"/>
      <c r="J791" s="6"/>
      <c r="K791" s="6"/>
      <c r="L791" s="6"/>
      <c r="M791" s="6"/>
    </row>
    <row r="792" ht="12.75" customHeight="1">
      <c r="A792" s="6"/>
      <c r="B792" s="6"/>
      <c r="C792" s="6"/>
      <c r="D792" s="6"/>
      <c r="E792" s="8"/>
      <c r="F792" s="6"/>
      <c r="G792" s="6"/>
      <c r="H792" s="6"/>
      <c r="I792" s="6"/>
      <c r="J792" s="6"/>
      <c r="K792" s="6"/>
      <c r="L792" s="6"/>
      <c r="M792" s="6"/>
    </row>
    <row r="793" ht="12.75" customHeight="1">
      <c r="A793" s="6"/>
      <c r="B793" s="6"/>
      <c r="C793" s="6"/>
      <c r="D793" s="6"/>
      <c r="E793" s="8"/>
      <c r="F793" s="6"/>
      <c r="G793" s="6"/>
      <c r="H793" s="6"/>
      <c r="I793" s="6"/>
      <c r="J793" s="6"/>
      <c r="K793" s="6"/>
      <c r="L793" s="6"/>
      <c r="M793" s="6"/>
    </row>
    <row r="794" ht="12.75" customHeight="1">
      <c r="A794" s="6"/>
      <c r="B794" s="6"/>
      <c r="C794" s="6"/>
      <c r="D794" s="6"/>
      <c r="E794" s="8"/>
      <c r="F794" s="6"/>
      <c r="G794" s="6"/>
      <c r="H794" s="6"/>
      <c r="I794" s="6"/>
      <c r="J794" s="6"/>
      <c r="K794" s="6"/>
      <c r="L794" s="6"/>
      <c r="M794" s="6"/>
    </row>
    <row r="795" ht="12.75" customHeight="1">
      <c r="A795" s="6"/>
      <c r="B795" s="6"/>
      <c r="C795" s="6"/>
      <c r="D795" s="6"/>
      <c r="E795" s="8"/>
      <c r="F795" s="6"/>
      <c r="G795" s="6"/>
      <c r="H795" s="6"/>
      <c r="I795" s="6"/>
      <c r="J795" s="6"/>
      <c r="K795" s="6"/>
      <c r="L795" s="6"/>
      <c r="M795" s="6"/>
    </row>
    <row r="796" ht="12.75" customHeight="1">
      <c r="A796" s="6"/>
      <c r="B796" s="6"/>
      <c r="C796" s="6"/>
      <c r="D796" s="6"/>
      <c r="E796" s="8"/>
      <c r="F796" s="6"/>
      <c r="G796" s="6"/>
      <c r="H796" s="6"/>
      <c r="I796" s="6"/>
      <c r="J796" s="6"/>
      <c r="K796" s="6"/>
      <c r="L796" s="6"/>
      <c r="M796" s="6"/>
    </row>
    <row r="797" ht="12.75" customHeight="1">
      <c r="A797" s="6"/>
      <c r="B797" s="6"/>
      <c r="C797" s="6"/>
      <c r="D797" s="6"/>
      <c r="E797" s="8"/>
      <c r="F797" s="6"/>
      <c r="G797" s="6"/>
      <c r="H797" s="6"/>
      <c r="I797" s="6"/>
      <c r="J797" s="6"/>
      <c r="K797" s="6"/>
      <c r="L797" s="6"/>
      <c r="M797" s="6"/>
    </row>
    <row r="798" ht="12.75" customHeight="1">
      <c r="A798" s="6"/>
      <c r="B798" s="6"/>
      <c r="C798" s="6"/>
      <c r="D798" s="6"/>
      <c r="E798" s="8"/>
      <c r="F798" s="6"/>
      <c r="G798" s="6"/>
      <c r="H798" s="6"/>
      <c r="I798" s="6"/>
      <c r="J798" s="6"/>
      <c r="K798" s="6"/>
      <c r="L798" s="6"/>
      <c r="M798" s="6"/>
    </row>
    <row r="799" ht="12.75" customHeight="1">
      <c r="A799" s="6"/>
      <c r="B799" s="6"/>
      <c r="C799" s="6"/>
      <c r="D799" s="6"/>
      <c r="E799" s="8"/>
      <c r="F799" s="6"/>
      <c r="G799" s="6"/>
      <c r="H799" s="6"/>
      <c r="I799" s="6"/>
      <c r="J799" s="6"/>
      <c r="K799" s="6"/>
      <c r="L799" s="6"/>
      <c r="M799" s="6"/>
    </row>
    <row r="800" ht="12.75" customHeight="1">
      <c r="A800" s="6"/>
      <c r="B800" s="6"/>
      <c r="C800" s="6"/>
      <c r="D800" s="6"/>
      <c r="E800" s="8"/>
      <c r="F800" s="6"/>
      <c r="G800" s="6"/>
      <c r="H800" s="6"/>
      <c r="I800" s="6"/>
      <c r="J800" s="6"/>
      <c r="K800" s="6"/>
      <c r="L800" s="6"/>
      <c r="M800" s="6"/>
    </row>
    <row r="801" ht="12.75" customHeight="1">
      <c r="A801" s="6"/>
      <c r="B801" s="6"/>
      <c r="C801" s="6"/>
      <c r="D801" s="6"/>
      <c r="E801" s="8"/>
      <c r="F801" s="6"/>
      <c r="G801" s="6"/>
      <c r="H801" s="6"/>
      <c r="I801" s="6"/>
      <c r="J801" s="6"/>
      <c r="K801" s="6"/>
      <c r="L801" s="6"/>
      <c r="M801" s="6"/>
    </row>
    <row r="802" ht="12.75" customHeight="1">
      <c r="A802" s="6"/>
      <c r="B802" s="6"/>
      <c r="C802" s="6"/>
      <c r="D802" s="6"/>
      <c r="E802" s="8"/>
      <c r="F802" s="6"/>
      <c r="G802" s="6"/>
      <c r="H802" s="6"/>
      <c r="I802" s="6"/>
      <c r="J802" s="6"/>
      <c r="K802" s="6"/>
      <c r="L802" s="6"/>
      <c r="M802" s="6"/>
    </row>
    <row r="803" ht="12.75" customHeight="1">
      <c r="A803" s="6"/>
      <c r="B803" s="6"/>
      <c r="C803" s="6"/>
      <c r="D803" s="6"/>
      <c r="E803" s="8"/>
      <c r="F803" s="6"/>
      <c r="G803" s="6"/>
      <c r="H803" s="6"/>
      <c r="I803" s="6"/>
      <c r="J803" s="6"/>
      <c r="K803" s="6"/>
      <c r="L803" s="6"/>
      <c r="M803" s="6"/>
    </row>
    <row r="804" ht="12.75" customHeight="1">
      <c r="A804" s="6"/>
      <c r="B804" s="6"/>
      <c r="C804" s="6"/>
      <c r="D804" s="6"/>
      <c r="E804" s="8"/>
      <c r="F804" s="6"/>
      <c r="G804" s="6"/>
      <c r="H804" s="6"/>
      <c r="I804" s="6"/>
      <c r="J804" s="6"/>
      <c r="K804" s="6"/>
      <c r="L804" s="6"/>
      <c r="M804" s="6"/>
    </row>
    <row r="805" ht="12.75" customHeight="1">
      <c r="A805" s="6"/>
      <c r="B805" s="6"/>
      <c r="C805" s="6"/>
      <c r="D805" s="6"/>
      <c r="E805" s="8"/>
      <c r="F805" s="6"/>
      <c r="G805" s="6"/>
      <c r="H805" s="6"/>
      <c r="I805" s="6"/>
      <c r="J805" s="6"/>
      <c r="K805" s="6"/>
      <c r="L805" s="6"/>
      <c r="M805" s="6"/>
    </row>
    <row r="806" ht="12.75" customHeight="1">
      <c r="A806" s="6"/>
      <c r="B806" s="6"/>
      <c r="C806" s="6"/>
      <c r="D806" s="6"/>
      <c r="E806" s="8"/>
      <c r="F806" s="6"/>
      <c r="G806" s="6"/>
      <c r="H806" s="6"/>
      <c r="I806" s="6"/>
      <c r="J806" s="6"/>
      <c r="K806" s="6"/>
      <c r="L806" s="6"/>
      <c r="M806" s="6"/>
    </row>
    <row r="807" ht="12.75" customHeight="1">
      <c r="A807" s="6"/>
      <c r="B807" s="6"/>
      <c r="C807" s="6"/>
      <c r="D807" s="6"/>
      <c r="E807" s="8"/>
      <c r="F807" s="6"/>
      <c r="G807" s="6"/>
      <c r="H807" s="6"/>
      <c r="I807" s="6"/>
      <c r="J807" s="6"/>
      <c r="K807" s="6"/>
      <c r="L807" s="6"/>
      <c r="M807" s="6"/>
    </row>
    <row r="808" ht="12.75" customHeight="1">
      <c r="A808" s="6"/>
      <c r="B808" s="6"/>
      <c r="C808" s="6"/>
      <c r="D808" s="6"/>
      <c r="E808" s="8"/>
      <c r="F808" s="6"/>
      <c r="G808" s="6"/>
      <c r="H808" s="6"/>
      <c r="I808" s="6"/>
      <c r="J808" s="6"/>
      <c r="K808" s="6"/>
      <c r="L808" s="6"/>
      <c r="M808" s="6"/>
    </row>
    <row r="809" ht="12.75" customHeight="1">
      <c r="A809" s="6"/>
      <c r="B809" s="6"/>
      <c r="C809" s="6"/>
      <c r="D809" s="6"/>
      <c r="E809" s="8"/>
      <c r="F809" s="6"/>
      <c r="G809" s="6"/>
      <c r="H809" s="6"/>
      <c r="I809" s="6"/>
      <c r="J809" s="6"/>
      <c r="K809" s="6"/>
      <c r="L809" s="6"/>
      <c r="M809" s="6"/>
    </row>
    <row r="810" ht="12.75" customHeight="1">
      <c r="A810" s="6"/>
      <c r="B810" s="6"/>
      <c r="C810" s="6"/>
      <c r="D810" s="6"/>
      <c r="E810" s="8"/>
      <c r="F810" s="6"/>
      <c r="G810" s="6"/>
      <c r="H810" s="6"/>
      <c r="I810" s="6"/>
      <c r="J810" s="6"/>
      <c r="K810" s="6"/>
      <c r="L810" s="6"/>
      <c r="M810" s="6"/>
    </row>
    <row r="811" ht="12.75" customHeight="1">
      <c r="A811" s="6"/>
      <c r="B811" s="6"/>
      <c r="C811" s="6"/>
      <c r="D811" s="6"/>
      <c r="E811" s="8"/>
      <c r="F811" s="6"/>
      <c r="G811" s="6"/>
      <c r="H811" s="6"/>
      <c r="I811" s="6"/>
      <c r="J811" s="6"/>
      <c r="K811" s="6"/>
      <c r="L811" s="6"/>
      <c r="M811" s="6"/>
    </row>
    <row r="812" ht="12.75" customHeight="1">
      <c r="A812" s="6"/>
      <c r="B812" s="6"/>
      <c r="C812" s="6"/>
      <c r="D812" s="6"/>
      <c r="E812" s="8"/>
      <c r="F812" s="6"/>
      <c r="G812" s="6"/>
      <c r="H812" s="6"/>
      <c r="I812" s="6"/>
      <c r="J812" s="6"/>
      <c r="K812" s="6"/>
      <c r="L812" s="6"/>
      <c r="M812" s="6"/>
    </row>
    <row r="813" ht="12.75" customHeight="1">
      <c r="A813" s="6"/>
      <c r="B813" s="6"/>
      <c r="C813" s="6"/>
      <c r="D813" s="6"/>
      <c r="E813" s="8"/>
      <c r="F813" s="6"/>
      <c r="G813" s="6"/>
      <c r="H813" s="6"/>
      <c r="I813" s="6"/>
      <c r="J813" s="6"/>
      <c r="K813" s="6"/>
      <c r="L813" s="6"/>
      <c r="M813" s="6"/>
    </row>
    <row r="814" ht="12.75" customHeight="1">
      <c r="A814" s="6"/>
      <c r="B814" s="6"/>
      <c r="C814" s="6"/>
      <c r="D814" s="6"/>
      <c r="E814" s="8"/>
      <c r="F814" s="6"/>
      <c r="G814" s="6"/>
      <c r="H814" s="6"/>
      <c r="I814" s="6"/>
      <c r="J814" s="6"/>
      <c r="K814" s="6"/>
      <c r="L814" s="6"/>
      <c r="M814" s="6"/>
    </row>
    <row r="815" ht="12.75" customHeight="1">
      <c r="A815" s="6"/>
      <c r="B815" s="6"/>
      <c r="C815" s="6"/>
      <c r="D815" s="6"/>
      <c r="E815" s="8"/>
      <c r="F815" s="6"/>
      <c r="G815" s="6"/>
      <c r="H815" s="6"/>
      <c r="I815" s="6"/>
      <c r="J815" s="6"/>
      <c r="K815" s="6"/>
      <c r="L815" s="6"/>
      <c r="M815" s="6"/>
    </row>
    <row r="816" ht="12.75" customHeight="1">
      <c r="A816" s="6"/>
      <c r="B816" s="6"/>
      <c r="C816" s="6"/>
      <c r="D816" s="6"/>
      <c r="E816" s="8"/>
      <c r="F816" s="6"/>
      <c r="G816" s="6"/>
      <c r="H816" s="6"/>
      <c r="I816" s="6"/>
      <c r="J816" s="6"/>
      <c r="K816" s="6"/>
      <c r="L816" s="6"/>
      <c r="M816" s="6"/>
    </row>
    <row r="817" ht="12.75" customHeight="1">
      <c r="A817" s="6"/>
      <c r="B817" s="6"/>
      <c r="C817" s="6"/>
      <c r="D817" s="6"/>
      <c r="E817" s="8"/>
      <c r="F817" s="6"/>
      <c r="G817" s="6"/>
      <c r="H817" s="6"/>
      <c r="I817" s="6"/>
      <c r="J817" s="6"/>
      <c r="K817" s="6"/>
      <c r="L817" s="6"/>
      <c r="M817" s="6"/>
    </row>
    <row r="818" ht="12.75" customHeight="1">
      <c r="A818" s="6"/>
      <c r="B818" s="6"/>
      <c r="C818" s="6"/>
      <c r="D818" s="6"/>
      <c r="E818" s="8"/>
      <c r="F818" s="6"/>
      <c r="G818" s="6"/>
      <c r="H818" s="6"/>
      <c r="I818" s="6"/>
      <c r="J818" s="6"/>
      <c r="K818" s="6"/>
      <c r="L818" s="6"/>
      <c r="M818" s="6"/>
    </row>
    <row r="819" ht="12.75" customHeight="1">
      <c r="A819" s="6"/>
      <c r="B819" s="6"/>
      <c r="C819" s="6"/>
      <c r="D819" s="6"/>
      <c r="E819" s="8"/>
      <c r="F819" s="6"/>
      <c r="G819" s="6"/>
      <c r="H819" s="6"/>
      <c r="I819" s="6"/>
      <c r="J819" s="6"/>
      <c r="K819" s="6"/>
      <c r="L819" s="6"/>
      <c r="M819" s="6"/>
    </row>
    <row r="820" ht="12.75" customHeight="1">
      <c r="A820" s="6"/>
      <c r="B820" s="6"/>
      <c r="C820" s="6"/>
      <c r="D820" s="6"/>
      <c r="E820" s="8"/>
      <c r="F820" s="6"/>
      <c r="G820" s="6"/>
      <c r="H820" s="6"/>
      <c r="I820" s="6"/>
      <c r="J820" s="6"/>
      <c r="K820" s="6"/>
      <c r="L820" s="6"/>
      <c r="M820" s="6"/>
    </row>
    <row r="821" ht="12.75" customHeight="1">
      <c r="A821" s="6"/>
      <c r="B821" s="6"/>
      <c r="C821" s="6"/>
      <c r="D821" s="6"/>
      <c r="E821" s="8"/>
      <c r="F821" s="6"/>
      <c r="G821" s="6"/>
      <c r="H821" s="6"/>
      <c r="I821" s="6"/>
      <c r="J821" s="6"/>
      <c r="K821" s="6"/>
      <c r="L821" s="6"/>
      <c r="M821" s="6"/>
    </row>
    <row r="822" ht="12.75" customHeight="1">
      <c r="A822" s="6"/>
      <c r="B822" s="6"/>
      <c r="C822" s="6"/>
      <c r="D822" s="6"/>
      <c r="E822" s="8"/>
      <c r="F822" s="6"/>
      <c r="G822" s="6"/>
      <c r="H822" s="6"/>
      <c r="I822" s="6"/>
      <c r="J822" s="6"/>
      <c r="K822" s="6"/>
      <c r="L822" s="6"/>
      <c r="M822" s="6"/>
    </row>
    <row r="823" ht="12.75" customHeight="1">
      <c r="A823" s="6"/>
      <c r="B823" s="6"/>
      <c r="C823" s="6"/>
      <c r="D823" s="6"/>
      <c r="E823" s="8"/>
      <c r="F823" s="6"/>
      <c r="G823" s="6"/>
      <c r="H823" s="6"/>
      <c r="I823" s="6"/>
      <c r="J823" s="6"/>
      <c r="K823" s="6"/>
      <c r="L823" s="6"/>
      <c r="M823" s="6"/>
    </row>
    <row r="824" ht="12.75" customHeight="1">
      <c r="A824" s="6"/>
      <c r="B824" s="6"/>
      <c r="C824" s="6"/>
      <c r="D824" s="6"/>
      <c r="E824" s="8"/>
      <c r="F824" s="6"/>
      <c r="G824" s="6"/>
      <c r="H824" s="6"/>
      <c r="I824" s="6"/>
      <c r="J824" s="6"/>
      <c r="K824" s="6"/>
      <c r="L824" s="6"/>
      <c r="M824" s="6"/>
    </row>
    <row r="825" ht="12.75" customHeight="1">
      <c r="A825" s="6"/>
      <c r="B825" s="6"/>
      <c r="C825" s="6"/>
      <c r="D825" s="6"/>
      <c r="E825" s="8"/>
      <c r="F825" s="6"/>
      <c r="G825" s="6"/>
      <c r="H825" s="6"/>
      <c r="I825" s="6"/>
      <c r="J825" s="6"/>
      <c r="K825" s="6"/>
      <c r="L825" s="6"/>
      <c r="M825" s="6"/>
    </row>
    <row r="826" ht="12.75" customHeight="1">
      <c r="A826" s="6"/>
      <c r="B826" s="6"/>
      <c r="C826" s="6"/>
      <c r="D826" s="6"/>
      <c r="E826" s="8"/>
      <c r="F826" s="6"/>
      <c r="G826" s="6"/>
      <c r="H826" s="6"/>
      <c r="I826" s="6"/>
      <c r="J826" s="6"/>
      <c r="K826" s="6"/>
      <c r="L826" s="6"/>
      <c r="M826" s="6"/>
    </row>
    <row r="827" ht="12.75" customHeight="1">
      <c r="A827" s="6"/>
      <c r="B827" s="6"/>
      <c r="C827" s="6"/>
      <c r="D827" s="6"/>
      <c r="E827" s="8"/>
      <c r="F827" s="6"/>
      <c r="G827" s="6"/>
      <c r="H827" s="6"/>
      <c r="I827" s="6"/>
      <c r="J827" s="6"/>
      <c r="K827" s="6"/>
      <c r="L827" s="6"/>
      <c r="M827" s="6"/>
    </row>
    <row r="828" ht="12.75" customHeight="1">
      <c r="A828" s="6"/>
      <c r="B828" s="6"/>
      <c r="C828" s="6"/>
      <c r="D828" s="6"/>
      <c r="E828" s="8"/>
      <c r="F828" s="6"/>
      <c r="G828" s="6"/>
      <c r="H828" s="6"/>
      <c r="I828" s="6"/>
      <c r="J828" s="6"/>
      <c r="K828" s="6"/>
      <c r="L828" s="6"/>
      <c r="M828" s="6"/>
    </row>
    <row r="829" ht="12.75" customHeight="1">
      <c r="A829" s="6"/>
      <c r="B829" s="6"/>
      <c r="C829" s="6"/>
      <c r="D829" s="6"/>
      <c r="E829" s="8"/>
      <c r="F829" s="6"/>
      <c r="G829" s="6"/>
      <c r="H829" s="6"/>
      <c r="I829" s="6"/>
      <c r="J829" s="6"/>
      <c r="K829" s="6"/>
      <c r="L829" s="6"/>
      <c r="M829" s="6"/>
    </row>
    <row r="830" ht="12.75" customHeight="1">
      <c r="A830" s="6"/>
      <c r="B830" s="6"/>
      <c r="C830" s="6"/>
      <c r="D830" s="6"/>
      <c r="E830" s="8"/>
      <c r="F830" s="6"/>
      <c r="G830" s="6"/>
      <c r="H830" s="6"/>
      <c r="I830" s="6"/>
      <c r="J830" s="6"/>
      <c r="K830" s="6"/>
      <c r="L830" s="6"/>
      <c r="M830" s="6"/>
    </row>
    <row r="831" ht="12.75" customHeight="1">
      <c r="A831" s="6"/>
      <c r="B831" s="6"/>
      <c r="C831" s="6"/>
      <c r="D831" s="6"/>
      <c r="E831" s="8"/>
      <c r="F831" s="6"/>
      <c r="G831" s="6"/>
      <c r="H831" s="6"/>
      <c r="I831" s="6"/>
      <c r="J831" s="6"/>
      <c r="K831" s="6"/>
      <c r="L831" s="6"/>
      <c r="M831" s="6"/>
    </row>
    <row r="832" ht="12.75" customHeight="1">
      <c r="A832" s="6"/>
      <c r="B832" s="6"/>
      <c r="C832" s="6"/>
      <c r="D832" s="6"/>
      <c r="E832" s="8"/>
      <c r="F832" s="6"/>
      <c r="G832" s="6"/>
      <c r="H832" s="6"/>
      <c r="I832" s="6"/>
      <c r="J832" s="6"/>
      <c r="K832" s="6"/>
      <c r="L832" s="6"/>
      <c r="M832" s="6"/>
    </row>
    <row r="833" ht="12.75" customHeight="1">
      <c r="A833" s="6"/>
      <c r="B833" s="6"/>
      <c r="C833" s="6"/>
      <c r="D833" s="6"/>
      <c r="E833" s="8"/>
      <c r="F833" s="6"/>
      <c r="G833" s="6"/>
      <c r="H833" s="6"/>
      <c r="I833" s="6"/>
      <c r="J833" s="6"/>
      <c r="K833" s="6"/>
      <c r="L833" s="6"/>
      <c r="M833" s="6"/>
    </row>
    <row r="834" ht="12.75" customHeight="1">
      <c r="A834" s="6"/>
      <c r="B834" s="6"/>
      <c r="C834" s="6"/>
      <c r="D834" s="6"/>
      <c r="E834" s="8"/>
      <c r="F834" s="6"/>
      <c r="G834" s="6"/>
      <c r="H834" s="6"/>
      <c r="I834" s="6"/>
      <c r="J834" s="6"/>
      <c r="K834" s="6"/>
      <c r="L834" s="6"/>
      <c r="M834" s="6"/>
    </row>
    <row r="835" ht="12.75" customHeight="1">
      <c r="A835" s="6"/>
      <c r="B835" s="6"/>
      <c r="C835" s="6"/>
      <c r="D835" s="6"/>
      <c r="E835" s="8"/>
      <c r="F835" s="6"/>
      <c r="G835" s="6"/>
      <c r="H835" s="6"/>
      <c r="I835" s="6"/>
      <c r="J835" s="6"/>
      <c r="K835" s="6"/>
      <c r="L835" s="6"/>
      <c r="M835" s="6"/>
    </row>
    <row r="836" ht="12.75" customHeight="1">
      <c r="A836" s="6"/>
      <c r="B836" s="6"/>
      <c r="C836" s="6"/>
      <c r="D836" s="6"/>
      <c r="E836" s="8"/>
      <c r="F836" s="6"/>
      <c r="G836" s="6"/>
      <c r="H836" s="6"/>
      <c r="I836" s="6"/>
      <c r="J836" s="6"/>
      <c r="K836" s="6"/>
      <c r="L836" s="6"/>
      <c r="M836" s="6"/>
    </row>
    <row r="837" ht="12.75" customHeight="1">
      <c r="A837" s="6"/>
      <c r="B837" s="6"/>
      <c r="C837" s="6"/>
      <c r="D837" s="6"/>
      <c r="E837" s="8"/>
      <c r="F837" s="6"/>
      <c r="G837" s="6"/>
      <c r="H837" s="6"/>
      <c r="I837" s="6"/>
      <c r="J837" s="6"/>
      <c r="K837" s="6"/>
      <c r="L837" s="6"/>
      <c r="M837" s="6"/>
    </row>
    <row r="838" ht="12.75" customHeight="1">
      <c r="A838" s="6"/>
      <c r="B838" s="6"/>
      <c r="C838" s="6"/>
      <c r="D838" s="6"/>
      <c r="E838" s="8"/>
      <c r="F838" s="6"/>
      <c r="G838" s="6"/>
      <c r="H838" s="6"/>
      <c r="I838" s="6"/>
      <c r="J838" s="6"/>
      <c r="K838" s="6"/>
      <c r="L838" s="6"/>
      <c r="M838" s="6"/>
    </row>
    <row r="839" ht="12.75" customHeight="1">
      <c r="A839" s="6"/>
      <c r="B839" s="6"/>
      <c r="C839" s="6"/>
      <c r="D839" s="6"/>
      <c r="E839" s="8"/>
      <c r="F839" s="6"/>
      <c r="G839" s="6"/>
      <c r="H839" s="6"/>
      <c r="I839" s="6"/>
      <c r="J839" s="6"/>
      <c r="K839" s="6"/>
      <c r="L839" s="6"/>
      <c r="M839" s="6"/>
    </row>
    <row r="840" ht="12.75" customHeight="1">
      <c r="A840" s="6"/>
      <c r="B840" s="6"/>
      <c r="C840" s="6"/>
      <c r="D840" s="6"/>
      <c r="E840" s="8"/>
      <c r="F840" s="6"/>
      <c r="G840" s="6"/>
      <c r="H840" s="6"/>
      <c r="I840" s="6"/>
      <c r="J840" s="6"/>
      <c r="K840" s="6"/>
      <c r="L840" s="6"/>
      <c r="M840" s="6"/>
    </row>
    <row r="841" ht="12.75" customHeight="1">
      <c r="A841" s="6"/>
      <c r="B841" s="6"/>
      <c r="C841" s="6"/>
      <c r="D841" s="6"/>
      <c r="E841" s="8"/>
      <c r="F841" s="6"/>
      <c r="G841" s="6"/>
      <c r="H841" s="6"/>
      <c r="I841" s="6"/>
      <c r="J841" s="6"/>
      <c r="K841" s="6"/>
      <c r="L841" s="6"/>
      <c r="M841" s="6"/>
    </row>
    <row r="842" ht="12.75" customHeight="1">
      <c r="A842" s="6"/>
      <c r="B842" s="6"/>
      <c r="C842" s="6"/>
      <c r="D842" s="6"/>
      <c r="E842" s="8"/>
      <c r="F842" s="6"/>
      <c r="G842" s="6"/>
      <c r="H842" s="6"/>
      <c r="I842" s="6"/>
      <c r="J842" s="6"/>
      <c r="K842" s="6"/>
      <c r="L842" s="6"/>
      <c r="M842" s="6"/>
    </row>
    <row r="843" ht="12.75" customHeight="1">
      <c r="A843" s="6"/>
      <c r="B843" s="6"/>
      <c r="C843" s="6"/>
      <c r="D843" s="6"/>
      <c r="E843" s="8"/>
      <c r="F843" s="6"/>
      <c r="G843" s="6"/>
      <c r="H843" s="6"/>
      <c r="I843" s="6"/>
      <c r="J843" s="6"/>
      <c r="K843" s="6"/>
      <c r="L843" s="6"/>
      <c r="M843" s="6"/>
    </row>
    <row r="844" ht="12.75" customHeight="1">
      <c r="A844" s="6"/>
      <c r="B844" s="6"/>
      <c r="C844" s="6"/>
      <c r="D844" s="6"/>
      <c r="E844" s="8"/>
      <c r="F844" s="6"/>
      <c r="G844" s="6"/>
      <c r="H844" s="6"/>
      <c r="I844" s="6"/>
      <c r="J844" s="6"/>
      <c r="K844" s="6"/>
      <c r="L844" s="6"/>
      <c r="M844" s="6"/>
    </row>
    <row r="845" ht="12.75" customHeight="1">
      <c r="A845" s="6"/>
      <c r="B845" s="6"/>
      <c r="C845" s="6"/>
      <c r="D845" s="6"/>
      <c r="E845" s="8"/>
      <c r="F845" s="6"/>
      <c r="G845" s="6"/>
      <c r="H845" s="6"/>
      <c r="I845" s="6"/>
      <c r="J845" s="6"/>
      <c r="K845" s="6"/>
      <c r="L845" s="6"/>
      <c r="M845" s="6"/>
    </row>
    <row r="846" ht="12.75" customHeight="1">
      <c r="A846" s="6"/>
      <c r="B846" s="6"/>
      <c r="C846" s="6"/>
      <c r="D846" s="6"/>
      <c r="E846" s="8"/>
      <c r="F846" s="6"/>
      <c r="G846" s="6"/>
      <c r="H846" s="6"/>
      <c r="I846" s="6"/>
      <c r="J846" s="6"/>
      <c r="K846" s="6"/>
      <c r="L846" s="6"/>
      <c r="M846" s="6"/>
    </row>
    <row r="847" ht="12.75" customHeight="1">
      <c r="A847" s="6"/>
      <c r="B847" s="6"/>
      <c r="C847" s="6"/>
      <c r="D847" s="6"/>
      <c r="E847" s="8"/>
      <c r="F847" s="6"/>
      <c r="G847" s="6"/>
      <c r="H847" s="6"/>
      <c r="I847" s="6"/>
      <c r="J847" s="6"/>
      <c r="K847" s="6"/>
      <c r="L847" s="6"/>
      <c r="M847" s="6"/>
    </row>
    <row r="848" ht="12.75" customHeight="1">
      <c r="A848" s="6"/>
      <c r="B848" s="6"/>
      <c r="C848" s="6"/>
      <c r="D848" s="6"/>
      <c r="E848" s="8"/>
      <c r="F848" s="6"/>
      <c r="G848" s="6"/>
      <c r="H848" s="6"/>
      <c r="I848" s="6"/>
      <c r="J848" s="6"/>
      <c r="K848" s="6"/>
      <c r="L848" s="6"/>
      <c r="M848" s="6"/>
    </row>
    <row r="849" ht="12.75" customHeight="1">
      <c r="A849" s="6"/>
      <c r="B849" s="6"/>
      <c r="C849" s="6"/>
      <c r="D849" s="6"/>
      <c r="E849" s="8"/>
      <c r="F849" s="6"/>
      <c r="G849" s="6"/>
      <c r="H849" s="6"/>
      <c r="I849" s="6"/>
      <c r="J849" s="6"/>
      <c r="K849" s="6"/>
      <c r="L849" s="6"/>
      <c r="M849" s="6"/>
    </row>
    <row r="850" ht="12.75" customHeight="1">
      <c r="A850" s="6"/>
      <c r="B850" s="6"/>
      <c r="C850" s="6"/>
      <c r="D850" s="6"/>
      <c r="E850" s="8"/>
      <c r="F850" s="6"/>
      <c r="G850" s="6"/>
      <c r="H850" s="6"/>
      <c r="I850" s="6"/>
      <c r="J850" s="6"/>
      <c r="K850" s="6"/>
      <c r="L850" s="6"/>
      <c r="M850" s="6"/>
    </row>
    <row r="851" ht="12.75" customHeight="1">
      <c r="A851" s="6"/>
      <c r="B851" s="6"/>
      <c r="C851" s="6"/>
      <c r="D851" s="6"/>
      <c r="E851" s="8"/>
      <c r="F851" s="6"/>
      <c r="G851" s="6"/>
      <c r="H851" s="6"/>
      <c r="I851" s="6"/>
      <c r="J851" s="6"/>
      <c r="K851" s="6"/>
      <c r="L851" s="6"/>
      <c r="M851" s="6"/>
    </row>
    <row r="852" ht="12.75" customHeight="1">
      <c r="A852" s="6"/>
      <c r="B852" s="6"/>
      <c r="C852" s="6"/>
      <c r="D852" s="6"/>
      <c r="E852" s="8"/>
      <c r="F852" s="6"/>
      <c r="G852" s="6"/>
      <c r="H852" s="6"/>
      <c r="I852" s="6"/>
      <c r="J852" s="6"/>
      <c r="K852" s="6"/>
      <c r="L852" s="6"/>
      <c r="M852" s="6"/>
    </row>
    <row r="853" ht="12.75" customHeight="1">
      <c r="A853" s="6"/>
      <c r="B853" s="6"/>
      <c r="C853" s="6"/>
      <c r="D853" s="6"/>
      <c r="E853" s="8"/>
      <c r="F853" s="6"/>
      <c r="G853" s="6"/>
      <c r="H853" s="6"/>
      <c r="I853" s="6"/>
      <c r="J853" s="6"/>
      <c r="K853" s="6"/>
      <c r="L853" s="6"/>
      <c r="M853" s="6"/>
    </row>
    <row r="854" ht="12.75" customHeight="1">
      <c r="A854" s="6"/>
      <c r="B854" s="6"/>
      <c r="C854" s="6"/>
      <c r="D854" s="6"/>
      <c r="E854" s="8"/>
      <c r="F854" s="6"/>
      <c r="G854" s="6"/>
      <c r="H854" s="6"/>
      <c r="I854" s="6"/>
      <c r="J854" s="6"/>
      <c r="K854" s="6"/>
      <c r="L854" s="6"/>
      <c r="M854" s="6"/>
    </row>
    <row r="855" ht="12.75" customHeight="1">
      <c r="A855" s="6"/>
      <c r="B855" s="6"/>
      <c r="C855" s="6"/>
      <c r="D855" s="6"/>
      <c r="E855" s="8"/>
      <c r="F855" s="6"/>
      <c r="G855" s="6"/>
      <c r="H855" s="6"/>
      <c r="I855" s="6"/>
      <c r="J855" s="6"/>
      <c r="K855" s="6"/>
      <c r="L855" s="6"/>
      <c r="M855" s="6"/>
    </row>
    <row r="856" ht="12.75" customHeight="1">
      <c r="A856" s="6"/>
      <c r="B856" s="6"/>
      <c r="C856" s="6"/>
      <c r="D856" s="6"/>
      <c r="E856" s="8"/>
      <c r="F856" s="6"/>
      <c r="G856" s="6"/>
      <c r="H856" s="6"/>
      <c r="I856" s="6"/>
      <c r="J856" s="6"/>
      <c r="K856" s="6"/>
      <c r="L856" s="6"/>
      <c r="M856" s="6"/>
    </row>
    <row r="857" ht="12.75" customHeight="1">
      <c r="A857" s="6"/>
      <c r="B857" s="6"/>
      <c r="C857" s="6"/>
      <c r="D857" s="6"/>
      <c r="E857" s="8"/>
      <c r="F857" s="6"/>
      <c r="G857" s="6"/>
      <c r="H857" s="6"/>
      <c r="I857" s="6"/>
      <c r="J857" s="6"/>
      <c r="K857" s="6"/>
      <c r="L857" s="6"/>
      <c r="M857" s="6"/>
    </row>
    <row r="858" ht="12.75" customHeight="1">
      <c r="A858" s="6"/>
      <c r="B858" s="6"/>
      <c r="C858" s="6"/>
      <c r="D858" s="6"/>
      <c r="E858" s="8"/>
      <c r="F858" s="6"/>
      <c r="G858" s="6"/>
      <c r="H858" s="6"/>
      <c r="I858" s="6"/>
      <c r="J858" s="6"/>
      <c r="K858" s="6"/>
      <c r="L858" s="6"/>
      <c r="M858" s="6"/>
    </row>
    <row r="859" ht="12.75" customHeight="1">
      <c r="A859" s="6"/>
      <c r="B859" s="6"/>
      <c r="C859" s="6"/>
      <c r="D859" s="6"/>
      <c r="E859" s="8"/>
      <c r="F859" s="6"/>
      <c r="G859" s="6"/>
      <c r="H859" s="6"/>
      <c r="I859" s="6"/>
      <c r="J859" s="6"/>
      <c r="K859" s="6"/>
      <c r="L859" s="6"/>
      <c r="M859" s="6"/>
    </row>
    <row r="860" ht="12.75" customHeight="1">
      <c r="A860" s="6"/>
      <c r="B860" s="6"/>
      <c r="C860" s="6"/>
      <c r="D860" s="6"/>
      <c r="E860" s="8"/>
      <c r="F860" s="6"/>
      <c r="G860" s="6"/>
      <c r="H860" s="6"/>
      <c r="I860" s="6"/>
      <c r="J860" s="6"/>
      <c r="K860" s="6"/>
      <c r="L860" s="6"/>
      <c r="M860" s="6"/>
    </row>
    <row r="861" ht="12.75" customHeight="1">
      <c r="A861" s="6"/>
      <c r="B861" s="6"/>
      <c r="C861" s="6"/>
      <c r="D861" s="6"/>
      <c r="E861" s="8"/>
      <c r="F861" s="6"/>
      <c r="G861" s="6"/>
      <c r="H861" s="6"/>
      <c r="I861" s="6"/>
      <c r="J861" s="6"/>
      <c r="K861" s="6"/>
      <c r="L861" s="6"/>
      <c r="M861" s="6"/>
    </row>
    <row r="862" ht="12.75" customHeight="1">
      <c r="A862" s="6"/>
      <c r="B862" s="6"/>
      <c r="C862" s="6"/>
      <c r="D862" s="6"/>
      <c r="E862" s="8"/>
      <c r="F862" s="6"/>
      <c r="G862" s="6"/>
      <c r="H862" s="6"/>
      <c r="I862" s="6"/>
      <c r="J862" s="6"/>
      <c r="K862" s="6"/>
      <c r="L862" s="6"/>
      <c r="M862" s="6"/>
    </row>
    <row r="863" ht="12.75" customHeight="1">
      <c r="A863" s="6"/>
      <c r="B863" s="6"/>
      <c r="C863" s="6"/>
      <c r="D863" s="6"/>
      <c r="E863" s="8"/>
      <c r="F863" s="6"/>
      <c r="G863" s="6"/>
      <c r="H863" s="6"/>
      <c r="I863" s="6"/>
      <c r="J863" s="6"/>
      <c r="K863" s="6"/>
      <c r="L863" s="6"/>
      <c r="M863" s="6"/>
    </row>
    <row r="864" ht="12.75" customHeight="1">
      <c r="A864" s="6"/>
      <c r="B864" s="6"/>
      <c r="C864" s="6"/>
      <c r="D864" s="6"/>
      <c r="E864" s="8"/>
      <c r="F864" s="6"/>
      <c r="G864" s="6"/>
      <c r="H864" s="6"/>
      <c r="I864" s="6"/>
      <c r="J864" s="6"/>
      <c r="K864" s="6"/>
      <c r="L864" s="6"/>
      <c r="M864" s="6"/>
    </row>
    <row r="865" ht="12.75" customHeight="1">
      <c r="A865" s="6"/>
      <c r="B865" s="6"/>
      <c r="C865" s="6"/>
      <c r="D865" s="6"/>
      <c r="E865" s="8"/>
      <c r="F865" s="6"/>
      <c r="G865" s="6"/>
      <c r="H865" s="6"/>
      <c r="I865" s="6"/>
      <c r="J865" s="6"/>
      <c r="K865" s="6"/>
      <c r="L865" s="6"/>
      <c r="M865" s="6"/>
    </row>
    <row r="866" ht="12.75" customHeight="1">
      <c r="A866" s="6"/>
      <c r="B866" s="6"/>
      <c r="C866" s="6"/>
      <c r="D866" s="6"/>
      <c r="E866" s="8"/>
      <c r="F866" s="6"/>
      <c r="G866" s="6"/>
      <c r="H866" s="6"/>
      <c r="I866" s="6"/>
      <c r="J866" s="6"/>
      <c r="K866" s="6"/>
      <c r="L866" s="6"/>
      <c r="M866" s="6"/>
    </row>
    <row r="867" ht="12.75" customHeight="1">
      <c r="A867" s="6"/>
      <c r="B867" s="6"/>
      <c r="C867" s="6"/>
      <c r="D867" s="6"/>
      <c r="E867" s="8"/>
      <c r="F867" s="6"/>
      <c r="G867" s="6"/>
      <c r="H867" s="6"/>
      <c r="I867" s="6"/>
      <c r="J867" s="6"/>
      <c r="K867" s="6"/>
      <c r="L867" s="6"/>
      <c r="M867" s="6"/>
    </row>
    <row r="868" ht="12.75" customHeight="1">
      <c r="A868" s="6"/>
      <c r="B868" s="6"/>
      <c r="C868" s="6"/>
      <c r="D868" s="6"/>
      <c r="E868" s="8"/>
      <c r="F868" s="6"/>
      <c r="G868" s="6"/>
      <c r="H868" s="6"/>
      <c r="I868" s="6"/>
      <c r="J868" s="6"/>
      <c r="K868" s="6"/>
      <c r="L868" s="6"/>
      <c r="M868" s="6"/>
    </row>
    <row r="869" ht="12.75" customHeight="1">
      <c r="A869" s="6"/>
      <c r="B869" s="6"/>
      <c r="C869" s="6"/>
      <c r="D869" s="6"/>
      <c r="E869" s="8"/>
      <c r="F869" s="6"/>
      <c r="G869" s="6"/>
      <c r="H869" s="6"/>
      <c r="I869" s="6"/>
      <c r="J869" s="6"/>
      <c r="K869" s="6"/>
      <c r="L869" s="6"/>
      <c r="M869" s="6"/>
    </row>
    <row r="870" ht="12.75" customHeight="1">
      <c r="A870" s="6"/>
      <c r="B870" s="6"/>
      <c r="C870" s="6"/>
      <c r="D870" s="6"/>
      <c r="E870" s="8"/>
      <c r="F870" s="6"/>
      <c r="G870" s="6"/>
      <c r="H870" s="6"/>
      <c r="I870" s="6"/>
      <c r="J870" s="6"/>
      <c r="K870" s="6"/>
      <c r="L870" s="6"/>
      <c r="M870" s="6"/>
    </row>
    <row r="871" ht="12.75" customHeight="1">
      <c r="A871" s="6"/>
      <c r="B871" s="6"/>
      <c r="C871" s="6"/>
      <c r="D871" s="6"/>
      <c r="E871" s="8"/>
      <c r="F871" s="6"/>
      <c r="G871" s="6"/>
      <c r="H871" s="6"/>
      <c r="I871" s="6"/>
      <c r="J871" s="6"/>
      <c r="K871" s="6"/>
      <c r="L871" s="6"/>
      <c r="M871" s="6"/>
    </row>
    <row r="872" ht="12.75" customHeight="1">
      <c r="A872" s="6"/>
      <c r="B872" s="6"/>
      <c r="C872" s="6"/>
      <c r="D872" s="6"/>
      <c r="E872" s="8"/>
      <c r="F872" s="6"/>
      <c r="G872" s="6"/>
      <c r="H872" s="6"/>
      <c r="I872" s="6"/>
      <c r="J872" s="6"/>
      <c r="K872" s="6"/>
      <c r="L872" s="6"/>
      <c r="M872" s="6"/>
    </row>
    <row r="873" ht="12.75" customHeight="1">
      <c r="A873" s="6"/>
      <c r="B873" s="6"/>
      <c r="C873" s="6"/>
      <c r="D873" s="6"/>
      <c r="E873" s="8"/>
      <c r="F873" s="6"/>
      <c r="G873" s="6"/>
      <c r="H873" s="6"/>
      <c r="I873" s="6"/>
      <c r="J873" s="6"/>
      <c r="K873" s="6"/>
      <c r="L873" s="6"/>
      <c r="M873" s="6"/>
    </row>
    <row r="874" ht="12.75" customHeight="1">
      <c r="A874" s="6"/>
      <c r="B874" s="6"/>
      <c r="C874" s="6"/>
      <c r="D874" s="6"/>
      <c r="E874" s="8"/>
      <c r="F874" s="6"/>
      <c r="G874" s="6"/>
      <c r="H874" s="6"/>
      <c r="I874" s="6"/>
      <c r="J874" s="6"/>
      <c r="K874" s="6"/>
      <c r="L874" s="6"/>
      <c r="M874" s="6"/>
    </row>
    <row r="875" ht="12.75" customHeight="1">
      <c r="A875" s="6"/>
      <c r="B875" s="6"/>
      <c r="C875" s="6"/>
      <c r="D875" s="6"/>
      <c r="E875" s="8"/>
      <c r="F875" s="6"/>
      <c r="G875" s="6"/>
      <c r="H875" s="6"/>
      <c r="I875" s="6"/>
      <c r="J875" s="6"/>
      <c r="K875" s="6"/>
      <c r="L875" s="6"/>
      <c r="M875" s="6"/>
    </row>
    <row r="876" ht="12.75" customHeight="1">
      <c r="A876" s="6"/>
      <c r="B876" s="6"/>
      <c r="C876" s="6"/>
      <c r="D876" s="6"/>
      <c r="E876" s="8"/>
      <c r="F876" s="6"/>
      <c r="G876" s="6"/>
      <c r="H876" s="6"/>
      <c r="I876" s="6"/>
      <c r="J876" s="6"/>
      <c r="K876" s="6"/>
      <c r="L876" s="6"/>
      <c r="M876" s="6"/>
    </row>
    <row r="877" ht="12.75" customHeight="1">
      <c r="A877" s="6"/>
      <c r="B877" s="6"/>
      <c r="C877" s="6"/>
      <c r="D877" s="6"/>
      <c r="E877" s="8"/>
      <c r="F877" s="6"/>
      <c r="G877" s="6"/>
      <c r="H877" s="6"/>
      <c r="I877" s="6"/>
      <c r="J877" s="6"/>
      <c r="K877" s="6"/>
      <c r="L877" s="6"/>
      <c r="M877" s="6"/>
    </row>
    <row r="878" ht="12.75" customHeight="1">
      <c r="A878" s="6"/>
      <c r="B878" s="6"/>
      <c r="C878" s="6"/>
      <c r="D878" s="6"/>
      <c r="E878" s="8"/>
      <c r="F878" s="6"/>
      <c r="G878" s="6"/>
      <c r="H878" s="6"/>
      <c r="I878" s="6"/>
      <c r="J878" s="6"/>
      <c r="K878" s="6"/>
      <c r="L878" s="6"/>
      <c r="M878" s="6"/>
    </row>
    <row r="879" ht="12.75" customHeight="1">
      <c r="A879" s="6"/>
      <c r="B879" s="6"/>
      <c r="C879" s="6"/>
      <c r="D879" s="6"/>
      <c r="E879" s="8"/>
      <c r="F879" s="6"/>
      <c r="G879" s="6"/>
      <c r="H879" s="6"/>
      <c r="I879" s="6"/>
      <c r="J879" s="6"/>
      <c r="K879" s="6"/>
      <c r="L879" s="6"/>
      <c r="M879" s="6"/>
    </row>
    <row r="880" ht="12.75" customHeight="1">
      <c r="A880" s="6"/>
      <c r="B880" s="6"/>
      <c r="C880" s="6"/>
      <c r="D880" s="6"/>
      <c r="E880" s="8"/>
      <c r="F880" s="6"/>
      <c r="G880" s="6"/>
      <c r="H880" s="6"/>
      <c r="I880" s="6"/>
      <c r="J880" s="6"/>
      <c r="K880" s="6"/>
      <c r="L880" s="6"/>
      <c r="M880" s="6"/>
    </row>
    <row r="881" ht="12.75" customHeight="1">
      <c r="A881" s="6"/>
      <c r="B881" s="6"/>
      <c r="C881" s="6"/>
      <c r="D881" s="6"/>
      <c r="E881" s="8"/>
      <c r="F881" s="6"/>
      <c r="G881" s="6"/>
      <c r="H881" s="6"/>
      <c r="I881" s="6"/>
      <c r="J881" s="6"/>
      <c r="K881" s="6"/>
      <c r="L881" s="6"/>
      <c r="M881" s="6"/>
    </row>
    <row r="882" ht="12.75" customHeight="1">
      <c r="A882" s="6"/>
      <c r="B882" s="6"/>
      <c r="C882" s="6"/>
      <c r="D882" s="6"/>
      <c r="E882" s="8"/>
      <c r="F882" s="6"/>
      <c r="G882" s="6"/>
      <c r="H882" s="6"/>
      <c r="I882" s="6"/>
      <c r="J882" s="6"/>
      <c r="K882" s="6"/>
      <c r="L882" s="6"/>
      <c r="M882" s="6"/>
    </row>
    <row r="883" ht="12.75" customHeight="1">
      <c r="A883" s="6"/>
      <c r="B883" s="6"/>
      <c r="C883" s="6"/>
      <c r="D883" s="6"/>
      <c r="E883" s="8"/>
      <c r="F883" s="6"/>
      <c r="G883" s="6"/>
      <c r="H883" s="6"/>
      <c r="I883" s="6"/>
      <c r="J883" s="6"/>
      <c r="K883" s="6"/>
      <c r="L883" s="6"/>
      <c r="M883" s="6"/>
    </row>
    <row r="884" ht="12.75" customHeight="1">
      <c r="A884" s="6"/>
      <c r="B884" s="6"/>
      <c r="C884" s="6"/>
      <c r="D884" s="6"/>
      <c r="E884" s="8"/>
      <c r="F884" s="6"/>
      <c r="G884" s="6"/>
      <c r="H884" s="6"/>
      <c r="I884" s="6"/>
      <c r="J884" s="6"/>
      <c r="K884" s="6"/>
      <c r="L884" s="6"/>
      <c r="M884" s="6"/>
    </row>
    <row r="885" ht="12.75" customHeight="1">
      <c r="A885" s="6"/>
      <c r="B885" s="6"/>
      <c r="C885" s="6"/>
      <c r="D885" s="6"/>
      <c r="E885" s="8"/>
      <c r="F885" s="6"/>
      <c r="G885" s="6"/>
      <c r="H885" s="6"/>
      <c r="I885" s="6"/>
      <c r="J885" s="6"/>
      <c r="K885" s="6"/>
      <c r="L885" s="6"/>
      <c r="M885" s="6"/>
    </row>
    <row r="886" ht="12.75" customHeight="1">
      <c r="A886" s="6"/>
      <c r="B886" s="6"/>
      <c r="C886" s="6"/>
      <c r="D886" s="6"/>
      <c r="E886" s="8"/>
      <c r="F886" s="6"/>
      <c r="G886" s="6"/>
      <c r="H886" s="6"/>
      <c r="I886" s="6"/>
      <c r="J886" s="6"/>
      <c r="K886" s="6"/>
      <c r="L886" s="6"/>
      <c r="M886" s="6"/>
    </row>
    <row r="887" ht="12.75" customHeight="1">
      <c r="A887" s="6"/>
      <c r="B887" s="6"/>
      <c r="C887" s="6"/>
      <c r="D887" s="6"/>
      <c r="E887" s="8"/>
      <c r="F887" s="6"/>
      <c r="G887" s="6"/>
      <c r="H887" s="6"/>
      <c r="I887" s="6"/>
      <c r="J887" s="6"/>
      <c r="K887" s="6"/>
      <c r="L887" s="6"/>
      <c r="M887" s="6"/>
    </row>
    <row r="888" ht="12.75" customHeight="1">
      <c r="A888" s="6"/>
      <c r="B888" s="6"/>
      <c r="C888" s="6"/>
      <c r="D888" s="6"/>
      <c r="E888" s="8"/>
      <c r="F888" s="6"/>
      <c r="G888" s="6"/>
      <c r="H888" s="6"/>
      <c r="I888" s="6"/>
      <c r="J888" s="6"/>
      <c r="K888" s="6"/>
      <c r="L888" s="6"/>
      <c r="M888" s="6"/>
    </row>
    <row r="889" ht="12.75" customHeight="1">
      <c r="A889" s="6"/>
      <c r="B889" s="6"/>
      <c r="C889" s="6"/>
      <c r="D889" s="6"/>
      <c r="E889" s="8"/>
      <c r="F889" s="6"/>
      <c r="G889" s="6"/>
      <c r="H889" s="6"/>
      <c r="I889" s="6"/>
      <c r="J889" s="6"/>
      <c r="K889" s="6"/>
      <c r="L889" s="6"/>
      <c r="M889" s="6"/>
    </row>
    <row r="890" ht="12.75" customHeight="1">
      <c r="A890" s="6"/>
      <c r="B890" s="6"/>
      <c r="C890" s="6"/>
      <c r="D890" s="6"/>
      <c r="E890" s="8"/>
      <c r="F890" s="6"/>
      <c r="G890" s="6"/>
      <c r="H890" s="6"/>
      <c r="I890" s="6"/>
      <c r="J890" s="6"/>
      <c r="K890" s="6"/>
      <c r="L890" s="6"/>
      <c r="M890" s="6"/>
    </row>
    <row r="891" ht="12.75" customHeight="1">
      <c r="A891" s="6"/>
      <c r="B891" s="6"/>
      <c r="C891" s="6"/>
      <c r="D891" s="6"/>
      <c r="E891" s="8"/>
      <c r="F891" s="6"/>
      <c r="G891" s="6"/>
      <c r="H891" s="6"/>
      <c r="I891" s="6"/>
      <c r="J891" s="6"/>
      <c r="K891" s="6"/>
      <c r="L891" s="6"/>
      <c r="M891" s="6"/>
    </row>
    <row r="892" ht="12.75" customHeight="1">
      <c r="A892" s="6"/>
      <c r="B892" s="6"/>
      <c r="C892" s="6"/>
      <c r="D892" s="6"/>
      <c r="E892" s="8"/>
      <c r="F892" s="6"/>
      <c r="G892" s="6"/>
      <c r="H892" s="6"/>
      <c r="I892" s="6"/>
      <c r="J892" s="6"/>
      <c r="K892" s="6"/>
      <c r="L892" s="6"/>
      <c r="M892" s="6"/>
    </row>
    <row r="893" ht="12.75" customHeight="1">
      <c r="A893" s="6"/>
      <c r="B893" s="6"/>
      <c r="C893" s="6"/>
      <c r="D893" s="6"/>
      <c r="E893" s="8"/>
      <c r="F893" s="6"/>
      <c r="G893" s="6"/>
      <c r="H893" s="6"/>
      <c r="I893" s="6"/>
      <c r="J893" s="6"/>
      <c r="K893" s="6"/>
      <c r="L893" s="6"/>
      <c r="M893" s="6"/>
    </row>
    <row r="894" ht="12.75" customHeight="1">
      <c r="A894" s="6"/>
      <c r="B894" s="6"/>
      <c r="C894" s="6"/>
      <c r="D894" s="6"/>
      <c r="E894" s="8"/>
      <c r="F894" s="6"/>
      <c r="G894" s="6"/>
      <c r="H894" s="6"/>
      <c r="I894" s="6"/>
      <c r="J894" s="6"/>
      <c r="K894" s="6"/>
      <c r="L894" s="6"/>
      <c r="M894" s="6"/>
    </row>
    <row r="895" ht="12.75" customHeight="1">
      <c r="A895" s="6"/>
      <c r="B895" s="6"/>
      <c r="C895" s="6"/>
      <c r="D895" s="6"/>
      <c r="E895" s="8"/>
      <c r="F895" s="6"/>
      <c r="G895" s="6"/>
      <c r="H895" s="6"/>
      <c r="I895" s="6"/>
      <c r="J895" s="6"/>
      <c r="K895" s="6"/>
      <c r="L895" s="6"/>
      <c r="M895" s="6"/>
    </row>
    <row r="896" ht="12.75" customHeight="1">
      <c r="A896" s="6"/>
      <c r="B896" s="6"/>
      <c r="C896" s="6"/>
      <c r="D896" s="6"/>
      <c r="E896" s="8"/>
      <c r="F896" s="6"/>
      <c r="G896" s="6"/>
      <c r="H896" s="6"/>
      <c r="I896" s="6"/>
      <c r="J896" s="6"/>
      <c r="K896" s="6"/>
      <c r="L896" s="6"/>
      <c r="M896" s="6"/>
    </row>
    <row r="897" ht="12.75" customHeight="1">
      <c r="A897" s="6"/>
      <c r="B897" s="6"/>
      <c r="C897" s="6"/>
      <c r="D897" s="6"/>
      <c r="E897" s="8"/>
      <c r="F897" s="6"/>
      <c r="G897" s="6"/>
      <c r="H897" s="6"/>
      <c r="I897" s="6"/>
      <c r="J897" s="6"/>
      <c r="K897" s="6"/>
      <c r="L897" s="6"/>
      <c r="M897" s="6"/>
    </row>
    <row r="898" ht="12.75" customHeight="1">
      <c r="A898" s="6"/>
      <c r="B898" s="6"/>
      <c r="C898" s="6"/>
      <c r="D898" s="6"/>
      <c r="E898" s="8"/>
      <c r="F898" s="6"/>
      <c r="G898" s="6"/>
      <c r="H898" s="6"/>
      <c r="I898" s="6"/>
      <c r="J898" s="6"/>
      <c r="K898" s="6"/>
      <c r="L898" s="6"/>
      <c r="M898" s="6"/>
    </row>
    <row r="899" ht="12.75" customHeight="1">
      <c r="A899" s="6"/>
      <c r="B899" s="6"/>
      <c r="C899" s="6"/>
      <c r="D899" s="6"/>
      <c r="E899" s="8"/>
      <c r="F899" s="6"/>
      <c r="G899" s="6"/>
      <c r="H899" s="6"/>
      <c r="I899" s="6"/>
      <c r="J899" s="6"/>
      <c r="K899" s="6"/>
      <c r="L899" s="6"/>
      <c r="M899" s="6"/>
    </row>
    <row r="900" ht="12.75" customHeight="1">
      <c r="A900" s="6"/>
      <c r="B900" s="6"/>
      <c r="C900" s="6"/>
      <c r="D900" s="6"/>
      <c r="E900" s="8"/>
      <c r="F900" s="6"/>
      <c r="G900" s="6"/>
      <c r="H900" s="6"/>
      <c r="I900" s="6"/>
      <c r="J900" s="6"/>
      <c r="K900" s="6"/>
      <c r="L900" s="6"/>
      <c r="M900" s="6"/>
    </row>
    <row r="901" ht="12.75" customHeight="1">
      <c r="A901" s="6"/>
      <c r="B901" s="6"/>
      <c r="C901" s="6"/>
      <c r="D901" s="6"/>
      <c r="E901" s="8"/>
      <c r="F901" s="6"/>
      <c r="G901" s="6"/>
      <c r="H901" s="6"/>
      <c r="I901" s="6"/>
      <c r="J901" s="6"/>
      <c r="K901" s="6"/>
      <c r="L901" s="6"/>
      <c r="M901" s="6"/>
    </row>
    <row r="902" ht="12.75" customHeight="1">
      <c r="A902" s="6"/>
      <c r="B902" s="6"/>
      <c r="C902" s="6"/>
      <c r="D902" s="6"/>
      <c r="E902" s="8"/>
      <c r="F902" s="6"/>
      <c r="G902" s="6"/>
      <c r="H902" s="6"/>
      <c r="I902" s="6"/>
      <c r="J902" s="6"/>
      <c r="K902" s="6"/>
      <c r="L902" s="6"/>
      <c r="M902" s="6"/>
    </row>
    <row r="903" ht="12.75" customHeight="1">
      <c r="A903" s="6"/>
      <c r="B903" s="6"/>
      <c r="C903" s="6"/>
      <c r="D903" s="6"/>
      <c r="E903" s="8"/>
      <c r="F903" s="6"/>
      <c r="G903" s="6"/>
      <c r="H903" s="6"/>
      <c r="I903" s="6"/>
      <c r="J903" s="6"/>
      <c r="K903" s="6"/>
      <c r="L903" s="6"/>
      <c r="M903" s="6"/>
    </row>
    <row r="904" ht="12.75" customHeight="1">
      <c r="A904" s="6"/>
      <c r="B904" s="6"/>
      <c r="C904" s="6"/>
      <c r="D904" s="6"/>
      <c r="E904" s="8"/>
      <c r="F904" s="6"/>
      <c r="G904" s="6"/>
      <c r="H904" s="6"/>
      <c r="I904" s="6"/>
      <c r="J904" s="6"/>
      <c r="K904" s="6"/>
      <c r="L904" s="6"/>
      <c r="M904" s="6"/>
    </row>
    <row r="905" ht="12.75" customHeight="1">
      <c r="A905" s="6"/>
      <c r="B905" s="6"/>
      <c r="C905" s="6"/>
      <c r="D905" s="6"/>
      <c r="E905" s="8"/>
      <c r="F905" s="6"/>
      <c r="G905" s="6"/>
      <c r="H905" s="6"/>
      <c r="I905" s="6"/>
      <c r="J905" s="6"/>
      <c r="K905" s="6"/>
      <c r="L905" s="6"/>
      <c r="M905" s="6"/>
    </row>
    <row r="906" ht="12.75" customHeight="1">
      <c r="A906" s="6"/>
      <c r="B906" s="6"/>
      <c r="C906" s="6"/>
      <c r="D906" s="6"/>
      <c r="E906" s="8"/>
      <c r="F906" s="6"/>
      <c r="G906" s="6"/>
      <c r="H906" s="6"/>
      <c r="I906" s="6"/>
      <c r="J906" s="6"/>
      <c r="K906" s="6"/>
      <c r="L906" s="6"/>
      <c r="M906" s="6"/>
    </row>
    <row r="907" ht="12.75" customHeight="1">
      <c r="A907" s="6"/>
      <c r="B907" s="6"/>
      <c r="C907" s="6"/>
      <c r="D907" s="6"/>
      <c r="E907" s="8"/>
      <c r="F907" s="6"/>
      <c r="G907" s="6"/>
      <c r="H907" s="6"/>
      <c r="I907" s="6"/>
      <c r="J907" s="6"/>
      <c r="K907" s="6"/>
      <c r="L907" s="6"/>
      <c r="M907" s="6"/>
    </row>
    <row r="908" ht="12.75" customHeight="1">
      <c r="A908" s="6"/>
      <c r="B908" s="6"/>
      <c r="C908" s="6"/>
      <c r="D908" s="6"/>
      <c r="E908" s="8"/>
      <c r="F908" s="6"/>
      <c r="G908" s="6"/>
      <c r="H908" s="6"/>
      <c r="I908" s="6"/>
      <c r="J908" s="6"/>
      <c r="K908" s="6"/>
      <c r="L908" s="6"/>
      <c r="M908" s="6"/>
    </row>
    <row r="909" ht="12.75" customHeight="1">
      <c r="A909" s="6"/>
      <c r="B909" s="6"/>
      <c r="C909" s="6"/>
      <c r="D909" s="6"/>
      <c r="E909" s="8"/>
      <c r="F909" s="6"/>
      <c r="G909" s="6"/>
      <c r="H909" s="6"/>
      <c r="I909" s="6"/>
      <c r="J909" s="6"/>
      <c r="K909" s="6"/>
      <c r="L909" s="6"/>
      <c r="M909" s="6"/>
    </row>
    <row r="910" ht="12.75" customHeight="1">
      <c r="A910" s="6"/>
      <c r="B910" s="6"/>
      <c r="C910" s="6"/>
      <c r="D910" s="6"/>
      <c r="E910" s="8"/>
      <c r="F910" s="6"/>
      <c r="G910" s="6"/>
      <c r="H910" s="6"/>
      <c r="I910" s="6"/>
      <c r="J910" s="6"/>
      <c r="K910" s="6"/>
      <c r="L910" s="6"/>
      <c r="M910" s="6"/>
    </row>
    <row r="911" ht="12.75" customHeight="1">
      <c r="A911" s="6"/>
      <c r="B911" s="6"/>
      <c r="C911" s="6"/>
      <c r="D911" s="6"/>
      <c r="E911" s="8"/>
      <c r="F911" s="6"/>
      <c r="G911" s="6"/>
      <c r="H911" s="6"/>
      <c r="I911" s="6"/>
      <c r="J911" s="6"/>
      <c r="K911" s="6"/>
      <c r="L911" s="6"/>
      <c r="M911" s="6"/>
    </row>
    <row r="912" ht="12.75" customHeight="1">
      <c r="A912" s="6"/>
      <c r="B912" s="6"/>
      <c r="C912" s="6"/>
      <c r="D912" s="6"/>
      <c r="E912" s="8"/>
      <c r="F912" s="6"/>
      <c r="G912" s="6"/>
      <c r="H912" s="6"/>
      <c r="I912" s="6"/>
      <c r="J912" s="6"/>
      <c r="K912" s="6"/>
      <c r="L912" s="6"/>
      <c r="M912" s="6"/>
    </row>
    <row r="913" ht="12.75" customHeight="1">
      <c r="A913" s="6"/>
      <c r="B913" s="6"/>
      <c r="C913" s="6"/>
      <c r="D913" s="6"/>
      <c r="E913" s="8"/>
      <c r="F913" s="6"/>
      <c r="G913" s="6"/>
      <c r="H913" s="6"/>
      <c r="I913" s="6"/>
      <c r="J913" s="6"/>
      <c r="K913" s="6"/>
      <c r="L913" s="6"/>
      <c r="M913" s="6"/>
    </row>
    <row r="914" ht="12.75" customHeight="1">
      <c r="A914" s="6"/>
      <c r="B914" s="6"/>
      <c r="C914" s="6"/>
      <c r="D914" s="6"/>
      <c r="E914" s="8"/>
      <c r="F914" s="6"/>
      <c r="G914" s="6"/>
      <c r="H914" s="6"/>
      <c r="I914" s="6"/>
      <c r="J914" s="6"/>
      <c r="K914" s="6"/>
      <c r="L914" s="6"/>
      <c r="M914" s="6"/>
    </row>
    <row r="915" ht="12.75" customHeight="1">
      <c r="A915" s="6"/>
      <c r="B915" s="6"/>
      <c r="C915" s="6"/>
      <c r="D915" s="6"/>
      <c r="E915" s="8"/>
      <c r="F915" s="6"/>
      <c r="G915" s="6"/>
      <c r="H915" s="6"/>
      <c r="I915" s="6"/>
      <c r="J915" s="6"/>
      <c r="K915" s="6"/>
      <c r="L915" s="6"/>
      <c r="M915" s="6"/>
    </row>
    <row r="916" ht="12.75" customHeight="1">
      <c r="A916" s="6"/>
      <c r="B916" s="6"/>
      <c r="C916" s="6"/>
      <c r="D916" s="6"/>
      <c r="E916" s="8"/>
      <c r="F916" s="6"/>
      <c r="G916" s="6"/>
      <c r="H916" s="6"/>
      <c r="I916" s="6"/>
      <c r="J916" s="6"/>
      <c r="K916" s="6"/>
      <c r="L916" s="6"/>
      <c r="M916" s="6"/>
    </row>
    <row r="917" ht="12.75" customHeight="1">
      <c r="A917" s="6"/>
      <c r="B917" s="6"/>
      <c r="C917" s="6"/>
      <c r="D917" s="6"/>
      <c r="E917" s="8"/>
      <c r="F917" s="6"/>
      <c r="G917" s="6"/>
      <c r="H917" s="6"/>
      <c r="I917" s="6"/>
      <c r="J917" s="6"/>
      <c r="K917" s="6"/>
      <c r="L917" s="6"/>
      <c r="M917" s="6"/>
    </row>
    <row r="918" ht="12.75" customHeight="1">
      <c r="A918" s="6"/>
      <c r="B918" s="6"/>
      <c r="C918" s="6"/>
      <c r="D918" s="6"/>
      <c r="E918" s="8"/>
      <c r="F918" s="6"/>
      <c r="G918" s="6"/>
      <c r="H918" s="6"/>
      <c r="I918" s="6"/>
      <c r="J918" s="6"/>
      <c r="K918" s="6"/>
      <c r="L918" s="6"/>
      <c r="M918" s="6"/>
    </row>
    <row r="919" ht="12.75" customHeight="1">
      <c r="A919" s="6"/>
      <c r="B919" s="6"/>
      <c r="C919" s="6"/>
      <c r="D919" s="6"/>
      <c r="E919" s="8"/>
      <c r="F919" s="6"/>
      <c r="G919" s="6"/>
      <c r="H919" s="6"/>
      <c r="I919" s="6"/>
      <c r="J919" s="6"/>
      <c r="K919" s="6"/>
      <c r="L919" s="6"/>
      <c r="M919" s="6"/>
    </row>
    <row r="920" ht="12.75" customHeight="1">
      <c r="A920" s="6"/>
      <c r="B920" s="6"/>
      <c r="C920" s="6"/>
      <c r="D920" s="6"/>
      <c r="E920" s="8"/>
      <c r="F920" s="6"/>
      <c r="G920" s="6"/>
      <c r="H920" s="6"/>
      <c r="I920" s="6"/>
      <c r="J920" s="6"/>
      <c r="K920" s="6"/>
      <c r="L920" s="6"/>
      <c r="M920" s="6"/>
    </row>
    <row r="921" ht="12.75" customHeight="1">
      <c r="A921" s="6"/>
      <c r="B921" s="6"/>
      <c r="C921" s="6"/>
      <c r="D921" s="6"/>
      <c r="E921" s="8"/>
      <c r="F921" s="6"/>
      <c r="G921" s="6"/>
      <c r="H921" s="6"/>
      <c r="I921" s="6"/>
      <c r="J921" s="6"/>
      <c r="K921" s="6"/>
      <c r="L921" s="6"/>
      <c r="M921" s="6"/>
    </row>
    <row r="922" ht="12.75" customHeight="1">
      <c r="A922" s="6"/>
      <c r="B922" s="6"/>
      <c r="C922" s="6"/>
      <c r="D922" s="6"/>
      <c r="E922" s="8"/>
      <c r="F922" s="6"/>
      <c r="G922" s="6"/>
      <c r="H922" s="6"/>
      <c r="I922" s="6"/>
      <c r="J922" s="6"/>
      <c r="K922" s="6"/>
      <c r="L922" s="6"/>
      <c r="M922" s="6"/>
    </row>
    <row r="923" ht="12.75" customHeight="1">
      <c r="A923" s="6"/>
      <c r="B923" s="6"/>
      <c r="C923" s="6"/>
      <c r="D923" s="6"/>
      <c r="E923" s="8"/>
      <c r="F923" s="6"/>
      <c r="G923" s="6"/>
      <c r="H923" s="6"/>
      <c r="I923" s="6"/>
      <c r="J923" s="6"/>
      <c r="K923" s="6"/>
      <c r="L923" s="6"/>
      <c r="M923" s="6"/>
    </row>
    <row r="924" ht="12.75" customHeight="1">
      <c r="A924" s="6"/>
      <c r="B924" s="6"/>
      <c r="C924" s="6"/>
      <c r="D924" s="6"/>
      <c r="E924" s="8"/>
      <c r="F924" s="6"/>
      <c r="G924" s="6"/>
      <c r="H924" s="6"/>
      <c r="I924" s="6"/>
      <c r="J924" s="6"/>
      <c r="K924" s="6"/>
      <c r="L924" s="6"/>
      <c r="M924" s="6"/>
    </row>
    <row r="925" ht="12.75" customHeight="1">
      <c r="A925" s="6"/>
      <c r="B925" s="6"/>
      <c r="C925" s="6"/>
      <c r="D925" s="6"/>
      <c r="E925" s="8"/>
      <c r="F925" s="6"/>
      <c r="G925" s="6"/>
      <c r="H925" s="6"/>
      <c r="I925" s="6"/>
      <c r="J925" s="6"/>
      <c r="K925" s="6"/>
      <c r="L925" s="6"/>
      <c r="M925" s="6"/>
    </row>
    <row r="926" ht="12.75" customHeight="1">
      <c r="A926" s="6"/>
      <c r="B926" s="6"/>
      <c r="C926" s="6"/>
      <c r="D926" s="6"/>
      <c r="E926" s="8"/>
      <c r="F926" s="6"/>
      <c r="G926" s="6"/>
      <c r="H926" s="6"/>
      <c r="I926" s="6"/>
      <c r="J926" s="6"/>
      <c r="K926" s="6"/>
      <c r="L926" s="6"/>
      <c r="M926" s="6"/>
    </row>
    <row r="927" ht="12.75" customHeight="1">
      <c r="A927" s="6"/>
      <c r="B927" s="6"/>
      <c r="C927" s="6"/>
      <c r="D927" s="6"/>
      <c r="E927" s="8"/>
      <c r="F927" s="6"/>
      <c r="G927" s="6"/>
      <c r="H927" s="6"/>
      <c r="I927" s="6"/>
      <c r="J927" s="6"/>
      <c r="K927" s="6"/>
      <c r="L927" s="6"/>
      <c r="M927" s="6"/>
    </row>
    <row r="928" ht="12.75" customHeight="1">
      <c r="A928" s="6"/>
      <c r="B928" s="6"/>
      <c r="C928" s="6"/>
      <c r="D928" s="6"/>
      <c r="E928" s="8"/>
      <c r="F928" s="6"/>
      <c r="G928" s="6"/>
      <c r="H928" s="6"/>
      <c r="I928" s="6"/>
      <c r="J928" s="6"/>
      <c r="K928" s="6"/>
      <c r="L928" s="6"/>
      <c r="M928" s="6"/>
    </row>
    <row r="929" ht="12.75" customHeight="1">
      <c r="A929" s="6"/>
      <c r="B929" s="6"/>
      <c r="C929" s="6"/>
      <c r="D929" s="6"/>
      <c r="E929" s="8"/>
      <c r="F929" s="6"/>
      <c r="G929" s="6"/>
      <c r="H929" s="6"/>
      <c r="I929" s="6"/>
      <c r="J929" s="6"/>
      <c r="K929" s="6"/>
      <c r="L929" s="6"/>
      <c r="M929" s="6"/>
    </row>
    <row r="930" ht="12.75" customHeight="1">
      <c r="A930" s="6"/>
      <c r="B930" s="6"/>
      <c r="C930" s="6"/>
      <c r="D930" s="6"/>
      <c r="E930" s="8"/>
      <c r="F930" s="6"/>
      <c r="G930" s="6"/>
      <c r="H930" s="6"/>
      <c r="I930" s="6"/>
      <c r="J930" s="6"/>
      <c r="K930" s="6"/>
      <c r="L930" s="6"/>
      <c r="M930" s="6"/>
    </row>
    <row r="931" ht="12.75" customHeight="1">
      <c r="A931" s="6"/>
      <c r="B931" s="6"/>
      <c r="C931" s="6"/>
      <c r="D931" s="6"/>
      <c r="E931" s="8"/>
      <c r="F931" s="6"/>
      <c r="G931" s="6"/>
      <c r="H931" s="6"/>
      <c r="I931" s="6"/>
      <c r="J931" s="6"/>
      <c r="K931" s="6"/>
      <c r="L931" s="6"/>
      <c r="M931" s="6"/>
    </row>
    <row r="932" ht="12.75" customHeight="1">
      <c r="A932" s="6"/>
      <c r="B932" s="6"/>
      <c r="C932" s="6"/>
      <c r="D932" s="6"/>
      <c r="E932" s="8"/>
      <c r="F932" s="6"/>
      <c r="G932" s="6"/>
      <c r="H932" s="6"/>
      <c r="I932" s="6"/>
      <c r="J932" s="6"/>
      <c r="K932" s="6"/>
      <c r="L932" s="6"/>
      <c r="M932" s="6"/>
    </row>
    <row r="933" ht="12.75" customHeight="1">
      <c r="A933" s="6"/>
      <c r="B933" s="6"/>
      <c r="C933" s="6"/>
      <c r="D933" s="6"/>
      <c r="E933" s="8"/>
      <c r="F933" s="6"/>
      <c r="G933" s="6"/>
      <c r="H933" s="6"/>
      <c r="I933" s="6"/>
      <c r="J933" s="6"/>
      <c r="K933" s="6"/>
      <c r="L933" s="6"/>
      <c r="M933" s="6"/>
    </row>
    <row r="934" ht="12.75" customHeight="1">
      <c r="A934" s="6"/>
      <c r="B934" s="6"/>
      <c r="C934" s="6"/>
      <c r="D934" s="6"/>
      <c r="E934" s="8"/>
      <c r="F934" s="6"/>
      <c r="G934" s="6"/>
      <c r="H934" s="6"/>
      <c r="I934" s="6"/>
      <c r="J934" s="6"/>
      <c r="K934" s="6"/>
      <c r="L934" s="6"/>
      <c r="M934" s="6"/>
    </row>
    <row r="935" ht="12.75" customHeight="1">
      <c r="A935" s="6"/>
      <c r="B935" s="6"/>
      <c r="C935" s="6"/>
      <c r="D935" s="6"/>
      <c r="E935" s="8"/>
      <c r="F935" s="6"/>
      <c r="G935" s="6"/>
      <c r="H935" s="6"/>
      <c r="I935" s="6"/>
      <c r="J935" s="6"/>
      <c r="K935" s="6"/>
      <c r="L935" s="6"/>
      <c r="M935" s="6"/>
    </row>
    <row r="936" ht="12.75" customHeight="1">
      <c r="A936" s="6"/>
      <c r="B936" s="6"/>
      <c r="C936" s="6"/>
      <c r="D936" s="6"/>
      <c r="E936" s="8"/>
      <c r="F936" s="6"/>
      <c r="G936" s="6"/>
      <c r="H936" s="6"/>
      <c r="I936" s="6"/>
      <c r="J936" s="6"/>
      <c r="K936" s="6"/>
      <c r="L936" s="6"/>
      <c r="M936" s="6"/>
    </row>
    <row r="937" ht="12.75" customHeight="1">
      <c r="A937" s="6"/>
      <c r="B937" s="6"/>
      <c r="C937" s="6"/>
      <c r="D937" s="6"/>
      <c r="E937" s="8"/>
      <c r="F937" s="6"/>
      <c r="G937" s="6"/>
      <c r="H937" s="6"/>
      <c r="I937" s="6"/>
      <c r="J937" s="6"/>
      <c r="K937" s="6"/>
      <c r="L937" s="6"/>
      <c r="M937" s="6"/>
    </row>
    <row r="938" ht="12.75" customHeight="1">
      <c r="A938" s="6"/>
      <c r="B938" s="6"/>
      <c r="C938" s="6"/>
      <c r="D938" s="6"/>
      <c r="E938" s="8"/>
      <c r="F938" s="6"/>
      <c r="G938" s="6"/>
      <c r="H938" s="6"/>
      <c r="I938" s="6"/>
      <c r="J938" s="6"/>
      <c r="K938" s="6"/>
      <c r="L938" s="6"/>
      <c r="M938" s="6"/>
    </row>
    <row r="939" ht="12.75" customHeight="1">
      <c r="A939" s="6"/>
      <c r="B939" s="6"/>
      <c r="C939" s="6"/>
      <c r="D939" s="6"/>
      <c r="E939" s="8"/>
      <c r="F939" s="6"/>
      <c r="G939" s="6"/>
      <c r="H939" s="6"/>
      <c r="I939" s="6"/>
      <c r="J939" s="6"/>
      <c r="K939" s="6"/>
      <c r="L939" s="6"/>
      <c r="M939" s="6"/>
    </row>
    <row r="940" ht="12.75" customHeight="1">
      <c r="A940" s="6"/>
      <c r="B940" s="6"/>
      <c r="C940" s="6"/>
      <c r="D940" s="6"/>
      <c r="E940" s="8"/>
      <c r="F940" s="6"/>
      <c r="G940" s="6"/>
      <c r="H940" s="6"/>
      <c r="I940" s="6"/>
      <c r="J940" s="6"/>
      <c r="K940" s="6"/>
      <c r="L940" s="6"/>
      <c r="M940" s="6"/>
    </row>
    <row r="941" ht="12.75" customHeight="1">
      <c r="A941" s="6"/>
      <c r="B941" s="6"/>
      <c r="C941" s="6"/>
      <c r="D941" s="6"/>
      <c r="E941" s="8"/>
      <c r="F941" s="6"/>
      <c r="G941" s="6"/>
      <c r="H941" s="6"/>
      <c r="I941" s="6"/>
      <c r="J941" s="6"/>
      <c r="K941" s="6"/>
      <c r="L941" s="6"/>
      <c r="M941" s="6"/>
    </row>
    <row r="942" ht="12.75" customHeight="1">
      <c r="A942" s="6"/>
      <c r="B942" s="6"/>
      <c r="C942" s="6"/>
      <c r="D942" s="6"/>
      <c r="E942" s="8"/>
      <c r="F942" s="6"/>
      <c r="G942" s="6"/>
      <c r="H942" s="6"/>
      <c r="I942" s="6"/>
      <c r="J942" s="6"/>
      <c r="K942" s="6"/>
      <c r="L942" s="6"/>
      <c r="M942" s="6"/>
    </row>
    <row r="943" ht="12.75" customHeight="1">
      <c r="A943" s="6"/>
      <c r="B943" s="6"/>
      <c r="C943" s="6"/>
      <c r="D943" s="6"/>
      <c r="E943" s="8"/>
      <c r="F943" s="6"/>
      <c r="G943" s="6"/>
      <c r="H943" s="6"/>
      <c r="I943" s="6"/>
      <c r="J943" s="6"/>
      <c r="K943" s="6"/>
      <c r="L943" s="6"/>
      <c r="M943" s="6"/>
    </row>
    <row r="944" ht="12.75" customHeight="1">
      <c r="A944" s="6"/>
      <c r="B944" s="6"/>
      <c r="C944" s="6"/>
      <c r="D944" s="6"/>
      <c r="E944" s="8"/>
      <c r="F944" s="6"/>
      <c r="G944" s="6"/>
      <c r="H944" s="6"/>
      <c r="I944" s="6"/>
      <c r="J944" s="6"/>
      <c r="K944" s="6"/>
      <c r="L944" s="6"/>
      <c r="M944" s="6"/>
    </row>
    <row r="945" ht="12.75" customHeight="1">
      <c r="A945" s="6"/>
      <c r="B945" s="6"/>
      <c r="C945" s="6"/>
      <c r="D945" s="6"/>
      <c r="E945" s="8"/>
      <c r="F945" s="6"/>
      <c r="G945" s="6"/>
      <c r="H945" s="6"/>
      <c r="I945" s="6"/>
      <c r="J945" s="6"/>
      <c r="K945" s="6"/>
      <c r="L945" s="6"/>
      <c r="M945" s="6"/>
    </row>
    <row r="946" ht="12.75" customHeight="1">
      <c r="A946" s="6"/>
      <c r="B946" s="6"/>
      <c r="C946" s="6"/>
      <c r="D946" s="6"/>
      <c r="E946" s="8"/>
      <c r="F946" s="6"/>
      <c r="G946" s="6"/>
      <c r="H946" s="6"/>
      <c r="I946" s="6"/>
      <c r="J946" s="6"/>
      <c r="K946" s="6"/>
      <c r="L946" s="6"/>
      <c r="M946" s="6"/>
    </row>
    <row r="947" ht="12.75" customHeight="1">
      <c r="A947" s="6"/>
      <c r="B947" s="6"/>
      <c r="C947" s="6"/>
      <c r="D947" s="6"/>
      <c r="E947" s="8"/>
      <c r="F947" s="6"/>
      <c r="G947" s="6"/>
      <c r="H947" s="6"/>
      <c r="I947" s="6"/>
      <c r="J947" s="6"/>
      <c r="K947" s="6"/>
      <c r="L947" s="6"/>
      <c r="M947" s="6"/>
    </row>
    <row r="948" ht="12.75" customHeight="1">
      <c r="A948" s="6"/>
      <c r="B948" s="6"/>
      <c r="C948" s="6"/>
      <c r="D948" s="6"/>
      <c r="E948" s="8"/>
      <c r="F948" s="6"/>
      <c r="G948" s="6"/>
      <c r="H948" s="6"/>
      <c r="I948" s="6"/>
      <c r="J948" s="6"/>
      <c r="K948" s="6"/>
      <c r="L948" s="6"/>
      <c r="M948" s="6"/>
    </row>
    <row r="949" ht="12.75" customHeight="1">
      <c r="A949" s="6"/>
      <c r="B949" s="6"/>
      <c r="C949" s="6"/>
      <c r="D949" s="6"/>
      <c r="E949" s="8"/>
      <c r="F949" s="6"/>
      <c r="G949" s="6"/>
      <c r="H949" s="6"/>
      <c r="I949" s="6"/>
      <c r="J949" s="6"/>
      <c r="K949" s="6"/>
      <c r="L949" s="6"/>
      <c r="M949" s="6"/>
    </row>
    <row r="950" ht="12.75" customHeight="1">
      <c r="A950" s="6"/>
      <c r="B950" s="6"/>
      <c r="C950" s="6"/>
      <c r="D950" s="6"/>
      <c r="E950" s="8"/>
      <c r="F950" s="6"/>
      <c r="G950" s="6"/>
      <c r="H950" s="6"/>
      <c r="I950" s="6"/>
      <c r="J950" s="6"/>
      <c r="K950" s="6"/>
      <c r="L950" s="6"/>
      <c r="M950" s="6"/>
    </row>
    <row r="951" ht="12.75" customHeight="1">
      <c r="A951" s="6"/>
      <c r="B951" s="6"/>
      <c r="C951" s="6"/>
      <c r="D951" s="6"/>
      <c r="E951" s="8"/>
      <c r="F951" s="6"/>
      <c r="G951" s="6"/>
      <c r="H951" s="6"/>
      <c r="I951" s="6"/>
      <c r="J951" s="6"/>
      <c r="K951" s="6"/>
      <c r="L951" s="6"/>
      <c r="M951" s="6"/>
    </row>
    <row r="952" ht="12.75" customHeight="1">
      <c r="A952" s="6"/>
      <c r="B952" s="6"/>
      <c r="C952" s="6"/>
      <c r="D952" s="6"/>
      <c r="E952" s="8"/>
      <c r="F952" s="6"/>
      <c r="G952" s="6"/>
      <c r="H952" s="6"/>
      <c r="I952" s="6"/>
      <c r="J952" s="6"/>
      <c r="K952" s="6"/>
      <c r="L952" s="6"/>
      <c r="M952" s="6"/>
    </row>
    <row r="953" ht="12.75" customHeight="1">
      <c r="A953" s="6"/>
      <c r="B953" s="6"/>
      <c r="C953" s="6"/>
      <c r="D953" s="6"/>
      <c r="E953" s="8"/>
      <c r="F953" s="6"/>
      <c r="G953" s="6"/>
      <c r="H953" s="6"/>
      <c r="I953" s="6"/>
      <c r="J953" s="6"/>
      <c r="K953" s="6"/>
      <c r="L953" s="6"/>
      <c r="M953" s="6"/>
    </row>
    <row r="954" ht="12.75" customHeight="1">
      <c r="A954" s="6"/>
      <c r="B954" s="6"/>
      <c r="C954" s="6"/>
      <c r="D954" s="6"/>
      <c r="E954" s="8"/>
      <c r="F954" s="6"/>
      <c r="G954" s="6"/>
      <c r="H954" s="6"/>
      <c r="I954" s="6"/>
      <c r="J954" s="6"/>
      <c r="K954" s="6"/>
      <c r="L954" s="6"/>
      <c r="M954" s="6"/>
    </row>
    <row r="955" ht="12.75" customHeight="1">
      <c r="A955" s="6"/>
      <c r="B955" s="6"/>
      <c r="C955" s="6"/>
      <c r="D955" s="6"/>
      <c r="E955" s="8"/>
      <c r="F955" s="6"/>
      <c r="G955" s="6"/>
      <c r="H955" s="6"/>
      <c r="I955" s="6"/>
      <c r="J955" s="6"/>
      <c r="K955" s="6"/>
      <c r="L955" s="6"/>
      <c r="M955" s="6"/>
    </row>
    <row r="956" ht="12.75" customHeight="1">
      <c r="A956" s="6"/>
      <c r="B956" s="6"/>
      <c r="C956" s="6"/>
      <c r="D956" s="6"/>
      <c r="E956" s="8"/>
      <c r="F956" s="6"/>
      <c r="G956" s="6"/>
      <c r="H956" s="6"/>
      <c r="I956" s="6"/>
      <c r="J956" s="6"/>
      <c r="K956" s="6"/>
      <c r="L956" s="6"/>
      <c r="M956" s="6"/>
    </row>
    <row r="957" ht="12.75" customHeight="1">
      <c r="A957" s="6"/>
      <c r="B957" s="6"/>
      <c r="C957" s="6"/>
      <c r="D957" s="6"/>
      <c r="E957" s="8"/>
      <c r="F957" s="6"/>
      <c r="G957" s="6"/>
      <c r="H957" s="6"/>
      <c r="I957" s="6"/>
      <c r="J957" s="6"/>
      <c r="K957" s="6"/>
      <c r="L957" s="6"/>
      <c r="M957" s="6"/>
    </row>
    <row r="958" ht="12.75" customHeight="1">
      <c r="A958" s="6"/>
      <c r="B958" s="6"/>
      <c r="C958" s="6"/>
      <c r="D958" s="6"/>
      <c r="E958" s="8"/>
      <c r="F958" s="6"/>
      <c r="G958" s="6"/>
      <c r="H958" s="6"/>
      <c r="I958" s="6"/>
      <c r="J958" s="6"/>
      <c r="K958" s="6"/>
      <c r="L958" s="6"/>
      <c r="M958" s="6"/>
    </row>
    <row r="959" ht="12.75" customHeight="1">
      <c r="A959" s="6"/>
      <c r="B959" s="6"/>
      <c r="C959" s="6"/>
      <c r="D959" s="6"/>
      <c r="E959" s="8"/>
      <c r="F959" s="6"/>
      <c r="G959" s="6"/>
      <c r="H959" s="6"/>
      <c r="I959" s="6"/>
      <c r="J959" s="6"/>
      <c r="K959" s="6"/>
      <c r="L959" s="6"/>
      <c r="M959" s="6"/>
    </row>
    <row r="960" ht="12.75" customHeight="1">
      <c r="A960" s="6"/>
      <c r="B960" s="6"/>
      <c r="C960" s="6"/>
      <c r="D960" s="6"/>
      <c r="E960" s="8"/>
      <c r="F960" s="6"/>
      <c r="G960" s="6"/>
      <c r="H960" s="6"/>
      <c r="I960" s="6"/>
      <c r="J960" s="6"/>
      <c r="K960" s="6"/>
      <c r="L960" s="6"/>
      <c r="M960" s="6"/>
    </row>
    <row r="961" ht="12.75" customHeight="1">
      <c r="A961" s="6"/>
      <c r="B961" s="6"/>
      <c r="C961" s="6"/>
      <c r="D961" s="6"/>
      <c r="E961" s="8"/>
      <c r="F961" s="6"/>
      <c r="G961" s="6"/>
      <c r="H961" s="6"/>
      <c r="I961" s="6"/>
      <c r="J961" s="6"/>
      <c r="K961" s="6"/>
      <c r="L961" s="6"/>
      <c r="M961" s="6"/>
    </row>
    <row r="962" ht="12.75" customHeight="1">
      <c r="A962" s="6"/>
      <c r="B962" s="6"/>
      <c r="C962" s="6"/>
      <c r="D962" s="6"/>
      <c r="E962" s="8"/>
      <c r="F962" s="6"/>
      <c r="G962" s="6"/>
      <c r="H962" s="6"/>
      <c r="I962" s="6"/>
      <c r="J962" s="6"/>
      <c r="K962" s="6"/>
      <c r="L962" s="6"/>
      <c r="M962" s="6"/>
    </row>
    <row r="963" ht="12.75" customHeight="1">
      <c r="A963" s="6"/>
      <c r="B963" s="6"/>
      <c r="C963" s="6"/>
      <c r="D963" s="6"/>
      <c r="E963" s="8"/>
      <c r="F963" s="6"/>
      <c r="G963" s="6"/>
      <c r="H963" s="6"/>
      <c r="I963" s="6"/>
      <c r="J963" s="6"/>
      <c r="K963" s="6"/>
      <c r="L963" s="6"/>
      <c r="M963" s="6"/>
    </row>
    <row r="964" ht="12.75" customHeight="1">
      <c r="A964" s="6"/>
      <c r="B964" s="6"/>
      <c r="C964" s="6"/>
      <c r="D964" s="6"/>
      <c r="E964" s="8"/>
      <c r="F964" s="6"/>
      <c r="G964" s="6"/>
      <c r="H964" s="6"/>
      <c r="I964" s="6"/>
      <c r="J964" s="6"/>
      <c r="K964" s="6"/>
      <c r="L964" s="6"/>
      <c r="M964" s="6"/>
    </row>
    <row r="965" ht="12.75" customHeight="1">
      <c r="A965" s="6"/>
      <c r="B965" s="6"/>
      <c r="C965" s="6"/>
      <c r="D965" s="6"/>
      <c r="E965" s="8"/>
      <c r="F965" s="6"/>
      <c r="G965" s="6"/>
      <c r="H965" s="6"/>
      <c r="I965" s="6"/>
      <c r="J965" s="6"/>
      <c r="K965" s="6"/>
      <c r="L965" s="6"/>
      <c r="M965" s="6"/>
    </row>
    <row r="966" ht="12.75" customHeight="1">
      <c r="A966" s="6"/>
      <c r="B966" s="6"/>
      <c r="C966" s="6"/>
      <c r="D966" s="6"/>
      <c r="E966" s="8"/>
      <c r="F966" s="6"/>
      <c r="G966" s="6"/>
      <c r="H966" s="6"/>
      <c r="I966" s="6"/>
      <c r="J966" s="6"/>
      <c r="K966" s="6"/>
      <c r="L966" s="6"/>
      <c r="M966" s="6"/>
    </row>
    <row r="967" ht="12.75" customHeight="1">
      <c r="A967" s="6"/>
      <c r="B967" s="6"/>
      <c r="C967" s="6"/>
      <c r="D967" s="6"/>
      <c r="E967" s="8"/>
      <c r="F967" s="6"/>
      <c r="G967" s="6"/>
      <c r="H967" s="6"/>
      <c r="I967" s="6"/>
      <c r="J967" s="6"/>
      <c r="K967" s="6"/>
      <c r="L967" s="6"/>
      <c r="M967" s="6"/>
    </row>
    <row r="968" ht="12.75" customHeight="1">
      <c r="A968" s="6"/>
      <c r="B968" s="6"/>
      <c r="C968" s="6"/>
      <c r="D968" s="6"/>
      <c r="E968" s="8"/>
      <c r="F968" s="6"/>
      <c r="G968" s="6"/>
      <c r="H968" s="6"/>
      <c r="I968" s="6"/>
      <c r="J968" s="6"/>
      <c r="K968" s="6"/>
      <c r="L968" s="6"/>
      <c r="M968" s="6"/>
    </row>
    <row r="969" ht="12.75" customHeight="1">
      <c r="A969" s="6"/>
      <c r="B969" s="6"/>
      <c r="C969" s="6"/>
      <c r="D969" s="6"/>
      <c r="E969" s="8"/>
      <c r="F969" s="6"/>
      <c r="G969" s="6"/>
      <c r="H969" s="6"/>
      <c r="I969" s="6"/>
      <c r="J969" s="6"/>
      <c r="K969" s="6"/>
      <c r="L969" s="6"/>
      <c r="M969" s="6"/>
    </row>
    <row r="970" ht="12.75" customHeight="1">
      <c r="A970" s="6"/>
      <c r="B970" s="6"/>
      <c r="C970" s="6"/>
      <c r="D970" s="6"/>
      <c r="E970" s="8"/>
      <c r="F970" s="6"/>
      <c r="G970" s="6"/>
      <c r="H970" s="6"/>
      <c r="I970" s="6"/>
      <c r="J970" s="6"/>
      <c r="K970" s="6"/>
      <c r="L970" s="6"/>
      <c r="M970" s="6"/>
    </row>
    <row r="971" ht="12.75" customHeight="1">
      <c r="A971" s="6"/>
      <c r="B971" s="6"/>
      <c r="C971" s="6"/>
      <c r="D971" s="6"/>
      <c r="E971" s="8"/>
      <c r="F971" s="6"/>
      <c r="G971" s="6"/>
      <c r="H971" s="6"/>
      <c r="I971" s="6"/>
      <c r="J971" s="6"/>
      <c r="K971" s="6"/>
      <c r="L971" s="6"/>
      <c r="M971" s="6"/>
    </row>
    <row r="972" ht="12.75" customHeight="1">
      <c r="A972" s="6"/>
      <c r="B972" s="6"/>
      <c r="C972" s="6"/>
      <c r="D972" s="6"/>
      <c r="E972" s="8"/>
      <c r="F972" s="6"/>
      <c r="G972" s="6"/>
      <c r="H972" s="6"/>
      <c r="I972" s="6"/>
      <c r="J972" s="6"/>
      <c r="K972" s="6"/>
      <c r="L972" s="6"/>
      <c r="M972" s="6"/>
    </row>
    <row r="973" ht="12.75" customHeight="1">
      <c r="A973" s="6"/>
      <c r="B973" s="6"/>
      <c r="C973" s="6"/>
      <c r="D973" s="6"/>
      <c r="E973" s="8"/>
      <c r="F973" s="6"/>
      <c r="G973" s="6"/>
      <c r="H973" s="6"/>
      <c r="I973" s="6"/>
      <c r="J973" s="6"/>
      <c r="K973" s="6"/>
      <c r="L973" s="6"/>
      <c r="M973" s="6"/>
    </row>
    <row r="974" ht="12.75" customHeight="1">
      <c r="A974" s="6"/>
      <c r="B974" s="6"/>
      <c r="C974" s="6"/>
      <c r="D974" s="6"/>
      <c r="E974" s="8"/>
      <c r="F974" s="6"/>
      <c r="G974" s="6"/>
      <c r="H974" s="6"/>
      <c r="I974" s="6"/>
      <c r="J974" s="6"/>
      <c r="K974" s="6"/>
      <c r="L974" s="6"/>
      <c r="M974" s="6"/>
    </row>
    <row r="975" ht="12.75" customHeight="1">
      <c r="A975" s="6"/>
      <c r="B975" s="6"/>
      <c r="C975" s="6"/>
      <c r="D975" s="6"/>
      <c r="E975" s="8"/>
      <c r="F975" s="6"/>
      <c r="G975" s="6"/>
      <c r="H975" s="6"/>
      <c r="I975" s="6"/>
      <c r="J975" s="6"/>
      <c r="K975" s="6"/>
      <c r="L975" s="6"/>
      <c r="M975" s="6"/>
    </row>
    <row r="976" ht="12.75" customHeight="1">
      <c r="A976" s="6"/>
      <c r="B976" s="6"/>
      <c r="C976" s="6"/>
      <c r="D976" s="6"/>
      <c r="E976" s="8"/>
      <c r="F976" s="6"/>
      <c r="G976" s="6"/>
      <c r="H976" s="6"/>
      <c r="I976" s="6"/>
      <c r="J976" s="6"/>
      <c r="K976" s="6"/>
      <c r="L976" s="6"/>
      <c r="M976" s="6"/>
    </row>
    <row r="977" ht="12.75" customHeight="1">
      <c r="A977" s="6"/>
      <c r="B977" s="6"/>
      <c r="C977" s="6"/>
      <c r="D977" s="6"/>
      <c r="E977" s="8"/>
      <c r="F977" s="6"/>
      <c r="G977" s="6"/>
      <c r="H977" s="6"/>
      <c r="I977" s="6"/>
      <c r="J977" s="6"/>
      <c r="K977" s="6"/>
      <c r="L977" s="6"/>
      <c r="M977" s="6"/>
    </row>
    <row r="978" ht="12.75" customHeight="1">
      <c r="A978" s="6"/>
      <c r="B978" s="6"/>
      <c r="C978" s="6"/>
      <c r="D978" s="6"/>
      <c r="E978" s="8"/>
      <c r="F978" s="6"/>
      <c r="G978" s="6"/>
      <c r="H978" s="6"/>
      <c r="I978" s="6"/>
      <c r="J978" s="6"/>
      <c r="K978" s="6"/>
      <c r="L978" s="6"/>
      <c r="M978" s="6"/>
    </row>
    <row r="979" ht="12.75" customHeight="1">
      <c r="A979" s="6"/>
      <c r="B979" s="6"/>
      <c r="C979" s="6"/>
      <c r="D979" s="6"/>
      <c r="E979" s="8"/>
      <c r="F979" s="6"/>
      <c r="G979" s="6"/>
      <c r="H979" s="6"/>
      <c r="I979" s="6"/>
      <c r="J979" s="6"/>
      <c r="K979" s="6"/>
      <c r="L979" s="6"/>
      <c r="M979" s="6"/>
    </row>
    <row r="980" ht="12.75" customHeight="1">
      <c r="A980" s="6"/>
      <c r="B980" s="6"/>
      <c r="C980" s="6"/>
      <c r="D980" s="6"/>
      <c r="E980" s="8"/>
      <c r="F980" s="6"/>
      <c r="G980" s="6"/>
      <c r="H980" s="6"/>
      <c r="I980" s="6"/>
      <c r="J980" s="6"/>
      <c r="K980" s="6"/>
      <c r="L980" s="6"/>
      <c r="M980" s="6"/>
    </row>
    <row r="981" ht="12.75" customHeight="1">
      <c r="A981" s="6"/>
      <c r="B981" s="6"/>
      <c r="C981" s="6"/>
      <c r="D981" s="6"/>
      <c r="E981" s="8"/>
      <c r="F981" s="6"/>
      <c r="G981" s="6"/>
      <c r="H981" s="6"/>
      <c r="I981" s="6"/>
      <c r="J981" s="6"/>
      <c r="K981" s="6"/>
      <c r="L981" s="6"/>
      <c r="M981" s="6"/>
    </row>
    <row r="982" ht="12.75" customHeight="1">
      <c r="A982" s="6"/>
      <c r="B982" s="6"/>
      <c r="C982" s="6"/>
      <c r="D982" s="6"/>
      <c r="E982" s="8"/>
      <c r="F982" s="6"/>
      <c r="G982" s="6"/>
      <c r="H982" s="6"/>
      <c r="I982" s="6"/>
      <c r="J982" s="6"/>
      <c r="K982" s="6"/>
      <c r="L982" s="6"/>
      <c r="M982" s="6"/>
    </row>
    <row r="983" ht="12.75" customHeight="1">
      <c r="A983" s="6"/>
      <c r="B983" s="6"/>
      <c r="C983" s="6"/>
      <c r="D983" s="6"/>
      <c r="E983" s="8"/>
      <c r="F983" s="6"/>
      <c r="G983" s="6"/>
      <c r="H983" s="6"/>
      <c r="I983" s="6"/>
      <c r="J983" s="6"/>
      <c r="K983" s="6"/>
      <c r="L983" s="6"/>
      <c r="M983" s="6"/>
    </row>
    <row r="984" ht="12.75" customHeight="1">
      <c r="A984" s="6"/>
      <c r="B984" s="6"/>
      <c r="C984" s="6"/>
      <c r="D984" s="6"/>
      <c r="E984" s="8"/>
      <c r="F984" s="6"/>
      <c r="G984" s="6"/>
      <c r="H984" s="6"/>
      <c r="I984" s="6"/>
      <c r="J984" s="6"/>
      <c r="K984" s="6"/>
      <c r="L984" s="6"/>
      <c r="M984" s="6"/>
    </row>
    <row r="985" ht="12.75" customHeight="1">
      <c r="A985" s="6"/>
      <c r="B985" s="6"/>
      <c r="C985" s="6"/>
      <c r="D985" s="6"/>
      <c r="E985" s="8"/>
      <c r="F985" s="6"/>
      <c r="G985" s="6"/>
      <c r="H985" s="6"/>
      <c r="I985" s="6"/>
      <c r="J985" s="6"/>
      <c r="K985" s="6"/>
      <c r="L985" s="6"/>
      <c r="M985" s="6"/>
    </row>
    <row r="986" ht="12.75" customHeight="1">
      <c r="A986" s="6"/>
      <c r="B986" s="6"/>
      <c r="C986" s="6"/>
      <c r="D986" s="6"/>
      <c r="E986" s="8"/>
      <c r="F986" s="6"/>
      <c r="G986" s="6"/>
      <c r="H986" s="6"/>
      <c r="I986" s="6"/>
      <c r="J986" s="6"/>
      <c r="K986" s="6"/>
      <c r="L986" s="6"/>
      <c r="M986" s="6"/>
    </row>
    <row r="987" ht="12.75" customHeight="1">
      <c r="A987" s="6"/>
      <c r="B987" s="6"/>
      <c r="C987" s="6"/>
      <c r="D987" s="6"/>
      <c r="E987" s="8"/>
      <c r="F987" s="6"/>
      <c r="G987" s="6"/>
      <c r="H987" s="6"/>
      <c r="I987" s="6"/>
      <c r="J987" s="6"/>
      <c r="K987" s="6"/>
      <c r="L987" s="6"/>
      <c r="M987" s="6"/>
    </row>
    <row r="988" ht="12.75" customHeight="1">
      <c r="A988" s="6"/>
      <c r="B988" s="6"/>
      <c r="C988" s="6"/>
      <c r="D988" s="6"/>
      <c r="E988" s="8"/>
      <c r="F988" s="6"/>
      <c r="G988" s="6"/>
      <c r="H988" s="6"/>
      <c r="I988" s="6"/>
      <c r="J988" s="6"/>
      <c r="K988" s="6"/>
      <c r="L988" s="6"/>
      <c r="M988" s="6"/>
    </row>
    <row r="989" ht="12.75" customHeight="1">
      <c r="A989" s="6"/>
      <c r="B989" s="6"/>
      <c r="C989" s="6"/>
      <c r="D989" s="6"/>
      <c r="E989" s="8"/>
      <c r="F989" s="6"/>
      <c r="G989" s="6"/>
      <c r="H989" s="6"/>
      <c r="I989" s="6"/>
      <c r="J989" s="6"/>
      <c r="K989" s="6"/>
      <c r="L989" s="6"/>
      <c r="M989" s="6"/>
    </row>
    <row r="990" ht="12.75" customHeight="1">
      <c r="A990" s="6"/>
      <c r="B990" s="6"/>
      <c r="C990" s="6"/>
      <c r="D990" s="6"/>
      <c r="E990" s="8"/>
      <c r="F990" s="6"/>
      <c r="G990" s="6"/>
      <c r="H990" s="6"/>
      <c r="I990" s="6"/>
      <c r="J990" s="6"/>
      <c r="K990" s="6"/>
      <c r="L990" s="6"/>
      <c r="M990" s="6"/>
    </row>
    <row r="991" ht="12.75" customHeight="1">
      <c r="A991" s="6"/>
      <c r="B991" s="6"/>
      <c r="C991" s="6"/>
      <c r="D991" s="6"/>
      <c r="E991" s="8"/>
      <c r="F991" s="6"/>
      <c r="G991" s="6"/>
      <c r="H991" s="6"/>
      <c r="I991" s="6"/>
      <c r="J991" s="6"/>
      <c r="K991" s="6"/>
      <c r="L991" s="6"/>
      <c r="M991" s="6"/>
    </row>
    <row r="992" ht="12.75" customHeight="1">
      <c r="A992" s="6"/>
      <c r="B992" s="6"/>
      <c r="C992" s="6"/>
      <c r="D992" s="6"/>
      <c r="E992" s="8"/>
      <c r="F992" s="6"/>
      <c r="G992" s="6"/>
      <c r="H992" s="6"/>
      <c r="I992" s="6"/>
      <c r="J992" s="6"/>
      <c r="K992" s="6"/>
      <c r="L992" s="6"/>
      <c r="M992" s="6"/>
    </row>
    <row r="993" ht="12.75" customHeight="1">
      <c r="A993" s="6"/>
      <c r="B993" s="6"/>
      <c r="C993" s="6"/>
      <c r="D993" s="6"/>
      <c r="E993" s="8"/>
      <c r="F993" s="6"/>
      <c r="G993" s="6"/>
      <c r="H993" s="6"/>
      <c r="I993" s="6"/>
      <c r="J993" s="6"/>
      <c r="K993" s="6"/>
      <c r="L993" s="6"/>
      <c r="M993" s="6"/>
    </row>
    <row r="994" ht="12.75" customHeight="1">
      <c r="A994" s="6"/>
      <c r="B994" s="6"/>
      <c r="C994" s="6"/>
      <c r="D994" s="6"/>
      <c r="E994" s="8"/>
      <c r="F994" s="6"/>
      <c r="G994" s="6"/>
      <c r="H994" s="6"/>
      <c r="I994" s="6"/>
      <c r="J994" s="6"/>
      <c r="K994" s="6"/>
      <c r="L994" s="6"/>
      <c r="M994" s="6"/>
    </row>
    <row r="995" ht="12.75" customHeight="1">
      <c r="A995" s="6"/>
      <c r="B995" s="6"/>
      <c r="C995" s="6"/>
      <c r="D995" s="6"/>
      <c r="E995" s="8"/>
      <c r="F995" s="6"/>
      <c r="G995" s="6"/>
      <c r="H995" s="6"/>
      <c r="I995" s="6"/>
      <c r="J995" s="6"/>
      <c r="K995" s="6"/>
      <c r="L995" s="6"/>
      <c r="M995" s="6"/>
    </row>
    <row r="996" ht="12.75" customHeight="1">
      <c r="A996" s="6"/>
      <c r="B996" s="6"/>
      <c r="C996" s="6"/>
      <c r="D996" s="6"/>
      <c r="E996" s="8"/>
      <c r="F996" s="6"/>
      <c r="G996" s="6"/>
      <c r="H996" s="6"/>
      <c r="I996" s="6"/>
      <c r="J996" s="6"/>
      <c r="K996" s="6"/>
      <c r="L996" s="6"/>
      <c r="M996" s="6"/>
    </row>
    <row r="997" ht="12.75" customHeight="1">
      <c r="A997" s="6"/>
      <c r="B997" s="6"/>
      <c r="C997" s="6"/>
      <c r="D997" s="6"/>
      <c r="E997" s="8"/>
      <c r="F997" s="6"/>
      <c r="G997" s="6"/>
      <c r="H997" s="6"/>
      <c r="I997" s="6"/>
      <c r="J997" s="6"/>
      <c r="K997" s="6"/>
      <c r="L997" s="6"/>
      <c r="M997" s="6"/>
    </row>
    <row r="998" ht="12.75" customHeight="1">
      <c r="A998" s="6"/>
      <c r="B998" s="6"/>
      <c r="C998" s="6"/>
      <c r="D998" s="6"/>
      <c r="E998" s="8"/>
      <c r="F998" s="6"/>
      <c r="G998" s="6"/>
      <c r="H998" s="6"/>
      <c r="I998" s="6"/>
      <c r="J998" s="6"/>
      <c r="K998" s="6"/>
      <c r="L998" s="6"/>
      <c r="M998" s="6"/>
    </row>
    <row r="999" ht="12.75" customHeight="1">
      <c r="A999" s="6"/>
      <c r="B999" s="6"/>
      <c r="C999" s="6"/>
      <c r="D999" s="6"/>
      <c r="E999" s="8"/>
      <c r="F999" s="6"/>
      <c r="G999" s="6"/>
      <c r="H999" s="6"/>
      <c r="I999" s="6"/>
      <c r="J999" s="6"/>
      <c r="K999" s="6"/>
      <c r="L999" s="6"/>
      <c r="M999" s="6"/>
    </row>
    <row r="1000" ht="12.75" customHeight="1">
      <c r="A1000" s="6"/>
      <c r="B1000" s="6"/>
      <c r="C1000" s="6"/>
      <c r="D1000" s="6"/>
      <c r="E1000" s="8"/>
      <c r="F1000" s="6"/>
      <c r="G1000" s="6"/>
      <c r="H1000" s="6"/>
      <c r="I1000" s="6"/>
      <c r="J1000" s="6"/>
      <c r="K1000" s="6"/>
      <c r="L1000" s="6"/>
      <c r="M1000" s="6"/>
    </row>
    <row r="1001" ht="12.75" customHeight="1">
      <c r="A1001" s="6"/>
      <c r="B1001" s="6"/>
      <c r="C1001" s="6"/>
      <c r="D1001" s="6"/>
      <c r="E1001" s="8"/>
      <c r="F1001" s="6"/>
      <c r="G1001" s="6"/>
      <c r="H1001" s="6"/>
      <c r="I1001" s="6"/>
      <c r="J1001" s="6"/>
      <c r="K1001" s="6"/>
      <c r="L1001" s="6"/>
      <c r="M1001" s="6"/>
    </row>
    <row r="1002" ht="12.75" customHeight="1">
      <c r="A1002" s="6"/>
      <c r="B1002" s="6"/>
      <c r="C1002" s="6"/>
      <c r="D1002" s="6"/>
      <c r="E1002" s="8"/>
      <c r="F1002" s="6"/>
      <c r="G1002" s="6"/>
      <c r="H1002" s="6"/>
      <c r="I1002" s="6"/>
      <c r="J1002" s="6"/>
      <c r="K1002" s="6"/>
      <c r="L1002" s="6"/>
      <c r="M1002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3" width="5.57"/>
    <col customWidth="1" min="4" max="4" width="3.14"/>
    <col customWidth="1" min="5" max="5" width="6.29"/>
    <col customWidth="1" min="6" max="6" width="5.86"/>
    <col customWidth="1" min="7" max="7" width="4.0"/>
    <col customWidth="1" min="8" max="8" width="6.86"/>
    <col customWidth="1" min="9" max="9" width="10.29"/>
    <col customWidth="1" min="10" max="10" width="6.43"/>
    <col customWidth="1" min="11" max="11" width="3.71"/>
  </cols>
  <sheetData>
    <row r="1" ht="12.75" customHeight="1">
      <c r="A1" s="3" t="s">
        <v>7</v>
      </c>
      <c r="B1" s="4" t="s">
        <v>8</v>
      </c>
      <c r="C1" s="4" t="s">
        <v>9</v>
      </c>
      <c r="D1" s="9" t="s">
        <v>10</v>
      </c>
      <c r="E1" s="4" t="s">
        <v>13</v>
      </c>
      <c r="F1" s="4" t="s">
        <v>13</v>
      </c>
      <c r="G1" s="6" t="s">
        <v>12</v>
      </c>
      <c r="H1" s="3" t="s">
        <v>14</v>
      </c>
      <c r="I1" s="3" t="s">
        <v>14</v>
      </c>
      <c r="J1" s="3" t="s">
        <v>14</v>
      </c>
      <c r="K1" s="10"/>
    </row>
    <row r="2" ht="12.75" customHeight="1">
      <c r="A2" s="3"/>
      <c r="B2" s="4"/>
      <c r="C2" s="4"/>
      <c r="D2" s="9"/>
      <c r="E2" s="4" t="s">
        <v>15</v>
      </c>
      <c r="F2" s="4" t="s">
        <v>16</v>
      </c>
      <c r="G2" s="6"/>
      <c r="H2" s="3" t="s">
        <v>17</v>
      </c>
      <c r="I2" s="4" t="s">
        <v>18</v>
      </c>
      <c r="J2" s="10" t="s">
        <v>19</v>
      </c>
      <c r="K2" s="10"/>
    </row>
    <row r="3" ht="12.75" customHeight="1">
      <c r="A3" s="3"/>
      <c r="B3" s="4"/>
      <c r="C3" s="4"/>
      <c r="D3" s="9"/>
      <c r="E3" s="4"/>
      <c r="F3" s="4"/>
      <c r="G3" s="6"/>
      <c r="H3" s="3"/>
      <c r="I3" s="4"/>
      <c r="J3" s="10"/>
      <c r="K3" s="10"/>
    </row>
    <row r="4" ht="12.75" customHeight="1">
      <c r="A4" s="6" t="str">
        <f t="shared" ref="A4:A25" si="1">mpcbId($B$1:$J$2,B4:J4)</f>
        <v>abb_mpcb_p3_a000.16_000.10</v>
      </c>
      <c r="B4" s="10" t="s">
        <v>20</v>
      </c>
      <c r="C4" s="10" t="s">
        <v>549</v>
      </c>
      <c r="D4" s="4">
        <v>3.0</v>
      </c>
      <c r="E4" s="6">
        <v>0.16</v>
      </c>
      <c r="F4" s="6">
        <v>0.1</v>
      </c>
      <c r="G4" s="6">
        <v>100.0</v>
      </c>
      <c r="H4" s="6">
        <v>44087.0</v>
      </c>
      <c r="I4" s="11" t="s">
        <v>550</v>
      </c>
      <c r="J4" s="12">
        <v>49.68</v>
      </c>
      <c r="K4" s="12"/>
    </row>
    <row r="5" ht="12.75" customHeight="1">
      <c r="A5" s="6" t="str">
        <f t="shared" si="1"/>
        <v>abb_mpcb_p3_a000.25_000.16</v>
      </c>
      <c r="B5" s="10" t="s">
        <v>20</v>
      </c>
      <c r="C5" s="10" t="s">
        <v>549</v>
      </c>
      <c r="D5" s="4">
        <v>3.0</v>
      </c>
      <c r="E5" s="6">
        <v>0.25</v>
      </c>
      <c r="F5" s="6">
        <v>0.16</v>
      </c>
      <c r="G5" s="6">
        <v>100.0</v>
      </c>
      <c r="H5" s="6">
        <v>44088.0</v>
      </c>
      <c r="I5" s="11" t="s">
        <v>551</v>
      </c>
      <c r="J5" s="12">
        <v>49.68</v>
      </c>
      <c r="K5" s="12"/>
    </row>
    <row r="6" ht="12.75" customHeight="1">
      <c r="A6" s="6" t="str">
        <f t="shared" si="1"/>
        <v>abb_mpcb_p3_a000.40_000.25</v>
      </c>
      <c r="B6" s="10" t="s">
        <v>20</v>
      </c>
      <c r="C6" s="10" t="s">
        <v>549</v>
      </c>
      <c r="D6" s="4">
        <v>3.0</v>
      </c>
      <c r="E6" s="6">
        <v>0.4</v>
      </c>
      <c r="F6" s="6">
        <v>0.25</v>
      </c>
      <c r="G6" s="6">
        <v>100.0</v>
      </c>
      <c r="H6" s="6">
        <v>44089.0</v>
      </c>
      <c r="I6" s="11" t="s">
        <v>552</v>
      </c>
      <c r="J6" s="12">
        <v>49.68</v>
      </c>
      <c r="K6" s="12"/>
    </row>
    <row r="7" ht="12.75" customHeight="1">
      <c r="A7" s="6" t="str">
        <f t="shared" si="1"/>
        <v>abb_mpcb_p3_a000.63_000.40</v>
      </c>
      <c r="B7" s="10" t="s">
        <v>20</v>
      </c>
      <c r="C7" s="10" t="s">
        <v>549</v>
      </c>
      <c r="D7" s="4">
        <v>3.0</v>
      </c>
      <c r="E7" s="6">
        <v>0.63</v>
      </c>
      <c r="F7" s="6">
        <v>0.4</v>
      </c>
      <c r="G7" s="6">
        <v>100.0</v>
      </c>
      <c r="H7" s="6">
        <v>44090.0</v>
      </c>
      <c r="I7" s="11" t="s">
        <v>553</v>
      </c>
      <c r="J7" s="12">
        <v>49.68</v>
      </c>
      <c r="K7" s="12"/>
    </row>
    <row r="8" ht="12.75" customHeight="1">
      <c r="A8" s="6" t="str">
        <f t="shared" si="1"/>
        <v>abb_mpcb_p3_a001.00_000.63</v>
      </c>
      <c r="B8" s="10" t="s">
        <v>20</v>
      </c>
      <c r="C8" s="10" t="s">
        <v>549</v>
      </c>
      <c r="D8" s="4">
        <v>3.0</v>
      </c>
      <c r="E8" s="6">
        <v>1.0</v>
      </c>
      <c r="F8" s="6">
        <v>0.63</v>
      </c>
      <c r="G8" s="6">
        <v>100.0</v>
      </c>
      <c r="H8" s="6">
        <v>44091.0</v>
      </c>
      <c r="I8" s="11" t="s">
        <v>554</v>
      </c>
      <c r="J8" s="12">
        <v>49.77</v>
      </c>
      <c r="K8" s="12"/>
    </row>
    <row r="9" ht="12.75" customHeight="1">
      <c r="A9" s="6" t="str">
        <f t="shared" si="1"/>
        <v>abb_mpcb_p3_a001.60_001.00</v>
      </c>
      <c r="B9" s="10" t="s">
        <v>20</v>
      </c>
      <c r="C9" s="10" t="s">
        <v>549</v>
      </c>
      <c r="D9" s="4">
        <v>3.0</v>
      </c>
      <c r="E9" s="6">
        <v>1.6</v>
      </c>
      <c r="F9" s="6">
        <v>1.0</v>
      </c>
      <c r="G9" s="6">
        <v>100.0</v>
      </c>
      <c r="H9" s="6">
        <v>44092.0</v>
      </c>
      <c r="I9" s="11" t="s">
        <v>555</v>
      </c>
      <c r="J9" s="12">
        <v>49.77</v>
      </c>
      <c r="K9" s="12"/>
    </row>
    <row r="10" ht="12.75" customHeight="1">
      <c r="A10" s="6" t="str">
        <f t="shared" si="1"/>
        <v>abb_mpcb_p3_a002.50_001.60</v>
      </c>
      <c r="B10" s="10" t="s">
        <v>20</v>
      </c>
      <c r="C10" s="10" t="s">
        <v>549</v>
      </c>
      <c r="D10" s="4">
        <v>3.0</v>
      </c>
      <c r="E10" s="6">
        <v>2.5</v>
      </c>
      <c r="F10" s="6">
        <v>1.6</v>
      </c>
      <c r="G10" s="6">
        <v>100.0</v>
      </c>
      <c r="H10" s="6">
        <v>44093.0</v>
      </c>
      <c r="I10" s="11" t="s">
        <v>556</v>
      </c>
      <c r="J10" s="12">
        <v>49.77</v>
      </c>
      <c r="K10" s="12"/>
    </row>
    <row r="11" ht="12.75" customHeight="1">
      <c r="A11" s="6" t="str">
        <f t="shared" si="1"/>
        <v>abb_mpcb_p3_a004.00_002.50</v>
      </c>
      <c r="B11" s="10" t="s">
        <v>20</v>
      </c>
      <c r="C11" s="10" t="s">
        <v>549</v>
      </c>
      <c r="D11" s="4">
        <v>3.0</v>
      </c>
      <c r="E11" s="6">
        <v>4.0</v>
      </c>
      <c r="F11" s="6">
        <v>2.5</v>
      </c>
      <c r="G11" s="6">
        <v>100.0</v>
      </c>
      <c r="H11" s="6">
        <v>44094.0</v>
      </c>
      <c r="I11" s="11" t="s">
        <v>557</v>
      </c>
      <c r="J11" s="12">
        <v>49.91</v>
      </c>
      <c r="K11" s="12"/>
    </row>
    <row r="12" ht="12.75" customHeight="1">
      <c r="A12" s="6" t="str">
        <f t="shared" si="1"/>
        <v>abb_mpcb_p3_a006.30_004.00</v>
      </c>
      <c r="B12" s="10" t="s">
        <v>20</v>
      </c>
      <c r="C12" s="10" t="s">
        <v>549</v>
      </c>
      <c r="D12" s="4">
        <v>3.0</v>
      </c>
      <c r="E12" s="6">
        <v>6.3</v>
      </c>
      <c r="F12" s="6">
        <v>4.0</v>
      </c>
      <c r="G12" s="6">
        <v>100.0</v>
      </c>
      <c r="H12" s="6">
        <v>44095.0</v>
      </c>
      <c r="I12" s="11" t="s">
        <v>558</v>
      </c>
      <c r="J12" s="12">
        <v>49.91</v>
      </c>
      <c r="K12" s="12"/>
    </row>
    <row r="13" ht="12.75" customHeight="1">
      <c r="A13" s="6" t="str">
        <f t="shared" si="1"/>
        <v>abb_mpcb_p3_a010.00_006.30</v>
      </c>
      <c r="B13" s="10" t="s">
        <v>20</v>
      </c>
      <c r="C13" s="10" t="s">
        <v>549</v>
      </c>
      <c r="D13" s="4">
        <v>3.0</v>
      </c>
      <c r="E13" s="6">
        <v>10.0</v>
      </c>
      <c r="F13" s="6">
        <v>6.3</v>
      </c>
      <c r="G13" s="6">
        <v>100.0</v>
      </c>
      <c r="H13" s="6">
        <v>44096.0</v>
      </c>
      <c r="I13" s="11" t="s">
        <v>559</v>
      </c>
      <c r="J13" s="12">
        <v>55.87</v>
      </c>
      <c r="K13" s="12"/>
    </row>
    <row r="14" ht="12.75" customHeight="1">
      <c r="A14" s="6" t="str">
        <f t="shared" si="1"/>
        <v>abb_mpcb_p3_a016.00_010.00</v>
      </c>
      <c r="B14" s="10" t="s">
        <v>20</v>
      </c>
      <c r="C14" s="10" t="s">
        <v>549</v>
      </c>
      <c r="D14" s="4">
        <v>3.0</v>
      </c>
      <c r="E14" s="6">
        <v>16.0</v>
      </c>
      <c r="F14" s="6">
        <v>10.0</v>
      </c>
      <c r="G14" s="6">
        <v>100.0</v>
      </c>
      <c r="H14" s="6">
        <v>44097.0</v>
      </c>
      <c r="I14" s="11" t="s">
        <v>560</v>
      </c>
      <c r="J14" s="12">
        <v>58.91</v>
      </c>
      <c r="K14" s="12"/>
    </row>
    <row r="15" ht="12.75" customHeight="1">
      <c r="A15" s="6" t="str">
        <f t="shared" si="1"/>
        <v>abb_mpcb_p3_a020.00_016.00</v>
      </c>
      <c r="B15" s="10" t="s">
        <v>20</v>
      </c>
      <c r="C15" s="10" t="s">
        <v>549</v>
      </c>
      <c r="D15" s="4">
        <v>3.0</v>
      </c>
      <c r="E15" s="6">
        <v>20.0</v>
      </c>
      <c r="F15" s="6">
        <v>16.0</v>
      </c>
      <c r="G15" s="6">
        <v>100.0</v>
      </c>
      <c r="H15" s="6">
        <v>44098.0</v>
      </c>
      <c r="I15" s="11" t="s">
        <v>561</v>
      </c>
      <c r="J15" s="12">
        <v>62.43</v>
      </c>
      <c r="K15" s="12"/>
    </row>
    <row r="16" ht="12.75" customHeight="1">
      <c r="A16" s="6" t="str">
        <f t="shared" si="1"/>
        <v>abb_mpcb_p3_a025.00_020.00</v>
      </c>
      <c r="B16" s="10" t="s">
        <v>20</v>
      </c>
      <c r="C16" s="10" t="s">
        <v>549</v>
      </c>
      <c r="D16" s="4">
        <v>3.0</v>
      </c>
      <c r="E16" s="6">
        <v>25.0</v>
      </c>
      <c r="F16" s="6">
        <v>20.0</v>
      </c>
      <c r="G16" s="6">
        <v>50.0</v>
      </c>
      <c r="H16" s="6">
        <v>44099.0</v>
      </c>
      <c r="I16" s="11" t="s">
        <v>562</v>
      </c>
      <c r="J16" s="12">
        <v>71.05</v>
      </c>
      <c r="K16" s="12"/>
    </row>
    <row r="17" ht="12.75" customHeight="1">
      <c r="A17" s="6" t="str">
        <f t="shared" si="1"/>
        <v>abb_mpcb_p3_a032.00_025.00</v>
      </c>
      <c r="B17" s="10" t="s">
        <v>20</v>
      </c>
      <c r="C17" s="10" t="s">
        <v>549</v>
      </c>
      <c r="D17" s="4">
        <v>3.0</v>
      </c>
      <c r="E17" s="6">
        <v>32.0</v>
      </c>
      <c r="F17" s="6">
        <v>25.0</v>
      </c>
      <c r="G17" s="6">
        <v>25.0</v>
      </c>
      <c r="H17" s="6">
        <v>44101.0</v>
      </c>
      <c r="I17" s="11" t="s">
        <v>563</v>
      </c>
      <c r="J17" s="12">
        <v>97.17</v>
      </c>
      <c r="K17" s="12"/>
    </row>
    <row r="18" ht="12.75" customHeight="1">
      <c r="A18" s="6" t="str">
        <f t="shared" si="1"/>
        <v>abb_mpcb_p3_a042.00_030.00</v>
      </c>
      <c r="B18" s="10" t="s">
        <v>20</v>
      </c>
      <c r="C18" s="10" t="s">
        <v>549</v>
      </c>
      <c r="D18" s="4">
        <v>3.0</v>
      </c>
      <c r="E18" s="6">
        <v>42.0</v>
      </c>
      <c r="F18" s="6">
        <v>30.0</v>
      </c>
      <c r="G18" s="6">
        <v>50.0</v>
      </c>
      <c r="H18" s="6">
        <v>78215.0</v>
      </c>
      <c r="I18" s="11" t="s">
        <v>564</v>
      </c>
      <c r="J18" s="12">
        <v>181.26</v>
      </c>
      <c r="K18" s="12"/>
    </row>
    <row r="19" ht="12.75" customHeight="1">
      <c r="A19" s="6" t="str">
        <f t="shared" si="1"/>
        <v>abb_mpcb_p3_a054.00_040.00</v>
      </c>
      <c r="B19" s="10" t="s">
        <v>20</v>
      </c>
      <c r="C19" s="10" t="s">
        <v>549</v>
      </c>
      <c r="D19" s="4">
        <v>3.0</v>
      </c>
      <c r="E19" s="6">
        <v>54.0</v>
      </c>
      <c r="F19" s="6">
        <v>40.0</v>
      </c>
      <c r="G19" s="6">
        <v>30.0</v>
      </c>
      <c r="H19" s="6">
        <v>78216.0</v>
      </c>
      <c r="I19" s="11" t="s">
        <v>565</v>
      </c>
      <c r="J19" s="12">
        <v>201.46</v>
      </c>
      <c r="K19" s="12"/>
    </row>
    <row r="20" ht="12.75" customHeight="1">
      <c r="A20" s="6" t="str">
        <f t="shared" si="1"/>
        <v>abb_mpcb_p3_a065.00_052.00</v>
      </c>
      <c r="B20" s="10" t="s">
        <v>20</v>
      </c>
      <c r="C20" s="10" t="s">
        <v>549</v>
      </c>
      <c r="D20" s="4">
        <v>3.0</v>
      </c>
      <c r="E20" s="6">
        <v>65.0</v>
      </c>
      <c r="F20" s="6">
        <v>52.0</v>
      </c>
      <c r="G20" s="6">
        <v>30.0</v>
      </c>
      <c r="H20" s="6">
        <v>78217.0</v>
      </c>
      <c r="I20" s="11" t="s">
        <v>566</v>
      </c>
      <c r="J20" s="12">
        <v>215.0</v>
      </c>
      <c r="K20" s="12"/>
    </row>
    <row r="21" ht="12.75" customHeight="1">
      <c r="A21" s="6" t="str">
        <f t="shared" si="1"/>
        <v>abb_mpcb_p3_a073.00_062.00</v>
      </c>
      <c r="B21" s="10" t="s">
        <v>20</v>
      </c>
      <c r="C21" s="10" t="s">
        <v>549</v>
      </c>
      <c r="D21" s="4">
        <v>3.0</v>
      </c>
      <c r="E21" s="6">
        <v>73.0</v>
      </c>
      <c r="F21" s="6">
        <v>62.0</v>
      </c>
      <c r="G21" s="6">
        <v>30.0</v>
      </c>
      <c r="H21" s="6">
        <v>701832.0</v>
      </c>
      <c r="I21" s="11" t="s">
        <v>567</v>
      </c>
      <c r="J21" s="12">
        <v>228.96</v>
      </c>
      <c r="K21" s="12"/>
    </row>
    <row r="22" ht="12.75" customHeight="1">
      <c r="A22" s="6" t="str">
        <f t="shared" si="1"/>
        <v>abb_mpcb_p3_a080.00_070.00</v>
      </c>
      <c r="B22" s="10" t="s">
        <v>20</v>
      </c>
      <c r="C22" s="10" t="s">
        <v>549</v>
      </c>
      <c r="D22" s="4">
        <v>3.0</v>
      </c>
      <c r="E22" s="6">
        <v>80.0</v>
      </c>
      <c r="F22" s="6">
        <v>70.0</v>
      </c>
      <c r="G22" s="6">
        <v>30.0</v>
      </c>
      <c r="H22" s="6">
        <v>701831.0</v>
      </c>
      <c r="I22" s="11" t="s">
        <v>568</v>
      </c>
      <c r="J22" s="12">
        <v>241.92</v>
      </c>
      <c r="K22" s="12"/>
    </row>
    <row r="23" ht="12.75" customHeight="1">
      <c r="A23" s="6" t="str">
        <f t="shared" si="1"/>
        <v>abb_mpcb_p3_a075.00_057.00</v>
      </c>
      <c r="B23" s="10" t="s">
        <v>20</v>
      </c>
      <c r="C23" s="10" t="s">
        <v>549</v>
      </c>
      <c r="D23" s="4">
        <v>3.0</v>
      </c>
      <c r="E23" s="6">
        <v>75.0</v>
      </c>
      <c r="F23" s="6">
        <v>57.0</v>
      </c>
      <c r="G23" s="6">
        <v>25.0</v>
      </c>
      <c r="H23" s="6">
        <v>15782.0</v>
      </c>
      <c r="I23" s="11" t="s">
        <v>569</v>
      </c>
      <c r="J23" s="12">
        <v>310.94</v>
      </c>
      <c r="K23" s="12"/>
    </row>
    <row r="24" ht="12.75" customHeight="1">
      <c r="A24" s="6" t="str">
        <f t="shared" si="1"/>
        <v>abb_mpcb_p3_a090.00_070.00</v>
      </c>
      <c r="B24" s="10" t="s">
        <v>20</v>
      </c>
      <c r="C24" s="10" t="s">
        <v>549</v>
      </c>
      <c r="D24" s="4">
        <v>3.0</v>
      </c>
      <c r="E24" s="6">
        <v>90.0</v>
      </c>
      <c r="F24" s="6">
        <v>70.0</v>
      </c>
      <c r="G24" s="6">
        <v>25.0</v>
      </c>
      <c r="H24" s="6">
        <v>17601.0</v>
      </c>
      <c r="I24" s="11" t="s">
        <v>570</v>
      </c>
      <c r="J24" s="12">
        <v>334.32</v>
      </c>
      <c r="K24" s="12"/>
    </row>
    <row r="25" ht="12.75" customHeight="1">
      <c r="A25" s="6" t="str">
        <f t="shared" si="1"/>
        <v>abb_mpcb_p3_a100.00_080.00</v>
      </c>
      <c r="B25" s="10" t="s">
        <v>20</v>
      </c>
      <c r="C25" s="10" t="s">
        <v>549</v>
      </c>
      <c r="D25" s="4">
        <v>3.0</v>
      </c>
      <c r="E25" s="6">
        <v>100.0</v>
      </c>
      <c r="F25" s="6">
        <v>80.0</v>
      </c>
      <c r="G25" s="6">
        <v>25.0</v>
      </c>
      <c r="H25" s="6">
        <v>17602.0</v>
      </c>
      <c r="I25" s="11" t="s">
        <v>571</v>
      </c>
      <c r="J25" s="12">
        <v>357.75</v>
      </c>
      <c r="K25" s="12"/>
    </row>
    <row r="26" ht="12.75" customHeight="1">
      <c r="A26" s="6"/>
      <c r="B26" s="13"/>
      <c r="C26" s="13"/>
      <c r="D26" s="6"/>
      <c r="E26" s="6"/>
      <c r="F26" s="6"/>
      <c r="G26" s="6"/>
      <c r="H26" s="6"/>
      <c r="I26" s="11"/>
      <c r="J26" s="12"/>
      <c r="K26" s="12"/>
    </row>
    <row r="27" ht="12.75" customHeight="1">
      <c r="A27" s="6"/>
      <c r="B27" s="13"/>
      <c r="C27" s="13"/>
      <c r="D27" s="6"/>
      <c r="E27" s="6"/>
      <c r="F27" s="6"/>
      <c r="G27" s="4"/>
      <c r="H27" s="6"/>
      <c r="I27" s="11"/>
      <c r="J27" s="12"/>
      <c r="K27" s="12"/>
    </row>
    <row r="28" ht="12.75" customHeight="1">
      <c r="A28" s="6"/>
      <c r="B28" s="13"/>
      <c r="C28" s="13"/>
      <c r="D28" s="6"/>
      <c r="E28" s="6"/>
      <c r="F28" s="6"/>
      <c r="G28" s="6"/>
      <c r="H28" s="6"/>
      <c r="I28" s="11"/>
      <c r="J28" s="12"/>
      <c r="K28" s="12"/>
    </row>
    <row r="29" ht="12.75" customHeight="1">
      <c r="A29" s="6"/>
      <c r="B29" s="13"/>
      <c r="C29" s="13"/>
      <c r="D29" s="6"/>
      <c r="E29" s="6"/>
      <c r="F29" s="6"/>
      <c r="G29" s="6"/>
      <c r="H29" s="6"/>
      <c r="I29" s="11"/>
      <c r="J29" s="12"/>
      <c r="K29" s="12"/>
    </row>
    <row r="30" ht="12.75" customHeight="1">
      <c r="A30" s="6"/>
      <c r="B30" s="13"/>
      <c r="C30" s="13"/>
      <c r="D30" s="6"/>
      <c r="E30" s="6"/>
      <c r="F30" s="6"/>
      <c r="G30" s="6"/>
      <c r="H30" s="6"/>
      <c r="I30" s="11"/>
      <c r="J30" s="12"/>
      <c r="K30" s="12"/>
    </row>
    <row r="31" ht="12.75" customHeight="1">
      <c r="A31" s="6"/>
      <c r="B31" s="13"/>
      <c r="C31" s="13"/>
      <c r="D31" s="6"/>
      <c r="E31" s="6"/>
      <c r="F31" s="6"/>
      <c r="G31" s="6"/>
      <c r="H31" s="6"/>
      <c r="I31" s="11"/>
      <c r="J31" s="12"/>
      <c r="K31" s="12"/>
    </row>
    <row r="32" ht="12.75" customHeight="1">
      <c r="A32" s="6"/>
      <c r="B32" s="13"/>
      <c r="C32" s="13"/>
      <c r="D32" s="6"/>
      <c r="E32" s="6"/>
      <c r="F32" s="6"/>
      <c r="G32" s="6"/>
      <c r="H32" s="6"/>
      <c r="I32" s="11"/>
      <c r="J32" s="12"/>
      <c r="K32" s="12"/>
    </row>
    <row r="33" ht="12.75" customHeight="1">
      <c r="A33" s="6"/>
      <c r="B33" s="13"/>
      <c r="C33" s="13"/>
      <c r="D33" s="6"/>
      <c r="E33" s="6"/>
      <c r="F33" s="6"/>
      <c r="G33" s="6"/>
      <c r="H33" s="6"/>
      <c r="I33" s="11"/>
      <c r="J33" s="12"/>
      <c r="K33" s="12"/>
    </row>
    <row r="34" ht="12.75" customHeight="1">
      <c r="A34" s="6"/>
      <c r="B34" s="13"/>
      <c r="C34" s="13"/>
      <c r="D34" s="6"/>
      <c r="E34" s="6"/>
      <c r="F34" s="6"/>
      <c r="G34" s="6"/>
      <c r="H34" s="6"/>
      <c r="I34" s="11"/>
      <c r="J34" s="12"/>
      <c r="K34" s="12"/>
    </row>
    <row r="35" ht="12.75" customHeight="1">
      <c r="A35" s="6"/>
      <c r="B35" s="13"/>
      <c r="C35" s="13"/>
      <c r="D35" s="6"/>
      <c r="E35" s="6"/>
      <c r="F35" s="6"/>
      <c r="G35" s="6"/>
      <c r="H35" s="6"/>
      <c r="I35" s="11"/>
      <c r="J35" s="12"/>
      <c r="K35" s="12"/>
    </row>
    <row r="36" ht="12.75" customHeight="1">
      <c r="A36" s="6"/>
      <c r="B36" s="13"/>
      <c r="C36" s="13"/>
      <c r="D36" s="6"/>
      <c r="E36" s="6"/>
      <c r="F36" s="6"/>
      <c r="G36" s="6"/>
      <c r="H36" s="6"/>
      <c r="I36" s="11"/>
      <c r="J36" s="12"/>
      <c r="K36" s="12"/>
    </row>
    <row r="37" ht="12.75" customHeight="1">
      <c r="A37" s="6"/>
      <c r="B37" s="13"/>
      <c r="C37" s="13"/>
      <c r="D37" s="6"/>
      <c r="E37" s="6"/>
      <c r="F37" s="6"/>
      <c r="G37" s="6"/>
      <c r="H37" s="6"/>
      <c r="I37" s="11"/>
      <c r="J37" s="12"/>
      <c r="K37" s="12"/>
    </row>
    <row r="38" ht="12.75" customHeight="1">
      <c r="A38" s="6"/>
      <c r="B38" s="13"/>
      <c r="C38" s="13"/>
      <c r="D38" s="6"/>
      <c r="E38" s="6"/>
      <c r="F38" s="6"/>
      <c r="G38" s="6"/>
      <c r="H38" s="6"/>
      <c r="I38" s="11"/>
      <c r="J38" s="12"/>
      <c r="K38" s="12"/>
    </row>
    <row r="39" ht="12.75" customHeight="1">
      <c r="A39" s="6"/>
      <c r="B39" s="13"/>
      <c r="C39" s="13"/>
      <c r="D39" s="6"/>
      <c r="E39" s="6"/>
      <c r="F39" s="6"/>
      <c r="G39" s="6"/>
      <c r="H39" s="6"/>
      <c r="I39" s="11"/>
      <c r="J39" s="12"/>
      <c r="K39" s="12"/>
    </row>
    <row r="40" ht="12.75" customHeight="1">
      <c r="A40" s="6"/>
      <c r="B40" s="13"/>
      <c r="C40" s="13"/>
      <c r="D40" s="6"/>
      <c r="E40" s="6"/>
      <c r="F40" s="6"/>
      <c r="G40" s="6"/>
      <c r="H40" s="6"/>
      <c r="I40" s="11"/>
      <c r="J40" s="12"/>
      <c r="K40" s="12"/>
    </row>
    <row r="41" ht="12.75" customHeight="1">
      <c r="A41" s="6"/>
      <c r="B41" s="13"/>
      <c r="C41" s="13"/>
      <c r="D41" s="6"/>
      <c r="E41" s="6"/>
      <c r="F41" s="6"/>
      <c r="G41" s="6"/>
      <c r="H41" s="6"/>
      <c r="I41" s="11"/>
      <c r="J41" s="12"/>
      <c r="K41" s="12"/>
    </row>
    <row r="42" ht="12.75" customHeight="1">
      <c r="A42" s="6"/>
      <c r="B42" s="13"/>
      <c r="C42" s="13"/>
      <c r="D42" s="6"/>
      <c r="E42" s="6"/>
      <c r="F42" s="6"/>
      <c r="G42" s="6"/>
      <c r="H42" s="6"/>
      <c r="I42" s="11"/>
      <c r="J42" s="12"/>
      <c r="K42" s="12"/>
    </row>
    <row r="43" ht="12.75" customHeight="1">
      <c r="A43" s="6"/>
      <c r="B43" s="13"/>
      <c r="C43" s="13"/>
      <c r="D43" s="6"/>
      <c r="E43" s="6"/>
      <c r="F43" s="6"/>
      <c r="G43" s="6"/>
      <c r="H43" s="6"/>
      <c r="I43" s="11"/>
      <c r="J43" s="12"/>
      <c r="K43" s="12"/>
    </row>
    <row r="44" ht="12.75" customHeight="1">
      <c r="A44" s="6"/>
      <c r="B44" s="13"/>
      <c r="C44" s="13"/>
      <c r="D44" s="6"/>
      <c r="E44" s="6"/>
      <c r="F44" s="6"/>
      <c r="G44" s="6"/>
      <c r="H44" s="6"/>
      <c r="I44" s="11"/>
      <c r="J44" s="12"/>
      <c r="K44" s="12"/>
    </row>
    <row r="45" ht="12.75" customHeight="1">
      <c r="A45" s="6"/>
      <c r="B45" s="13"/>
      <c r="C45" s="13"/>
      <c r="D45" s="6"/>
      <c r="E45" s="6"/>
      <c r="F45" s="6"/>
      <c r="G45" s="6"/>
      <c r="H45" s="6"/>
      <c r="I45" s="11"/>
      <c r="J45" s="12"/>
      <c r="K45" s="12"/>
    </row>
    <row r="46" ht="12.75" customHeight="1">
      <c r="A46" s="6"/>
      <c r="B46" s="13"/>
      <c r="C46" s="13"/>
      <c r="D46" s="6"/>
      <c r="E46" s="6"/>
      <c r="F46" s="6"/>
      <c r="G46" s="6"/>
      <c r="H46" s="6"/>
      <c r="I46" s="11"/>
      <c r="J46" s="12"/>
      <c r="K46" s="12"/>
    </row>
    <row r="47" ht="12.75" customHeight="1">
      <c r="A47" s="6"/>
      <c r="B47" s="13"/>
      <c r="C47" s="13"/>
      <c r="D47" s="6"/>
      <c r="E47" s="6"/>
      <c r="F47" s="6"/>
      <c r="G47" s="6"/>
      <c r="H47" s="6"/>
      <c r="I47" s="11"/>
      <c r="J47" s="12"/>
      <c r="K47" s="12"/>
    </row>
    <row r="48" ht="12.75" customHeight="1">
      <c r="A48" s="6"/>
      <c r="B48" s="13"/>
      <c r="C48" s="13"/>
      <c r="D48" s="6"/>
      <c r="E48" s="6"/>
      <c r="F48" s="6"/>
      <c r="G48" s="6"/>
      <c r="H48" s="6"/>
      <c r="I48" s="11"/>
      <c r="J48" s="12"/>
      <c r="K48" s="12"/>
    </row>
    <row r="49" ht="12.75" customHeight="1">
      <c r="A49" s="6"/>
      <c r="B49" s="13"/>
      <c r="C49" s="13"/>
      <c r="D49" s="6"/>
      <c r="E49" s="6"/>
      <c r="F49" s="6"/>
      <c r="G49" s="6"/>
      <c r="H49" s="6"/>
      <c r="I49" s="11"/>
      <c r="J49" s="12"/>
      <c r="K49" s="12"/>
    </row>
    <row r="50" ht="12.75" customHeight="1">
      <c r="A50" s="6"/>
      <c r="B50" s="13"/>
      <c r="C50" s="13"/>
      <c r="D50" s="6"/>
      <c r="E50" s="6"/>
      <c r="F50" s="6"/>
      <c r="G50" s="6"/>
      <c r="H50" s="6"/>
      <c r="I50" s="11"/>
      <c r="J50" s="12"/>
      <c r="K50" s="12"/>
    </row>
    <row r="51" ht="12.75" customHeight="1">
      <c r="A51" s="6"/>
      <c r="B51" s="13"/>
      <c r="C51" s="13"/>
      <c r="D51" s="6"/>
      <c r="E51" s="6"/>
      <c r="F51" s="6"/>
      <c r="G51" s="6"/>
      <c r="H51" s="6"/>
      <c r="I51" s="11"/>
      <c r="J51" s="12"/>
      <c r="K51" s="12"/>
    </row>
    <row r="52" ht="12.75" customHeight="1">
      <c r="A52" s="6"/>
      <c r="B52" s="13"/>
      <c r="C52" s="13"/>
      <c r="D52" s="6"/>
      <c r="E52" s="6"/>
      <c r="F52" s="6"/>
      <c r="G52" s="6"/>
      <c r="H52" s="6"/>
      <c r="I52" s="11"/>
      <c r="J52" s="12"/>
      <c r="K52" s="12"/>
    </row>
    <row r="53" ht="12.75" customHeight="1">
      <c r="A53" s="6"/>
      <c r="B53" s="13"/>
      <c r="C53" s="13"/>
      <c r="D53" s="6"/>
      <c r="E53" s="6"/>
      <c r="F53" s="6"/>
      <c r="G53" s="6"/>
      <c r="H53" s="6"/>
      <c r="I53" s="11"/>
      <c r="J53" s="12"/>
      <c r="K53" s="12"/>
    </row>
    <row r="54" ht="12.75" customHeight="1">
      <c r="A54" s="6"/>
      <c r="B54" s="13"/>
      <c r="C54" s="13"/>
      <c r="D54" s="6"/>
      <c r="E54" s="6"/>
      <c r="F54" s="6"/>
      <c r="G54" s="6"/>
      <c r="H54" s="6"/>
      <c r="I54" s="11"/>
      <c r="J54" s="12"/>
      <c r="K54" s="12"/>
    </row>
    <row r="55" ht="12.75" customHeight="1">
      <c r="A55" s="6"/>
      <c r="B55" s="13"/>
      <c r="C55" s="13"/>
      <c r="D55" s="6"/>
      <c r="E55" s="6"/>
      <c r="F55" s="6"/>
      <c r="G55" s="6"/>
      <c r="H55" s="6"/>
      <c r="I55" s="11"/>
      <c r="J55" s="12"/>
      <c r="K55" s="12"/>
    </row>
    <row r="56" ht="12.75" customHeight="1">
      <c r="A56" s="6"/>
      <c r="B56" s="13"/>
      <c r="C56" s="13"/>
      <c r="D56" s="6"/>
      <c r="E56" s="6"/>
      <c r="F56" s="6"/>
      <c r="G56" s="6"/>
      <c r="H56" s="6"/>
      <c r="I56" s="11"/>
      <c r="J56" s="12"/>
      <c r="K56" s="12"/>
    </row>
    <row r="57" ht="12.75" customHeight="1">
      <c r="A57" s="6"/>
      <c r="B57" s="13"/>
      <c r="C57" s="13"/>
      <c r="D57" s="6"/>
      <c r="E57" s="6"/>
      <c r="F57" s="6"/>
      <c r="G57" s="6"/>
      <c r="H57" s="6"/>
      <c r="I57" s="11"/>
      <c r="J57" s="12"/>
      <c r="K57" s="12"/>
    </row>
    <row r="58" ht="12.75" customHeight="1">
      <c r="A58" s="6"/>
      <c r="B58" s="13"/>
      <c r="C58" s="13"/>
      <c r="D58" s="6"/>
      <c r="E58" s="6"/>
      <c r="F58" s="6"/>
      <c r="G58" s="6"/>
      <c r="H58" s="6"/>
      <c r="I58" s="11"/>
      <c r="J58" s="12"/>
      <c r="K58" s="12"/>
    </row>
    <row r="59" ht="12.75" customHeight="1">
      <c r="A59" s="6"/>
      <c r="B59" s="13"/>
      <c r="C59" s="13"/>
      <c r="D59" s="6"/>
      <c r="E59" s="6"/>
      <c r="F59" s="6"/>
      <c r="G59" s="6"/>
      <c r="H59" s="6"/>
      <c r="I59" s="11"/>
      <c r="J59" s="12"/>
      <c r="K59" s="12"/>
    </row>
    <row r="60" ht="12.75" customHeight="1">
      <c r="A60" s="6"/>
      <c r="B60" s="13"/>
      <c r="C60" s="13"/>
      <c r="D60" s="6"/>
      <c r="E60" s="6"/>
      <c r="F60" s="6"/>
      <c r="G60" s="6"/>
      <c r="H60" s="6"/>
      <c r="I60" s="11"/>
      <c r="J60" s="12"/>
      <c r="K60" s="12"/>
    </row>
    <row r="61" ht="12.75" customHeight="1">
      <c r="A61" s="6"/>
      <c r="B61" s="13"/>
      <c r="C61" s="13"/>
      <c r="D61" s="6"/>
      <c r="E61" s="6"/>
      <c r="F61" s="6"/>
      <c r="G61" s="6"/>
      <c r="H61" s="6"/>
      <c r="I61" s="11"/>
      <c r="J61" s="12"/>
      <c r="K61" s="12"/>
    </row>
    <row r="62" ht="12.75" customHeight="1">
      <c r="A62" s="6"/>
      <c r="B62" s="13"/>
      <c r="C62" s="13"/>
      <c r="D62" s="6"/>
      <c r="E62" s="6"/>
      <c r="F62" s="6"/>
      <c r="G62" s="6"/>
      <c r="H62" s="6"/>
      <c r="I62" s="11"/>
      <c r="J62" s="12"/>
      <c r="K62" s="12"/>
    </row>
    <row r="63" ht="12.75" customHeight="1">
      <c r="A63" s="6"/>
      <c r="B63" s="13"/>
      <c r="C63" s="13"/>
      <c r="D63" s="6"/>
      <c r="E63" s="6"/>
      <c r="F63" s="6"/>
      <c r="G63" s="6"/>
      <c r="H63" s="6"/>
      <c r="I63" s="11"/>
      <c r="J63" s="12"/>
      <c r="K63" s="12"/>
    </row>
    <row r="64" ht="12.75" customHeight="1">
      <c r="A64" s="6"/>
      <c r="B64" s="13"/>
      <c r="C64" s="13"/>
      <c r="D64" s="6"/>
      <c r="E64" s="6"/>
      <c r="F64" s="6"/>
      <c r="G64" s="6"/>
      <c r="H64" s="6"/>
      <c r="I64" s="11"/>
      <c r="J64" s="12"/>
      <c r="K64" s="12"/>
    </row>
    <row r="65" ht="12.75" customHeight="1">
      <c r="A65" s="6"/>
      <c r="B65" s="13"/>
      <c r="C65" s="13"/>
      <c r="D65" s="6"/>
      <c r="E65" s="6"/>
      <c r="F65" s="6"/>
      <c r="G65" s="6"/>
      <c r="H65" s="6"/>
      <c r="I65" s="11"/>
      <c r="J65" s="12"/>
      <c r="K65" s="12"/>
    </row>
    <row r="66" ht="12.75" customHeight="1">
      <c r="A66" s="6"/>
      <c r="B66" s="13"/>
      <c r="C66" s="13"/>
      <c r="D66" s="6"/>
      <c r="E66" s="6"/>
      <c r="F66" s="6"/>
      <c r="G66" s="6"/>
      <c r="H66" s="6"/>
      <c r="I66" s="11"/>
      <c r="J66" s="12"/>
      <c r="K66" s="12"/>
    </row>
    <row r="67" ht="12.75" customHeight="1">
      <c r="A67" s="6"/>
      <c r="B67" s="13"/>
      <c r="C67" s="13"/>
      <c r="D67" s="6"/>
      <c r="E67" s="6"/>
      <c r="F67" s="6"/>
      <c r="G67" s="6"/>
      <c r="H67" s="6"/>
      <c r="I67" s="11"/>
      <c r="J67" s="12"/>
      <c r="K67" s="12"/>
    </row>
    <row r="68" ht="12.75" customHeight="1">
      <c r="A68" s="6"/>
      <c r="B68" s="13"/>
      <c r="C68" s="13"/>
      <c r="D68" s="6"/>
      <c r="E68" s="6"/>
      <c r="F68" s="6"/>
      <c r="G68" s="6"/>
      <c r="H68" s="6"/>
      <c r="I68" s="11"/>
      <c r="J68" s="12"/>
      <c r="K68" s="12"/>
    </row>
    <row r="69" ht="12.75" customHeight="1">
      <c r="A69" s="6"/>
      <c r="B69" s="13"/>
      <c r="C69" s="13"/>
      <c r="D69" s="6"/>
      <c r="E69" s="6"/>
      <c r="F69" s="6"/>
      <c r="G69" s="6"/>
      <c r="H69" s="6"/>
      <c r="I69" s="11"/>
      <c r="J69" s="12"/>
      <c r="K69" s="12"/>
    </row>
    <row r="70" ht="12.75" customHeight="1">
      <c r="A70" s="6"/>
      <c r="B70" s="13"/>
      <c r="C70" s="13"/>
      <c r="D70" s="6"/>
      <c r="E70" s="6"/>
      <c r="F70" s="6"/>
      <c r="G70" s="6"/>
      <c r="H70" s="6"/>
      <c r="I70" s="11"/>
      <c r="J70" s="12"/>
      <c r="K70" s="12"/>
    </row>
    <row r="71" ht="12.75" customHeight="1">
      <c r="A71" s="6"/>
      <c r="B71" s="13"/>
      <c r="C71" s="13"/>
      <c r="D71" s="6"/>
      <c r="E71" s="6"/>
      <c r="F71" s="6"/>
      <c r="G71" s="6"/>
      <c r="H71" s="6"/>
      <c r="I71" s="11"/>
      <c r="J71" s="12"/>
      <c r="K71" s="12"/>
    </row>
    <row r="72" ht="12.75" customHeight="1">
      <c r="A72" s="6"/>
      <c r="B72" s="13"/>
      <c r="C72" s="13"/>
      <c r="D72" s="6"/>
      <c r="E72" s="6"/>
      <c r="F72" s="6"/>
      <c r="G72" s="6"/>
      <c r="H72" s="6"/>
      <c r="I72" s="11"/>
      <c r="J72" s="12"/>
      <c r="K72" s="12"/>
    </row>
    <row r="73" ht="12.75" customHeight="1">
      <c r="A73" s="6"/>
      <c r="B73" s="13"/>
      <c r="C73" s="13"/>
      <c r="D73" s="6"/>
      <c r="E73" s="6"/>
      <c r="F73" s="6"/>
      <c r="G73" s="6"/>
      <c r="H73" s="6"/>
      <c r="I73" s="11"/>
      <c r="J73" s="12"/>
      <c r="K73" s="12"/>
    </row>
    <row r="74" ht="12.75" customHeight="1">
      <c r="A74" s="6"/>
      <c r="B74" s="13"/>
      <c r="C74" s="13"/>
      <c r="D74" s="6"/>
      <c r="E74" s="6"/>
      <c r="F74" s="6"/>
      <c r="G74" s="6"/>
      <c r="H74" s="6"/>
      <c r="I74" s="11"/>
      <c r="J74" s="12"/>
      <c r="K74" s="12"/>
    </row>
    <row r="75" ht="12.75" customHeight="1">
      <c r="A75" s="6"/>
      <c r="B75" s="13"/>
      <c r="C75" s="13"/>
      <c r="D75" s="6"/>
      <c r="E75" s="6"/>
      <c r="F75" s="6"/>
      <c r="G75" s="6"/>
      <c r="H75" s="6"/>
      <c r="I75" s="11"/>
      <c r="J75" s="12"/>
      <c r="K75" s="12"/>
    </row>
    <row r="76" ht="12.75" customHeight="1">
      <c r="A76" s="6"/>
      <c r="B76" s="13"/>
      <c r="C76" s="13"/>
      <c r="D76" s="6"/>
      <c r="E76" s="6"/>
      <c r="F76" s="6"/>
      <c r="G76" s="6"/>
      <c r="H76" s="6"/>
      <c r="I76" s="11"/>
      <c r="J76" s="12"/>
      <c r="K76" s="12"/>
    </row>
    <row r="77" ht="12.75" customHeight="1">
      <c r="A77" s="6"/>
      <c r="B77" s="13"/>
      <c r="C77" s="13"/>
      <c r="D77" s="6"/>
      <c r="E77" s="6"/>
      <c r="F77" s="6"/>
      <c r="G77" s="6"/>
      <c r="H77" s="6"/>
      <c r="I77" s="11"/>
      <c r="J77" s="12"/>
      <c r="K77" s="12"/>
    </row>
    <row r="78" ht="12.75" customHeight="1">
      <c r="A78" s="6"/>
      <c r="B78" s="13"/>
      <c r="C78" s="13"/>
      <c r="D78" s="6"/>
      <c r="E78" s="6"/>
      <c r="F78" s="6"/>
      <c r="G78" s="6"/>
      <c r="H78" s="6"/>
      <c r="I78" s="11"/>
      <c r="J78" s="12"/>
      <c r="K78" s="12"/>
    </row>
    <row r="79" ht="12.75" customHeight="1">
      <c r="A79" s="6"/>
      <c r="B79" s="13"/>
      <c r="C79" s="13"/>
      <c r="D79" s="6"/>
      <c r="E79" s="6"/>
      <c r="F79" s="6"/>
      <c r="G79" s="6"/>
      <c r="H79" s="6"/>
      <c r="I79" s="11"/>
      <c r="J79" s="12"/>
      <c r="K79" s="12"/>
    </row>
    <row r="80" ht="12.75" customHeight="1">
      <c r="A80" s="6"/>
      <c r="B80" s="13"/>
      <c r="C80" s="13"/>
      <c r="D80" s="6"/>
      <c r="E80" s="6"/>
      <c r="F80" s="6"/>
      <c r="G80" s="6"/>
      <c r="H80" s="6"/>
      <c r="I80" s="11"/>
      <c r="J80" s="12"/>
      <c r="K80" s="12"/>
    </row>
    <row r="81" ht="12.75" customHeight="1">
      <c r="A81" s="6"/>
      <c r="B81" s="13"/>
      <c r="C81" s="13"/>
      <c r="D81" s="6"/>
      <c r="E81" s="6"/>
      <c r="F81" s="6"/>
      <c r="G81" s="6"/>
      <c r="H81" s="6"/>
      <c r="I81" s="11"/>
      <c r="J81" s="12"/>
      <c r="K81" s="12"/>
    </row>
    <row r="82" ht="12.75" customHeight="1">
      <c r="A82" s="6"/>
      <c r="B82" s="13"/>
      <c r="C82" s="13"/>
      <c r="D82" s="6"/>
      <c r="E82" s="6"/>
      <c r="F82" s="6"/>
      <c r="G82" s="6"/>
      <c r="H82" s="6"/>
      <c r="I82" s="11"/>
      <c r="J82" s="12"/>
      <c r="K82" s="12"/>
    </row>
    <row r="83" ht="12.75" customHeight="1">
      <c r="A83" s="6"/>
      <c r="B83" s="13"/>
      <c r="C83" s="13"/>
      <c r="D83" s="6"/>
      <c r="E83" s="6"/>
      <c r="F83" s="6"/>
      <c r="G83" s="6"/>
      <c r="H83" s="6"/>
      <c r="I83" s="11"/>
      <c r="J83" s="12"/>
      <c r="K83" s="12"/>
    </row>
    <row r="84" ht="12.75" customHeight="1">
      <c r="A84" s="6"/>
      <c r="B84" s="13"/>
      <c r="C84" s="13"/>
      <c r="D84" s="6"/>
      <c r="E84" s="6"/>
      <c r="F84" s="6"/>
      <c r="G84" s="6"/>
      <c r="H84" s="6"/>
      <c r="I84" s="11"/>
      <c r="J84" s="12"/>
      <c r="K84" s="12"/>
    </row>
    <row r="85" ht="12.75" customHeight="1">
      <c r="A85" s="6"/>
      <c r="B85" s="13"/>
      <c r="C85" s="13"/>
      <c r="D85" s="6"/>
      <c r="E85" s="6"/>
      <c r="F85" s="6"/>
      <c r="G85" s="6"/>
      <c r="H85" s="6"/>
      <c r="I85" s="11"/>
      <c r="J85" s="12"/>
      <c r="K85" s="12"/>
    </row>
    <row r="86" ht="12.75" customHeight="1">
      <c r="A86" s="6"/>
      <c r="B86" s="13"/>
      <c r="C86" s="13"/>
      <c r="D86" s="6"/>
      <c r="E86" s="6"/>
      <c r="F86" s="6"/>
      <c r="G86" s="6"/>
      <c r="H86" s="6"/>
      <c r="I86" s="11"/>
      <c r="J86" s="12"/>
      <c r="K86" s="12"/>
    </row>
    <row r="87" ht="12.75" customHeight="1">
      <c r="A87" s="6"/>
      <c r="B87" s="13"/>
      <c r="C87" s="13"/>
      <c r="D87" s="6"/>
      <c r="E87" s="6"/>
      <c r="F87" s="6"/>
      <c r="G87" s="6"/>
      <c r="H87" s="6"/>
      <c r="I87" s="11"/>
      <c r="J87" s="12"/>
      <c r="K87" s="12"/>
    </row>
    <row r="88" ht="12.75" customHeight="1">
      <c r="A88" s="6"/>
      <c r="B88" s="13"/>
      <c r="C88" s="13"/>
      <c r="D88" s="6"/>
      <c r="E88" s="6"/>
      <c r="F88" s="6"/>
      <c r="G88" s="6"/>
      <c r="H88" s="6"/>
      <c r="I88" s="11"/>
      <c r="J88" s="12"/>
      <c r="K88" s="12"/>
    </row>
    <row r="89" ht="12.75" customHeight="1">
      <c r="A89" s="6"/>
      <c r="B89" s="13"/>
      <c r="C89" s="13"/>
      <c r="D89" s="6"/>
      <c r="E89" s="6"/>
      <c r="F89" s="6"/>
      <c r="G89" s="6"/>
      <c r="H89" s="6"/>
      <c r="I89" s="11"/>
      <c r="J89" s="12"/>
      <c r="K89" s="12"/>
    </row>
    <row r="90" ht="12.75" customHeight="1">
      <c r="A90" s="6"/>
      <c r="B90" s="13"/>
      <c r="C90" s="13"/>
      <c r="D90" s="6"/>
      <c r="E90" s="6"/>
      <c r="F90" s="6"/>
      <c r="G90" s="6"/>
      <c r="H90" s="6"/>
      <c r="I90" s="11"/>
      <c r="J90" s="12"/>
      <c r="K90" s="12"/>
    </row>
    <row r="91" ht="12.75" customHeight="1">
      <c r="A91" s="6"/>
      <c r="B91" s="13"/>
      <c r="C91" s="13"/>
      <c r="D91" s="6"/>
      <c r="E91" s="6"/>
      <c r="F91" s="6"/>
      <c r="G91" s="6"/>
      <c r="H91" s="6"/>
      <c r="I91" s="11"/>
      <c r="J91" s="12"/>
      <c r="K91" s="12"/>
    </row>
    <row r="92" ht="12.75" customHeight="1">
      <c r="A92" s="6"/>
      <c r="B92" s="13"/>
      <c r="C92" s="13"/>
      <c r="D92" s="6"/>
      <c r="E92" s="6"/>
      <c r="F92" s="6"/>
      <c r="G92" s="6"/>
      <c r="H92" s="6"/>
      <c r="I92" s="11"/>
      <c r="J92" s="12"/>
      <c r="K92" s="12"/>
    </row>
    <row r="93" ht="12.75" customHeight="1">
      <c r="A93" s="6"/>
      <c r="B93" s="13"/>
      <c r="C93" s="13"/>
      <c r="D93" s="6"/>
      <c r="E93" s="6"/>
      <c r="F93" s="6"/>
      <c r="G93" s="6"/>
      <c r="H93" s="6"/>
      <c r="I93" s="11"/>
      <c r="J93" s="12"/>
      <c r="K93" s="12"/>
    </row>
    <row r="94" ht="12.75" customHeight="1">
      <c r="A94" s="6"/>
      <c r="B94" s="13"/>
      <c r="C94" s="13"/>
      <c r="D94" s="6"/>
      <c r="E94" s="6"/>
      <c r="F94" s="6"/>
      <c r="G94" s="6"/>
      <c r="H94" s="6"/>
      <c r="I94" s="11"/>
      <c r="J94" s="12"/>
      <c r="K94" s="12"/>
    </row>
    <row r="95" ht="12.75" customHeight="1">
      <c r="A95" s="6"/>
      <c r="B95" s="13"/>
      <c r="C95" s="13"/>
      <c r="D95" s="6"/>
      <c r="E95" s="6"/>
      <c r="F95" s="6"/>
      <c r="G95" s="6"/>
      <c r="H95" s="6"/>
      <c r="I95" s="11"/>
      <c r="J95" s="12"/>
      <c r="K95" s="12"/>
    </row>
    <row r="96" ht="12.75" customHeight="1">
      <c r="A96" s="6"/>
      <c r="B96" s="13"/>
      <c r="C96" s="13"/>
      <c r="D96" s="6"/>
      <c r="E96" s="6"/>
      <c r="F96" s="6"/>
      <c r="G96" s="6"/>
      <c r="H96" s="6"/>
      <c r="I96" s="11"/>
      <c r="J96" s="12"/>
      <c r="K96" s="12"/>
    </row>
    <row r="97" ht="12.75" customHeight="1">
      <c r="A97" s="6"/>
      <c r="B97" s="13"/>
      <c r="C97" s="13"/>
      <c r="D97" s="6"/>
      <c r="E97" s="6"/>
      <c r="F97" s="6"/>
      <c r="G97" s="6"/>
      <c r="H97" s="6"/>
      <c r="I97" s="11"/>
      <c r="J97" s="12"/>
      <c r="K97" s="12"/>
    </row>
    <row r="98" ht="12.75" customHeight="1">
      <c r="A98" s="6"/>
      <c r="B98" s="13"/>
      <c r="C98" s="13"/>
      <c r="D98" s="6"/>
      <c r="E98" s="6"/>
      <c r="F98" s="6"/>
      <c r="G98" s="6"/>
      <c r="H98" s="6"/>
      <c r="I98" s="11"/>
      <c r="J98" s="12"/>
      <c r="K98" s="12"/>
    </row>
    <row r="99" ht="12.75" customHeight="1">
      <c r="A99" s="6"/>
      <c r="B99" s="13"/>
      <c r="C99" s="13"/>
      <c r="D99" s="6"/>
      <c r="E99" s="6"/>
      <c r="F99" s="6"/>
      <c r="G99" s="6"/>
      <c r="H99" s="6"/>
      <c r="I99" s="11"/>
      <c r="J99" s="12"/>
      <c r="K99" s="12"/>
    </row>
    <row r="100" ht="12.75" customHeight="1">
      <c r="A100" s="6"/>
      <c r="B100" s="13"/>
      <c r="C100" s="13"/>
      <c r="D100" s="6"/>
      <c r="E100" s="6"/>
      <c r="F100" s="6"/>
      <c r="G100" s="6"/>
      <c r="H100" s="6"/>
      <c r="I100" s="11"/>
      <c r="J100" s="12"/>
      <c r="K100" s="12"/>
    </row>
    <row r="101" ht="12.75" customHeight="1">
      <c r="A101" s="6"/>
      <c r="B101" s="13"/>
      <c r="C101" s="13"/>
      <c r="D101" s="6"/>
      <c r="E101" s="6"/>
      <c r="F101" s="6"/>
      <c r="G101" s="6"/>
      <c r="H101" s="6"/>
      <c r="I101" s="11"/>
      <c r="J101" s="12"/>
      <c r="K101" s="12"/>
    </row>
    <row r="102" ht="12.75" customHeight="1">
      <c r="A102" s="6"/>
      <c r="B102" s="13"/>
      <c r="C102" s="13"/>
      <c r="D102" s="6"/>
      <c r="E102" s="6"/>
      <c r="F102" s="6"/>
      <c r="G102" s="6"/>
      <c r="H102" s="6"/>
      <c r="I102" s="11"/>
      <c r="J102" s="12"/>
      <c r="K102" s="12"/>
    </row>
    <row r="103" ht="12.75" customHeight="1">
      <c r="A103" s="6"/>
      <c r="B103" s="13"/>
      <c r="C103" s="13"/>
      <c r="D103" s="6"/>
      <c r="E103" s="6"/>
      <c r="F103" s="6"/>
      <c r="G103" s="6"/>
      <c r="H103" s="6"/>
      <c r="I103" s="11"/>
      <c r="J103" s="12"/>
      <c r="K103" s="12"/>
    </row>
    <row r="104" ht="12.75" customHeight="1">
      <c r="A104" s="6"/>
      <c r="B104" s="13"/>
      <c r="C104" s="13"/>
      <c r="D104" s="6"/>
      <c r="E104" s="6"/>
      <c r="F104" s="6"/>
      <c r="G104" s="6"/>
      <c r="H104" s="6"/>
      <c r="I104" s="11"/>
      <c r="J104" s="12"/>
      <c r="K104" s="12"/>
    </row>
    <row r="105" ht="12.75" customHeight="1">
      <c r="A105" s="6"/>
      <c r="B105" s="13"/>
      <c r="C105" s="13"/>
      <c r="D105" s="6"/>
      <c r="E105" s="6"/>
      <c r="F105" s="6"/>
      <c r="G105" s="6"/>
      <c r="H105" s="6"/>
      <c r="I105" s="11"/>
      <c r="J105" s="12"/>
      <c r="K105" s="12"/>
    </row>
    <row r="106" ht="12.75" customHeight="1">
      <c r="A106" s="6"/>
      <c r="B106" s="13"/>
      <c r="C106" s="13"/>
      <c r="D106" s="6"/>
      <c r="E106" s="6"/>
      <c r="F106" s="6"/>
      <c r="G106" s="6"/>
      <c r="H106" s="6"/>
      <c r="I106" s="11"/>
      <c r="J106" s="12"/>
      <c r="K106" s="12"/>
    </row>
    <row r="107" ht="12.75" customHeight="1">
      <c r="A107" s="6"/>
      <c r="B107" s="13"/>
      <c r="C107" s="13"/>
      <c r="D107" s="6"/>
      <c r="E107" s="6"/>
      <c r="F107" s="6"/>
      <c r="G107" s="6"/>
      <c r="H107" s="6"/>
      <c r="I107" s="11"/>
      <c r="J107" s="12"/>
      <c r="K107" s="12"/>
    </row>
    <row r="108" ht="12.75" customHeight="1">
      <c r="A108" s="6"/>
      <c r="B108" s="13"/>
      <c r="C108" s="13"/>
      <c r="D108" s="6"/>
      <c r="E108" s="6"/>
      <c r="F108" s="6"/>
      <c r="G108" s="6"/>
      <c r="H108" s="6"/>
      <c r="I108" s="11"/>
      <c r="J108" s="12"/>
      <c r="K108" s="12"/>
    </row>
    <row r="109" ht="12.75" customHeight="1">
      <c r="A109" s="6"/>
      <c r="B109" s="13"/>
      <c r="C109" s="13"/>
      <c r="D109" s="6"/>
      <c r="E109" s="6"/>
      <c r="F109" s="6"/>
      <c r="G109" s="6"/>
      <c r="H109" s="6"/>
      <c r="I109" s="11"/>
      <c r="J109" s="12"/>
      <c r="K109" s="12"/>
    </row>
    <row r="110" ht="12.75" customHeight="1">
      <c r="A110" s="6"/>
      <c r="B110" s="13"/>
      <c r="C110" s="13"/>
      <c r="D110" s="6"/>
      <c r="E110" s="6"/>
      <c r="F110" s="6"/>
      <c r="G110" s="6"/>
      <c r="H110" s="6"/>
      <c r="I110" s="11"/>
      <c r="J110" s="12"/>
      <c r="K110" s="12"/>
    </row>
    <row r="111" ht="12.75" customHeight="1">
      <c r="A111" s="6"/>
      <c r="B111" s="13"/>
      <c r="C111" s="13"/>
      <c r="D111" s="6"/>
      <c r="E111" s="6"/>
      <c r="F111" s="6"/>
      <c r="G111" s="6"/>
      <c r="H111" s="6"/>
      <c r="I111" s="11"/>
      <c r="J111" s="12"/>
      <c r="K111" s="12"/>
    </row>
    <row r="112" ht="12.75" customHeight="1">
      <c r="A112" s="6"/>
      <c r="B112" s="13"/>
      <c r="C112" s="13"/>
      <c r="D112" s="6"/>
      <c r="E112" s="6"/>
      <c r="F112" s="6"/>
      <c r="G112" s="6"/>
      <c r="H112" s="6"/>
      <c r="I112" s="11"/>
      <c r="J112" s="12"/>
      <c r="K112" s="12"/>
    </row>
    <row r="113" ht="12.75" customHeight="1">
      <c r="A113" s="6"/>
      <c r="B113" s="13"/>
      <c r="C113" s="13"/>
      <c r="D113" s="6"/>
      <c r="E113" s="6"/>
      <c r="F113" s="6"/>
      <c r="G113" s="6"/>
      <c r="H113" s="6"/>
      <c r="I113" s="11"/>
      <c r="J113" s="12"/>
      <c r="K113" s="12"/>
    </row>
    <row r="114" ht="12.75" customHeight="1">
      <c r="A114" s="6"/>
      <c r="B114" s="13"/>
      <c r="C114" s="13"/>
      <c r="D114" s="6"/>
      <c r="E114" s="6"/>
      <c r="F114" s="6"/>
      <c r="G114" s="6"/>
      <c r="H114" s="6"/>
      <c r="I114" s="11"/>
      <c r="J114" s="12"/>
      <c r="K114" s="12"/>
    </row>
    <row r="115" ht="12.75" customHeight="1">
      <c r="A115" s="6"/>
      <c r="B115" s="13"/>
      <c r="C115" s="13"/>
      <c r="D115" s="6"/>
      <c r="E115" s="6"/>
      <c r="F115" s="6"/>
      <c r="G115" s="6"/>
      <c r="H115" s="6"/>
      <c r="I115" s="11"/>
      <c r="J115" s="12"/>
      <c r="K115" s="12"/>
    </row>
    <row r="116" ht="12.75" customHeight="1">
      <c r="A116" s="6"/>
      <c r="B116" s="13"/>
      <c r="C116" s="13"/>
      <c r="D116" s="6"/>
      <c r="E116" s="6"/>
      <c r="F116" s="6"/>
      <c r="G116" s="6"/>
      <c r="H116" s="6"/>
      <c r="I116" s="11"/>
      <c r="J116" s="12"/>
      <c r="K116" s="12"/>
    </row>
    <row r="117" ht="12.75" customHeight="1">
      <c r="A117" s="6"/>
      <c r="B117" s="13"/>
      <c r="C117" s="13"/>
      <c r="D117" s="6"/>
      <c r="E117" s="6"/>
      <c r="F117" s="6"/>
      <c r="G117" s="6"/>
      <c r="H117" s="6"/>
      <c r="I117" s="11"/>
      <c r="J117" s="12"/>
      <c r="K117" s="12"/>
    </row>
    <row r="118" ht="12.75" customHeight="1">
      <c r="A118" s="6"/>
      <c r="B118" s="13"/>
      <c r="C118" s="13"/>
      <c r="D118" s="6"/>
      <c r="E118" s="6"/>
      <c r="F118" s="6"/>
      <c r="G118" s="6"/>
      <c r="H118" s="6"/>
      <c r="I118" s="11"/>
      <c r="J118" s="12"/>
      <c r="K118" s="12"/>
    </row>
    <row r="119" ht="12.75" customHeight="1">
      <c r="A119" s="6"/>
      <c r="B119" s="13"/>
      <c r="C119" s="13"/>
      <c r="D119" s="6"/>
      <c r="E119" s="6"/>
      <c r="F119" s="6"/>
      <c r="G119" s="6"/>
      <c r="H119" s="6"/>
      <c r="I119" s="11"/>
      <c r="J119" s="12"/>
      <c r="K119" s="12"/>
    </row>
    <row r="120" ht="12.75" customHeight="1">
      <c r="A120" s="6"/>
      <c r="B120" s="13"/>
      <c r="C120" s="13"/>
      <c r="D120" s="6"/>
      <c r="E120" s="6"/>
      <c r="F120" s="6"/>
      <c r="G120" s="6"/>
      <c r="H120" s="6"/>
      <c r="I120" s="11"/>
      <c r="J120" s="12"/>
      <c r="K120" s="12"/>
    </row>
    <row r="121" ht="12.75" customHeight="1">
      <c r="A121" s="6"/>
      <c r="B121" s="13"/>
      <c r="C121" s="13"/>
      <c r="D121" s="6"/>
      <c r="E121" s="6"/>
      <c r="F121" s="6"/>
      <c r="G121" s="6"/>
      <c r="H121" s="6"/>
      <c r="I121" s="11"/>
      <c r="J121" s="12"/>
      <c r="K121" s="12"/>
    </row>
    <row r="122" ht="12.75" customHeight="1">
      <c r="A122" s="6"/>
      <c r="B122" s="13"/>
      <c r="C122" s="13"/>
      <c r="D122" s="6"/>
      <c r="E122" s="6"/>
      <c r="F122" s="6"/>
      <c r="G122" s="6"/>
      <c r="H122" s="6"/>
      <c r="I122" s="11"/>
      <c r="J122" s="12"/>
      <c r="K122" s="12"/>
    </row>
    <row r="123" ht="12.75" customHeight="1">
      <c r="A123" s="6"/>
      <c r="B123" s="13"/>
      <c r="C123" s="13"/>
      <c r="D123" s="6"/>
      <c r="E123" s="6"/>
      <c r="F123" s="6"/>
      <c r="G123" s="6"/>
      <c r="H123" s="6"/>
      <c r="I123" s="11"/>
      <c r="J123" s="12"/>
      <c r="K123" s="12"/>
    </row>
    <row r="124" ht="12.75" customHeight="1">
      <c r="A124" s="6"/>
      <c r="B124" s="13"/>
      <c r="C124" s="13"/>
      <c r="D124" s="6"/>
      <c r="E124" s="6"/>
      <c r="F124" s="6"/>
      <c r="G124" s="6"/>
      <c r="H124" s="6"/>
      <c r="I124" s="11"/>
      <c r="J124" s="12"/>
      <c r="K124" s="12"/>
    </row>
    <row r="125" ht="12.75" customHeight="1">
      <c r="A125" s="6"/>
      <c r="B125" s="13"/>
      <c r="C125" s="13"/>
      <c r="D125" s="6"/>
      <c r="E125" s="6"/>
      <c r="F125" s="6"/>
      <c r="G125" s="6"/>
      <c r="H125" s="6"/>
      <c r="I125" s="11"/>
      <c r="J125" s="12"/>
      <c r="K125" s="12"/>
    </row>
    <row r="126" ht="12.75" customHeight="1">
      <c r="A126" s="6"/>
      <c r="B126" s="13"/>
      <c r="C126" s="13"/>
      <c r="D126" s="6"/>
      <c r="E126" s="6"/>
      <c r="F126" s="6"/>
      <c r="G126" s="6"/>
      <c r="H126" s="6"/>
      <c r="I126" s="11"/>
      <c r="J126" s="12"/>
      <c r="K126" s="12"/>
    </row>
    <row r="127" ht="12.75" customHeight="1">
      <c r="A127" s="6"/>
      <c r="B127" s="13"/>
      <c r="C127" s="13"/>
      <c r="D127" s="6"/>
      <c r="E127" s="6"/>
      <c r="F127" s="6"/>
      <c r="G127" s="6"/>
      <c r="H127" s="6"/>
      <c r="I127" s="11"/>
      <c r="J127" s="12"/>
      <c r="K127" s="12"/>
    </row>
    <row r="128" ht="12.75" customHeight="1">
      <c r="A128" s="6"/>
      <c r="B128" s="13"/>
      <c r="C128" s="13"/>
      <c r="D128" s="6"/>
      <c r="E128" s="6"/>
      <c r="F128" s="6"/>
      <c r="G128" s="6"/>
      <c r="H128" s="6"/>
      <c r="I128" s="11"/>
      <c r="J128" s="12"/>
      <c r="K128" s="12"/>
    </row>
    <row r="129" ht="12.75" customHeight="1">
      <c r="A129" s="6"/>
      <c r="B129" s="13"/>
      <c r="C129" s="13"/>
      <c r="D129" s="6"/>
      <c r="E129" s="6"/>
      <c r="F129" s="6"/>
      <c r="G129" s="6"/>
      <c r="H129" s="6"/>
      <c r="I129" s="11"/>
      <c r="J129" s="12"/>
      <c r="K129" s="12"/>
    </row>
    <row r="130" ht="12.75" customHeight="1">
      <c r="A130" s="6"/>
      <c r="B130" s="13"/>
      <c r="C130" s="13"/>
      <c r="D130" s="6"/>
      <c r="E130" s="6"/>
      <c r="F130" s="6"/>
      <c r="G130" s="6"/>
      <c r="H130" s="6"/>
      <c r="I130" s="11"/>
      <c r="J130" s="12"/>
      <c r="K130" s="12"/>
    </row>
    <row r="131" ht="12.75" customHeight="1">
      <c r="A131" s="6"/>
      <c r="B131" s="13"/>
      <c r="C131" s="13"/>
      <c r="D131" s="6"/>
      <c r="E131" s="6"/>
      <c r="F131" s="6"/>
      <c r="G131" s="6"/>
      <c r="H131" s="6"/>
      <c r="I131" s="11"/>
      <c r="J131" s="12"/>
      <c r="K131" s="12"/>
    </row>
    <row r="132" ht="12.75" customHeight="1">
      <c r="A132" s="6"/>
      <c r="B132" s="13"/>
      <c r="C132" s="13"/>
      <c r="D132" s="6"/>
      <c r="E132" s="6"/>
      <c r="F132" s="6"/>
      <c r="G132" s="6"/>
      <c r="H132" s="6"/>
      <c r="I132" s="11"/>
      <c r="J132" s="12"/>
      <c r="K132" s="12"/>
    </row>
    <row r="133" ht="12.75" customHeight="1">
      <c r="A133" s="6"/>
      <c r="B133" s="13"/>
      <c r="C133" s="13"/>
      <c r="D133" s="6"/>
      <c r="E133" s="6"/>
      <c r="F133" s="6"/>
      <c r="G133" s="6"/>
      <c r="H133" s="6"/>
      <c r="I133" s="11"/>
      <c r="J133" s="12"/>
      <c r="K133" s="12"/>
    </row>
    <row r="134" ht="12.75" customHeight="1">
      <c r="A134" s="6"/>
      <c r="B134" s="13"/>
      <c r="C134" s="13"/>
      <c r="D134" s="6"/>
      <c r="E134" s="6"/>
      <c r="F134" s="6"/>
      <c r="G134" s="6"/>
      <c r="H134" s="6"/>
      <c r="I134" s="11"/>
      <c r="J134" s="12"/>
      <c r="K134" s="12"/>
    </row>
    <row r="135" ht="12.75" customHeight="1">
      <c r="A135" s="6"/>
      <c r="B135" s="13"/>
      <c r="C135" s="13"/>
      <c r="D135" s="6"/>
      <c r="E135" s="6"/>
      <c r="F135" s="6"/>
      <c r="G135" s="6"/>
      <c r="H135" s="6"/>
      <c r="I135" s="11"/>
      <c r="J135" s="12"/>
      <c r="K135" s="12"/>
    </row>
    <row r="136" ht="12.75" customHeight="1">
      <c r="A136" s="6"/>
      <c r="B136" s="13"/>
      <c r="C136" s="13"/>
      <c r="D136" s="6"/>
      <c r="E136" s="6"/>
      <c r="F136" s="6"/>
      <c r="G136" s="6"/>
      <c r="H136" s="6"/>
      <c r="I136" s="11"/>
      <c r="J136" s="12"/>
      <c r="K136" s="12"/>
    </row>
    <row r="137" ht="12.75" customHeight="1">
      <c r="A137" s="6"/>
      <c r="B137" s="13"/>
      <c r="C137" s="13"/>
      <c r="D137" s="6"/>
      <c r="E137" s="6"/>
      <c r="F137" s="6"/>
      <c r="G137" s="6"/>
      <c r="H137" s="6"/>
      <c r="I137" s="11"/>
      <c r="J137" s="12"/>
      <c r="K137" s="12"/>
    </row>
    <row r="138" ht="12.75" customHeight="1">
      <c r="A138" s="6"/>
      <c r="B138" s="13"/>
      <c r="C138" s="13"/>
      <c r="D138" s="6"/>
      <c r="E138" s="6"/>
      <c r="F138" s="6"/>
      <c r="G138" s="6"/>
      <c r="H138" s="6"/>
      <c r="I138" s="11"/>
      <c r="J138" s="12"/>
      <c r="K138" s="12"/>
    </row>
    <row r="139" ht="12.75" customHeight="1">
      <c r="A139" s="6"/>
      <c r="B139" s="13"/>
      <c r="C139" s="13"/>
      <c r="D139" s="6"/>
      <c r="E139" s="6"/>
      <c r="F139" s="6"/>
      <c r="G139" s="6"/>
      <c r="H139" s="6"/>
      <c r="I139" s="11"/>
      <c r="J139" s="12"/>
      <c r="K139" s="12"/>
    </row>
    <row r="140" ht="12.75" customHeight="1">
      <c r="A140" s="6"/>
      <c r="B140" s="13"/>
      <c r="C140" s="13"/>
      <c r="D140" s="6"/>
      <c r="E140" s="6"/>
      <c r="F140" s="6"/>
      <c r="G140" s="6"/>
      <c r="H140" s="6"/>
      <c r="I140" s="11"/>
      <c r="J140" s="12"/>
      <c r="K140" s="12"/>
    </row>
    <row r="141" ht="12.75" customHeight="1">
      <c r="A141" s="6"/>
      <c r="B141" s="13"/>
      <c r="C141" s="13"/>
      <c r="D141" s="6"/>
      <c r="E141" s="6"/>
      <c r="F141" s="6"/>
      <c r="G141" s="6"/>
      <c r="H141" s="6"/>
      <c r="I141" s="11"/>
      <c r="J141" s="12"/>
      <c r="K141" s="12"/>
    </row>
    <row r="142" ht="12.75" customHeight="1">
      <c r="A142" s="6"/>
      <c r="B142" s="13"/>
      <c r="C142" s="13"/>
      <c r="D142" s="6"/>
      <c r="E142" s="6"/>
      <c r="F142" s="6"/>
      <c r="G142" s="6"/>
      <c r="H142" s="6"/>
      <c r="I142" s="11"/>
      <c r="J142" s="12"/>
      <c r="K142" s="12"/>
    </row>
    <row r="143" ht="12.75" customHeight="1">
      <c r="A143" s="6"/>
      <c r="B143" s="13"/>
      <c r="C143" s="13"/>
      <c r="D143" s="6"/>
      <c r="E143" s="6"/>
      <c r="F143" s="6"/>
      <c r="G143" s="6"/>
      <c r="H143" s="6"/>
      <c r="I143" s="11"/>
      <c r="J143" s="12"/>
      <c r="K143" s="12"/>
    </row>
    <row r="144" ht="12.75" customHeight="1">
      <c r="A144" s="6"/>
      <c r="B144" s="13"/>
      <c r="C144" s="13"/>
      <c r="D144" s="6"/>
      <c r="E144" s="6"/>
      <c r="F144" s="6"/>
      <c r="G144" s="6"/>
      <c r="H144" s="6"/>
      <c r="I144" s="11"/>
      <c r="J144" s="12"/>
      <c r="K144" s="12"/>
    </row>
    <row r="145" ht="12.75" customHeight="1">
      <c r="A145" s="6"/>
      <c r="B145" s="13"/>
      <c r="C145" s="13"/>
      <c r="D145" s="6"/>
      <c r="E145" s="6"/>
      <c r="F145" s="6"/>
      <c r="G145" s="6"/>
      <c r="H145" s="6"/>
      <c r="I145" s="11"/>
      <c r="J145" s="12"/>
      <c r="K145" s="12"/>
    </row>
    <row r="146" ht="12.75" customHeight="1">
      <c r="A146" s="6"/>
      <c r="B146" s="13"/>
      <c r="C146" s="13"/>
      <c r="D146" s="6"/>
      <c r="E146" s="6"/>
      <c r="F146" s="6"/>
      <c r="G146" s="6"/>
      <c r="H146" s="6"/>
      <c r="I146" s="11"/>
      <c r="J146" s="12"/>
      <c r="K146" s="12"/>
    </row>
    <row r="147" ht="12.75" customHeight="1">
      <c r="A147" s="6"/>
      <c r="B147" s="13"/>
      <c r="C147" s="13"/>
      <c r="D147" s="6"/>
      <c r="E147" s="6"/>
      <c r="F147" s="6"/>
      <c r="G147" s="6"/>
      <c r="H147" s="6"/>
      <c r="I147" s="11"/>
      <c r="J147" s="12"/>
      <c r="K147" s="12"/>
    </row>
    <row r="148" ht="12.75" customHeight="1">
      <c r="A148" s="6"/>
      <c r="B148" s="13"/>
      <c r="C148" s="13"/>
      <c r="D148" s="6"/>
      <c r="E148" s="6"/>
      <c r="F148" s="6"/>
      <c r="G148" s="6"/>
      <c r="H148" s="6"/>
      <c r="I148" s="11"/>
      <c r="J148" s="12"/>
      <c r="K148" s="12"/>
    </row>
    <row r="149" ht="12.75" customHeight="1">
      <c r="A149" s="6"/>
      <c r="B149" s="13"/>
      <c r="C149" s="13"/>
      <c r="D149" s="6"/>
      <c r="E149" s="6"/>
      <c r="F149" s="6"/>
      <c r="G149" s="6"/>
      <c r="H149" s="6"/>
      <c r="I149" s="11"/>
      <c r="J149" s="12"/>
      <c r="K149" s="12"/>
    </row>
    <row r="150" ht="12.75" customHeight="1">
      <c r="A150" s="6"/>
      <c r="B150" s="13"/>
      <c r="C150" s="13"/>
      <c r="D150" s="6"/>
      <c r="E150" s="6"/>
      <c r="F150" s="6"/>
      <c r="G150" s="6"/>
      <c r="H150" s="6"/>
      <c r="I150" s="11"/>
      <c r="J150" s="12"/>
      <c r="K150" s="12"/>
    </row>
    <row r="151" ht="12.75" customHeight="1">
      <c r="A151" s="6"/>
      <c r="B151" s="13"/>
      <c r="C151" s="13"/>
      <c r="D151" s="6"/>
      <c r="E151" s="6"/>
      <c r="F151" s="6"/>
      <c r="G151" s="6"/>
      <c r="H151" s="6"/>
      <c r="I151" s="11"/>
      <c r="J151" s="12"/>
      <c r="K151" s="12"/>
    </row>
    <row r="152" ht="12.75" customHeight="1">
      <c r="A152" s="6"/>
      <c r="B152" s="13"/>
      <c r="C152" s="13"/>
      <c r="D152" s="6"/>
      <c r="E152" s="6"/>
      <c r="F152" s="6"/>
      <c r="G152" s="6"/>
      <c r="H152" s="6"/>
      <c r="I152" s="11"/>
      <c r="J152" s="12"/>
      <c r="K152" s="12"/>
    </row>
    <row r="153" ht="12.75" customHeight="1">
      <c r="A153" s="6"/>
      <c r="B153" s="13"/>
      <c r="C153" s="13"/>
      <c r="D153" s="6"/>
      <c r="E153" s="6"/>
      <c r="F153" s="6"/>
      <c r="G153" s="6"/>
      <c r="H153" s="6"/>
      <c r="I153" s="11"/>
      <c r="J153" s="12"/>
      <c r="K153" s="12"/>
    </row>
    <row r="154" ht="12.75" customHeight="1">
      <c r="A154" s="6"/>
      <c r="B154" s="13"/>
      <c r="C154" s="13"/>
      <c r="D154" s="6"/>
      <c r="E154" s="6"/>
      <c r="F154" s="6"/>
      <c r="G154" s="6"/>
      <c r="H154" s="6"/>
      <c r="I154" s="11"/>
      <c r="J154" s="12"/>
      <c r="K154" s="12"/>
    </row>
    <row r="155" ht="12.75" customHeight="1">
      <c r="A155" s="6"/>
      <c r="B155" s="13"/>
      <c r="C155" s="13"/>
      <c r="D155" s="6"/>
      <c r="E155" s="6"/>
      <c r="F155" s="6"/>
      <c r="G155" s="6"/>
      <c r="H155" s="6"/>
      <c r="I155" s="11"/>
      <c r="J155" s="12"/>
      <c r="K155" s="12"/>
    </row>
    <row r="156" ht="12.75" customHeight="1">
      <c r="A156" s="6"/>
      <c r="B156" s="13"/>
      <c r="C156" s="13"/>
      <c r="D156" s="6"/>
      <c r="E156" s="6"/>
      <c r="F156" s="6"/>
      <c r="G156" s="6"/>
      <c r="H156" s="6"/>
      <c r="I156" s="11"/>
      <c r="J156" s="12"/>
      <c r="K156" s="12"/>
    </row>
    <row r="157" ht="12.75" customHeight="1">
      <c r="A157" s="6"/>
      <c r="B157" s="13"/>
      <c r="C157" s="13"/>
      <c r="D157" s="6"/>
      <c r="E157" s="6"/>
      <c r="F157" s="6"/>
      <c r="G157" s="6"/>
      <c r="H157" s="6"/>
      <c r="I157" s="11"/>
      <c r="J157" s="12"/>
      <c r="K157" s="12"/>
    </row>
    <row r="158" ht="12.75" customHeight="1">
      <c r="A158" s="6"/>
      <c r="B158" s="13"/>
      <c r="C158" s="13"/>
      <c r="D158" s="6"/>
      <c r="E158" s="6"/>
      <c r="F158" s="6"/>
      <c r="G158" s="6"/>
      <c r="H158" s="6"/>
      <c r="I158" s="11"/>
      <c r="J158" s="12"/>
      <c r="K158" s="12"/>
    </row>
    <row r="159" ht="12.75" customHeight="1">
      <c r="A159" s="6"/>
      <c r="B159" s="13"/>
      <c r="C159" s="13"/>
      <c r="D159" s="6"/>
      <c r="E159" s="6"/>
      <c r="F159" s="6"/>
      <c r="G159" s="6"/>
      <c r="H159" s="6"/>
      <c r="I159" s="11"/>
      <c r="J159" s="12"/>
      <c r="K159" s="12"/>
    </row>
    <row r="160" ht="12.75" customHeight="1">
      <c r="A160" s="6"/>
      <c r="B160" s="13"/>
      <c r="C160" s="13"/>
      <c r="D160" s="6"/>
      <c r="E160" s="6"/>
      <c r="F160" s="6"/>
      <c r="G160" s="6"/>
      <c r="H160" s="6"/>
      <c r="I160" s="11"/>
      <c r="J160" s="12"/>
      <c r="K160" s="12"/>
    </row>
    <row r="161" ht="12.75" customHeight="1">
      <c r="A161" s="6"/>
      <c r="B161" s="13"/>
      <c r="C161" s="13"/>
      <c r="D161" s="6"/>
      <c r="E161" s="6"/>
      <c r="F161" s="6"/>
      <c r="G161" s="6"/>
      <c r="H161" s="6"/>
      <c r="I161" s="11"/>
      <c r="J161" s="12"/>
      <c r="K161" s="12"/>
    </row>
    <row r="162" ht="12.75" customHeight="1">
      <c r="A162" s="6"/>
      <c r="B162" s="13"/>
      <c r="C162" s="13"/>
      <c r="D162" s="6"/>
      <c r="E162" s="6"/>
      <c r="F162" s="6"/>
      <c r="G162" s="6"/>
      <c r="H162" s="6"/>
      <c r="I162" s="11"/>
      <c r="J162" s="12"/>
      <c r="K162" s="12"/>
    </row>
    <row r="163" ht="12.75" customHeight="1">
      <c r="A163" s="6"/>
      <c r="B163" s="13"/>
      <c r="C163" s="13"/>
      <c r="D163" s="6"/>
      <c r="E163" s="6"/>
      <c r="F163" s="6"/>
      <c r="G163" s="6"/>
      <c r="H163" s="6"/>
      <c r="I163" s="11"/>
      <c r="J163" s="12"/>
      <c r="K163" s="12"/>
    </row>
    <row r="164" ht="12.75" customHeight="1">
      <c r="A164" s="6"/>
      <c r="B164" s="13"/>
      <c r="C164" s="13"/>
      <c r="D164" s="6"/>
      <c r="E164" s="6"/>
      <c r="F164" s="6"/>
      <c r="G164" s="6"/>
      <c r="H164" s="6"/>
      <c r="I164" s="11"/>
      <c r="J164" s="12"/>
      <c r="K164" s="12"/>
    </row>
    <row r="165" ht="12.75" customHeight="1">
      <c r="A165" s="6"/>
      <c r="B165" s="13"/>
      <c r="C165" s="13"/>
      <c r="D165" s="6"/>
      <c r="E165" s="6"/>
      <c r="F165" s="6"/>
      <c r="G165" s="6"/>
      <c r="H165" s="6"/>
      <c r="I165" s="11"/>
      <c r="J165" s="12"/>
      <c r="K165" s="12"/>
    </row>
    <row r="166" ht="12.75" customHeight="1">
      <c r="A166" s="6"/>
      <c r="B166" s="13"/>
      <c r="C166" s="13"/>
      <c r="D166" s="6"/>
      <c r="E166" s="6"/>
      <c r="F166" s="6"/>
      <c r="G166" s="6"/>
      <c r="H166" s="6"/>
      <c r="I166" s="11"/>
      <c r="J166" s="12"/>
      <c r="K166" s="12"/>
    </row>
    <row r="167" ht="12.75" customHeight="1">
      <c r="A167" s="6"/>
      <c r="B167" s="13"/>
      <c r="C167" s="13"/>
      <c r="D167" s="6"/>
      <c r="E167" s="6"/>
      <c r="F167" s="6"/>
      <c r="G167" s="6"/>
      <c r="H167" s="6"/>
      <c r="I167" s="11"/>
      <c r="J167" s="12"/>
      <c r="K167" s="12"/>
    </row>
    <row r="168" ht="12.75" customHeight="1">
      <c r="A168" s="6"/>
      <c r="B168" s="13"/>
      <c r="C168" s="13"/>
      <c r="D168" s="6"/>
      <c r="E168" s="6"/>
      <c r="F168" s="6"/>
      <c r="G168" s="6"/>
      <c r="H168" s="6"/>
      <c r="I168" s="11"/>
      <c r="J168" s="12"/>
      <c r="K168" s="12"/>
    </row>
    <row r="169" ht="12.75" customHeight="1">
      <c r="A169" s="6"/>
      <c r="B169" s="13"/>
      <c r="C169" s="13"/>
      <c r="D169" s="6"/>
      <c r="E169" s="6"/>
      <c r="F169" s="6"/>
      <c r="G169" s="6"/>
      <c r="H169" s="6"/>
      <c r="I169" s="11"/>
      <c r="J169" s="12"/>
      <c r="K169" s="12"/>
    </row>
    <row r="170" ht="12.75" customHeight="1">
      <c r="A170" s="6"/>
      <c r="B170" s="13"/>
      <c r="C170" s="13"/>
      <c r="D170" s="6"/>
      <c r="E170" s="6"/>
      <c r="F170" s="6"/>
      <c r="G170" s="6"/>
      <c r="H170" s="6"/>
      <c r="I170" s="11"/>
      <c r="J170" s="12"/>
      <c r="K170" s="12"/>
    </row>
    <row r="171" ht="12.75" customHeight="1">
      <c r="A171" s="6"/>
      <c r="B171" s="13"/>
      <c r="C171" s="13"/>
      <c r="D171" s="6"/>
      <c r="E171" s="6"/>
      <c r="F171" s="6"/>
      <c r="G171" s="6"/>
      <c r="H171" s="6"/>
      <c r="I171" s="11"/>
      <c r="J171" s="12"/>
      <c r="K171" s="12"/>
    </row>
    <row r="172" ht="12.75" customHeight="1">
      <c r="A172" s="6"/>
      <c r="B172" s="13"/>
      <c r="C172" s="13"/>
      <c r="D172" s="6"/>
      <c r="E172" s="6"/>
      <c r="F172" s="6"/>
      <c r="G172" s="6"/>
      <c r="H172" s="6"/>
      <c r="I172" s="11"/>
      <c r="J172" s="12"/>
      <c r="K172" s="12"/>
    </row>
    <row r="173" ht="12.75" customHeight="1">
      <c r="A173" s="6"/>
      <c r="B173" s="13"/>
      <c r="C173" s="13"/>
      <c r="D173" s="6"/>
      <c r="E173" s="6"/>
      <c r="F173" s="6"/>
      <c r="G173" s="6"/>
      <c r="H173" s="6"/>
      <c r="I173" s="11"/>
      <c r="J173" s="12"/>
      <c r="K173" s="12"/>
    </row>
    <row r="174" ht="12.75" customHeight="1">
      <c r="A174" s="6"/>
      <c r="B174" s="13"/>
      <c r="C174" s="13"/>
      <c r="D174" s="6"/>
      <c r="E174" s="6"/>
      <c r="F174" s="6"/>
      <c r="G174" s="6"/>
      <c r="H174" s="6"/>
      <c r="I174" s="11"/>
      <c r="J174" s="12"/>
      <c r="K174" s="12"/>
    </row>
    <row r="175" ht="12.75" customHeight="1">
      <c r="A175" s="6"/>
      <c r="B175" s="13"/>
      <c r="C175" s="13"/>
      <c r="D175" s="6"/>
      <c r="E175" s="6"/>
      <c r="F175" s="6"/>
      <c r="G175" s="6"/>
      <c r="H175" s="6"/>
      <c r="I175" s="11"/>
      <c r="J175" s="12"/>
      <c r="K175" s="12"/>
    </row>
    <row r="176" ht="12.75" customHeight="1">
      <c r="A176" s="6"/>
      <c r="B176" s="13"/>
      <c r="C176" s="13"/>
      <c r="D176" s="6"/>
      <c r="E176" s="6"/>
      <c r="F176" s="6"/>
      <c r="G176" s="6"/>
      <c r="H176" s="6"/>
      <c r="I176" s="11"/>
      <c r="J176" s="12"/>
      <c r="K176" s="12"/>
    </row>
    <row r="177" ht="12.75" customHeight="1">
      <c r="A177" s="6"/>
      <c r="B177" s="13"/>
      <c r="C177" s="13"/>
      <c r="D177" s="6"/>
      <c r="E177" s="6"/>
      <c r="F177" s="6"/>
      <c r="G177" s="6"/>
      <c r="H177" s="6"/>
      <c r="I177" s="11"/>
      <c r="J177" s="12"/>
      <c r="K177" s="12"/>
    </row>
    <row r="178" ht="12.75" customHeight="1">
      <c r="A178" s="6"/>
      <c r="B178" s="13"/>
      <c r="C178" s="13"/>
      <c r="D178" s="6"/>
      <c r="E178" s="6"/>
      <c r="F178" s="6"/>
      <c r="G178" s="6"/>
      <c r="H178" s="6"/>
      <c r="I178" s="11"/>
      <c r="J178" s="12"/>
      <c r="K178" s="12"/>
    </row>
    <row r="179" ht="12.75" customHeight="1">
      <c r="A179" s="6"/>
      <c r="B179" s="13"/>
      <c r="C179" s="13"/>
      <c r="D179" s="6"/>
      <c r="E179" s="6"/>
      <c r="F179" s="6"/>
      <c r="G179" s="6"/>
      <c r="H179" s="6"/>
      <c r="I179" s="11"/>
      <c r="J179" s="12"/>
      <c r="K179" s="12"/>
    </row>
    <row r="180" ht="12.75" customHeight="1">
      <c r="A180" s="6"/>
      <c r="B180" s="13"/>
      <c r="C180" s="13"/>
      <c r="D180" s="6"/>
      <c r="E180" s="6"/>
      <c r="F180" s="6"/>
      <c r="G180" s="6"/>
      <c r="H180" s="6"/>
      <c r="I180" s="11"/>
      <c r="J180" s="12"/>
      <c r="K180" s="12"/>
    </row>
    <row r="181" ht="12.75" customHeight="1">
      <c r="A181" s="6"/>
      <c r="B181" s="13"/>
      <c r="C181" s="13"/>
      <c r="D181" s="6"/>
      <c r="E181" s="6"/>
      <c r="F181" s="6"/>
      <c r="G181" s="6"/>
      <c r="H181" s="6"/>
      <c r="I181" s="11"/>
      <c r="J181" s="12"/>
      <c r="K181" s="12"/>
    </row>
    <row r="182" ht="12.75" customHeight="1">
      <c r="A182" s="6"/>
      <c r="B182" s="13"/>
      <c r="C182" s="13"/>
      <c r="D182" s="6"/>
      <c r="E182" s="6"/>
      <c r="F182" s="6"/>
      <c r="G182" s="6"/>
      <c r="H182" s="6"/>
      <c r="I182" s="11"/>
      <c r="J182" s="12"/>
      <c r="K182" s="12"/>
    </row>
    <row r="183" ht="12.75" customHeight="1">
      <c r="A183" s="6"/>
      <c r="B183" s="13"/>
      <c r="C183" s="13"/>
      <c r="D183" s="6"/>
      <c r="E183" s="6"/>
      <c r="F183" s="6"/>
      <c r="G183" s="6"/>
      <c r="H183" s="6"/>
      <c r="I183" s="11"/>
      <c r="J183" s="12"/>
      <c r="K183" s="12"/>
    </row>
    <row r="184" ht="12.75" customHeight="1">
      <c r="A184" s="6"/>
      <c r="B184" s="13"/>
      <c r="C184" s="13"/>
      <c r="D184" s="6"/>
      <c r="E184" s="6"/>
      <c r="F184" s="6"/>
      <c r="G184" s="6"/>
      <c r="H184" s="6"/>
      <c r="I184" s="11"/>
      <c r="J184" s="12"/>
      <c r="K184" s="12"/>
    </row>
    <row r="185" ht="12.75" customHeight="1">
      <c r="A185" s="6"/>
      <c r="B185" s="13"/>
      <c r="C185" s="13"/>
      <c r="D185" s="6"/>
      <c r="E185" s="6"/>
      <c r="F185" s="6"/>
      <c r="G185" s="6"/>
      <c r="H185" s="6"/>
      <c r="I185" s="11"/>
      <c r="J185" s="12"/>
      <c r="K185" s="12"/>
    </row>
    <row r="186" ht="12.75" customHeight="1">
      <c r="A186" s="6"/>
      <c r="B186" s="13"/>
      <c r="C186" s="13"/>
      <c r="D186" s="6"/>
      <c r="E186" s="6"/>
      <c r="F186" s="6"/>
      <c r="G186" s="6"/>
      <c r="H186" s="6"/>
      <c r="I186" s="11"/>
      <c r="J186" s="12"/>
      <c r="K186" s="12"/>
    </row>
    <row r="187" ht="12.75" customHeight="1">
      <c r="A187" s="6"/>
      <c r="B187" s="13"/>
      <c r="C187" s="13"/>
      <c r="D187" s="6"/>
      <c r="E187" s="6"/>
      <c r="F187" s="6"/>
      <c r="G187" s="6"/>
      <c r="H187" s="6"/>
      <c r="I187" s="11"/>
      <c r="J187" s="12"/>
      <c r="K187" s="12"/>
    </row>
    <row r="188" ht="12.75" customHeight="1">
      <c r="A188" s="6"/>
      <c r="B188" s="13"/>
      <c r="C188" s="13"/>
      <c r="D188" s="6"/>
      <c r="E188" s="6"/>
      <c r="F188" s="6"/>
      <c r="G188" s="6"/>
      <c r="H188" s="6"/>
      <c r="I188" s="11"/>
      <c r="J188" s="12"/>
      <c r="K188" s="12"/>
    </row>
    <row r="189" ht="12.75" customHeight="1">
      <c r="A189" s="6"/>
      <c r="B189" s="13"/>
      <c r="C189" s="13"/>
      <c r="D189" s="6"/>
      <c r="E189" s="6"/>
      <c r="F189" s="6"/>
      <c r="G189" s="6"/>
      <c r="H189" s="6"/>
      <c r="I189" s="11"/>
      <c r="J189" s="12"/>
      <c r="K189" s="12"/>
    </row>
    <row r="190" ht="12.75" customHeight="1">
      <c r="A190" s="6"/>
      <c r="B190" s="13"/>
      <c r="C190" s="13"/>
      <c r="D190" s="6"/>
      <c r="E190" s="6"/>
      <c r="F190" s="6"/>
      <c r="G190" s="6"/>
      <c r="H190" s="6"/>
      <c r="I190" s="11"/>
      <c r="J190" s="12"/>
      <c r="K190" s="12"/>
    </row>
    <row r="191" ht="12.75" customHeight="1">
      <c r="A191" s="6"/>
      <c r="B191" s="13"/>
      <c r="C191" s="13"/>
      <c r="D191" s="6"/>
      <c r="E191" s="6"/>
      <c r="F191" s="6"/>
      <c r="G191" s="6"/>
      <c r="H191" s="6"/>
      <c r="I191" s="11"/>
      <c r="J191" s="12"/>
      <c r="K191" s="12"/>
    </row>
    <row r="192" ht="12.75" customHeight="1">
      <c r="A192" s="6"/>
      <c r="B192" s="13"/>
      <c r="C192" s="13"/>
      <c r="D192" s="6"/>
      <c r="E192" s="6"/>
      <c r="F192" s="6"/>
      <c r="G192" s="6"/>
      <c r="H192" s="6"/>
      <c r="I192" s="11"/>
      <c r="J192" s="12"/>
      <c r="K192" s="12"/>
    </row>
    <row r="193" ht="12.75" customHeight="1">
      <c r="A193" s="6"/>
      <c r="B193" s="13"/>
      <c r="C193" s="13"/>
      <c r="D193" s="6"/>
      <c r="E193" s="6"/>
      <c r="F193" s="6"/>
      <c r="G193" s="6"/>
      <c r="H193" s="6"/>
      <c r="I193" s="11"/>
      <c r="J193" s="12"/>
      <c r="K193" s="12"/>
    </row>
    <row r="194" ht="12.75" customHeight="1">
      <c r="A194" s="6"/>
      <c r="B194" s="13"/>
      <c r="C194" s="13"/>
      <c r="D194" s="6"/>
      <c r="E194" s="6"/>
      <c r="F194" s="6"/>
      <c r="G194" s="6"/>
      <c r="H194" s="6"/>
      <c r="I194" s="11"/>
      <c r="J194" s="12"/>
      <c r="K194" s="12"/>
    </row>
    <row r="195" ht="12.75" customHeight="1">
      <c r="A195" s="6"/>
      <c r="B195" s="13"/>
      <c r="C195" s="13"/>
      <c r="D195" s="6"/>
      <c r="E195" s="6"/>
      <c r="F195" s="6"/>
      <c r="G195" s="6"/>
      <c r="H195" s="6"/>
      <c r="I195" s="11"/>
      <c r="J195" s="12"/>
      <c r="K195" s="12"/>
    </row>
    <row r="196" ht="12.75" customHeight="1">
      <c r="A196" s="6"/>
      <c r="B196" s="13"/>
      <c r="C196" s="13"/>
      <c r="D196" s="6"/>
      <c r="E196" s="6"/>
      <c r="F196" s="6"/>
      <c r="G196" s="6"/>
      <c r="H196" s="6"/>
      <c r="I196" s="11"/>
      <c r="J196" s="12"/>
      <c r="K196" s="12"/>
    </row>
    <row r="197" ht="12.75" customHeight="1">
      <c r="A197" s="6"/>
      <c r="B197" s="13"/>
      <c r="C197" s="13"/>
      <c r="D197" s="6"/>
      <c r="E197" s="6"/>
      <c r="F197" s="6"/>
      <c r="G197" s="6"/>
      <c r="H197" s="6"/>
      <c r="I197" s="11"/>
      <c r="J197" s="12"/>
      <c r="K197" s="12"/>
    </row>
    <row r="198" ht="12.75" customHeight="1">
      <c r="A198" s="6"/>
      <c r="B198" s="13"/>
      <c r="C198" s="13"/>
      <c r="D198" s="6"/>
      <c r="E198" s="6"/>
      <c r="F198" s="6"/>
      <c r="G198" s="6"/>
      <c r="H198" s="6"/>
      <c r="I198" s="11"/>
      <c r="J198" s="12"/>
      <c r="K198" s="12"/>
    </row>
    <row r="199" ht="12.75" customHeight="1">
      <c r="A199" s="6"/>
      <c r="B199" s="13"/>
      <c r="C199" s="13"/>
      <c r="D199" s="6"/>
      <c r="E199" s="6"/>
      <c r="F199" s="6"/>
      <c r="G199" s="6"/>
      <c r="H199" s="6"/>
      <c r="I199" s="11"/>
      <c r="J199" s="12"/>
      <c r="K199" s="12"/>
    </row>
    <row r="200" ht="12.75" customHeight="1">
      <c r="A200" s="6"/>
      <c r="B200" s="13"/>
      <c r="C200" s="13"/>
      <c r="D200" s="6"/>
      <c r="E200" s="6"/>
      <c r="F200" s="6"/>
      <c r="G200" s="6"/>
      <c r="H200" s="6"/>
      <c r="I200" s="11"/>
      <c r="J200" s="12"/>
      <c r="K200" s="12"/>
    </row>
    <row r="201" ht="12.75" customHeight="1">
      <c r="A201" s="6"/>
      <c r="B201" s="13"/>
      <c r="C201" s="13"/>
      <c r="D201" s="6"/>
      <c r="E201" s="6"/>
      <c r="F201" s="6"/>
      <c r="G201" s="6"/>
      <c r="H201" s="6"/>
      <c r="I201" s="11"/>
      <c r="J201" s="12"/>
      <c r="K201" s="12"/>
    </row>
    <row r="202" ht="12.75" customHeight="1">
      <c r="A202" s="6"/>
      <c r="B202" s="13"/>
      <c r="C202" s="13"/>
      <c r="D202" s="6"/>
      <c r="E202" s="6"/>
      <c r="F202" s="6"/>
      <c r="G202" s="6"/>
      <c r="H202" s="6"/>
      <c r="I202" s="11"/>
      <c r="J202" s="12"/>
      <c r="K202" s="12"/>
    </row>
    <row r="203" ht="12.75" customHeight="1">
      <c r="A203" s="6"/>
      <c r="B203" s="13"/>
      <c r="C203" s="13"/>
      <c r="D203" s="6"/>
      <c r="E203" s="6"/>
      <c r="F203" s="6"/>
      <c r="G203" s="6"/>
      <c r="H203" s="6"/>
      <c r="I203" s="11"/>
      <c r="J203" s="12"/>
      <c r="K203" s="12"/>
    </row>
    <row r="204" ht="12.75" customHeight="1">
      <c r="A204" s="6"/>
      <c r="B204" s="13"/>
      <c r="C204" s="13"/>
      <c r="D204" s="6"/>
      <c r="E204" s="6"/>
      <c r="F204" s="6"/>
      <c r="G204" s="6"/>
      <c r="H204" s="6"/>
      <c r="I204" s="11"/>
      <c r="J204" s="12"/>
      <c r="K204" s="12"/>
    </row>
    <row r="205" ht="12.75" customHeight="1">
      <c r="A205" s="6"/>
      <c r="B205" s="13"/>
      <c r="C205" s="13"/>
      <c r="D205" s="6"/>
      <c r="E205" s="6"/>
      <c r="F205" s="6"/>
      <c r="G205" s="6"/>
      <c r="H205" s="6"/>
      <c r="I205" s="11"/>
      <c r="J205" s="12"/>
      <c r="K205" s="12"/>
    </row>
    <row r="206" ht="12.75" customHeight="1">
      <c r="A206" s="6"/>
      <c r="B206" s="13"/>
      <c r="C206" s="13"/>
      <c r="D206" s="6"/>
      <c r="E206" s="6"/>
      <c r="F206" s="6"/>
      <c r="G206" s="6"/>
      <c r="H206" s="6"/>
      <c r="I206" s="11"/>
      <c r="J206" s="12"/>
      <c r="K206" s="12"/>
    </row>
    <row r="207" ht="12.75" customHeight="1">
      <c r="A207" s="6"/>
      <c r="B207" s="13"/>
      <c r="C207" s="13"/>
      <c r="D207" s="6"/>
      <c r="E207" s="6"/>
      <c r="F207" s="6"/>
      <c r="G207" s="6"/>
      <c r="H207" s="6"/>
      <c r="I207" s="11"/>
      <c r="J207" s="12"/>
      <c r="K207" s="12"/>
    </row>
    <row r="208" ht="12.75" customHeight="1">
      <c r="A208" s="6"/>
      <c r="B208" s="13"/>
      <c r="C208" s="13"/>
      <c r="D208" s="6"/>
      <c r="E208" s="6"/>
      <c r="F208" s="6"/>
      <c r="G208" s="6"/>
      <c r="H208" s="6"/>
      <c r="I208" s="11"/>
      <c r="J208" s="12"/>
      <c r="K208" s="12"/>
    </row>
    <row r="209" ht="12.75" customHeight="1">
      <c r="A209" s="6"/>
      <c r="B209" s="13"/>
      <c r="C209" s="13"/>
      <c r="D209" s="6"/>
      <c r="E209" s="6"/>
      <c r="F209" s="6"/>
      <c r="G209" s="6"/>
      <c r="H209" s="6"/>
      <c r="I209" s="11"/>
      <c r="J209" s="12"/>
      <c r="K209" s="12"/>
    </row>
    <row r="210" ht="12.75" customHeight="1">
      <c r="A210" s="6"/>
      <c r="B210" s="13"/>
      <c r="C210" s="13"/>
      <c r="D210" s="6"/>
      <c r="E210" s="6"/>
      <c r="F210" s="6"/>
      <c r="G210" s="6"/>
      <c r="H210" s="6"/>
      <c r="I210" s="11"/>
      <c r="J210" s="12"/>
      <c r="K210" s="12"/>
    </row>
    <row r="211" ht="12.75" customHeight="1">
      <c r="A211" s="6"/>
      <c r="B211" s="13"/>
      <c r="C211" s="13"/>
      <c r="D211" s="6"/>
      <c r="E211" s="6"/>
      <c r="F211" s="6"/>
      <c r="G211" s="6"/>
      <c r="H211" s="6"/>
      <c r="I211" s="11"/>
      <c r="J211" s="12"/>
      <c r="K211" s="12"/>
    </row>
    <row r="212" ht="12.75" customHeight="1">
      <c r="A212" s="6"/>
      <c r="B212" s="13"/>
      <c r="C212" s="13"/>
      <c r="D212" s="6"/>
      <c r="E212" s="6"/>
      <c r="F212" s="6"/>
      <c r="G212" s="6"/>
      <c r="H212" s="6"/>
      <c r="I212" s="11"/>
      <c r="J212" s="12"/>
      <c r="K212" s="12"/>
    </row>
    <row r="213" ht="12.75" customHeight="1">
      <c r="A213" s="6"/>
      <c r="B213" s="13"/>
      <c r="C213" s="13"/>
      <c r="D213" s="6"/>
      <c r="E213" s="6"/>
      <c r="F213" s="6"/>
      <c r="G213" s="6"/>
      <c r="H213" s="6"/>
      <c r="I213" s="11"/>
      <c r="J213" s="12"/>
      <c r="K213" s="12"/>
    </row>
    <row r="214" ht="12.75" customHeight="1">
      <c r="A214" s="6"/>
      <c r="B214" s="13"/>
      <c r="C214" s="13"/>
      <c r="D214" s="6"/>
      <c r="E214" s="6"/>
      <c r="F214" s="6"/>
      <c r="G214" s="6"/>
      <c r="H214" s="6"/>
      <c r="I214" s="11"/>
      <c r="J214" s="12"/>
      <c r="K214" s="12"/>
    </row>
    <row r="215" ht="12.75" customHeight="1">
      <c r="A215" s="6"/>
      <c r="B215" s="13"/>
      <c r="C215" s="13"/>
      <c r="D215" s="6"/>
      <c r="E215" s="6"/>
      <c r="F215" s="6"/>
      <c r="G215" s="6"/>
      <c r="H215" s="6"/>
      <c r="I215" s="11"/>
      <c r="J215" s="12"/>
      <c r="K215" s="12"/>
    </row>
    <row r="216" ht="12.75" customHeight="1">
      <c r="A216" s="6"/>
      <c r="B216" s="13"/>
      <c r="C216" s="13"/>
      <c r="D216" s="6"/>
      <c r="E216" s="6"/>
      <c r="F216" s="6"/>
      <c r="G216" s="6"/>
      <c r="H216" s="6"/>
      <c r="I216" s="11"/>
      <c r="J216" s="12"/>
      <c r="K216" s="12"/>
    </row>
    <row r="217" ht="12.75" customHeight="1">
      <c r="A217" s="6"/>
      <c r="B217" s="13"/>
      <c r="C217" s="13"/>
      <c r="D217" s="6"/>
      <c r="E217" s="6"/>
      <c r="F217" s="6"/>
      <c r="G217" s="6"/>
      <c r="H217" s="6"/>
      <c r="I217" s="11"/>
      <c r="J217" s="12"/>
      <c r="K217" s="12"/>
    </row>
    <row r="218" ht="12.75" customHeight="1">
      <c r="A218" s="6"/>
      <c r="B218" s="13"/>
      <c r="C218" s="13"/>
      <c r="D218" s="6"/>
      <c r="E218" s="6"/>
      <c r="F218" s="6"/>
      <c r="G218" s="6"/>
      <c r="H218" s="6"/>
      <c r="I218" s="11"/>
      <c r="J218" s="12"/>
      <c r="K218" s="12"/>
    </row>
    <row r="219" ht="12.75" customHeight="1">
      <c r="A219" s="6"/>
      <c r="B219" s="13"/>
      <c r="C219" s="13"/>
      <c r="D219" s="6"/>
      <c r="E219" s="6"/>
      <c r="F219" s="6"/>
      <c r="G219" s="6"/>
      <c r="H219" s="6"/>
      <c r="I219" s="11"/>
      <c r="J219" s="12"/>
      <c r="K219" s="12"/>
    </row>
    <row r="220" ht="12.75" customHeight="1">
      <c r="A220" s="6"/>
      <c r="B220" s="13"/>
      <c r="C220" s="13"/>
      <c r="D220" s="6"/>
      <c r="E220" s="6"/>
      <c r="F220" s="6"/>
      <c r="G220" s="6"/>
      <c r="H220" s="6"/>
      <c r="I220" s="11"/>
      <c r="J220" s="12"/>
      <c r="K220" s="12"/>
    </row>
    <row r="221" ht="12.75" customHeight="1">
      <c r="A221" s="6"/>
      <c r="B221" s="13"/>
      <c r="C221" s="13"/>
      <c r="D221" s="6"/>
      <c r="E221" s="6"/>
      <c r="F221" s="6"/>
      <c r="G221" s="6"/>
      <c r="H221" s="6"/>
      <c r="I221" s="11"/>
      <c r="J221" s="12"/>
      <c r="K221" s="12"/>
    </row>
    <row r="222" ht="12.75" customHeight="1">
      <c r="A222" s="6"/>
      <c r="B222" s="13"/>
      <c r="C222" s="13"/>
      <c r="D222" s="6"/>
      <c r="E222" s="6"/>
      <c r="F222" s="6"/>
      <c r="G222" s="6"/>
      <c r="H222" s="6"/>
      <c r="I222" s="11"/>
      <c r="J222" s="12"/>
      <c r="K222" s="12"/>
    </row>
    <row r="223" ht="12.75" customHeight="1">
      <c r="A223" s="6"/>
      <c r="B223" s="13"/>
      <c r="C223" s="13"/>
      <c r="D223" s="6"/>
      <c r="E223" s="6"/>
      <c r="F223" s="6"/>
      <c r="G223" s="6"/>
      <c r="H223" s="6"/>
      <c r="I223" s="11"/>
      <c r="J223" s="12"/>
      <c r="K223" s="12"/>
    </row>
    <row r="224" ht="12.75" customHeight="1">
      <c r="A224" s="6"/>
      <c r="B224" s="13"/>
      <c r="C224" s="13"/>
      <c r="D224" s="6"/>
      <c r="E224" s="6"/>
      <c r="F224" s="6"/>
      <c r="G224" s="6"/>
      <c r="H224" s="6"/>
      <c r="I224" s="11"/>
      <c r="J224" s="12"/>
      <c r="K224" s="12"/>
    </row>
    <row r="225" ht="12.75" customHeight="1">
      <c r="A225" s="6"/>
      <c r="B225" s="13"/>
      <c r="C225" s="13"/>
      <c r="D225" s="6"/>
      <c r="E225" s="6"/>
      <c r="F225" s="6"/>
      <c r="G225" s="6"/>
      <c r="H225" s="6"/>
      <c r="I225" s="11"/>
      <c r="J225" s="12"/>
      <c r="K225" s="12"/>
    </row>
    <row r="226" ht="12.75" customHeight="1">
      <c r="A226" s="6"/>
      <c r="B226" s="13"/>
      <c r="C226" s="13"/>
      <c r="D226" s="6"/>
      <c r="E226" s="6"/>
      <c r="F226" s="6"/>
      <c r="G226" s="6"/>
      <c r="H226" s="6"/>
      <c r="I226" s="11"/>
      <c r="J226" s="12"/>
      <c r="K226" s="12"/>
    </row>
    <row r="227" ht="12.75" customHeight="1">
      <c r="A227" s="6"/>
      <c r="B227" s="13"/>
      <c r="C227" s="13"/>
      <c r="D227" s="6"/>
      <c r="E227" s="6"/>
      <c r="F227" s="6"/>
      <c r="G227" s="6"/>
      <c r="H227" s="6"/>
      <c r="I227" s="11"/>
      <c r="J227" s="12"/>
      <c r="K227" s="12"/>
    </row>
    <row r="228" ht="12.75" customHeight="1">
      <c r="A228" s="6"/>
      <c r="B228" s="13"/>
      <c r="C228" s="13"/>
      <c r="D228" s="6"/>
      <c r="E228" s="6"/>
      <c r="F228" s="6"/>
      <c r="G228" s="6"/>
      <c r="H228" s="6"/>
      <c r="I228" s="11"/>
      <c r="J228" s="12"/>
      <c r="K228" s="12"/>
    </row>
    <row r="229" ht="12.75" customHeight="1">
      <c r="A229" s="6"/>
      <c r="B229" s="13"/>
      <c r="C229" s="13"/>
      <c r="D229" s="6"/>
      <c r="E229" s="6"/>
      <c r="F229" s="6"/>
      <c r="G229" s="6"/>
      <c r="H229" s="6"/>
      <c r="I229" s="11"/>
      <c r="J229" s="12"/>
      <c r="K229" s="12"/>
    </row>
    <row r="230" ht="12.75" customHeight="1">
      <c r="A230" s="6"/>
      <c r="B230" s="13"/>
      <c r="C230" s="13"/>
      <c r="D230" s="6"/>
      <c r="E230" s="6"/>
      <c r="F230" s="6"/>
      <c r="G230" s="6"/>
      <c r="H230" s="6"/>
      <c r="I230" s="11"/>
      <c r="J230" s="12"/>
      <c r="K230" s="12"/>
    </row>
    <row r="231" ht="12.75" customHeight="1">
      <c r="A231" s="6"/>
      <c r="B231" s="13"/>
      <c r="C231" s="13"/>
      <c r="D231" s="6"/>
      <c r="E231" s="6"/>
      <c r="F231" s="6"/>
      <c r="G231" s="6"/>
      <c r="H231" s="6"/>
      <c r="I231" s="11"/>
      <c r="J231" s="12"/>
      <c r="K231" s="12"/>
    </row>
    <row r="232" ht="12.75" customHeight="1">
      <c r="A232" s="6"/>
      <c r="B232" s="13"/>
      <c r="C232" s="13"/>
      <c r="D232" s="6"/>
      <c r="E232" s="6"/>
      <c r="F232" s="6"/>
      <c r="G232" s="6"/>
      <c r="H232" s="6"/>
      <c r="I232" s="11"/>
      <c r="J232" s="12"/>
      <c r="K232" s="12"/>
    </row>
    <row r="233" ht="12.75" customHeight="1">
      <c r="A233" s="6"/>
      <c r="B233" s="13"/>
      <c r="C233" s="13"/>
      <c r="D233" s="6"/>
      <c r="E233" s="6"/>
      <c r="F233" s="6"/>
      <c r="G233" s="6"/>
      <c r="H233" s="6"/>
      <c r="I233" s="11"/>
      <c r="J233" s="12"/>
      <c r="K233" s="12"/>
    </row>
    <row r="234" ht="12.75" customHeight="1">
      <c r="A234" s="6"/>
      <c r="B234" s="13"/>
      <c r="C234" s="13"/>
      <c r="D234" s="6"/>
      <c r="E234" s="6"/>
      <c r="F234" s="6"/>
      <c r="G234" s="6"/>
      <c r="H234" s="6"/>
      <c r="I234" s="11"/>
      <c r="J234" s="12"/>
      <c r="K234" s="12"/>
    </row>
    <row r="235" ht="12.75" customHeight="1">
      <c r="A235" s="6"/>
      <c r="B235" s="13"/>
      <c r="C235" s="13"/>
      <c r="D235" s="6"/>
      <c r="E235" s="6"/>
      <c r="F235" s="6"/>
      <c r="G235" s="6"/>
      <c r="H235" s="6"/>
      <c r="I235" s="11"/>
      <c r="J235" s="12"/>
      <c r="K235" s="12"/>
    </row>
    <row r="236" ht="12.75" customHeight="1">
      <c r="A236" s="6"/>
      <c r="B236" s="13"/>
      <c r="C236" s="13"/>
      <c r="D236" s="6"/>
      <c r="E236" s="6"/>
      <c r="F236" s="6"/>
      <c r="G236" s="6"/>
      <c r="H236" s="6"/>
      <c r="I236" s="11"/>
      <c r="J236" s="12"/>
      <c r="K236" s="12"/>
    </row>
    <row r="237" ht="12.75" customHeight="1">
      <c r="A237" s="6"/>
      <c r="B237" s="13"/>
      <c r="C237" s="13"/>
      <c r="D237" s="6"/>
      <c r="E237" s="6"/>
      <c r="F237" s="6"/>
      <c r="G237" s="6"/>
      <c r="H237" s="6"/>
      <c r="I237" s="11"/>
      <c r="J237" s="12"/>
      <c r="K237" s="12"/>
    </row>
    <row r="238" ht="12.75" customHeight="1">
      <c r="A238" s="6"/>
      <c r="B238" s="13"/>
      <c r="C238" s="13"/>
      <c r="D238" s="6"/>
      <c r="E238" s="6"/>
      <c r="F238" s="6"/>
      <c r="G238" s="6"/>
      <c r="H238" s="6"/>
      <c r="I238" s="11"/>
      <c r="J238" s="12"/>
      <c r="K238" s="12"/>
    </row>
    <row r="239" ht="12.75" customHeight="1">
      <c r="A239" s="6"/>
      <c r="B239" s="13"/>
      <c r="C239" s="13"/>
      <c r="D239" s="6"/>
      <c r="E239" s="6"/>
      <c r="F239" s="6"/>
      <c r="G239" s="6"/>
      <c r="H239" s="6"/>
      <c r="I239" s="11"/>
      <c r="J239" s="12"/>
      <c r="K239" s="12"/>
    </row>
    <row r="240" ht="12.75" customHeight="1">
      <c r="A240" s="6"/>
      <c r="B240" s="13"/>
      <c r="C240" s="13"/>
      <c r="D240" s="6"/>
      <c r="E240" s="6"/>
      <c r="F240" s="6"/>
      <c r="G240" s="6"/>
      <c r="H240" s="6"/>
      <c r="I240" s="11"/>
      <c r="J240" s="12"/>
      <c r="K240" s="12"/>
    </row>
    <row r="241" ht="12.75" customHeight="1">
      <c r="A241" s="6"/>
      <c r="B241" s="13"/>
      <c r="C241" s="13"/>
      <c r="D241" s="6"/>
      <c r="E241" s="6"/>
      <c r="F241" s="6"/>
      <c r="G241" s="6"/>
      <c r="H241" s="6"/>
      <c r="I241" s="11"/>
      <c r="J241" s="12"/>
      <c r="K241" s="12"/>
    </row>
    <row r="242" ht="12.75" customHeight="1">
      <c r="A242" s="6"/>
      <c r="B242" s="13"/>
      <c r="C242" s="13"/>
      <c r="D242" s="6"/>
      <c r="E242" s="6"/>
      <c r="F242" s="6"/>
      <c r="G242" s="6"/>
      <c r="H242" s="6"/>
      <c r="I242" s="11"/>
      <c r="J242" s="12"/>
      <c r="K242" s="12"/>
    </row>
    <row r="243" ht="12.75" customHeight="1">
      <c r="A243" s="6"/>
      <c r="B243" s="13"/>
      <c r="C243" s="13"/>
      <c r="D243" s="6"/>
      <c r="E243" s="6"/>
      <c r="F243" s="6"/>
      <c r="G243" s="6"/>
      <c r="H243" s="6"/>
      <c r="I243" s="11"/>
      <c r="J243" s="12"/>
      <c r="K243" s="12"/>
    </row>
    <row r="244" ht="12.75" customHeight="1">
      <c r="A244" s="6"/>
      <c r="B244" s="13"/>
      <c r="C244" s="13"/>
      <c r="D244" s="6"/>
      <c r="E244" s="6"/>
      <c r="F244" s="6"/>
      <c r="G244" s="6"/>
      <c r="H244" s="6"/>
      <c r="I244" s="11"/>
      <c r="J244" s="12"/>
      <c r="K244" s="12"/>
    </row>
    <row r="245" ht="12.75" customHeight="1">
      <c r="A245" s="6"/>
      <c r="B245" s="13"/>
      <c r="C245" s="13"/>
      <c r="D245" s="6"/>
      <c r="E245" s="6"/>
      <c r="F245" s="6"/>
      <c r="G245" s="6"/>
      <c r="H245" s="6"/>
      <c r="I245" s="11"/>
      <c r="J245" s="12"/>
      <c r="K245" s="12"/>
    </row>
    <row r="246" ht="12.75" customHeight="1">
      <c r="A246" s="6"/>
      <c r="B246" s="13"/>
      <c r="C246" s="13"/>
      <c r="D246" s="6"/>
      <c r="E246" s="6"/>
      <c r="F246" s="6"/>
      <c r="G246" s="6"/>
      <c r="H246" s="6"/>
      <c r="I246" s="11"/>
      <c r="J246" s="12"/>
      <c r="K246" s="12"/>
    </row>
    <row r="247" ht="12.75" customHeight="1">
      <c r="A247" s="6"/>
      <c r="B247" s="13"/>
      <c r="C247" s="13"/>
      <c r="D247" s="6"/>
      <c r="E247" s="6"/>
      <c r="F247" s="6"/>
      <c r="G247" s="6"/>
      <c r="H247" s="6"/>
      <c r="I247" s="11"/>
      <c r="J247" s="12"/>
      <c r="K247" s="12"/>
    </row>
    <row r="248" ht="12.75" customHeight="1">
      <c r="A248" s="6"/>
      <c r="B248" s="13"/>
      <c r="C248" s="13"/>
      <c r="D248" s="6"/>
      <c r="E248" s="6"/>
      <c r="F248" s="6"/>
      <c r="G248" s="6"/>
      <c r="H248" s="6"/>
      <c r="I248" s="11"/>
      <c r="J248" s="12"/>
      <c r="K248" s="12"/>
    </row>
    <row r="249" ht="12.75" customHeight="1">
      <c r="A249" s="6"/>
      <c r="B249" s="13"/>
      <c r="C249" s="13"/>
      <c r="D249" s="6"/>
      <c r="E249" s="6"/>
      <c r="F249" s="6"/>
      <c r="G249" s="6"/>
      <c r="H249" s="6"/>
      <c r="I249" s="11"/>
      <c r="J249" s="12"/>
      <c r="K249" s="12"/>
    </row>
    <row r="250" ht="12.75" customHeight="1">
      <c r="A250" s="6"/>
      <c r="B250" s="13"/>
      <c r="C250" s="13"/>
      <c r="D250" s="6"/>
      <c r="E250" s="6"/>
      <c r="F250" s="6"/>
      <c r="G250" s="6"/>
      <c r="H250" s="6"/>
      <c r="I250" s="11"/>
      <c r="J250" s="12"/>
      <c r="K250" s="12"/>
    </row>
    <row r="251" ht="12.75" customHeight="1">
      <c r="A251" s="6"/>
      <c r="B251" s="13"/>
      <c r="C251" s="13"/>
      <c r="D251" s="6"/>
      <c r="E251" s="6"/>
      <c r="F251" s="6"/>
      <c r="G251" s="6"/>
      <c r="H251" s="6"/>
      <c r="I251" s="11"/>
      <c r="J251" s="12"/>
      <c r="K251" s="12"/>
    </row>
    <row r="252" ht="12.75" customHeight="1">
      <c r="A252" s="6"/>
      <c r="B252" s="13"/>
      <c r="C252" s="13"/>
      <c r="D252" s="6"/>
      <c r="E252" s="6"/>
      <c r="F252" s="6"/>
      <c r="G252" s="6"/>
      <c r="H252" s="6"/>
      <c r="I252" s="11"/>
      <c r="J252" s="12"/>
      <c r="K252" s="12"/>
    </row>
    <row r="253" ht="12.75" customHeight="1">
      <c r="A253" s="6"/>
      <c r="B253" s="13"/>
      <c r="C253" s="13"/>
      <c r="D253" s="6"/>
      <c r="E253" s="6"/>
      <c r="F253" s="6"/>
      <c r="G253" s="6"/>
      <c r="H253" s="6"/>
      <c r="I253" s="11"/>
      <c r="J253" s="12"/>
      <c r="K253" s="12"/>
    </row>
    <row r="254" ht="12.75" customHeight="1">
      <c r="A254" s="6"/>
      <c r="B254" s="13"/>
      <c r="C254" s="13"/>
      <c r="D254" s="6"/>
      <c r="E254" s="6"/>
      <c r="F254" s="6"/>
      <c r="G254" s="6"/>
      <c r="H254" s="6"/>
      <c r="I254" s="11"/>
      <c r="J254" s="12"/>
      <c r="K254" s="12"/>
    </row>
    <row r="255" ht="12.75" customHeight="1">
      <c r="A255" s="6"/>
      <c r="B255" s="13"/>
      <c r="C255" s="13"/>
      <c r="D255" s="6"/>
      <c r="E255" s="6"/>
      <c r="F255" s="6"/>
      <c r="G255" s="6"/>
      <c r="H255" s="6"/>
      <c r="I255" s="11"/>
      <c r="J255" s="12"/>
      <c r="K255" s="12"/>
    </row>
    <row r="256" ht="12.75" customHeight="1">
      <c r="A256" s="6"/>
      <c r="B256" s="13"/>
      <c r="C256" s="13"/>
      <c r="D256" s="6"/>
      <c r="E256" s="6"/>
      <c r="F256" s="6"/>
      <c r="G256" s="6"/>
      <c r="H256" s="6"/>
      <c r="I256" s="11"/>
      <c r="J256" s="12"/>
      <c r="K256" s="12"/>
    </row>
    <row r="257" ht="12.75" customHeight="1">
      <c r="A257" s="6"/>
      <c r="B257" s="13"/>
      <c r="C257" s="13"/>
      <c r="D257" s="6"/>
      <c r="E257" s="6"/>
      <c r="F257" s="6"/>
      <c r="G257" s="6"/>
      <c r="H257" s="6"/>
      <c r="I257" s="11"/>
      <c r="J257" s="12"/>
      <c r="K257" s="12"/>
    </row>
    <row r="258" ht="12.75" customHeight="1">
      <c r="A258" s="6"/>
      <c r="B258" s="13"/>
      <c r="C258" s="13"/>
      <c r="D258" s="6"/>
      <c r="E258" s="6"/>
      <c r="F258" s="6"/>
      <c r="G258" s="6"/>
      <c r="H258" s="6"/>
      <c r="I258" s="11"/>
      <c r="J258" s="12"/>
      <c r="K258" s="12"/>
    </row>
    <row r="259" ht="12.75" customHeight="1">
      <c r="A259" s="6"/>
      <c r="B259" s="13"/>
      <c r="C259" s="13"/>
      <c r="D259" s="6"/>
      <c r="E259" s="6"/>
      <c r="F259" s="6"/>
      <c r="G259" s="6"/>
      <c r="H259" s="6"/>
      <c r="I259" s="11"/>
      <c r="J259" s="12"/>
      <c r="K259" s="12"/>
    </row>
    <row r="260" ht="12.75" customHeight="1">
      <c r="A260" s="6"/>
      <c r="B260" s="13"/>
      <c r="C260" s="13"/>
      <c r="D260" s="6"/>
      <c r="E260" s="6"/>
      <c r="F260" s="6"/>
      <c r="G260" s="6"/>
      <c r="H260" s="6"/>
      <c r="I260" s="11"/>
      <c r="J260" s="12"/>
      <c r="K260" s="12"/>
    </row>
    <row r="261" ht="12.75" customHeight="1">
      <c r="A261" s="6"/>
      <c r="B261" s="13"/>
      <c r="C261" s="13"/>
      <c r="D261" s="6"/>
      <c r="E261" s="6"/>
      <c r="F261" s="6"/>
      <c r="G261" s="6"/>
      <c r="H261" s="6"/>
      <c r="I261" s="11"/>
      <c r="J261" s="12"/>
      <c r="K261" s="12"/>
    </row>
    <row r="262" ht="12.75" customHeight="1">
      <c r="A262" s="6"/>
      <c r="B262" s="13"/>
      <c r="C262" s="13"/>
      <c r="D262" s="6"/>
      <c r="E262" s="6"/>
      <c r="F262" s="6"/>
      <c r="G262" s="6"/>
      <c r="H262" s="6"/>
      <c r="I262" s="11"/>
      <c r="J262" s="12"/>
      <c r="K262" s="12"/>
    </row>
    <row r="263" ht="12.75" customHeight="1">
      <c r="A263" s="6"/>
      <c r="B263" s="13"/>
      <c r="C263" s="13"/>
      <c r="D263" s="6"/>
      <c r="E263" s="6"/>
      <c r="F263" s="6"/>
      <c r="G263" s="6"/>
      <c r="H263" s="6"/>
      <c r="I263" s="11"/>
      <c r="J263" s="12"/>
      <c r="K263" s="12"/>
    </row>
    <row r="264" ht="12.75" customHeight="1">
      <c r="A264" s="6"/>
      <c r="B264" s="13"/>
      <c r="C264" s="13"/>
      <c r="D264" s="6"/>
      <c r="E264" s="6"/>
      <c r="F264" s="6"/>
      <c r="G264" s="6"/>
      <c r="H264" s="6"/>
      <c r="I264" s="11"/>
      <c r="J264" s="12"/>
      <c r="K264" s="12"/>
    </row>
    <row r="265" ht="12.75" customHeight="1">
      <c r="A265" s="6"/>
      <c r="B265" s="13"/>
      <c r="C265" s="13"/>
      <c r="D265" s="6"/>
      <c r="E265" s="6"/>
      <c r="F265" s="6"/>
      <c r="G265" s="6"/>
      <c r="H265" s="6"/>
      <c r="I265" s="11"/>
      <c r="J265" s="12"/>
      <c r="K265" s="12"/>
    </row>
    <row r="266" ht="12.75" customHeight="1">
      <c r="A266" s="6"/>
      <c r="B266" s="13"/>
      <c r="C266" s="13"/>
      <c r="D266" s="6"/>
      <c r="E266" s="6"/>
      <c r="F266" s="6"/>
      <c r="G266" s="6"/>
      <c r="H266" s="6"/>
      <c r="I266" s="11"/>
      <c r="J266" s="12"/>
      <c r="K266" s="12"/>
    </row>
    <row r="267" ht="12.75" customHeight="1">
      <c r="A267" s="6"/>
      <c r="B267" s="13"/>
      <c r="C267" s="13"/>
      <c r="D267" s="6"/>
      <c r="E267" s="6"/>
      <c r="F267" s="6"/>
      <c r="G267" s="6"/>
      <c r="H267" s="6"/>
      <c r="I267" s="11"/>
      <c r="J267" s="12"/>
      <c r="K267" s="12"/>
    </row>
    <row r="268" ht="12.75" customHeight="1">
      <c r="A268" s="6"/>
      <c r="B268" s="13"/>
      <c r="C268" s="13"/>
      <c r="D268" s="6"/>
      <c r="E268" s="6"/>
      <c r="F268" s="6"/>
      <c r="G268" s="6"/>
      <c r="H268" s="6"/>
      <c r="I268" s="11"/>
      <c r="J268" s="12"/>
      <c r="K268" s="12"/>
    </row>
    <row r="269" ht="12.75" customHeight="1">
      <c r="A269" s="6"/>
      <c r="B269" s="13"/>
      <c r="C269" s="13"/>
      <c r="D269" s="6"/>
      <c r="E269" s="6"/>
      <c r="F269" s="6"/>
      <c r="G269" s="6"/>
      <c r="H269" s="6"/>
      <c r="I269" s="11"/>
      <c r="J269" s="12"/>
      <c r="K269" s="12"/>
    </row>
    <row r="270" ht="12.75" customHeight="1">
      <c r="A270" s="6"/>
      <c r="B270" s="13"/>
      <c r="C270" s="13"/>
      <c r="D270" s="6"/>
      <c r="E270" s="6"/>
      <c r="F270" s="6"/>
      <c r="G270" s="6"/>
      <c r="H270" s="6"/>
      <c r="I270" s="11"/>
      <c r="J270" s="12"/>
      <c r="K270" s="12"/>
    </row>
    <row r="271" ht="12.75" customHeight="1">
      <c r="A271" s="6"/>
      <c r="B271" s="13"/>
      <c r="C271" s="13"/>
      <c r="D271" s="6"/>
      <c r="E271" s="6"/>
      <c r="F271" s="6"/>
      <c r="G271" s="6"/>
      <c r="H271" s="6"/>
      <c r="I271" s="11"/>
      <c r="J271" s="12"/>
      <c r="K271" s="12"/>
    </row>
    <row r="272" ht="12.75" customHeight="1">
      <c r="A272" s="6"/>
      <c r="B272" s="13"/>
      <c r="C272" s="13"/>
      <c r="D272" s="6"/>
      <c r="E272" s="6"/>
      <c r="F272" s="6"/>
      <c r="G272" s="6"/>
      <c r="H272" s="6"/>
      <c r="I272" s="11"/>
      <c r="J272" s="12"/>
      <c r="K272" s="12"/>
    </row>
    <row r="273" ht="12.75" customHeight="1">
      <c r="A273" s="6"/>
      <c r="B273" s="13"/>
      <c r="C273" s="13"/>
      <c r="D273" s="6"/>
      <c r="E273" s="6"/>
      <c r="F273" s="6"/>
      <c r="G273" s="6"/>
      <c r="H273" s="6"/>
      <c r="I273" s="11"/>
      <c r="J273" s="12"/>
      <c r="K273" s="12"/>
    </row>
    <row r="274" ht="12.75" customHeight="1">
      <c r="A274" s="6"/>
      <c r="B274" s="13"/>
      <c r="C274" s="13"/>
      <c r="D274" s="6"/>
      <c r="E274" s="6"/>
      <c r="F274" s="6"/>
      <c r="G274" s="6"/>
      <c r="H274" s="6"/>
      <c r="I274" s="11"/>
      <c r="J274" s="13"/>
      <c r="K274" s="13"/>
    </row>
    <row r="275" ht="12.75" customHeight="1">
      <c r="A275" s="6"/>
      <c r="B275" s="13"/>
      <c r="C275" s="13"/>
      <c r="D275" s="6"/>
      <c r="E275" s="6"/>
      <c r="F275" s="6"/>
      <c r="G275" s="6"/>
      <c r="H275" s="6"/>
      <c r="I275" s="11"/>
      <c r="J275" s="13"/>
      <c r="K275" s="13"/>
    </row>
    <row r="276" ht="12.75" customHeight="1">
      <c r="A276" s="6"/>
      <c r="B276" s="13"/>
      <c r="C276" s="13"/>
      <c r="D276" s="6"/>
      <c r="E276" s="6"/>
      <c r="F276" s="6"/>
      <c r="G276" s="6"/>
      <c r="H276" s="6"/>
      <c r="I276" s="11"/>
      <c r="J276" s="13"/>
      <c r="K276" s="13"/>
    </row>
    <row r="277" ht="12.75" customHeight="1">
      <c r="A277" s="6"/>
      <c r="B277" s="13"/>
      <c r="C277" s="13"/>
      <c r="D277" s="6"/>
      <c r="E277" s="6"/>
      <c r="F277" s="6"/>
      <c r="G277" s="6"/>
      <c r="H277" s="6"/>
      <c r="I277" s="11"/>
      <c r="J277" s="13"/>
      <c r="K277" s="13"/>
    </row>
    <row r="278" ht="12.75" customHeight="1">
      <c r="A278" s="6"/>
      <c r="B278" s="13"/>
      <c r="C278" s="13"/>
      <c r="D278" s="6"/>
      <c r="E278" s="6"/>
      <c r="F278" s="6"/>
      <c r="G278" s="6"/>
      <c r="H278" s="6"/>
      <c r="I278" s="11"/>
      <c r="J278" s="13"/>
      <c r="K278" s="13"/>
    </row>
    <row r="279" ht="12.75" customHeight="1">
      <c r="A279" s="6"/>
      <c r="B279" s="13"/>
      <c r="C279" s="13"/>
      <c r="D279" s="6"/>
      <c r="E279" s="6"/>
      <c r="F279" s="6"/>
      <c r="G279" s="6"/>
      <c r="H279" s="6"/>
      <c r="I279" s="11"/>
      <c r="J279" s="13"/>
      <c r="K279" s="13"/>
    </row>
    <row r="280" ht="12.75" customHeight="1">
      <c r="A280" s="6"/>
      <c r="B280" s="13"/>
      <c r="C280" s="13"/>
      <c r="D280" s="6"/>
      <c r="E280" s="6"/>
      <c r="F280" s="6"/>
      <c r="G280" s="6"/>
      <c r="H280" s="6"/>
      <c r="I280" s="11"/>
      <c r="J280" s="13"/>
      <c r="K280" s="13"/>
    </row>
    <row r="281" ht="12.75" customHeight="1">
      <c r="A281" s="6"/>
      <c r="B281" s="13"/>
      <c r="C281" s="13"/>
      <c r="D281" s="6"/>
      <c r="E281" s="6"/>
      <c r="F281" s="6"/>
      <c r="G281" s="6"/>
      <c r="H281" s="6"/>
      <c r="I281" s="11"/>
      <c r="J281" s="13"/>
      <c r="K281" s="13"/>
    </row>
    <row r="282" ht="12.75" customHeight="1">
      <c r="A282" s="6"/>
      <c r="B282" s="13"/>
      <c r="C282" s="13"/>
      <c r="D282" s="6"/>
      <c r="E282" s="6"/>
      <c r="F282" s="6"/>
      <c r="G282" s="6"/>
      <c r="H282" s="6"/>
      <c r="I282" s="11"/>
      <c r="J282" s="13"/>
      <c r="K282" s="13"/>
    </row>
    <row r="283" ht="12.75" customHeight="1">
      <c r="A283" s="6"/>
      <c r="B283" s="13"/>
      <c r="C283" s="13"/>
      <c r="D283" s="6"/>
      <c r="E283" s="6"/>
      <c r="F283" s="6"/>
      <c r="G283" s="6"/>
      <c r="H283" s="6"/>
      <c r="I283" s="11"/>
      <c r="J283" s="13"/>
      <c r="K283" s="13"/>
    </row>
    <row r="284" ht="12.75" customHeight="1">
      <c r="A284" s="6"/>
      <c r="B284" s="13"/>
      <c r="C284" s="13"/>
      <c r="D284" s="6"/>
      <c r="E284" s="6"/>
      <c r="F284" s="6"/>
      <c r="G284" s="6"/>
      <c r="H284" s="6"/>
      <c r="I284" s="11"/>
      <c r="J284" s="13"/>
      <c r="K284" s="13"/>
    </row>
    <row r="285" ht="12.75" customHeight="1">
      <c r="A285" s="6"/>
      <c r="B285" s="13"/>
      <c r="C285" s="13"/>
      <c r="D285" s="6"/>
      <c r="E285" s="6"/>
      <c r="F285" s="6"/>
      <c r="G285" s="6"/>
      <c r="H285" s="6"/>
      <c r="I285" s="11"/>
      <c r="J285" s="13"/>
      <c r="K285" s="13"/>
    </row>
    <row r="286" ht="12.75" customHeight="1">
      <c r="A286" s="6"/>
      <c r="B286" s="13"/>
      <c r="C286" s="13"/>
      <c r="D286" s="6"/>
      <c r="E286" s="6"/>
      <c r="F286" s="6"/>
      <c r="G286" s="6"/>
      <c r="H286" s="6"/>
      <c r="I286" s="11"/>
      <c r="J286" s="13"/>
      <c r="K286" s="13"/>
    </row>
    <row r="287" ht="12.75" customHeight="1">
      <c r="A287" s="6"/>
      <c r="B287" s="13"/>
      <c r="C287" s="13"/>
      <c r="D287" s="6"/>
      <c r="E287" s="6"/>
      <c r="F287" s="6"/>
      <c r="G287" s="6"/>
      <c r="H287" s="6"/>
      <c r="I287" s="11"/>
      <c r="J287" s="13"/>
      <c r="K287" s="13"/>
    </row>
    <row r="288" ht="12.75" customHeight="1">
      <c r="A288" s="6"/>
      <c r="B288" s="13"/>
      <c r="C288" s="13"/>
      <c r="D288" s="6"/>
      <c r="E288" s="6"/>
      <c r="F288" s="6"/>
      <c r="G288" s="6"/>
      <c r="H288" s="6"/>
      <c r="I288" s="11"/>
      <c r="J288" s="13"/>
      <c r="K288" s="13"/>
    </row>
    <row r="289" ht="12.75" customHeight="1">
      <c r="A289" s="6"/>
      <c r="B289" s="13"/>
      <c r="C289" s="13"/>
      <c r="D289" s="6"/>
      <c r="E289" s="6"/>
      <c r="F289" s="6"/>
      <c r="G289" s="6"/>
      <c r="H289" s="6"/>
      <c r="I289" s="11"/>
      <c r="J289" s="13"/>
      <c r="K289" s="13"/>
    </row>
    <row r="290" ht="12.75" customHeight="1">
      <c r="A290" s="6"/>
      <c r="B290" s="13"/>
      <c r="C290" s="13"/>
      <c r="D290" s="6"/>
      <c r="E290" s="6"/>
      <c r="F290" s="6"/>
      <c r="G290" s="6"/>
      <c r="H290" s="6"/>
      <c r="I290" s="11"/>
      <c r="J290" s="13"/>
      <c r="K290" s="13"/>
    </row>
    <row r="291" ht="12.75" customHeight="1">
      <c r="A291" s="6"/>
      <c r="B291" s="13"/>
      <c r="C291" s="13"/>
      <c r="D291" s="6"/>
      <c r="E291" s="6"/>
      <c r="F291" s="6"/>
      <c r="G291" s="6"/>
      <c r="H291" s="6"/>
      <c r="I291" s="11"/>
      <c r="J291" s="13"/>
      <c r="K291" s="13"/>
    </row>
    <row r="292" ht="12.75" customHeight="1">
      <c r="A292" s="6"/>
      <c r="B292" s="13"/>
      <c r="C292" s="13"/>
      <c r="D292" s="6"/>
      <c r="E292" s="6"/>
      <c r="F292" s="6"/>
      <c r="G292" s="6"/>
      <c r="H292" s="6"/>
      <c r="I292" s="11"/>
      <c r="J292" s="13"/>
      <c r="K292" s="13"/>
    </row>
    <row r="293" ht="12.75" customHeight="1">
      <c r="A293" s="6"/>
      <c r="B293" s="13"/>
      <c r="C293" s="13"/>
      <c r="D293" s="6"/>
      <c r="E293" s="6"/>
      <c r="F293" s="6"/>
      <c r="G293" s="6"/>
      <c r="H293" s="6"/>
      <c r="I293" s="11"/>
      <c r="J293" s="13"/>
      <c r="K293" s="13"/>
    </row>
    <row r="294" ht="12.75" customHeight="1">
      <c r="A294" s="6"/>
      <c r="B294" s="13"/>
      <c r="C294" s="13"/>
      <c r="D294" s="6"/>
      <c r="E294" s="6"/>
      <c r="F294" s="6"/>
      <c r="G294" s="6"/>
      <c r="H294" s="6"/>
      <c r="I294" s="11"/>
      <c r="J294" s="13"/>
      <c r="K294" s="13"/>
    </row>
    <row r="295" ht="12.75" customHeight="1">
      <c r="A295" s="6"/>
      <c r="B295" s="13"/>
      <c r="C295" s="13"/>
      <c r="D295" s="6"/>
      <c r="E295" s="6"/>
      <c r="F295" s="6"/>
      <c r="G295" s="6"/>
      <c r="H295" s="6"/>
      <c r="I295" s="11"/>
      <c r="J295" s="13"/>
      <c r="K295" s="13"/>
    </row>
    <row r="296" ht="12.75" customHeight="1">
      <c r="A296" s="6"/>
      <c r="B296" s="13"/>
      <c r="C296" s="13"/>
      <c r="D296" s="6"/>
      <c r="E296" s="6"/>
      <c r="F296" s="6"/>
      <c r="G296" s="6"/>
      <c r="H296" s="6"/>
      <c r="I296" s="11"/>
      <c r="J296" s="13"/>
      <c r="K296" s="13"/>
    </row>
    <row r="297" ht="12.75" customHeight="1">
      <c r="A297" s="6"/>
      <c r="B297" s="13"/>
      <c r="C297" s="13"/>
      <c r="D297" s="6"/>
      <c r="E297" s="6"/>
      <c r="F297" s="6"/>
      <c r="G297" s="6"/>
      <c r="H297" s="6"/>
      <c r="I297" s="11"/>
      <c r="J297" s="13"/>
      <c r="K297" s="13"/>
    </row>
    <row r="298" ht="12.75" customHeight="1">
      <c r="A298" s="6"/>
      <c r="B298" s="13"/>
      <c r="C298" s="13"/>
      <c r="D298" s="6"/>
      <c r="E298" s="6"/>
      <c r="F298" s="6"/>
      <c r="G298" s="6"/>
      <c r="H298" s="6"/>
      <c r="I298" s="11"/>
      <c r="J298" s="13"/>
      <c r="K298" s="13"/>
    </row>
    <row r="299" ht="12.75" customHeight="1">
      <c r="A299" s="6"/>
      <c r="B299" s="13"/>
      <c r="C299" s="13"/>
      <c r="D299" s="6"/>
      <c r="E299" s="6"/>
      <c r="F299" s="6"/>
      <c r="G299" s="6"/>
      <c r="H299" s="6"/>
      <c r="I299" s="11"/>
      <c r="J299" s="13"/>
      <c r="K299" s="13"/>
    </row>
    <row r="300" ht="12.75" customHeight="1">
      <c r="A300" s="6"/>
      <c r="B300" s="13"/>
      <c r="C300" s="13"/>
      <c r="D300" s="6"/>
      <c r="E300" s="6"/>
      <c r="F300" s="6"/>
      <c r="G300" s="6"/>
      <c r="H300" s="6"/>
      <c r="I300" s="11"/>
      <c r="J300" s="13"/>
      <c r="K300" s="13"/>
    </row>
    <row r="301" ht="12.75" customHeight="1">
      <c r="A301" s="6"/>
      <c r="B301" s="13"/>
      <c r="C301" s="13"/>
      <c r="D301" s="6"/>
      <c r="E301" s="6"/>
      <c r="F301" s="6"/>
      <c r="G301" s="6"/>
      <c r="H301" s="6"/>
      <c r="I301" s="11"/>
      <c r="J301" s="13"/>
      <c r="K301" s="13"/>
    </row>
    <row r="302" ht="12.75" customHeight="1">
      <c r="A302" s="6"/>
      <c r="B302" s="13"/>
      <c r="C302" s="13"/>
      <c r="D302" s="6"/>
      <c r="E302" s="6"/>
      <c r="F302" s="6"/>
      <c r="G302" s="6"/>
      <c r="H302" s="6"/>
      <c r="I302" s="11"/>
      <c r="J302" s="13"/>
      <c r="K302" s="13"/>
    </row>
    <row r="303" ht="12.75" customHeight="1">
      <c r="A303" s="6"/>
      <c r="B303" s="13"/>
      <c r="C303" s="13"/>
      <c r="D303" s="6"/>
      <c r="E303" s="6"/>
      <c r="F303" s="6"/>
      <c r="G303" s="6"/>
      <c r="H303" s="6"/>
      <c r="I303" s="11"/>
      <c r="J303" s="13"/>
      <c r="K303" s="13"/>
    </row>
    <row r="304" ht="12.75" customHeight="1">
      <c r="A304" s="6"/>
      <c r="B304" s="13"/>
      <c r="C304" s="13"/>
      <c r="D304" s="6"/>
      <c r="E304" s="6"/>
      <c r="F304" s="6"/>
      <c r="G304" s="6"/>
      <c r="H304" s="6"/>
      <c r="I304" s="11"/>
      <c r="J304" s="13"/>
      <c r="K304" s="13"/>
    </row>
    <row r="305" ht="12.75" customHeight="1">
      <c r="A305" s="6"/>
      <c r="B305" s="13"/>
      <c r="C305" s="13"/>
      <c r="D305" s="6"/>
      <c r="E305" s="6"/>
      <c r="F305" s="6"/>
      <c r="G305" s="6"/>
      <c r="H305" s="6"/>
      <c r="I305" s="11"/>
      <c r="J305" s="13"/>
      <c r="K305" s="13"/>
    </row>
    <row r="306" ht="12.75" customHeight="1">
      <c r="A306" s="6"/>
      <c r="B306" s="13"/>
      <c r="C306" s="13"/>
      <c r="D306" s="6"/>
      <c r="E306" s="6"/>
      <c r="F306" s="6"/>
      <c r="G306" s="6"/>
      <c r="H306" s="6"/>
      <c r="I306" s="11"/>
      <c r="J306" s="13"/>
      <c r="K306" s="13"/>
    </row>
    <row r="307" ht="12.75" customHeight="1">
      <c r="A307" s="6"/>
      <c r="B307" s="13"/>
      <c r="C307" s="13"/>
      <c r="D307" s="6"/>
      <c r="E307" s="6"/>
      <c r="F307" s="6"/>
      <c r="G307" s="6"/>
      <c r="H307" s="6"/>
      <c r="I307" s="11"/>
      <c r="J307" s="13"/>
      <c r="K307" s="13"/>
    </row>
    <row r="308" ht="12.75" customHeight="1">
      <c r="A308" s="6"/>
      <c r="B308" s="13"/>
      <c r="C308" s="13"/>
      <c r="D308" s="6"/>
      <c r="E308" s="6"/>
      <c r="F308" s="6"/>
      <c r="G308" s="6"/>
      <c r="H308" s="6"/>
      <c r="I308" s="11"/>
      <c r="J308" s="13"/>
      <c r="K308" s="13"/>
    </row>
    <row r="309" ht="12.75" customHeight="1">
      <c r="A309" s="6"/>
      <c r="B309" s="13"/>
      <c r="C309" s="13"/>
      <c r="D309" s="6"/>
      <c r="E309" s="6"/>
      <c r="F309" s="6"/>
      <c r="G309" s="6"/>
      <c r="H309" s="6"/>
      <c r="I309" s="11"/>
      <c r="J309" s="13"/>
      <c r="K309" s="13"/>
    </row>
    <row r="310" ht="12.75" customHeight="1">
      <c r="A310" s="6"/>
      <c r="B310" s="13"/>
      <c r="C310" s="13"/>
      <c r="D310" s="6"/>
      <c r="E310" s="6"/>
      <c r="F310" s="6"/>
      <c r="G310" s="6"/>
      <c r="H310" s="6"/>
      <c r="I310" s="11"/>
      <c r="J310" s="13"/>
      <c r="K310" s="13"/>
    </row>
    <row r="311" ht="12.75" customHeight="1">
      <c r="A311" s="6"/>
      <c r="B311" s="13"/>
      <c r="C311" s="13"/>
      <c r="D311" s="6"/>
      <c r="E311" s="6"/>
      <c r="F311" s="6"/>
      <c r="G311" s="6"/>
      <c r="H311" s="6"/>
      <c r="I311" s="11"/>
      <c r="J311" s="13"/>
      <c r="K311" s="13"/>
    </row>
    <row r="312" ht="12.75" customHeight="1">
      <c r="A312" s="6"/>
      <c r="B312" s="13"/>
      <c r="C312" s="13"/>
      <c r="D312" s="6"/>
      <c r="E312" s="6"/>
      <c r="F312" s="6"/>
      <c r="G312" s="6"/>
      <c r="H312" s="6"/>
      <c r="I312" s="11"/>
      <c r="J312" s="13"/>
      <c r="K312" s="13"/>
    </row>
    <row r="313" ht="12.75" customHeight="1">
      <c r="A313" s="6"/>
      <c r="B313" s="13"/>
      <c r="C313" s="13"/>
      <c r="D313" s="6"/>
      <c r="E313" s="6"/>
      <c r="F313" s="6"/>
      <c r="G313" s="6"/>
      <c r="H313" s="6"/>
      <c r="I313" s="11"/>
      <c r="J313" s="13"/>
      <c r="K313" s="13"/>
    </row>
    <row r="314" ht="12.75" customHeight="1">
      <c r="A314" s="6"/>
      <c r="B314" s="13"/>
      <c r="C314" s="13"/>
      <c r="D314" s="6"/>
      <c r="E314" s="6"/>
      <c r="F314" s="6"/>
      <c r="G314" s="6"/>
      <c r="H314" s="6"/>
      <c r="I314" s="11"/>
      <c r="J314" s="13"/>
      <c r="K314" s="13"/>
    </row>
    <row r="315" ht="12.75" customHeight="1">
      <c r="A315" s="6"/>
      <c r="B315" s="13"/>
      <c r="C315" s="13"/>
      <c r="D315" s="6"/>
      <c r="E315" s="6"/>
      <c r="F315" s="6"/>
      <c r="G315" s="6"/>
      <c r="H315" s="6"/>
      <c r="I315" s="11"/>
      <c r="J315" s="13"/>
      <c r="K315" s="13"/>
    </row>
    <row r="316" ht="12.75" customHeight="1">
      <c r="A316" s="6"/>
      <c r="B316" s="13"/>
      <c r="C316" s="13"/>
      <c r="D316" s="6"/>
      <c r="E316" s="6"/>
      <c r="F316" s="6"/>
      <c r="G316" s="6"/>
      <c r="H316" s="6"/>
      <c r="I316" s="11"/>
      <c r="J316" s="13"/>
      <c r="K316" s="13"/>
    </row>
    <row r="317" ht="12.75" customHeight="1">
      <c r="A317" s="6"/>
      <c r="B317" s="13"/>
      <c r="C317" s="13"/>
      <c r="D317" s="6"/>
      <c r="E317" s="6"/>
      <c r="F317" s="6"/>
      <c r="G317" s="6"/>
      <c r="H317" s="6"/>
      <c r="I317" s="11"/>
      <c r="J317" s="13"/>
      <c r="K317" s="13"/>
    </row>
    <row r="318" ht="12.75" customHeight="1">
      <c r="A318" s="6"/>
      <c r="B318" s="13"/>
      <c r="C318" s="13"/>
      <c r="D318" s="6"/>
      <c r="E318" s="6"/>
      <c r="F318" s="6"/>
      <c r="G318" s="6"/>
      <c r="H318" s="6"/>
      <c r="I318" s="11"/>
      <c r="J318" s="13"/>
      <c r="K318" s="13"/>
    </row>
    <row r="319" ht="12.75" customHeight="1">
      <c r="A319" s="6"/>
      <c r="B319" s="13"/>
      <c r="C319" s="13"/>
      <c r="D319" s="6"/>
      <c r="E319" s="6"/>
      <c r="F319" s="6"/>
      <c r="G319" s="6"/>
      <c r="H319" s="6"/>
      <c r="I319" s="11"/>
      <c r="J319" s="13"/>
      <c r="K319" s="13"/>
    </row>
    <row r="320" ht="12.75" customHeight="1">
      <c r="A320" s="6"/>
      <c r="B320" s="13"/>
      <c r="C320" s="13"/>
      <c r="D320" s="6"/>
      <c r="E320" s="6"/>
      <c r="F320" s="6"/>
      <c r="G320" s="6"/>
      <c r="H320" s="6"/>
      <c r="I320" s="11"/>
      <c r="J320" s="13"/>
      <c r="K320" s="13"/>
    </row>
    <row r="321" ht="12.75" customHeight="1">
      <c r="A321" s="6"/>
      <c r="B321" s="13"/>
      <c r="C321" s="13"/>
      <c r="D321" s="6"/>
      <c r="E321" s="6"/>
      <c r="F321" s="6"/>
      <c r="G321" s="6"/>
      <c r="H321" s="6"/>
      <c r="I321" s="11"/>
      <c r="J321" s="13"/>
      <c r="K321" s="13"/>
    </row>
    <row r="322" ht="12.75" customHeight="1">
      <c r="A322" s="6"/>
      <c r="B322" s="13"/>
      <c r="C322" s="13"/>
      <c r="D322" s="6"/>
      <c r="E322" s="6"/>
      <c r="F322" s="6"/>
      <c r="G322" s="6"/>
      <c r="H322" s="6"/>
      <c r="I322" s="11"/>
      <c r="J322" s="13"/>
      <c r="K322" s="13"/>
    </row>
    <row r="323" ht="12.75" customHeight="1">
      <c r="A323" s="6"/>
      <c r="B323" s="13"/>
      <c r="C323" s="13"/>
      <c r="D323" s="6"/>
      <c r="E323" s="6"/>
      <c r="F323" s="6"/>
      <c r="G323" s="6"/>
      <c r="H323" s="6"/>
      <c r="I323" s="11"/>
      <c r="J323" s="13"/>
      <c r="K323" s="13"/>
    </row>
    <row r="324" ht="12.75" customHeight="1">
      <c r="A324" s="6"/>
      <c r="B324" s="13"/>
      <c r="C324" s="13"/>
      <c r="D324" s="6"/>
      <c r="E324" s="6"/>
      <c r="F324" s="6"/>
      <c r="G324" s="6"/>
      <c r="H324" s="6"/>
      <c r="I324" s="11"/>
      <c r="J324" s="13"/>
      <c r="K324" s="13"/>
    </row>
    <row r="325" ht="12.75" customHeight="1">
      <c r="A325" s="6"/>
      <c r="B325" s="13"/>
      <c r="C325" s="13"/>
      <c r="D325" s="6"/>
      <c r="E325" s="6"/>
      <c r="F325" s="6"/>
      <c r="G325" s="6"/>
      <c r="H325" s="6"/>
      <c r="I325" s="11"/>
      <c r="J325" s="13"/>
      <c r="K325" s="13"/>
    </row>
    <row r="326" ht="12.75" customHeight="1">
      <c r="A326" s="6"/>
      <c r="B326" s="13"/>
      <c r="C326" s="13"/>
      <c r="D326" s="6"/>
      <c r="E326" s="6"/>
      <c r="F326" s="6"/>
      <c r="G326" s="6"/>
      <c r="H326" s="6"/>
      <c r="I326" s="11"/>
      <c r="J326" s="13"/>
      <c r="K326" s="13"/>
    </row>
    <row r="327" ht="12.75" customHeight="1">
      <c r="A327" s="6"/>
      <c r="B327" s="13"/>
      <c r="C327" s="13"/>
      <c r="D327" s="6"/>
      <c r="E327" s="6"/>
      <c r="F327" s="6"/>
      <c r="G327" s="6"/>
      <c r="H327" s="6"/>
      <c r="I327" s="11"/>
      <c r="J327" s="13"/>
      <c r="K327" s="13"/>
    </row>
    <row r="328" ht="12.75" customHeight="1">
      <c r="A328" s="6"/>
      <c r="B328" s="13"/>
      <c r="C328" s="13"/>
      <c r="D328" s="6"/>
      <c r="E328" s="6"/>
      <c r="F328" s="6"/>
      <c r="G328" s="6"/>
      <c r="H328" s="6"/>
      <c r="I328" s="11"/>
      <c r="J328" s="13"/>
      <c r="K328" s="13"/>
    </row>
    <row r="329" ht="12.75" customHeight="1">
      <c r="A329" s="6"/>
      <c r="B329" s="13"/>
      <c r="C329" s="13"/>
      <c r="D329" s="6"/>
      <c r="E329" s="6"/>
      <c r="F329" s="6"/>
      <c r="G329" s="6"/>
      <c r="H329" s="6"/>
      <c r="I329" s="11"/>
      <c r="J329" s="13"/>
      <c r="K329" s="13"/>
    </row>
    <row r="330" ht="12.75" customHeight="1">
      <c r="A330" s="6"/>
      <c r="B330" s="13"/>
      <c r="C330" s="13"/>
      <c r="D330" s="6"/>
      <c r="E330" s="6"/>
      <c r="F330" s="6"/>
      <c r="G330" s="6"/>
      <c r="H330" s="6"/>
      <c r="I330" s="11"/>
      <c r="J330" s="13"/>
      <c r="K330" s="13"/>
    </row>
    <row r="331" ht="12.75" customHeight="1">
      <c r="A331" s="6"/>
      <c r="B331" s="13"/>
      <c r="C331" s="13"/>
      <c r="D331" s="6"/>
      <c r="E331" s="6"/>
      <c r="F331" s="6"/>
      <c r="G331" s="6"/>
      <c r="H331" s="6"/>
      <c r="I331" s="11"/>
      <c r="J331" s="13"/>
      <c r="K331" s="13"/>
    </row>
    <row r="332" ht="12.75" customHeight="1">
      <c r="A332" s="6"/>
      <c r="B332" s="13"/>
      <c r="C332" s="13"/>
      <c r="D332" s="6"/>
      <c r="E332" s="6"/>
      <c r="F332" s="6"/>
      <c r="G332" s="6"/>
      <c r="H332" s="6"/>
      <c r="I332" s="11"/>
      <c r="J332" s="13"/>
      <c r="K332" s="13"/>
    </row>
    <row r="333" ht="12.75" customHeight="1">
      <c r="A333" s="6"/>
      <c r="B333" s="13"/>
      <c r="C333" s="13"/>
      <c r="D333" s="6"/>
      <c r="E333" s="6"/>
      <c r="F333" s="6"/>
      <c r="G333" s="6"/>
      <c r="H333" s="6"/>
      <c r="I333" s="11"/>
      <c r="J333" s="13"/>
      <c r="K333" s="13"/>
    </row>
    <row r="334" ht="12.75" customHeight="1">
      <c r="A334" s="6"/>
      <c r="B334" s="13"/>
      <c r="C334" s="13"/>
      <c r="D334" s="6"/>
      <c r="E334" s="6"/>
      <c r="F334" s="6"/>
      <c r="G334" s="6"/>
      <c r="H334" s="6"/>
      <c r="I334" s="11"/>
      <c r="J334" s="13"/>
      <c r="K334" s="13"/>
    </row>
    <row r="335" ht="12.75" customHeight="1">
      <c r="A335" s="6"/>
      <c r="B335" s="13"/>
      <c r="C335" s="13"/>
      <c r="D335" s="6"/>
      <c r="E335" s="6"/>
      <c r="F335" s="6"/>
      <c r="G335" s="6"/>
      <c r="H335" s="6"/>
      <c r="I335" s="11"/>
      <c r="J335" s="13"/>
      <c r="K335" s="13"/>
    </row>
    <row r="336" ht="12.75" customHeight="1">
      <c r="A336" s="6"/>
      <c r="B336" s="13"/>
      <c r="C336" s="13"/>
      <c r="D336" s="6"/>
      <c r="E336" s="6"/>
      <c r="F336" s="6"/>
      <c r="G336" s="6"/>
      <c r="H336" s="6"/>
      <c r="I336" s="11"/>
      <c r="J336" s="13"/>
      <c r="K336" s="13"/>
    </row>
    <row r="337" ht="12.75" customHeight="1">
      <c r="A337" s="6"/>
      <c r="B337" s="13"/>
      <c r="C337" s="13"/>
      <c r="D337" s="6"/>
      <c r="E337" s="6"/>
      <c r="F337" s="6"/>
      <c r="G337" s="6"/>
      <c r="H337" s="6"/>
      <c r="I337" s="11"/>
      <c r="J337" s="13"/>
      <c r="K337" s="13"/>
    </row>
    <row r="338" ht="12.75" customHeight="1">
      <c r="A338" s="6"/>
      <c r="B338" s="13"/>
      <c r="C338" s="13"/>
      <c r="D338" s="6"/>
      <c r="E338" s="6"/>
      <c r="F338" s="6"/>
      <c r="G338" s="6"/>
      <c r="H338" s="6"/>
      <c r="I338" s="11"/>
      <c r="J338" s="13"/>
      <c r="K338" s="13"/>
    </row>
    <row r="339" ht="12.75" customHeight="1">
      <c r="A339" s="6"/>
      <c r="B339" s="13"/>
      <c r="C339" s="13"/>
      <c r="D339" s="6"/>
      <c r="E339" s="6"/>
      <c r="F339" s="6"/>
      <c r="G339" s="6"/>
      <c r="H339" s="6"/>
      <c r="I339" s="11"/>
      <c r="J339" s="13"/>
      <c r="K339" s="13"/>
    </row>
    <row r="340" ht="12.75" customHeight="1">
      <c r="A340" s="6"/>
      <c r="B340" s="13"/>
      <c r="C340" s="13"/>
      <c r="D340" s="6"/>
      <c r="E340" s="6"/>
      <c r="F340" s="6"/>
      <c r="G340" s="6"/>
      <c r="H340" s="6"/>
      <c r="I340" s="11"/>
      <c r="J340" s="13"/>
      <c r="K340" s="13"/>
    </row>
    <row r="341" ht="12.75" customHeight="1">
      <c r="A341" s="6"/>
      <c r="B341" s="13"/>
      <c r="C341" s="13"/>
      <c r="D341" s="6"/>
      <c r="E341" s="6"/>
      <c r="F341" s="6"/>
      <c r="G341" s="6"/>
      <c r="H341" s="6"/>
      <c r="I341" s="11"/>
      <c r="J341" s="13"/>
      <c r="K341" s="13"/>
    </row>
    <row r="342" ht="12.75" customHeight="1">
      <c r="A342" s="6"/>
      <c r="B342" s="13"/>
      <c r="C342" s="13"/>
      <c r="D342" s="6"/>
      <c r="E342" s="6"/>
      <c r="F342" s="6"/>
      <c r="G342" s="6"/>
      <c r="H342" s="6"/>
      <c r="I342" s="11"/>
      <c r="J342" s="13"/>
      <c r="K342" s="13"/>
    </row>
    <row r="343" ht="12.75" customHeight="1">
      <c r="A343" s="6"/>
      <c r="B343" s="13"/>
      <c r="C343" s="13"/>
      <c r="D343" s="6"/>
      <c r="E343" s="6"/>
      <c r="F343" s="6"/>
      <c r="G343" s="6"/>
      <c r="H343" s="6"/>
      <c r="I343" s="11"/>
      <c r="J343" s="13"/>
      <c r="K343" s="13"/>
    </row>
    <row r="344" ht="12.75" customHeight="1">
      <c r="A344" s="6"/>
      <c r="B344" s="13"/>
      <c r="C344" s="13"/>
      <c r="D344" s="6"/>
      <c r="E344" s="6"/>
      <c r="F344" s="6"/>
      <c r="G344" s="6"/>
      <c r="H344" s="6"/>
      <c r="I344" s="11"/>
      <c r="J344" s="13"/>
      <c r="K344" s="13"/>
    </row>
    <row r="345" ht="12.75" customHeight="1">
      <c r="A345" s="6"/>
      <c r="B345" s="13"/>
      <c r="C345" s="13"/>
      <c r="D345" s="6"/>
      <c r="E345" s="6"/>
      <c r="F345" s="6"/>
      <c r="G345" s="6"/>
      <c r="H345" s="6"/>
      <c r="I345" s="11"/>
      <c r="J345" s="13"/>
      <c r="K345" s="13"/>
    </row>
    <row r="346" ht="12.75" customHeight="1">
      <c r="A346" s="6"/>
      <c r="B346" s="13"/>
      <c r="C346" s="13"/>
      <c r="D346" s="6"/>
      <c r="E346" s="6"/>
      <c r="F346" s="6"/>
      <c r="G346" s="6"/>
      <c r="H346" s="6"/>
      <c r="I346" s="11"/>
      <c r="J346" s="13"/>
      <c r="K346" s="13"/>
    </row>
    <row r="347" ht="12.75" customHeight="1">
      <c r="A347" s="6"/>
      <c r="B347" s="13"/>
      <c r="C347" s="13"/>
      <c r="D347" s="6"/>
      <c r="E347" s="6"/>
      <c r="F347" s="6"/>
      <c r="G347" s="6"/>
      <c r="H347" s="6"/>
      <c r="I347" s="11"/>
      <c r="J347" s="13"/>
      <c r="K347" s="13"/>
    </row>
    <row r="348" ht="12.75" customHeight="1">
      <c r="A348" s="6"/>
      <c r="B348" s="13"/>
      <c r="C348" s="13"/>
      <c r="D348" s="6"/>
      <c r="E348" s="6"/>
      <c r="F348" s="6"/>
      <c r="G348" s="6"/>
      <c r="H348" s="6"/>
      <c r="I348" s="11"/>
      <c r="J348" s="13"/>
      <c r="K348" s="13"/>
    </row>
    <row r="349" ht="12.75" customHeight="1">
      <c r="A349" s="6"/>
      <c r="B349" s="13"/>
      <c r="C349" s="13"/>
      <c r="D349" s="6"/>
      <c r="E349" s="6"/>
      <c r="F349" s="6"/>
      <c r="G349" s="6"/>
      <c r="H349" s="6"/>
      <c r="I349" s="11"/>
      <c r="J349" s="13"/>
      <c r="K349" s="13"/>
    </row>
    <row r="350" ht="12.75" customHeight="1">
      <c r="A350" s="6"/>
      <c r="B350" s="13"/>
      <c r="C350" s="13"/>
      <c r="D350" s="6"/>
      <c r="E350" s="6"/>
      <c r="F350" s="6"/>
      <c r="G350" s="6"/>
      <c r="H350" s="6"/>
      <c r="I350" s="11"/>
      <c r="J350" s="13"/>
      <c r="K350" s="13"/>
    </row>
    <row r="351" ht="12.75" customHeight="1">
      <c r="A351" s="6"/>
      <c r="B351" s="13"/>
      <c r="C351" s="13"/>
      <c r="D351" s="6"/>
      <c r="E351" s="6"/>
      <c r="F351" s="6"/>
      <c r="G351" s="6"/>
      <c r="H351" s="6"/>
      <c r="I351" s="11"/>
      <c r="J351" s="13"/>
      <c r="K351" s="13"/>
    </row>
    <row r="352" ht="12.75" customHeight="1">
      <c r="A352" s="6"/>
      <c r="B352" s="13"/>
      <c r="C352" s="13"/>
      <c r="D352" s="6"/>
      <c r="E352" s="6"/>
      <c r="F352" s="6"/>
      <c r="G352" s="6"/>
      <c r="H352" s="6"/>
      <c r="I352" s="11"/>
      <c r="J352" s="13"/>
      <c r="K352" s="13"/>
    </row>
    <row r="353" ht="12.75" customHeight="1">
      <c r="A353" s="6"/>
      <c r="B353" s="13"/>
      <c r="C353" s="13"/>
      <c r="D353" s="6"/>
      <c r="E353" s="6"/>
      <c r="F353" s="6"/>
      <c r="G353" s="6"/>
      <c r="H353" s="6"/>
      <c r="I353" s="11"/>
      <c r="J353" s="13"/>
      <c r="K353" s="13"/>
    </row>
    <row r="354" ht="12.75" customHeight="1">
      <c r="A354" s="6"/>
      <c r="B354" s="13"/>
      <c r="C354" s="13"/>
      <c r="D354" s="6"/>
      <c r="E354" s="6"/>
      <c r="F354" s="6"/>
      <c r="G354" s="6"/>
      <c r="H354" s="6"/>
      <c r="I354" s="11"/>
      <c r="J354" s="13"/>
      <c r="K354" s="13"/>
    </row>
    <row r="355" ht="12.75" customHeight="1">
      <c r="A355" s="6"/>
      <c r="B355" s="13"/>
      <c r="C355" s="13"/>
      <c r="D355" s="6"/>
      <c r="E355" s="6"/>
      <c r="F355" s="6"/>
      <c r="G355" s="6"/>
      <c r="H355" s="6"/>
      <c r="I355" s="11"/>
      <c r="J355" s="13"/>
      <c r="K355" s="13"/>
    </row>
    <row r="356" ht="12.75" customHeight="1">
      <c r="A356" s="6"/>
      <c r="B356" s="13"/>
      <c r="C356" s="13"/>
      <c r="D356" s="6"/>
      <c r="E356" s="6"/>
      <c r="F356" s="6"/>
      <c r="G356" s="6"/>
      <c r="H356" s="6"/>
      <c r="I356" s="11"/>
      <c r="J356" s="13"/>
      <c r="K356" s="13"/>
    </row>
    <row r="357" ht="12.75" customHeight="1">
      <c r="A357" s="6"/>
      <c r="B357" s="13"/>
      <c r="C357" s="13"/>
      <c r="D357" s="6"/>
      <c r="E357" s="6"/>
      <c r="F357" s="6"/>
      <c r="G357" s="6"/>
      <c r="H357" s="6"/>
      <c r="I357" s="11"/>
      <c r="J357" s="13"/>
      <c r="K357" s="13"/>
    </row>
    <row r="358" ht="12.75" customHeight="1">
      <c r="A358" s="6"/>
      <c r="B358" s="13"/>
      <c r="C358" s="13"/>
      <c r="D358" s="6"/>
      <c r="E358" s="6"/>
      <c r="F358" s="6"/>
      <c r="G358" s="6"/>
      <c r="H358" s="6"/>
      <c r="I358" s="11"/>
      <c r="J358" s="13"/>
      <c r="K358" s="13"/>
    </row>
    <row r="359" ht="12.75" customHeight="1">
      <c r="A359" s="6"/>
      <c r="B359" s="13"/>
      <c r="C359" s="13"/>
      <c r="D359" s="6"/>
      <c r="E359" s="6"/>
      <c r="F359" s="6"/>
      <c r="G359" s="6"/>
      <c r="H359" s="6"/>
      <c r="I359" s="11"/>
      <c r="J359" s="13"/>
      <c r="K359" s="13"/>
    </row>
    <row r="360" ht="12.75" customHeight="1">
      <c r="A360" s="6"/>
      <c r="B360" s="13"/>
      <c r="C360" s="13"/>
      <c r="D360" s="6"/>
      <c r="E360" s="6"/>
      <c r="F360" s="6"/>
      <c r="G360" s="6"/>
      <c r="H360" s="6"/>
      <c r="I360" s="11"/>
      <c r="J360" s="13"/>
      <c r="K360" s="13"/>
    </row>
    <row r="361" ht="12.75" customHeight="1">
      <c r="A361" s="6"/>
      <c r="B361" s="13"/>
      <c r="C361" s="13"/>
      <c r="D361" s="6"/>
      <c r="E361" s="6"/>
      <c r="F361" s="6"/>
      <c r="G361" s="6"/>
      <c r="H361" s="6"/>
      <c r="I361" s="11"/>
      <c r="J361" s="13"/>
      <c r="K361" s="13"/>
    </row>
    <row r="362" ht="12.75" customHeight="1">
      <c r="A362" s="6"/>
      <c r="B362" s="13"/>
      <c r="C362" s="13"/>
      <c r="D362" s="6"/>
      <c r="E362" s="6"/>
      <c r="F362" s="6"/>
      <c r="G362" s="6"/>
      <c r="H362" s="6"/>
      <c r="I362" s="11"/>
      <c r="J362" s="13"/>
      <c r="K362" s="13"/>
    </row>
    <row r="363" ht="12.75" customHeight="1">
      <c r="A363" s="6"/>
      <c r="B363" s="13"/>
      <c r="C363" s="13"/>
      <c r="D363" s="6"/>
      <c r="E363" s="6"/>
      <c r="F363" s="6"/>
      <c r="G363" s="6"/>
      <c r="H363" s="6"/>
      <c r="I363" s="11"/>
      <c r="J363" s="13"/>
      <c r="K363" s="13"/>
    </row>
    <row r="364" ht="12.75" customHeight="1">
      <c r="A364" s="6"/>
      <c r="B364" s="13"/>
      <c r="C364" s="13"/>
      <c r="D364" s="6"/>
      <c r="E364" s="6"/>
      <c r="F364" s="6"/>
      <c r="G364" s="6"/>
      <c r="H364" s="6"/>
      <c r="I364" s="11"/>
      <c r="J364" s="13"/>
      <c r="K364" s="13"/>
    </row>
    <row r="365" ht="12.75" customHeight="1">
      <c r="A365" s="6"/>
      <c r="B365" s="13"/>
      <c r="C365" s="13"/>
      <c r="D365" s="6"/>
      <c r="E365" s="6"/>
      <c r="F365" s="6"/>
      <c r="G365" s="6"/>
      <c r="H365" s="6"/>
      <c r="I365" s="11"/>
      <c r="J365" s="13"/>
      <c r="K365" s="13"/>
    </row>
    <row r="366" ht="12.75" customHeight="1">
      <c r="A366" s="6"/>
      <c r="B366" s="13"/>
      <c r="C366" s="13"/>
      <c r="D366" s="6"/>
      <c r="E366" s="6"/>
      <c r="F366" s="6"/>
      <c r="G366" s="6"/>
      <c r="H366" s="6"/>
      <c r="I366" s="11"/>
      <c r="J366" s="13"/>
      <c r="K366" s="13"/>
    </row>
    <row r="367" ht="12.75" customHeight="1">
      <c r="A367" s="6"/>
      <c r="B367" s="13"/>
      <c r="C367" s="13"/>
      <c r="D367" s="6"/>
      <c r="E367" s="6"/>
      <c r="F367" s="6"/>
      <c r="G367" s="6"/>
      <c r="H367" s="6"/>
      <c r="I367" s="11"/>
      <c r="J367" s="13"/>
      <c r="K367" s="13"/>
    </row>
    <row r="368" ht="12.75" customHeight="1">
      <c r="A368" s="6"/>
      <c r="B368" s="13"/>
      <c r="C368" s="13"/>
      <c r="D368" s="6"/>
      <c r="E368" s="6"/>
      <c r="F368" s="6"/>
      <c r="G368" s="6"/>
      <c r="H368" s="6"/>
      <c r="I368" s="11"/>
      <c r="J368" s="13"/>
      <c r="K368" s="13"/>
    </row>
    <row r="369" ht="12.75" customHeight="1">
      <c r="A369" s="6"/>
      <c r="B369" s="13"/>
      <c r="C369" s="13"/>
      <c r="D369" s="6"/>
      <c r="E369" s="6"/>
      <c r="F369" s="6"/>
      <c r="G369" s="6"/>
      <c r="H369" s="6"/>
      <c r="I369" s="11"/>
      <c r="J369" s="13"/>
      <c r="K369" s="13"/>
    </row>
    <row r="370" ht="12.75" customHeight="1">
      <c r="A370" s="6"/>
      <c r="B370" s="13"/>
      <c r="C370" s="13"/>
      <c r="D370" s="6"/>
      <c r="E370" s="6"/>
      <c r="F370" s="6"/>
      <c r="G370" s="6"/>
      <c r="H370" s="6"/>
      <c r="I370" s="11"/>
      <c r="J370" s="13"/>
      <c r="K370" s="13"/>
    </row>
    <row r="371" ht="12.75" customHeight="1">
      <c r="A371" s="6"/>
      <c r="B371" s="13"/>
      <c r="C371" s="13"/>
      <c r="D371" s="6"/>
      <c r="E371" s="6"/>
      <c r="F371" s="6"/>
      <c r="G371" s="6"/>
      <c r="H371" s="6"/>
      <c r="I371" s="11"/>
      <c r="J371" s="13"/>
      <c r="K371" s="13"/>
    </row>
    <row r="372" ht="12.75" customHeight="1">
      <c r="A372" s="6"/>
      <c r="B372" s="13"/>
      <c r="C372" s="13"/>
      <c r="D372" s="6"/>
      <c r="E372" s="6"/>
      <c r="F372" s="6"/>
      <c r="G372" s="6"/>
      <c r="H372" s="6"/>
      <c r="I372" s="11"/>
      <c r="J372" s="13"/>
      <c r="K372" s="13"/>
    </row>
    <row r="373" ht="12.75" customHeight="1">
      <c r="A373" s="6"/>
      <c r="B373" s="13"/>
      <c r="C373" s="13"/>
      <c r="D373" s="6"/>
      <c r="E373" s="6"/>
      <c r="F373" s="6"/>
      <c r="G373" s="6"/>
      <c r="H373" s="6"/>
      <c r="I373" s="11"/>
      <c r="J373" s="13"/>
      <c r="K373" s="13"/>
    </row>
    <row r="374" ht="12.75" customHeight="1">
      <c r="A374" s="6"/>
      <c r="B374" s="13"/>
      <c r="C374" s="13"/>
      <c r="D374" s="6"/>
      <c r="E374" s="6"/>
      <c r="F374" s="6"/>
      <c r="G374" s="6"/>
      <c r="H374" s="6"/>
      <c r="I374" s="11"/>
      <c r="J374" s="13"/>
      <c r="K374" s="13"/>
    </row>
    <row r="375" ht="12.75" customHeight="1">
      <c r="A375" s="6"/>
      <c r="B375" s="13"/>
      <c r="C375" s="13"/>
      <c r="D375" s="6"/>
      <c r="E375" s="6"/>
      <c r="F375" s="6"/>
      <c r="G375" s="6"/>
      <c r="H375" s="6"/>
      <c r="I375" s="11"/>
      <c r="J375" s="13"/>
      <c r="K375" s="13"/>
    </row>
    <row r="376" ht="12.75" customHeight="1">
      <c r="A376" s="6"/>
      <c r="B376" s="13"/>
      <c r="C376" s="13"/>
      <c r="D376" s="6"/>
      <c r="E376" s="6"/>
      <c r="F376" s="6"/>
      <c r="G376" s="6"/>
      <c r="H376" s="6"/>
      <c r="I376" s="11"/>
      <c r="J376" s="13"/>
      <c r="K376" s="13"/>
    </row>
    <row r="377" ht="12.75" customHeight="1">
      <c r="A377" s="6"/>
      <c r="B377" s="13"/>
      <c r="C377" s="13"/>
      <c r="D377" s="6"/>
      <c r="E377" s="6"/>
      <c r="F377" s="6"/>
      <c r="G377" s="6"/>
      <c r="H377" s="6"/>
      <c r="I377" s="11"/>
      <c r="J377" s="13"/>
      <c r="K377" s="13"/>
    </row>
    <row r="378" ht="12.75" customHeight="1">
      <c r="A378" s="6"/>
      <c r="B378" s="13"/>
      <c r="C378" s="13"/>
      <c r="D378" s="6"/>
      <c r="E378" s="6"/>
      <c r="F378" s="6"/>
      <c r="G378" s="6"/>
      <c r="H378" s="6"/>
      <c r="I378" s="11"/>
      <c r="J378" s="13"/>
      <c r="K378" s="13"/>
    </row>
    <row r="379" ht="12.75" customHeight="1">
      <c r="A379" s="6"/>
      <c r="B379" s="13"/>
      <c r="C379" s="13"/>
      <c r="D379" s="6"/>
      <c r="E379" s="6"/>
      <c r="F379" s="6"/>
      <c r="G379" s="6"/>
      <c r="H379" s="6"/>
      <c r="I379" s="11"/>
      <c r="J379" s="13"/>
      <c r="K379" s="13"/>
    </row>
    <row r="380" ht="12.75" customHeight="1">
      <c r="A380" s="6"/>
      <c r="B380" s="13"/>
      <c r="C380" s="13"/>
      <c r="D380" s="6"/>
      <c r="E380" s="6"/>
      <c r="F380" s="6"/>
      <c r="G380" s="6"/>
      <c r="H380" s="6"/>
      <c r="I380" s="11"/>
      <c r="J380" s="13"/>
      <c r="K380" s="13"/>
    </row>
    <row r="381" ht="12.75" customHeight="1">
      <c r="A381" s="6"/>
      <c r="B381" s="13"/>
      <c r="C381" s="13"/>
      <c r="D381" s="6"/>
      <c r="E381" s="6"/>
      <c r="F381" s="6"/>
      <c r="G381" s="6"/>
      <c r="H381" s="6"/>
      <c r="I381" s="11"/>
      <c r="J381" s="13"/>
      <c r="K381" s="13"/>
    </row>
    <row r="382" ht="12.75" customHeight="1">
      <c r="A382" s="6"/>
      <c r="B382" s="13"/>
      <c r="C382" s="13"/>
      <c r="D382" s="6"/>
      <c r="E382" s="6"/>
      <c r="F382" s="6"/>
      <c r="G382" s="6"/>
      <c r="H382" s="6"/>
      <c r="I382" s="11"/>
      <c r="J382" s="13"/>
      <c r="K382" s="13"/>
    </row>
    <row r="383" ht="12.75" customHeight="1">
      <c r="A383" s="6"/>
      <c r="B383" s="13"/>
      <c r="C383" s="13"/>
      <c r="D383" s="6"/>
      <c r="E383" s="6"/>
      <c r="F383" s="6"/>
      <c r="G383" s="6"/>
      <c r="H383" s="6"/>
      <c r="I383" s="11"/>
      <c r="J383" s="13"/>
      <c r="K383" s="13"/>
    </row>
    <row r="384" ht="12.75" customHeight="1">
      <c r="A384" s="6"/>
      <c r="B384" s="13"/>
      <c r="C384" s="13"/>
      <c r="D384" s="6"/>
      <c r="E384" s="6"/>
      <c r="F384" s="6"/>
      <c r="G384" s="6"/>
      <c r="H384" s="6"/>
      <c r="I384" s="11"/>
      <c r="J384" s="13"/>
      <c r="K384" s="13"/>
    </row>
    <row r="385" ht="12.75" customHeight="1">
      <c r="A385" s="6"/>
      <c r="B385" s="13"/>
      <c r="C385" s="13"/>
      <c r="D385" s="6"/>
      <c r="E385" s="6"/>
      <c r="F385" s="6"/>
      <c r="G385" s="6"/>
      <c r="H385" s="6"/>
      <c r="I385" s="11"/>
      <c r="J385" s="13"/>
      <c r="K385" s="13"/>
    </row>
    <row r="386" ht="12.75" customHeight="1">
      <c r="A386" s="6"/>
      <c r="B386" s="13"/>
      <c r="C386" s="13"/>
      <c r="D386" s="6"/>
      <c r="E386" s="6"/>
      <c r="F386" s="6"/>
      <c r="G386" s="6"/>
      <c r="H386" s="6"/>
      <c r="I386" s="11"/>
      <c r="J386" s="13"/>
      <c r="K386" s="13"/>
    </row>
    <row r="387" ht="12.75" customHeight="1">
      <c r="A387" s="6"/>
      <c r="B387" s="13"/>
      <c r="C387" s="13"/>
      <c r="D387" s="6"/>
      <c r="E387" s="6"/>
      <c r="F387" s="6"/>
      <c r="G387" s="6"/>
      <c r="H387" s="6"/>
      <c r="I387" s="11"/>
      <c r="J387" s="13"/>
      <c r="K387" s="13"/>
    </row>
    <row r="388" ht="12.75" customHeight="1">
      <c r="A388" s="6"/>
      <c r="B388" s="13"/>
      <c r="C388" s="13"/>
      <c r="D388" s="6"/>
      <c r="E388" s="6"/>
      <c r="F388" s="6"/>
      <c r="G388" s="6"/>
      <c r="H388" s="6"/>
      <c r="I388" s="11"/>
      <c r="J388" s="13"/>
      <c r="K388" s="13"/>
    </row>
    <row r="389" ht="12.75" customHeight="1">
      <c r="A389" s="6"/>
      <c r="B389" s="13"/>
      <c r="C389" s="13"/>
      <c r="D389" s="6"/>
      <c r="E389" s="6"/>
      <c r="F389" s="6"/>
      <c r="G389" s="6"/>
      <c r="H389" s="6"/>
      <c r="I389" s="11"/>
      <c r="J389" s="13"/>
      <c r="K389" s="13"/>
    </row>
    <row r="390" ht="12.75" customHeight="1">
      <c r="A390" s="6"/>
      <c r="B390" s="13"/>
      <c r="C390" s="13"/>
      <c r="D390" s="6"/>
      <c r="E390" s="6"/>
      <c r="F390" s="6"/>
      <c r="G390" s="6"/>
      <c r="H390" s="6"/>
      <c r="I390" s="11"/>
      <c r="J390" s="13"/>
      <c r="K390" s="13"/>
    </row>
    <row r="391" ht="12.75" customHeight="1">
      <c r="A391" s="6"/>
      <c r="B391" s="13"/>
      <c r="C391" s="13"/>
      <c r="D391" s="6"/>
      <c r="E391" s="6"/>
      <c r="F391" s="6"/>
      <c r="G391" s="6"/>
      <c r="H391" s="6"/>
      <c r="I391" s="11"/>
      <c r="J391" s="13"/>
      <c r="K391" s="13"/>
    </row>
    <row r="392" ht="12.75" customHeight="1">
      <c r="A392" s="6"/>
      <c r="B392" s="13"/>
      <c r="C392" s="13"/>
      <c r="D392" s="6"/>
      <c r="E392" s="6"/>
      <c r="F392" s="6"/>
      <c r="G392" s="6"/>
      <c r="H392" s="6"/>
      <c r="I392" s="11"/>
      <c r="J392" s="13"/>
      <c r="K392" s="13"/>
    </row>
    <row r="393" ht="12.75" customHeight="1">
      <c r="A393" s="6"/>
      <c r="B393" s="13"/>
      <c r="C393" s="13"/>
      <c r="D393" s="6"/>
      <c r="E393" s="6"/>
      <c r="F393" s="6"/>
      <c r="G393" s="6"/>
      <c r="H393" s="6"/>
      <c r="I393" s="11"/>
      <c r="J393" s="13"/>
      <c r="K393" s="13"/>
    </row>
    <row r="394" ht="12.75" customHeight="1">
      <c r="A394" s="6"/>
      <c r="B394" s="13"/>
      <c r="C394" s="13"/>
      <c r="D394" s="6"/>
      <c r="E394" s="6"/>
      <c r="F394" s="6"/>
      <c r="G394" s="6"/>
      <c r="H394" s="6"/>
      <c r="I394" s="11"/>
      <c r="J394" s="13"/>
      <c r="K394" s="13"/>
    </row>
    <row r="395" ht="12.75" customHeight="1">
      <c r="A395" s="6"/>
      <c r="B395" s="13"/>
      <c r="C395" s="13"/>
      <c r="D395" s="6"/>
      <c r="E395" s="6"/>
      <c r="F395" s="6"/>
      <c r="G395" s="6"/>
      <c r="H395" s="6"/>
      <c r="I395" s="11"/>
      <c r="J395" s="13"/>
      <c r="K395" s="13"/>
    </row>
    <row r="396" ht="12.75" customHeight="1">
      <c r="A396" s="6"/>
      <c r="B396" s="13"/>
      <c r="C396" s="13"/>
      <c r="D396" s="6"/>
      <c r="E396" s="6"/>
      <c r="F396" s="6"/>
      <c r="G396" s="6"/>
      <c r="H396" s="6"/>
      <c r="I396" s="11"/>
      <c r="J396" s="13"/>
      <c r="K396" s="13"/>
    </row>
    <row r="397" ht="12.75" customHeight="1">
      <c r="A397" s="6"/>
      <c r="B397" s="13"/>
      <c r="C397" s="13"/>
      <c r="D397" s="6"/>
      <c r="E397" s="6"/>
      <c r="F397" s="6"/>
      <c r="G397" s="6"/>
      <c r="H397" s="6"/>
      <c r="I397" s="11"/>
      <c r="J397" s="13"/>
      <c r="K397" s="13"/>
    </row>
    <row r="398" ht="12.75" customHeight="1">
      <c r="A398" s="6"/>
      <c r="B398" s="13"/>
      <c r="C398" s="13"/>
      <c r="D398" s="6"/>
      <c r="E398" s="6"/>
      <c r="F398" s="6"/>
      <c r="G398" s="6"/>
      <c r="H398" s="6"/>
      <c r="I398" s="11"/>
      <c r="J398" s="13"/>
      <c r="K398" s="13"/>
    </row>
    <row r="399" ht="12.75" customHeight="1">
      <c r="A399" s="6"/>
      <c r="B399" s="13"/>
      <c r="C399" s="13"/>
      <c r="D399" s="6"/>
      <c r="E399" s="6"/>
      <c r="F399" s="6"/>
      <c r="G399" s="6"/>
      <c r="H399" s="6"/>
      <c r="I399" s="11"/>
      <c r="J399" s="13"/>
      <c r="K399" s="13"/>
    </row>
    <row r="400" ht="12.75" customHeight="1">
      <c r="A400" s="6"/>
      <c r="B400" s="13"/>
      <c r="C400" s="13"/>
      <c r="D400" s="6"/>
      <c r="E400" s="6"/>
      <c r="F400" s="6"/>
      <c r="G400" s="6"/>
      <c r="H400" s="6"/>
      <c r="I400" s="11"/>
      <c r="J400" s="13"/>
      <c r="K400" s="13"/>
    </row>
    <row r="401" ht="12.75" customHeight="1">
      <c r="A401" s="6"/>
      <c r="B401" s="13"/>
      <c r="C401" s="13"/>
      <c r="D401" s="6"/>
      <c r="E401" s="6"/>
      <c r="F401" s="6"/>
      <c r="G401" s="6"/>
      <c r="H401" s="6"/>
      <c r="I401" s="11"/>
      <c r="J401" s="13"/>
      <c r="K401" s="13"/>
    </row>
    <row r="402" ht="12.75" customHeight="1">
      <c r="A402" s="6"/>
      <c r="B402" s="13"/>
      <c r="C402" s="13"/>
      <c r="D402" s="6"/>
      <c r="E402" s="6"/>
      <c r="F402" s="6"/>
      <c r="G402" s="6"/>
      <c r="H402" s="6"/>
      <c r="I402" s="11"/>
      <c r="J402" s="13"/>
      <c r="K402" s="13"/>
    </row>
    <row r="403" ht="12.75" customHeight="1">
      <c r="A403" s="6"/>
      <c r="B403" s="13"/>
      <c r="C403" s="13"/>
      <c r="D403" s="6"/>
      <c r="E403" s="6"/>
      <c r="F403" s="6"/>
      <c r="G403" s="6"/>
      <c r="H403" s="6"/>
      <c r="I403" s="11"/>
      <c r="J403" s="13"/>
      <c r="K403" s="13"/>
    </row>
    <row r="404" ht="12.75" customHeight="1">
      <c r="A404" s="6"/>
      <c r="B404" s="13"/>
      <c r="C404" s="13"/>
      <c r="D404" s="6"/>
      <c r="E404" s="6"/>
      <c r="F404" s="6"/>
      <c r="G404" s="6"/>
      <c r="H404" s="6"/>
      <c r="I404" s="11"/>
      <c r="J404" s="13"/>
      <c r="K404" s="13"/>
    </row>
    <row r="405" ht="12.75" customHeight="1">
      <c r="A405" s="6"/>
      <c r="B405" s="13"/>
      <c r="C405" s="13"/>
      <c r="D405" s="6"/>
      <c r="E405" s="6"/>
      <c r="F405" s="6"/>
      <c r="G405" s="6"/>
      <c r="H405" s="6"/>
      <c r="I405" s="11"/>
      <c r="J405" s="13"/>
      <c r="K405" s="13"/>
    </row>
    <row r="406" ht="12.75" customHeight="1">
      <c r="A406" s="6"/>
      <c r="B406" s="13"/>
      <c r="C406" s="13"/>
      <c r="D406" s="6"/>
      <c r="E406" s="6"/>
      <c r="F406" s="6"/>
      <c r="G406" s="6"/>
      <c r="H406" s="6"/>
      <c r="I406" s="11"/>
      <c r="J406" s="13"/>
      <c r="K406" s="13"/>
    </row>
    <row r="407" ht="12.75" customHeight="1">
      <c r="A407" s="6"/>
      <c r="B407" s="13"/>
      <c r="C407" s="13"/>
      <c r="D407" s="6"/>
      <c r="E407" s="6"/>
      <c r="F407" s="6"/>
      <c r="G407" s="6"/>
      <c r="H407" s="6"/>
      <c r="I407" s="11"/>
      <c r="J407" s="13"/>
      <c r="K407" s="13"/>
    </row>
    <row r="408" ht="12.75" customHeight="1">
      <c r="A408" s="6"/>
      <c r="B408" s="13"/>
      <c r="C408" s="13"/>
      <c r="D408" s="6"/>
      <c r="E408" s="6"/>
      <c r="F408" s="6"/>
      <c r="G408" s="6"/>
      <c r="H408" s="6"/>
      <c r="I408" s="11"/>
      <c r="J408" s="13"/>
      <c r="K408" s="13"/>
    </row>
    <row r="409" ht="12.75" customHeight="1">
      <c r="A409" s="6"/>
      <c r="B409" s="13"/>
      <c r="C409" s="13"/>
      <c r="D409" s="6"/>
      <c r="E409" s="6"/>
      <c r="F409" s="6"/>
      <c r="G409" s="6"/>
      <c r="H409" s="6"/>
      <c r="I409" s="11"/>
      <c r="J409" s="13"/>
      <c r="K409" s="13"/>
    </row>
    <row r="410" ht="12.75" customHeight="1">
      <c r="A410" s="6"/>
      <c r="B410" s="13"/>
      <c r="C410" s="13"/>
      <c r="D410" s="6"/>
      <c r="E410" s="6"/>
      <c r="F410" s="6"/>
      <c r="G410" s="6"/>
      <c r="H410" s="6"/>
      <c r="I410" s="11"/>
      <c r="J410" s="13"/>
      <c r="K410" s="13"/>
    </row>
    <row r="411" ht="12.75" customHeight="1">
      <c r="A411" s="6"/>
      <c r="B411" s="13"/>
      <c r="C411" s="13"/>
      <c r="D411" s="6"/>
      <c r="E411" s="6"/>
      <c r="F411" s="6"/>
      <c r="G411" s="6"/>
      <c r="H411" s="6"/>
      <c r="I411" s="11"/>
      <c r="J411" s="13"/>
      <c r="K411" s="13"/>
    </row>
    <row r="412" ht="12.75" customHeight="1">
      <c r="A412" s="6"/>
      <c r="B412" s="13"/>
      <c r="C412" s="13"/>
      <c r="D412" s="6"/>
      <c r="E412" s="6"/>
      <c r="F412" s="6"/>
      <c r="G412" s="6"/>
      <c r="H412" s="6"/>
      <c r="I412" s="11"/>
      <c r="J412" s="13"/>
      <c r="K412" s="13"/>
    </row>
    <row r="413" ht="12.75" customHeight="1">
      <c r="A413" s="6"/>
      <c r="B413" s="13"/>
      <c r="C413" s="13"/>
      <c r="D413" s="6"/>
      <c r="E413" s="6"/>
      <c r="F413" s="6"/>
      <c r="G413" s="6"/>
      <c r="H413" s="6"/>
      <c r="I413" s="11"/>
      <c r="J413" s="13"/>
      <c r="K413" s="13"/>
    </row>
    <row r="414" ht="12.75" customHeight="1">
      <c r="A414" s="6"/>
      <c r="B414" s="13"/>
      <c r="C414" s="13"/>
      <c r="D414" s="6"/>
      <c r="E414" s="6"/>
      <c r="F414" s="6"/>
      <c r="G414" s="6"/>
      <c r="H414" s="6"/>
      <c r="I414" s="11"/>
      <c r="J414" s="13"/>
      <c r="K414" s="13"/>
    </row>
    <row r="415" ht="12.75" customHeight="1">
      <c r="A415" s="6"/>
      <c r="B415" s="13"/>
      <c r="C415" s="13"/>
      <c r="D415" s="6"/>
      <c r="E415" s="6"/>
      <c r="F415" s="6"/>
      <c r="G415" s="6"/>
      <c r="H415" s="6"/>
      <c r="I415" s="11"/>
      <c r="J415" s="13"/>
      <c r="K415" s="13"/>
    </row>
    <row r="416" ht="12.75" customHeight="1">
      <c r="A416" s="6"/>
      <c r="B416" s="13"/>
      <c r="C416" s="13"/>
      <c r="D416" s="6"/>
      <c r="E416" s="6"/>
      <c r="F416" s="6"/>
      <c r="G416" s="6"/>
      <c r="H416" s="6"/>
      <c r="I416" s="11"/>
      <c r="J416" s="13"/>
      <c r="K416" s="13"/>
    </row>
    <row r="417" ht="12.75" customHeight="1">
      <c r="A417" s="6"/>
      <c r="B417" s="13"/>
      <c r="C417" s="13"/>
      <c r="D417" s="6"/>
      <c r="E417" s="6"/>
      <c r="F417" s="6"/>
      <c r="G417" s="6"/>
      <c r="H417" s="6"/>
      <c r="I417" s="11"/>
      <c r="J417" s="13"/>
      <c r="K417" s="13"/>
    </row>
    <row r="418" ht="12.75" customHeight="1">
      <c r="A418" s="6"/>
      <c r="B418" s="13"/>
      <c r="C418" s="13"/>
      <c r="D418" s="6"/>
      <c r="E418" s="6"/>
      <c r="F418" s="6"/>
      <c r="G418" s="6"/>
      <c r="H418" s="6"/>
      <c r="I418" s="11"/>
      <c r="J418" s="13"/>
      <c r="K418" s="13"/>
    </row>
    <row r="419" ht="12.75" customHeight="1">
      <c r="A419" s="6"/>
      <c r="B419" s="13"/>
      <c r="C419" s="13"/>
      <c r="D419" s="6"/>
      <c r="E419" s="6"/>
      <c r="F419" s="6"/>
      <c r="G419" s="6"/>
      <c r="H419" s="6"/>
      <c r="I419" s="11"/>
      <c r="J419" s="13"/>
      <c r="K419" s="13"/>
    </row>
    <row r="420" ht="12.75" customHeight="1">
      <c r="A420" s="6"/>
      <c r="B420" s="13"/>
      <c r="C420" s="13"/>
      <c r="D420" s="6"/>
      <c r="E420" s="6"/>
      <c r="F420" s="6"/>
      <c r="G420" s="6"/>
      <c r="H420" s="6"/>
      <c r="I420" s="11"/>
      <c r="J420" s="13"/>
      <c r="K420" s="13"/>
    </row>
    <row r="421" ht="12.75" customHeight="1">
      <c r="A421" s="6"/>
      <c r="B421" s="13"/>
      <c r="C421" s="13"/>
      <c r="D421" s="6"/>
      <c r="E421" s="6"/>
      <c r="F421" s="6"/>
      <c r="G421" s="6"/>
      <c r="H421" s="6"/>
      <c r="I421" s="11"/>
      <c r="J421" s="13"/>
      <c r="K421" s="13"/>
    </row>
    <row r="422" ht="12.75" customHeight="1">
      <c r="A422" s="6"/>
      <c r="B422" s="13"/>
      <c r="C422" s="13"/>
      <c r="D422" s="6"/>
      <c r="E422" s="6"/>
      <c r="F422" s="6"/>
      <c r="G422" s="6"/>
      <c r="H422" s="6"/>
      <c r="I422" s="11"/>
      <c r="J422" s="13"/>
      <c r="K422" s="13"/>
    </row>
    <row r="423" ht="12.75" customHeight="1">
      <c r="A423" s="6"/>
      <c r="B423" s="13"/>
      <c r="C423" s="13"/>
      <c r="D423" s="6"/>
      <c r="E423" s="6"/>
      <c r="F423" s="6"/>
      <c r="G423" s="6"/>
      <c r="H423" s="6"/>
      <c r="I423" s="11"/>
      <c r="J423" s="13"/>
      <c r="K423" s="13"/>
    </row>
    <row r="424" ht="12.75" customHeight="1">
      <c r="A424" s="6"/>
      <c r="B424" s="13"/>
      <c r="C424" s="13"/>
      <c r="D424" s="6"/>
      <c r="E424" s="6"/>
      <c r="F424" s="6"/>
      <c r="G424" s="6"/>
      <c r="H424" s="6"/>
      <c r="I424" s="11"/>
      <c r="J424" s="13"/>
      <c r="K424" s="13"/>
    </row>
    <row r="425" ht="12.75" customHeight="1">
      <c r="A425" s="6"/>
      <c r="B425" s="13"/>
      <c r="C425" s="13"/>
      <c r="D425" s="6"/>
      <c r="E425" s="6"/>
      <c r="F425" s="6"/>
      <c r="G425" s="6"/>
      <c r="H425" s="6"/>
      <c r="I425" s="11"/>
      <c r="J425" s="13"/>
      <c r="K425" s="13"/>
    </row>
    <row r="426" ht="12.75" customHeight="1">
      <c r="A426" s="6"/>
      <c r="B426" s="13"/>
      <c r="C426" s="13"/>
      <c r="D426" s="6"/>
      <c r="E426" s="6"/>
      <c r="F426" s="6"/>
      <c r="G426" s="6"/>
      <c r="H426" s="6"/>
      <c r="I426" s="11"/>
      <c r="J426" s="13"/>
      <c r="K426" s="13"/>
    </row>
    <row r="427" ht="12.75" customHeight="1">
      <c r="A427" s="6"/>
      <c r="B427" s="13"/>
      <c r="C427" s="13"/>
      <c r="D427" s="6"/>
      <c r="E427" s="6"/>
      <c r="F427" s="6"/>
      <c r="G427" s="6"/>
      <c r="H427" s="6"/>
      <c r="I427" s="11"/>
      <c r="J427" s="13"/>
      <c r="K427" s="13"/>
    </row>
    <row r="428" ht="12.75" customHeight="1">
      <c r="A428" s="6"/>
      <c r="B428" s="13"/>
      <c r="C428" s="13"/>
      <c r="D428" s="6"/>
      <c r="E428" s="6"/>
      <c r="F428" s="6"/>
      <c r="G428" s="6"/>
      <c r="H428" s="6"/>
      <c r="I428" s="11"/>
      <c r="J428" s="13"/>
      <c r="K428" s="13"/>
    </row>
    <row r="429" ht="12.75" customHeight="1">
      <c r="A429" s="6"/>
      <c r="B429" s="13"/>
      <c r="C429" s="13"/>
      <c r="D429" s="6"/>
      <c r="E429" s="6"/>
      <c r="F429" s="6"/>
      <c r="G429" s="6"/>
      <c r="H429" s="6"/>
      <c r="I429" s="11"/>
      <c r="J429" s="13"/>
      <c r="K429" s="13"/>
    </row>
    <row r="430" ht="12.75" customHeight="1">
      <c r="A430" s="6"/>
      <c r="B430" s="13"/>
      <c r="C430" s="13"/>
      <c r="D430" s="6"/>
      <c r="E430" s="6"/>
      <c r="F430" s="6"/>
      <c r="G430" s="6"/>
      <c r="H430" s="6"/>
      <c r="I430" s="11"/>
      <c r="J430" s="13"/>
      <c r="K430" s="13"/>
    </row>
    <row r="431" ht="12.75" customHeight="1">
      <c r="A431" s="6"/>
      <c r="B431" s="13"/>
      <c r="C431" s="13"/>
      <c r="D431" s="6"/>
      <c r="E431" s="6"/>
      <c r="F431" s="6"/>
      <c r="G431" s="6"/>
      <c r="H431" s="6"/>
      <c r="I431" s="11"/>
      <c r="J431" s="13"/>
      <c r="K431" s="13"/>
    </row>
    <row r="432" ht="12.75" customHeight="1">
      <c r="A432" s="6"/>
      <c r="B432" s="13"/>
      <c r="C432" s="13"/>
      <c r="D432" s="6"/>
      <c r="E432" s="6"/>
      <c r="F432" s="6"/>
      <c r="G432" s="6"/>
      <c r="H432" s="6"/>
      <c r="I432" s="11"/>
      <c r="J432" s="13"/>
      <c r="K432" s="13"/>
    </row>
    <row r="433" ht="12.75" customHeight="1">
      <c r="A433" s="6"/>
      <c r="B433" s="13"/>
      <c r="C433" s="13"/>
      <c r="D433" s="6"/>
      <c r="E433" s="6"/>
      <c r="F433" s="6"/>
      <c r="G433" s="6"/>
      <c r="H433" s="6"/>
      <c r="I433" s="11"/>
      <c r="J433" s="13"/>
      <c r="K433" s="13"/>
    </row>
    <row r="434" ht="12.75" customHeight="1">
      <c r="A434" s="6"/>
      <c r="B434" s="13"/>
      <c r="C434" s="13"/>
      <c r="D434" s="6"/>
      <c r="E434" s="6"/>
      <c r="F434" s="6"/>
      <c r="G434" s="6"/>
      <c r="H434" s="6"/>
      <c r="I434" s="11"/>
      <c r="J434" s="13"/>
      <c r="K434" s="13"/>
    </row>
    <row r="435" ht="12.75" customHeight="1">
      <c r="A435" s="6"/>
      <c r="B435" s="13"/>
      <c r="C435" s="13"/>
      <c r="D435" s="6"/>
      <c r="E435" s="6"/>
      <c r="F435" s="6"/>
      <c r="G435" s="6"/>
      <c r="H435" s="6"/>
      <c r="I435" s="11"/>
      <c r="J435" s="13"/>
      <c r="K435" s="13"/>
    </row>
    <row r="436" ht="12.75" customHeight="1">
      <c r="A436" s="6"/>
      <c r="B436" s="13"/>
      <c r="C436" s="13"/>
      <c r="D436" s="6"/>
      <c r="E436" s="6"/>
      <c r="F436" s="6"/>
      <c r="G436" s="6"/>
      <c r="H436" s="6"/>
      <c r="I436" s="11"/>
      <c r="J436" s="13"/>
      <c r="K436" s="13"/>
    </row>
    <row r="437" ht="12.75" customHeight="1">
      <c r="A437" s="6"/>
      <c r="B437" s="13"/>
      <c r="C437" s="13"/>
      <c r="D437" s="6"/>
      <c r="E437" s="6"/>
      <c r="F437" s="6"/>
      <c r="G437" s="6"/>
      <c r="H437" s="6"/>
      <c r="I437" s="11"/>
      <c r="J437" s="13"/>
      <c r="K437" s="13"/>
    </row>
    <row r="438" ht="12.75" customHeight="1">
      <c r="A438" s="6"/>
      <c r="B438" s="13"/>
      <c r="C438" s="13"/>
      <c r="D438" s="6"/>
      <c r="E438" s="6"/>
      <c r="F438" s="6"/>
      <c r="G438" s="6"/>
      <c r="H438" s="6"/>
      <c r="I438" s="11"/>
      <c r="J438" s="13"/>
      <c r="K438" s="13"/>
    </row>
    <row r="439" ht="12.75" customHeight="1">
      <c r="A439" s="6"/>
      <c r="B439" s="13"/>
      <c r="C439" s="13"/>
      <c r="D439" s="6"/>
      <c r="E439" s="6"/>
      <c r="F439" s="6"/>
      <c r="G439" s="6"/>
      <c r="H439" s="6"/>
      <c r="I439" s="11"/>
      <c r="J439" s="13"/>
      <c r="K439" s="13"/>
    </row>
    <row r="440" ht="12.75" customHeight="1">
      <c r="A440" s="6"/>
      <c r="B440" s="13"/>
      <c r="C440" s="13"/>
      <c r="D440" s="6"/>
      <c r="E440" s="6"/>
      <c r="F440" s="6"/>
      <c r="G440" s="6"/>
      <c r="H440" s="6"/>
      <c r="I440" s="11"/>
      <c r="J440" s="13"/>
      <c r="K440" s="13"/>
    </row>
    <row r="441" ht="12.75" customHeight="1">
      <c r="A441" s="6"/>
      <c r="B441" s="13"/>
      <c r="C441" s="13"/>
      <c r="D441" s="6"/>
      <c r="E441" s="6"/>
      <c r="F441" s="6"/>
      <c r="G441" s="6"/>
      <c r="H441" s="6"/>
      <c r="I441" s="11"/>
      <c r="J441" s="13"/>
      <c r="K441" s="13"/>
    </row>
    <row r="442" ht="12.75" customHeight="1">
      <c r="A442" s="6"/>
      <c r="B442" s="13"/>
      <c r="C442" s="13"/>
      <c r="D442" s="6"/>
      <c r="E442" s="6"/>
      <c r="F442" s="6"/>
      <c r="G442" s="6"/>
      <c r="H442" s="6"/>
      <c r="I442" s="11"/>
      <c r="J442" s="13"/>
      <c r="K442" s="13"/>
    </row>
    <row r="443" ht="12.75" customHeight="1">
      <c r="A443" s="6"/>
      <c r="B443" s="13"/>
      <c r="C443" s="13"/>
      <c r="D443" s="6"/>
      <c r="E443" s="6"/>
      <c r="F443" s="6"/>
      <c r="G443" s="6"/>
      <c r="H443" s="6"/>
      <c r="I443" s="11"/>
      <c r="J443" s="13"/>
      <c r="K443" s="13"/>
    </row>
    <row r="444" ht="12.75" customHeight="1">
      <c r="A444" s="6"/>
      <c r="B444" s="13"/>
      <c r="C444" s="13"/>
      <c r="D444" s="6"/>
      <c r="E444" s="6"/>
      <c r="F444" s="6"/>
      <c r="G444" s="6"/>
      <c r="H444" s="6"/>
      <c r="I444" s="11"/>
      <c r="J444" s="13"/>
      <c r="K444" s="13"/>
    </row>
    <row r="445" ht="12.75" customHeight="1">
      <c r="A445" s="6"/>
      <c r="B445" s="13"/>
      <c r="C445" s="13"/>
      <c r="D445" s="6"/>
      <c r="E445" s="6"/>
      <c r="F445" s="6"/>
      <c r="G445" s="6"/>
      <c r="H445" s="6"/>
      <c r="I445" s="11"/>
      <c r="J445" s="13"/>
      <c r="K445" s="13"/>
    </row>
    <row r="446" ht="12.75" customHeight="1">
      <c r="A446" s="6"/>
      <c r="B446" s="13"/>
      <c r="C446" s="13"/>
      <c r="D446" s="6"/>
      <c r="E446" s="6"/>
      <c r="F446" s="6"/>
      <c r="G446" s="6"/>
      <c r="H446" s="6"/>
      <c r="I446" s="11"/>
      <c r="J446" s="13"/>
      <c r="K446" s="13"/>
    </row>
    <row r="447" ht="12.75" customHeight="1">
      <c r="A447" s="6"/>
      <c r="B447" s="13"/>
      <c r="C447" s="13"/>
      <c r="D447" s="6"/>
      <c r="E447" s="6"/>
      <c r="F447" s="6"/>
      <c r="G447" s="6"/>
      <c r="H447" s="6"/>
      <c r="I447" s="11"/>
      <c r="J447" s="13"/>
      <c r="K447" s="13"/>
    </row>
    <row r="448" ht="12.75" customHeight="1">
      <c r="A448" s="6"/>
      <c r="B448" s="13"/>
      <c r="C448" s="13"/>
      <c r="D448" s="6"/>
      <c r="E448" s="6"/>
      <c r="F448" s="6"/>
      <c r="G448" s="6"/>
      <c r="H448" s="6"/>
      <c r="I448" s="11"/>
      <c r="J448" s="13"/>
      <c r="K448" s="13"/>
    </row>
    <row r="449" ht="12.75" customHeight="1">
      <c r="A449" s="6"/>
      <c r="B449" s="13"/>
      <c r="C449" s="13"/>
      <c r="D449" s="6"/>
      <c r="E449" s="6"/>
      <c r="F449" s="6"/>
      <c r="G449" s="6"/>
      <c r="H449" s="6"/>
      <c r="I449" s="11"/>
      <c r="J449" s="13"/>
      <c r="K449" s="13"/>
    </row>
    <row r="450" ht="12.75" customHeight="1">
      <c r="A450" s="6"/>
      <c r="B450" s="13"/>
      <c r="C450" s="13"/>
      <c r="D450" s="6"/>
      <c r="E450" s="6"/>
      <c r="F450" s="6"/>
      <c r="G450" s="6"/>
      <c r="H450" s="6"/>
      <c r="I450" s="11"/>
      <c r="J450" s="13"/>
      <c r="K450" s="13"/>
    </row>
    <row r="451" ht="12.75" customHeight="1">
      <c r="A451" s="6"/>
      <c r="B451" s="13"/>
      <c r="C451" s="13"/>
      <c r="D451" s="6"/>
      <c r="E451" s="6"/>
      <c r="F451" s="6"/>
      <c r="G451" s="6"/>
      <c r="H451" s="6"/>
      <c r="I451" s="11"/>
      <c r="J451" s="13"/>
      <c r="K451" s="13"/>
    </row>
    <row r="452" ht="12.75" customHeight="1">
      <c r="A452" s="6"/>
      <c r="B452" s="13"/>
      <c r="C452" s="13"/>
      <c r="D452" s="6"/>
      <c r="E452" s="6"/>
      <c r="F452" s="6"/>
      <c r="G452" s="6"/>
      <c r="H452" s="6"/>
      <c r="I452" s="11"/>
      <c r="J452" s="13"/>
      <c r="K452" s="13"/>
    </row>
    <row r="453" ht="12.75" customHeight="1">
      <c r="A453" s="6"/>
      <c r="B453" s="13"/>
      <c r="C453" s="13"/>
      <c r="D453" s="6"/>
      <c r="E453" s="6"/>
      <c r="F453" s="6"/>
      <c r="G453" s="6"/>
      <c r="H453" s="6"/>
      <c r="I453" s="11"/>
      <c r="J453" s="13"/>
      <c r="K453" s="13"/>
    </row>
    <row r="454" ht="12.75" customHeight="1">
      <c r="A454" s="6"/>
      <c r="B454" s="13"/>
      <c r="C454" s="13"/>
      <c r="D454" s="6"/>
      <c r="E454" s="6"/>
      <c r="F454" s="6"/>
      <c r="G454" s="6"/>
      <c r="H454" s="6"/>
      <c r="I454" s="11"/>
      <c r="J454" s="13"/>
      <c r="K454" s="13"/>
    </row>
    <row r="455" ht="12.75" customHeight="1">
      <c r="A455" s="6"/>
      <c r="B455" s="13"/>
      <c r="C455" s="13"/>
      <c r="D455" s="6"/>
      <c r="E455" s="6"/>
      <c r="F455" s="6"/>
      <c r="G455" s="6"/>
      <c r="H455" s="6"/>
      <c r="I455" s="11"/>
      <c r="J455" s="13"/>
      <c r="K455" s="13"/>
    </row>
    <row r="456" ht="12.75" customHeight="1">
      <c r="A456" s="6"/>
      <c r="B456" s="13"/>
      <c r="C456" s="13"/>
      <c r="D456" s="6"/>
      <c r="E456" s="6"/>
      <c r="F456" s="6"/>
      <c r="G456" s="6"/>
      <c r="H456" s="6"/>
      <c r="I456" s="11"/>
      <c r="J456" s="13"/>
      <c r="K456" s="13"/>
    </row>
    <row r="457" ht="12.75" customHeight="1">
      <c r="A457" s="6"/>
      <c r="B457" s="13"/>
      <c r="C457" s="13"/>
      <c r="D457" s="6"/>
      <c r="E457" s="6"/>
      <c r="F457" s="6"/>
      <c r="G457" s="6"/>
      <c r="H457" s="6"/>
      <c r="I457" s="11"/>
      <c r="J457" s="13"/>
      <c r="K457" s="13"/>
    </row>
    <row r="458" ht="12.75" customHeight="1">
      <c r="A458" s="6"/>
      <c r="B458" s="13"/>
      <c r="C458" s="13"/>
      <c r="D458" s="6"/>
      <c r="E458" s="6"/>
      <c r="F458" s="6"/>
      <c r="G458" s="6"/>
      <c r="H458" s="6"/>
      <c r="I458" s="11"/>
      <c r="J458" s="13"/>
      <c r="K458" s="13"/>
    </row>
    <row r="459" ht="12.75" customHeight="1">
      <c r="A459" s="6"/>
      <c r="B459" s="13"/>
      <c r="C459" s="13"/>
      <c r="D459" s="6"/>
      <c r="E459" s="6"/>
      <c r="F459" s="6"/>
      <c r="G459" s="6"/>
      <c r="H459" s="6"/>
      <c r="I459" s="11"/>
      <c r="J459" s="13"/>
      <c r="K459" s="13"/>
    </row>
    <row r="460" ht="12.75" customHeight="1">
      <c r="A460" s="6"/>
      <c r="B460" s="13"/>
      <c r="C460" s="13"/>
      <c r="D460" s="6"/>
      <c r="E460" s="6"/>
      <c r="F460" s="6"/>
      <c r="G460" s="6"/>
      <c r="H460" s="6"/>
      <c r="I460" s="11"/>
      <c r="J460" s="13"/>
      <c r="K460" s="13"/>
    </row>
    <row r="461" ht="12.75" customHeight="1">
      <c r="A461" s="6"/>
      <c r="B461" s="13"/>
      <c r="C461" s="13"/>
      <c r="D461" s="6"/>
      <c r="E461" s="6"/>
      <c r="F461" s="6"/>
      <c r="G461" s="6"/>
      <c r="H461" s="6"/>
      <c r="I461" s="11"/>
      <c r="J461" s="13"/>
      <c r="K461" s="13"/>
    </row>
    <row r="462" ht="12.75" customHeight="1">
      <c r="A462" s="6"/>
      <c r="B462" s="13"/>
      <c r="C462" s="13"/>
      <c r="D462" s="6"/>
      <c r="E462" s="6"/>
      <c r="F462" s="6"/>
      <c r="G462" s="6"/>
      <c r="H462" s="6"/>
      <c r="I462" s="11"/>
      <c r="J462" s="13"/>
      <c r="K462" s="13"/>
    </row>
    <row r="463" ht="12.75" customHeight="1">
      <c r="A463" s="6"/>
      <c r="B463" s="13"/>
      <c r="C463" s="13"/>
      <c r="D463" s="6"/>
      <c r="E463" s="6"/>
      <c r="F463" s="6"/>
      <c r="G463" s="6"/>
      <c r="H463" s="6"/>
      <c r="I463" s="11"/>
      <c r="J463" s="13"/>
      <c r="K463" s="13"/>
    </row>
    <row r="464" ht="12.75" customHeight="1">
      <c r="A464" s="6"/>
      <c r="B464" s="13"/>
      <c r="C464" s="13"/>
      <c r="D464" s="6"/>
      <c r="E464" s="6"/>
      <c r="F464" s="6"/>
      <c r="G464" s="6"/>
      <c r="H464" s="6"/>
      <c r="I464" s="11"/>
      <c r="J464" s="13"/>
      <c r="K464" s="13"/>
    </row>
    <row r="465" ht="12.75" customHeight="1">
      <c r="A465" s="6"/>
      <c r="B465" s="13"/>
      <c r="C465" s="13"/>
      <c r="D465" s="6"/>
      <c r="E465" s="6"/>
      <c r="F465" s="6"/>
      <c r="G465" s="6"/>
      <c r="H465" s="6"/>
      <c r="I465" s="11"/>
      <c r="J465" s="13"/>
      <c r="K465" s="13"/>
    </row>
    <row r="466" ht="12.75" customHeight="1">
      <c r="A466" s="6"/>
      <c r="B466" s="13"/>
      <c r="C466" s="13"/>
      <c r="D466" s="6"/>
      <c r="E466" s="6"/>
      <c r="F466" s="6"/>
      <c r="G466" s="6"/>
      <c r="H466" s="6"/>
      <c r="I466" s="11"/>
      <c r="J466" s="13"/>
      <c r="K466" s="13"/>
    </row>
    <row r="467" ht="12.75" customHeight="1">
      <c r="A467" s="6"/>
      <c r="B467" s="13"/>
      <c r="C467" s="13"/>
      <c r="D467" s="6"/>
      <c r="E467" s="6"/>
      <c r="F467" s="6"/>
      <c r="G467" s="6"/>
      <c r="H467" s="6"/>
      <c r="I467" s="11"/>
      <c r="J467" s="13"/>
      <c r="K467" s="13"/>
    </row>
    <row r="468" ht="12.75" customHeight="1">
      <c r="A468" s="6"/>
      <c r="B468" s="13"/>
      <c r="C468" s="13"/>
      <c r="D468" s="6"/>
      <c r="E468" s="6"/>
      <c r="F468" s="6"/>
      <c r="G468" s="6"/>
      <c r="H468" s="6"/>
      <c r="I468" s="11"/>
      <c r="J468" s="13"/>
      <c r="K468" s="13"/>
    </row>
    <row r="469" ht="12.75" customHeight="1">
      <c r="A469" s="6"/>
      <c r="B469" s="13"/>
      <c r="C469" s="13"/>
      <c r="D469" s="6"/>
      <c r="E469" s="6"/>
      <c r="F469" s="6"/>
      <c r="G469" s="6"/>
      <c r="H469" s="6"/>
      <c r="I469" s="11"/>
      <c r="J469" s="13"/>
      <c r="K469" s="13"/>
    </row>
    <row r="470" ht="12.75" customHeight="1">
      <c r="A470" s="6"/>
      <c r="B470" s="13"/>
      <c r="C470" s="13"/>
      <c r="D470" s="6"/>
      <c r="E470" s="6"/>
      <c r="F470" s="6"/>
      <c r="G470" s="6"/>
      <c r="H470" s="6"/>
      <c r="I470" s="11"/>
      <c r="J470" s="13"/>
      <c r="K470" s="13"/>
    </row>
    <row r="471" ht="12.75" customHeight="1">
      <c r="A471" s="6"/>
      <c r="B471" s="13"/>
      <c r="C471" s="13"/>
      <c r="D471" s="6"/>
      <c r="E471" s="6"/>
      <c r="F471" s="6"/>
      <c r="G471" s="6"/>
      <c r="H471" s="6"/>
      <c r="I471" s="11"/>
      <c r="J471" s="13"/>
      <c r="K471" s="13"/>
    </row>
    <row r="472" ht="12.75" customHeight="1">
      <c r="A472" s="6"/>
      <c r="B472" s="13"/>
      <c r="C472" s="13"/>
      <c r="D472" s="6"/>
      <c r="E472" s="6"/>
      <c r="F472" s="6"/>
      <c r="G472" s="6"/>
      <c r="H472" s="6"/>
      <c r="I472" s="11"/>
      <c r="J472" s="13"/>
      <c r="K472" s="13"/>
    </row>
    <row r="473" ht="12.75" customHeight="1">
      <c r="A473" s="6"/>
      <c r="B473" s="13"/>
      <c r="C473" s="13"/>
      <c r="D473" s="6"/>
      <c r="E473" s="6"/>
      <c r="F473" s="6"/>
      <c r="G473" s="6"/>
      <c r="H473" s="6"/>
      <c r="I473" s="11"/>
      <c r="J473" s="13"/>
      <c r="K473" s="13"/>
    </row>
    <row r="474" ht="12.75" customHeight="1">
      <c r="A474" s="6"/>
      <c r="B474" s="13"/>
      <c r="C474" s="13"/>
      <c r="D474" s="6"/>
      <c r="E474" s="6"/>
      <c r="F474" s="6"/>
      <c r="G474" s="6"/>
      <c r="H474" s="6"/>
      <c r="I474" s="11"/>
      <c r="J474" s="13"/>
      <c r="K474" s="13"/>
    </row>
    <row r="475" ht="12.75" customHeight="1">
      <c r="A475" s="6"/>
      <c r="B475" s="13"/>
      <c r="C475" s="13"/>
      <c r="D475" s="6"/>
      <c r="E475" s="6"/>
      <c r="F475" s="6"/>
      <c r="G475" s="6"/>
      <c r="H475" s="6"/>
      <c r="I475" s="11"/>
      <c r="J475" s="13"/>
      <c r="K475" s="13"/>
    </row>
    <row r="476" ht="12.75" customHeight="1">
      <c r="A476" s="6"/>
      <c r="B476" s="13"/>
      <c r="C476" s="13"/>
      <c r="D476" s="6"/>
      <c r="E476" s="6"/>
      <c r="F476" s="6"/>
      <c r="G476" s="6"/>
      <c r="H476" s="6"/>
      <c r="I476" s="11"/>
      <c r="J476" s="13"/>
      <c r="K476" s="13"/>
    </row>
    <row r="477" ht="12.75" customHeight="1">
      <c r="A477" s="6"/>
      <c r="B477" s="13"/>
      <c r="C477" s="13"/>
      <c r="D477" s="6"/>
      <c r="E477" s="6"/>
      <c r="F477" s="6"/>
      <c r="G477" s="6"/>
      <c r="H477" s="6"/>
      <c r="I477" s="11"/>
      <c r="J477" s="13"/>
      <c r="K477" s="13"/>
    </row>
    <row r="478" ht="12.75" customHeight="1">
      <c r="A478" s="6"/>
      <c r="B478" s="13"/>
      <c r="C478" s="13"/>
      <c r="D478" s="6"/>
      <c r="E478" s="6"/>
      <c r="F478" s="6"/>
      <c r="G478" s="6"/>
      <c r="H478" s="6"/>
      <c r="I478" s="11"/>
      <c r="J478" s="13"/>
      <c r="K478" s="13"/>
    </row>
    <row r="479" ht="12.75" customHeight="1">
      <c r="A479" s="6"/>
      <c r="B479" s="13"/>
      <c r="C479" s="13"/>
      <c r="D479" s="6"/>
      <c r="E479" s="6"/>
      <c r="F479" s="6"/>
      <c r="G479" s="6"/>
      <c r="H479" s="6"/>
      <c r="I479" s="11"/>
      <c r="J479" s="13"/>
      <c r="K479" s="13"/>
    </row>
    <row r="480" ht="12.75" customHeight="1">
      <c r="A480" s="6"/>
      <c r="B480" s="13"/>
      <c r="C480" s="13"/>
      <c r="D480" s="6"/>
      <c r="E480" s="6"/>
      <c r="F480" s="6"/>
      <c r="G480" s="6"/>
      <c r="H480" s="6"/>
      <c r="I480" s="11"/>
      <c r="J480" s="13"/>
      <c r="K480" s="13"/>
    </row>
    <row r="481" ht="12.75" customHeight="1">
      <c r="A481" s="6"/>
      <c r="B481" s="13"/>
      <c r="C481" s="13"/>
      <c r="D481" s="6"/>
      <c r="E481" s="6"/>
      <c r="F481" s="6"/>
      <c r="G481" s="6"/>
      <c r="H481" s="6"/>
      <c r="I481" s="11"/>
      <c r="J481" s="13"/>
      <c r="K481" s="13"/>
    </row>
    <row r="482" ht="12.75" customHeight="1">
      <c r="A482" s="6"/>
      <c r="B482" s="13"/>
      <c r="C482" s="13"/>
      <c r="D482" s="6"/>
      <c r="E482" s="6"/>
      <c r="F482" s="6"/>
      <c r="G482" s="6"/>
      <c r="H482" s="6"/>
      <c r="I482" s="11"/>
      <c r="J482" s="13"/>
      <c r="K482" s="13"/>
    </row>
    <row r="483" ht="12.75" customHeight="1">
      <c r="A483" s="6"/>
      <c r="B483" s="13"/>
      <c r="C483" s="13"/>
      <c r="D483" s="6"/>
      <c r="E483" s="6"/>
      <c r="F483" s="6"/>
      <c r="G483" s="6"/>
      <c r="H483" s="6"/>
      <c r="I483" s="11"/>
      <c r="J483" s="13"/>
      <c r="K483" s="13"/>
    </row>
    <row r="484" ht="12.75" customHeight="1">
      <c r="A484" s="6"/>
      <c r="B484" s="13"/>
      <c r="C484" s="13"/>
      <c r="D484" s="6"/>
      <c r="E484" s="6"/>
      <c r="F484" s="6"/>
      <c r="G484" s="6"/>
      <c r="H484" s="6"/>
      <c r="I484" s="11"/>
      <c r="J484" s="13"/>
      <c r="K484" s="13"/>
    </row>
    <row r="485" ht="12.75" customHeight="1">
      <c r="A485" s="6"/>
      <c r="B485" s="13"/>
      <c r="C485" s="13"/>
      <c r="D485" s="6"/>
      <c r="E485" s="6"/>
      <c r="F485" s="6"/>
      <c r="G485" s="6"/>
      <c r="H485" s="6"/>
      <c r="I485" s="11"/>
      <c r="J485" s="13"/>
      <c r="K485" s="13"/>
    </row>
    <row r="486" ht="12.75" customHeight="1">
      <c r="A486" s="6"/>
      <c r="B486" s="13"/>
      <c r="C486" s="13"/>
      <c r="D486" s="6"/>
      <c r="E486" s="6"/>
      <c r="F486" s="6"/>
      <c r="G486" s="6"/>
      <c r="H486" s="6"/>
      <c r="I486" s="11"/>
      <c r="J486" s="13"/>
      <c r="K486" s="13"/>
    </row>
    <row r="487" ht="12.75" customHeight="1">
      <c r="A487" s="6"/>
      <c r="B487" s="13"/>
      <c r="C487" s="13"/>
      <c r="D487" s="6"/>
      <c r="E487" s="6"/>
      <c r="F487" s="6"/>
      <c r="G487" s="6"/>
      <c r="H487" s="6"/>
      <c r="I487" s="11"/>
      <c r="J487" s="13"/>
      <c r="K487" s="13"/>
    </row>
    <row r="488" ht="12.75" customHeight="1">
      <c r="A488" s="6"/>
      <c r="B488" s="13"/>
      <c r="C488" s="13"/>
      <c r="D488" s="6"/>
      <c r="E488" s="6"/>
      <c r="F488" s="6"/>
      <c r="G488" s="6"/>
      <c r="H488" s="6"/>
      <c r="I488" s="11"/>
      <c r="J488" s="13"/>
      <c r="K488" s="13"/>
    </row>
    <row r="489" ht="12.75" customHeight="1">
      <c r="A489" s="6"/>
      <c r="B489" s="13"/>
      <c r="C489" s="13"/>
      <c r="D489" s="6"/>
      <c r="E489" s="6"/>
      <c r="F489" s="6"/>
      <c r="G489" s="6"/>
      <c r="H489" s="6"/>
      <c r="I489" s="11"/>
      <c r="J489" s="13"/>
      <c r="K489" s="13"/>
    </row>
    <row r="490" ht="12.75" customHeight="1">
      <c r="A490" s="6"/>
      <c r="B490" s="13"/>
      <c r="C490" s="13"/>
      <c r="D490" s="6"/>
      <c r="E490" s="6"/>
      <c r="F490" s="6"/>
      <c r="G490" s="6"/>
      <c r="H490" s="6"/>
      <c r="I490" s="11"/>
      <c r="J490" s="13"/>
      <c r="K490" s="13"/>
    </row>
    <row r="491" ht="12.75" customHeight="1">
      <c r="A491" s="6"/>
      <c r="B491" s="13"/>
      <c r="C491" s="13"/>
      <c r="D491" s="6"/>
      <c r="E491" s="6"/>
      <c r="F491" s="6"/>
      <c r="G491" s="6"/>
      <c r="H491" s="6"/>
      <c r="I491" s="11"/>
      <c r="J491" s="13"/>
      <c r="K491" s="13"/>
    </row>
    <row r="492" ht="12.75" customHeight="1">
      <c r="A492" s="6"/>
      <c r="B492" s="13"/>
      <c r="C492" s="13"/>
      <c r="D492" s="6"/>
      <c r="E492" s="6"/>
      <c r="F492" s="6"/>
      <c r="G492" s="6"/>
      <c r="H492" s="6"/>
      <c r="I492" s="11"/>
      <c r="J492" s="13"/>
      <c r="K492" s="13"/>
    </row>
    <row r="493" ht="12.75" customHeight="1">
      <c r="A493" s="6"/>
      <c r="B493" s="13"/>
      <c r="C493" s="13"/>
      <c r="D493" s="6"/>
      <c r="E493" s="6"/>
      <c r="F493" s="6"/>
      <c r="G493" s="6"/>
      <c r="H493" s="6"/>
      <c r="I493" s="11"/>
      <c r="J493" s="13"/>
      <c r="K493" s="13"/>
    </row>
    <row r="494" ht="12.75" customHeight="1">
      <c r="A494" s="6"/>
      <c r="B494" s="13"/>
      <c r="C494" s="13"/>
      <c r="D494" s="6"/>
      <c r="E494" s="6"/>
      <c r="F494" s="6"/>
      <c r="G494" s="6"/>
      <c r="H494" s="6"/>
      <c r="I494" s="11"/>
      <c r="J494" s="13"/>
      <c r="K494" s="13"/>
    </row>
    <row r="495" ht="12.75" customHeight="1">
      <c r="A495" s="6"/>
      <c r="B495" s="13"/>
      <c r="C495" s="13"/>
      <c r="D495" s="6"/>
      <c r="E495" s="6"/>
      <c r="F495" s="6"/>
      <c r="G495" s="6"/>
      <c r="H495" s="6"/>
      <c r="I495" s="11"/>
      <c r="J495" s="13"/>
      <c r="K495" s="13"/>
    </row>
    <row r="496" ht="12.75" customHeight="1">
      <c r="A496" s="6"/>
      <c r="B496" s="13"/>
      <c r="C496" s="13"/>
      <c r="D496" s="6"/>
      <c r="E496" s="6"/>
      <c r="F496" s="6"/>
      <c r="G496" s="6"/>
      <c r="H496" s="6"/>
      <c r="I496" s="11"/>
      <c r="J496" s="13"/>
      <c r="K496" s="13"/>
    </row>
    <row r="497" ht="12.75" customHeight="1">
      <c r="A497" s="6"/>
      <c r="B497" s="13"/>
      <c r="C497" s="13"/>
      <c r="D497" s="6"/>
      <c r="E497" s="6"/>
      <c r="F497" s="6"/>
      <c r="G497" s="6"/>
      <c r="H497" s="6"/>
      <c r="I497" s="11"/>
      <c r="J497" s="13"/>
      <c r="K497" s="13"/>
    </row>
    <row r="498" ht="12.75" customHeight="1">
      <c r="A498" s="6"/>
      <c r="B498" s="13"/>
      <c r="C498" s="13"/>
      <c r="D498" s="6"/>
      <c r="E498" s="6"/>
      <c r="F498" s="6"/>
      <c r="G498" s="6"/>
      <c r="H498" s="6"/>
      <c r="I498" s="11"/>
      <c r="J498" s="13"/>
      <c r="K498" s="13"/>
    </row>
    <row r="499" ht="12.75" customHeight="1">
      <c r="A499" s="6"/>
      <c r="B499" s="13"/>
      <c r="C499" s="13"/>
      <c r="D499" s="6"/>
      <c r="E499" s="6"/>
      <c r="F499" s="6"/>
      <c r="G499" s="6"/>
      <c r="H499" s="6"/>
      <c r="I499" s="11"/>
      <c r="J499" s="13"/>
      <c r="K499" s="13"/>
    </row>
    <row r="500" ht="12.75" customHeight="1">
      <c r="A500" s="6"/>
      <c r="B500" s="13"/>
      <c r="C500" s="13"/>
      <c r="D500" s="6"/>
      <c r="E500" s="6"/>
      <c r="F500" s="6"/>
      <c r="G500" s="6"/>
      <c r="H500" s="6"/>
      <c r="I500" s="11"/>
      <c r="J500" s="13"/>
      <c r="K500" s="13"/>
    </row>
    <row r="501" ht="12.75" customHeight="1">
      <c r="A501" s="6"/>
      <c r="B501" s="13"/>
      <c r="C501" s="13"/>
      <c r="D501" s="6"/>
      <c r="E501" s="6"/>
      <c r="F501" s="6"/>
      <c r="G501" s="6"/>
      <c r="H501" s="6"/>
      <c r="I501" s="11"/>
      <c r="J501" s="13"/>
      <c r="K501" s="13"/>
    </row>
    <row r="502" ht="12.75" customHeight="1">
      <c r="A502" s="6"/>
      <c r="B502" s="13"/>
      <c r="C502" s="13"/>
      <c r="D502" s="6"/>
      <c r="E502" s="6"/>
      <c r="F502" s="6"/>
      <c r="G502" s="6"/>
      <c r="H502" s="6"/>
      <c r="I502" s="11"/>
      <c r="J502" s="13"/>
      <c r="K502" s="13"/>
    </row>
    <row r="503" ht="12.75" customHeight="1">
      <c r="A503" s="6"/>
      <c r="B503" s="13"/>
      <c r="C503" s="13"/>
      <c r="D503" s="6"/>
      <c r="E503" s="6"/>
      <c r="F503" s="6"/>
      <c r="G503" s="6"/>
      <c r="H503" s="6"/>
      <c r="I503" s="11"/>
      <c r="J503" s="13"/>
      <c r="K503" s="13"/>
    </row>
    <row r="504" ht="12.75" customHeight="1">
      <c r="A504" s="6"/>
      <c r="B504" s="13"/>
      <c r="C504" s="13"/>
      <c r="D504" s="6"/>
      <c r="E504" s="6"/>
      <c r="F504" s="6"/>
      <c r="G504" s="6"/>
      <c r="H504" s="6"/>
      <c r="I504" s="11"/>
      <c r="J504" s="13"/>
      <c r="K504" s="13"/>
    </row>
    <row r="505" ht="12.75" customHeight="1">
      <c r="A505" s="6"/>
      <c r="B505" s="13"/>
      <c r="C505" s="13"/>
      <c r="D505" s="6"/>
      <c r="E505" s="6"/>
      <c r="F505" s="6"/>
      <c r="G505" s="6"/>
      <c r="H505" s="6"/>
      <c r="I505" s="11"/>
      <c r="J505" s="13"/>
      <c r="K505" s="13"/>
    </row>
    <row r="506" ht="12.75" customHeight="1">
      <c r="A506" s="6"/>
      <c r="B506" s="13"/>
      <c r="C506" s="13"/>
      <c r="D506" s="6"/>
      <c r="E506" s="6"/>
      <c r="F506" s="6"/>
      <c r="G506" s="6"/>
      <c r="H506" s="6"/>
      <c r="I506" s="11"/>
      <c r="J506" s="13"/>
      <c r="K506" s="13"/>
    </row>
    <row r="507" ht="12.75" customHeight="1">
      <c r="A507" s="6"/>
      <c r="B507" s="13"/>
      <c r="C507" s="13"/>
      <c r="D507" s="6"/>
      <c r="E507" s="6"/>
      <c r="F507" s="6"/>
      <c r="G507" s="6"/>
      <c r="H507" s="6"/>
      <c r="I507" s="11"/>
      <c r="J507" s="13"/>
      <c r="K507" s="13"/>
    </row>
    <row r="508" ht="12.75" customHeight="1">
      <c r="A508" s="6"/>
      <c r="B508" s="13"/>
      <c r="C508" s="13"/>
      <c r="D508" s="6"/>
      <c r="E508" s="6"/>
      <c r="F508" s="6"/>
      <c r="G508" s="6"/>
      <c r="H508" s="6"/>
      <c r="I508" s="11"/>
      <c r="J508" s="13"/>
      <c r="K508" s="13"/>
    </row>
    <row r="509" ht="12.75" customHeight="1">
      <c r="A509" s="6"/>
      <c r="B509" s="13"/>
      <c r="C509" s="13"/>
      <c r="D509" s="6"/>
      <c r="E509" s="6"/>
      <c r="F509" s="6"/>
      <c r="G509" s="6"/>
      <c r="H509" s="6"/>
      <c r="I509" s="11"/>
      <c r="J509" s="13"/>
      <c r="K509" s="13"/>
    </row>
    <row r="510" ht="12.75" customHeight="1">
      <c r="A510" s="6"/>
      <c r="B510" s="13"/>
      <c r="C510" s="13"/>
      <c r="D510" s="6"/>
      <c r="E510" s="6"/>
      <c r="F510" s="6"/>
      <c r="G510" s="6"/>
      <c r="H510" s="6"/>
      <c r="I510" s="11"/>
      <c r="J510" s="13"/>
      <c r="K510" s="13"/>
    </row>
    <row r="511" ht="12.75" customHeight="1">
      <c r="A511" s="6"/>
      <c r="B511" s="13"/>
      <c r="C511" s="13"/>
      <c r="D511" s="6"/>
      <c r="E511" s="6"/>
      <c r="F511" s="6"/>
      <c r="G511" s="6"/>
      <c r="H511" s="6"/>
      <c r="I511" s="11"/>
      <c r="J511" s="13"/>
      <c r="K511" s="13"/>
    </row>
    <row r="512" ht="12.75" customHeight="1">
      <c r="A512" s="6"/>
      <c r="B512" s="13"/>
      <c r="C512" s="13"/>
      <c r="D512" s="6"/>
      <c r="E512" s="6"/>
      <c r="F512" s="6"/>
      <c r="G512" s="6"/>
      <c r="H512" s="6"/>
      <c r="I512" s="11"/>
      <c r="J512" s="13"/>
      <c r="K512" s="13"/>
    </row>
    <row r="513" ht="12.75" customHeight="1">
      <c r="A513" s="6"/>
      <c r="B513" s="13"/>
      <c r="C513" s="13"/>
      <c r="D513" s="6"/>
      <c r="E513" s="6"/>
      <c r="F513" s="6"/>
      <c r="G513" s="6"/>
      <c r="H513" s="6"/>
      <c r="I513" s="11"/>
      <c r="J513" s="13"/>
      <c r="K513" s="13"/>
    </row>
    <row r="514" ht="12.75" customHeight="1">
      <c r="A514" s="6"/>
      <c r="B514" s="13"/>
      <c r="C514" s="13"/>
      <c r="D514" s="6"/>
      <c r="E514" s="6"/>
      <c r="F514" s="6"/>
      <c r="G514" s="6"/>
      <c r="H514" s="6"/>
      <c r="I514" s="11"/>
      <c r="J514" s="13"/>
      <c r="K514" s="13"/>
    </row>
    <row r="515" ht="12.75" customHeight="1">
      <c r="A515" s="6"/>
      <c r="B515" s="13"/>
      <c r="C515" s="13"/>
      <c r="D515" s="6"/>
      <c r="E515" s="6"/>
      <c r="F515" s="6"/>
      <c r="G515" s="6"/>
      <c r="H515" s="6"/>
      <c r="I515" s="11"/>
      <c r="J515" s="13"/>
      <c r="K515" s="13"/>
    </row>
    <row r="516" ht="12.75" customHeight="1">
      <c r="A516" s="6"/>
      <c r="B516" s="13"/>
      <c r="C516" s="13"/>
      <c r="D516" s="6"/>
      <c r="E516" s="6"/>
      <c r="F516" s="6"/>
      <c r="G516" s="6"/>
      <c r="H516" s="6"/>
      <c r="I516" s="11"/>
      <c r="J516" s="13"/>
      <c r="K516" s="13"/>
    </row>
    <row r="517" ht="12.75" customHeight="1">
      <c r="A517" s="6"/>
      <c r="B517" s="13"/>
      <c r="C517" s="13"/>
      <c r="D517" s="6"/>
      <c r="E517" s="6"/>
      <c r="F517" s="6"/>
      <c r="G517" s="6"/>
      <c r="H517" s="6"/>
      <c r="I517" s="11"/>
      <c r="J517" s="13"/>
      <c r="K517" s="13"/>
    </row>
    <row r="518" ht="12.75" customHeight="1">
      <c r="A518" s="6"/>
      <c r="B518" s="13"/>
      <c r="C518" s="13"/>
      <c r="D518" s="6"/>
      <c r="E518" s="6"/>
      <c r="F518" s="6"/>
      <c r="G518" s="6"/>
      <c r="H518" s="6"/>
      <c r="I518" s="11"/>
      <c r="J518" s="13"/>
      <c r="K518" s="13"/>
    </row>
    <row r="519" ht="12.75" customHeight="1">
      <c r="A519" s="6"/>
      <c r="B519" s="13"/>
      <c r="C519" s="13"/>
      <c r="D519" s="6"/>
      <c r="E519" s="6"/>
      <c r="F519" s="6"/>
      <c r="G519" s="6"/>
      <c r="H519" s="6"/>
      <c r="I519" s="11"/>
      <c r="J519" s="13"/>
      <c r="K519" s="13"/>
    </row>
    <row r="520" ht="12.75" customHeight="1">
      <c r="A520" s="6"/>
      <c r="B520" s="13"/>
      <c r="C520" s="13"/>
      <c r="D520" s="6"/>
      <c r="E520" s="6"/>
      <c r="F520" s="6"/>
      <c r="G520" s="6"/>
      <c r="H520" s="6"/>
      <c r="I520" s="11"/>
      <c r="J520" s="13"/>
      <c r="K520" s="13"/>
    </row>
    <row r="521" ht="12.75" customHeight="1">
      <c r="A521" s="6"/>
      <c r="B521" s="13"/>
      <c r="C521" s="13"/>
      <c r="D521" s="6"/>
      <c r="E521" s="6"/>
      <c r="F521" s="6"/>
      <c r="G521" s="6"/>
      <c r="H521" s="6"/>
      <c r="I521" s="11"/>
      <c r="J521" s="13"/>
      <c r="K521" s="13"/>
    </row>
    <row r="522" ht="12.75" customHeight="1">
      <c r="A522" s="6"/>
      <c r="B522" s="13"/>
      <c r="C522" s="13"/>
      <c r="D522" s="6"/>
      <c r="E522" s="6"/>
      <c r="F522" s="6"/>
      <c r="G522" s="6"/>
      <c r="H522" s="6"/>
      <c r="I522" s="11"/>
      <c r="J522" s="13"/>
      <c r="K522" s="13"/>
    </row>
    <row r="523" ht="12.75" customHeight="1">
      <c r="A523" s="6"/>
      <c r="B523" s="13"/>
      <c r="C523" s="13"/>
      <c r="D523" s="6"/>
      <c r="E523" s="6"/>
      <c r="F523" s="6"/>
      <c r="G523" s="6"/>
      <c r="H523" s="6"/>
      <c r="I523" s="11"/>
      <c r="J523" s="13"/>
      <c r="K523" s="13"/>
    </row>
    <row r="524" ht="12.75" customHeight="1">
      <c r="A524" s="6"/>
      <c r="B524" s="13"/>
      <c r="C524" s="13"/>
      <c r="D524" s="6"/>
      <c r="E524" s="6"/>
      <c r="F524" s="6"/>
      <c r="G524" s="6"/>
      <c r="H524" s="6"/>
      <c r="I524" s="11"/>
      <c r="J524" s="13"/>
      <c r="K524" s="13"/>
    </row>
    <row r="525" ht="12.75" customHeight="1">
      <c r="A525" s="6"/>
      <c r="B525" s="13"/>
      <c r="C525" s="13"/>
      <c r="D525" s="6"/>
      <c r="E525" s="6"/>
      <c r="F525" s="6"/>
      <c r="G525" s="6"/>
      <c r="H525" s="6"/>
      <c r="I525" s="11"/>
      <c r="J525" s="13"/>
      <c r="K525" s="13"/>
    </row>
    <row r="526" ht="12.75" customHeight="1">
      <c r="A526" s="6"/>
      <c r="B526" s="13"/>
      <c r="C526" s="13"/>
      <c r="D526" s="6"/>
      <c r="E526" s="6"/>
      <c r="F526" s="6"/>
      <c r="G526" s="6"/>
      <c r="H526" s="6"/>
      <c r="I526" s="11"/>
      <c r="J526" s="13"/>
      <c r="K526" s="13"/>
    </row>
    <row r="527" ht="12.75" customHeight="1">
      <c r="A527" s="6"/>
      <c r="B527" s="13"/>
      <c r="C527" s="13"/>
      <c r="D527" s="6"/>
      <c r="E527" s="6"/>
      <c r="F527" s="6"/>
      <c r="G527" s="6"/>
      <c r="H527" s="6"/>
      <c r="I527" s="11"/>
      <c r="J527" s="13"/>
      <c r="K527" s="13"/>
    </row>
    <row r="528" ht="12.75" customHeight="1">
      <c r="A528" s="6"/>
      <c r="B528" s="13"/>
      <c r="C528" s="13"/>
      <c r="D528" s="6"/>
      <c r="E528" s="6"/>
      <c r="F528" s="6"/>
      <c r="G528" s="6"/>
      <c r="H528" s="6"/>
      <c r="I528" s="11"/>
      <c r="J528" s="13"/>
      <c r="K528" s="13"/>
    </row>
    <row r="529" ht="12.75" customHeight="1">
      <c r="A529" s="6"/>
      <c r="B529" s="13"/>
      <c r="C529" s="13"/>
      <c r="D529" s="6"/>
      <c r="E529" s="6"/>
      <c r="F529" s="6"/>
      <c r="G529" s="6"/>
      <c r="H529" s="6"/>
      <c r="I529" s="11"/>
      <c r="J529" s="13"/>
      <c r="K529" s="13"/>
    </row>
    <row r="530" ht="12.75" customHeight="1">
      <c r="A530" s="6"/>
      <c r="B530" s="13"/>
      <c r="C530" s="13"/>
      <c r="D530" s="6"/>
      <c r="E530" s="6"/>
      <c r="F530" s="6"/>
      <c r="G530" s="6"/>
      <c r="H530" s="6"/>
      <c r="I530" s="11"/>
      <c r="J530" s="13"/>
      <c r="K530" s="13"/>
    </row>
    <row r="531" ht="12.75" customHeight="1">
      <c r="A531" s="6"/>
      <c r="B531" s="13"/>
      <c r="C531" s="13"/>
      <c r="D531" s="6"/>
      <c r="E531" s="6"/>
      <c r="F531" s="6"/>
      <c r="G531" s="6"/>
      <c r="H531" s="6"/>
      <c r="I531" s="11"/>
      <c r="J531" s="13"/>
      <c r="K531" s="13"/>
    </row>
    <row r="532" ht="12.75" customHeight="1">
      <c r="A532" s="6"/>
      <c r="B532" s="13"/>
      <c r="C532" s="13"/>
      <c r="D532" s="6"/>
      <c r="E532" s="6"/>
      <c r="F532" s="6"/>
      <c r="G532" s="6"/>
      <c r="H532" s="6"/>
      <c r="I532" s="11"/>
      <c r="J532" s="13"/>
      <c r="K532" s="13"/>
    </row>
    <row r="533" ht="12.75" customHeight="1">
      <c r="A533" s="6"/>
      <c r="B533" s="13"/>
      <c r="C533" s="13"/>
      <c r="D533" s="6"/>
      <c r="E533" s="6"/>
      <c r="F533" s="6"/>
      <c r="G533" s="6"/>
      <c r="H533" s="6"/>
      <c r="I533" s="11"/>
      <c r="J533" s="13"/>
      <c r="K533" s="13"/>
    </row>
    <row r="534" ht="12.75" customHeight="1">
      <c r="A534" s="6"/>
      <c r="B534" s="13"/>
      <c r="C534" s="13"/>
      <c r="D534" s="6"/>
      <c r="E534" s="6"/>
      <c r="F534" s="6"/>
      <c r="G534" s="6"/>
      <c r="H534" s="6"/>
      <c r="I534" s="11"/>
      <c r="J534" s="13"/>
      <c r="K534" s="13"/>
    </row>
    <row r="535" ht="12.75" customHeight="1">
      <c r="A535" s="6"/>
      <c r="B535" s="13"/>
      <c r="C535" s="13"/>
      <c r="D535" s="6"/>
      <c r="E535" s="6"/>
      <c r="F535" s="6"/>
      <c r="G535" s="6"/>
      <c r="H535" s="6"/>
      <c r="I535" s="11"/>
      <c r="J535" s="13"/>
      <c r="K535" s="13"/>
    </row>
    <row r="536" ht="12.75" customHeight="1">
      <c r="A536" s="6"/>
      <c r="B536" s="13"/>
      <c r="C536" s="13"/>
      <c r="D536" s="6"/>
      <c r="E536" s="6"/>
      <c r="F536" s="6"/>
      <c r="G536" s="6"/>
      <c r="H536" s="6"/>
      <c r="I536" s="11"/>
      <c r="J536" s="13"/>
      <c r="K536" s="13"/>
    </row>
    <row r="537" ht="12.75" customHeight="1">
      <c r="A537" s="6"/>
      <c r="B537" s="13"/>
      <c r="C537" s="13"/>
      <c r="D537" s="6"/>
      <c r="E537" s="6"/>
      <c r="F537" s="6"/>
      <c r="G537" s="6"/>
      <c r="H537" s="6"/>
      <c r="I537" s="11"/>
      <c r="J537" s="13"/>
      <c r="K537" s="13"/>
    </row>
    <row r="538" ht="12.75" customHeight="1">
      <c r="A538" s="6"/>
      <c r="B538" s="13"/>
      <c r="C538" s="13"/>
      <c r="D538" s="6"/>
      <c r="E538" s="6"/>
      <c r="F538" s="6"/>
      <c r="G538" s="6"/>
      <c r="H538" s="6"/>
      <c r="I538" s="11"/>
      <c r="J538" s="13"/>
      <c r="K538" s="13"/>
    </row>
    <row r="539" ht="12.75" customHeight="1">
      <c r="A539" s="6"/>
      <c r="B539" s="13"/>
      <c r="C539" s="13"/>
      <c r="D539" s="6"/>
      <c r="E539" s="6"/>
      <c r="F539" s="6"/>
      <c r="G539" s="6"/>
      <c r="H539" s="6"/>
      <c r="I539" s="11"/>
      <c r="J539" s="13"/>
      <c r="K539" s="13"/>
    </row>
    <row r="540" ht="12.75" customHeight="1">
      <c r="A540" s="6"/>
      <c r="B540" s="13"/>
      <c r="C540" s="13"/>
      <c r="D540" s="6"/>
      <c r="E540" s="6"/>
      <c r="F540" s="6"/>
      <c r="G540" s="6"/>
      <c r="H540" s="6"/>
      <c r="I540" s="11"/>
      <c r="J540" s="13"/>
      <c r="K540" s="13"/>
    </row>
    <row r="541" ht="12.75" customHeight="1">
      <c r="A541" s="6"/>
      <c r="B541" s="13"/>
      <c r="C541" s="13"/>
      <c r="D541" s="6"/>
      <c r="E541" s="6"/>
      <c r="F541" s="6"/>
      <c r="G541" s="6"/>
      <c r="H541" s="6"/>
      <c r="I541" s="11"/>
      <c r="J541" s="13"/>
      <c r="K541" s="13"/>
    </row>
    <row r="542" ht="12.75" customHeight="1">
      <c r="A542" s="6"/>
      <c r="B542" s="13"/>
      <c r="C542" s="13"/>
      <c r="D542" s="6"/>
      <c r="E542" s="6"/>
      <c r="F542" s="6"/>
      <c r="G542" s="6"/>
      <c r="H542" s="6"/>
      <c r="I542" s="11"/>
      <c r="J542" s="13"/>
      <c r="K542" s="13"/>
    </row>
    <row r="543" ht="12.75" customHeight="1">
      <c r="A543" s="6"/>
      <c r="B543" s="13"/>
      <c r="C543" s="13"/>
      <c r="D543" s="6"/>
      <c r="E543" s="6"/>
      <c r="F543" s="6"/>
      <c r="G543" s="6"/>
      <c r="H543" s="6"/>
      <c r="I543" s="11"/>
      <c r="J543" s="13"/>
      <c r="K543" s="13"/>
    </row>
    <row r="544" ht="12.75" customHeight="1">
      <c r="A544" s="6"/>
      <c r="B544" s="13"/>
      <c r="C544" s="13"/>
      <c r="D544" s="6"/>
      <c r="E544" s="6"/>
      <c r="F544" s="6"/>
      <c r="G544" s="6"/>
      <c r="H544" s="6"/>
      <c r="I544" s="11"/>
      <c r="J544" s="13"/>
      <c r="K544" s="13"/>
    </row>
    <row r="545" ht="12.75" customHeight="1">
      <c r="A545" s="6"/>
      <c r="B545" s="13"/>
      <c r="C545" s="13"/>
      <c r="D545" s="6"/>
      <c r="E545" s="6"/>
      <c r="F545" s="6"/>
      <c r="G545" s="6"/>
      <c r="H545" s="6"/>
      <c r="I545" s="11"/>
      <c r="J545" s="13"/>
      <c r="K545" s="13"/>
    </row>
    <row r="546" ht="12.75" customHeight="1">
      <c r="A546" s="6"/>
      <c r="B546" s="13"/>
      <c r="C546" s="13"/>
      <c r="D546" s="6"/>
      <c r="E546" s="6"/>
      <c r="F546" s="6"/>
      <c r="G546" s="6"/>
      <c r="H546" s="6"/>
      <c r="I546" s="11"/>
      <c r="J546" s="13"/>
      <c r="K546" s="13"/>
    </row>
    <row r="547" ht="12.75" customHeight="1">
      <c r="A547" s="6"/>
      <c r="B547" s="13"/>
      <c r="C547" s="13"/>
      <c r="D547" s="6"/>
      <c r="E547" s="6"/>
      <c r="F547" s="6"/>
      <c r="G547" s="6"/>
      <c r="H547" s="6"/>
      <c r="I547" s="11"/>
      <c r="J547" s="13"/>
      <c r="K547" s="13"/>
    </row>
    <row r="548" ht="12.75" customHeight="1">
      <c r="A548" s="6"/>
      <c r="B548" s="13"/>
      <c r="C548" s="13"/>
      <c r="D548" s="6"/>
      <c r="E548" s="6"/>
      <c r="F548" s="6"/>
      <c r="G548" s="6"/>
      <c r="H548" s="6"/>
      <c r="I548" s="11"/>
      <c r="J548" s="13"/>
      <c r="K548" s="13"/>
    </row>
    <row r="549" ht="12.75" customHeight="1">
      <c r="A549" s="6"/>
      <c r="B549" s="13"/>
      <c r="C549" s="13"/>
      <c r="D549" s="6"/>
      <c r="E549" s="6"/>
      <c r="F549" s="6"/>
      <c r="G549" s="6"/>
      <c r="H549" s="6"/>
      <c r="I549" s="11"/>
      <c r="J549" s="13"/>
      <c r="K549" s="13"/>
    </row>
    <row r="550" ht="12.75" customHeight="1">
      <c r="A550" s="6"/>
      <c r="B550" s="13"/>
      <c r="C550" s="13"/>
      <c r="D550" s="6"/>
      <c r="E550" s="6"/>
      <c r="F550" s="6"/>
      <c r="G550" s="6"/>
      <c r="H550" s="6"/>
      <c r="I550" s="11"/>
      <c r="J550" s="13"/>
      <c r="K550" s="13"/>
    </row>
    <row r="551" ht="12.75" customHeight="1">
      <c r="A551" s="6"/>
      <c r="B551" s="13"/>
      <c r="C551" s="13"/>
      <c r="D551" s="6"/>
      <c r="E551" s="6"/>
      <c r="F551" s="6"/>
      <c r="G551" s="6"/>
      <c r="H551" s="6"/>
      <c r="I551" s="11"/>
      <c r="J551" s="13"/>
      <c r="K551" s="13"/>
    </row>
    <row r="552" ht="12.75" customHeight="1">
      <c r="A552" s="6"/>
      <c r="B552" s="13"/>
      <c r="C552" s="13"/>
      <c r="D552" s="6"/>
      <c r="E552" s="6"/>
      <c r="F552" s="6"/>
      <c r="G552" s="6"/>
      <c r="H552" s="6"/>
      <c r="I552" s="11"/>
      <c r="J552" s="13"/>
      <c r="K552" s="13"/>
    </row>
    <row r="553" ht="12.75" customHeight="1">
      <c r="A553" s="6"/>
      <c r="B553" s="13"/>
      <c r="C553" s="13"/>
      <c r="D553" s="6"/>
      <c r="E553" s="6"/>
      <c r="F553" s="6"/>
      <c r="G553" s="6"/>
      <c r="H553" s="6"/>
      <c r="I553" s="11"/>
      <c r="J553" s="13"/>
      <c r="K553" s="13"/>
    </row>
    <row r="554" ht="12.75" customHeight="1">
      <c r="A554" s="6"/>
      <c r="B554" s="13"/>
      <c r="C554" s="13"/>
      <c r="D554" s="6"/>
      <c r="E554" s="6"/>
      <c r="F554" s="6"/>
      <c r="G554" s="6"/>
      <c r="H554" s="6"/>
      <c r="I554" s="11"/>
      <c r="J554" s="13"/>
      <c r="K554" s="13"/>
    </row>
    <row r="555" ht="12.75" customHeight="1">
      <c r="A555" s="6"/>
      <c r="B555" s="13"/>
      <c r="C555" s="13"/>
      <c r="D555" s="6"/>
      <c r="E555" s="6"/>
      <c r="F555" s="6"/>
      <c r="G555" s="6"/>
      <c r="H555" s="6"/>
      <c r="I555" s="11"/>
      <c r="J555" s="13"/>
      <c r="K555" s="13"/>
    </row>
    <row r="556" ht="12.75" customHeight="1">
      <c r="A556" s="6"/>
      <c r="B556" s="13"/>
      <c r="C556" s="13"/>
      <c r="D556" s="6"/>
      <c r="E556" s="6"/>
      <c r="F556" s="6"/>
      <c r="G556" s="6"/>
      <c r="H556" s="6"/>
      <c r="I556" s="11"/>
      <c r="J556" s="13"/>
      <c r="K556" s="13"/>
    </row>
    <row r="557" ht="12.75" customHeight="1">
      <c r="A557" s="6"/>
      <c r="B557" s="13"/>
      <c r="C557" s="13"/>
      <c r="D557" s="6"/>
      <c r="E557" s="6"/>
      <c r="F557" s="6"/>
      <c r="G557" s="6"/>
      <c r="H557" s="6"/>
      <c r="I557" s="11"/>
      <c r="J557" s="13"/>
      <c r="K557" s="13"/>
    </row>
    <row r="558" ht="12.75" customHeight="1">
      <c r="A558" s="6"/>
      <c r="B558" s="13"/>
      <c r="C558" s="13"/>
      <c r="D558" s="6"/>
      <c r="E558" s="6"/>
      <c r="F558" s="6"/>
      <c r="G558" s="6"/>
      <c r="H558" s="6"/>
      <c r="I558" s="11"/>
      <c r="J558" s="13"/>
      <c r="K558" s="13"/>
    </row>
    <row r="559" ht="12.75" customHeight="1">
      <c r="A559" s="6"/>
      <c r="B559" s="13"/>
      <c r="C559" s="13"/>
      <c r="D559" s="6"/>
      <c r="E559" s="6"/>
      <c r="F559" s="6"/>
      <c r="G559" s="6"/>
      <c r="H559" s="6"/>
      <c r="I559" s="11"/>
      <c r="J559" s="13"/>
      <c r="K559" s="13"/>
    </row>
    <row r="560" ht="12.75" customHeight="1">
      <c r="A560" s="6"/>
      <c r="B560" s="13"/>
      <c r="C560" s="13"/>
      <c r="D560" s="6"/>
      <c r="E560" s="6"/>
      <c r="F560" s="6"/>
      <c r="G560" s="6"/>
      <c r="H560" s="6"/>
      <c r="I560" s="11"/>
      <c r="J560" s="13"/>
      <c r="K560" s="13"/>
    </row>
    <row r="561" ht="12.75" customHeight="1">
      <c r="A561" s="6"/>
      <c r="B561" s="13"/>
      <c r="C561" s="13"/>
      <c r="D561" s="6"/>
      <c r="E561" s="6"/>
      <c r="F561" s="6"/>
      <c r="G561" s="6"/>
      <c r="H561" s="6"/>
      <c r="I561" s="11"/>
      <c r="J561" s="13"/>
      <c r="K561" s="13"/>
    </row>
    <row r="562" ht="12.75" customHeight="1">
      <c r="A562" s="6"/>
      <c r="B562" s="13"/>
      <c r="C562" s="13"/>
      <c r="D562" s="6"/>
      <c r="E562" s="6"/>
      <c r="F562" s="6"/>
      <c r="G562" s="6"/>
      <c r="H562" s="6"/>
      <c r="I562" s="11"/>
      <c r="J562" s="13"/>
      <c r="K562" s="13"/>
    </row>
    <row r="563" ht="12.75" customHeight="1">
      <c r="A563" s="6"/>
      <c r="B563" s="13"/>
      <c r="C563" s="13"/>
      <c r="D563" s="6"/>
      <c r="E563" s="6"/>
      <c r="F563" s="6"/>
      <c r="G563" s="6"/>
      <c r="H563" s="6"/>
      <c r="I563" s="11"/>
      <c r="J563" s="13"/>
      <c r="K563" s="13"/>
    </row>
    <row r="564" ht="12.75" customHeight="1">
      <c r="A564" s="6"/>
      <c r="B564" s="13"/>
      <c r="C564" s="13"/>
      <c r="D564" s="6"/>
      <c r="E564" s="6"/>
      <c r="F564" s="6"/>
      <c r="G564" s="6"/>
      <c r="H564" s="6"/>
      <c r="I564" s="11"/>
      <c r="J564" s="13"/>
      <c r="K564" s="13"/>
    </row>
    <row r="565" ht="12.75" customHeight="1">
      <c r="A565" s="6"/>
      <c r="B565" s="13"/>
      <c r="C565" s="13"/>
      <c r="D565" s="6"/>
      <c r="E565" s="6"/>
      <c r="F565" s="6"/>
      <c r="G565" s="6"/>
      <c r="H565" s="6"/>
      <c r="I565" s="11"/>
      <c r="J565" s="13"/>
      <c r="K565" s="13"/>
    </row>
    <row r="566" ht="12.75" customHeight="1">
      <c r="A566" s="6"/>
      <c r="B566" s="13"/>
      <c r="C566" s="13"/>
      <c r="D566" s="6"/>
      <c r="E566" s="6"/>
      <c r="F566" s="6"/>
      <c r="G566" s="6"/>
      <c r="H566" s="6"/>
      <c r="I566" s="11"/>
      <c r="J566" s="13"/>
      <c r="K566" s="13"/>
    </row>
    <row r="567" ht="12.75" customHeight="1">
      <c r="A567" s="6"/>
      <c r="B567" s="13"/>
      <c r="C567" s="13"/>
      <c r="D567" s="6"/>
      <c r="E567" s="6"/>
      <c r="F567" s="6"/>
      <c r="G567" s="6"/>
      <c r="H567" s="6"/>
      <c r="I567" s="11"/>
      <c r="J567" s="13"/>
      <c r="K567" s="13"/>
    </row>
    <row r="568" ht="12.75" customHeight="1">
      <c r="A568" s="6"/>
      <c r="B568" s="13"/>
      <c r="C568" s="13"/>
      <c r="D568" s="6"/>
      <c r="E568" s="6"/>
      <c r="F568" s="6"/>
      <c r="G568" s="6"/>
      <c r="H568" s="6"/>
      <c r="I568" s="11"/>
      <c r="J568" s="13"/>
      <c r="K568" s="13"/>
    </row>
    <row r="569" ht="12.75" customHeight="1">
      <c r="A569" s="6"/>
      <c r="B569" s="13"/>
      <c r="C569" s="13"/>
      <c r="D569" s="6"/>
      <c r="E569" s="6"/>
      <c r="F569" s="6"/>
      <c r="G569" s="6"/>
      <c r="H569" s="6"/>
      <c r="I569" s="11"/>
      <c r="J569" s="13"/>
      <c r="K569" s="13"/>
    </row>
    <row r="570" ht="12.75" customHeight="1">
      <c r="A570" s="6"/>
      <c r="B570" s="13"/>
      <c r="C570" s="13"/>
      <c r="D570" s="6"/>
      <c r="E570" s="6"/>
      <c r="F570" s="6"/>
      <c r="G570" s="6"/>
      <c r="H570" s="6"/>
      <c r="I570" s="11"/>
      <c r="J570" s="13"/>
      <c r="K570" s="13"/>
    </row>
    <row r="571" ht="12.75" customHeight="1">
      <c r="A571" s="6"/>
      <c r="B571" s="13"/>
      <c r="C571" s="13"/>
      <c r="D571" s="6"/>
      <c r="E571" s="6"/>
      <c r="F571" s="6"/>
      <c r="G571" s="6"/>
      <c r="H571" s="6"/>
      <c r="I571" s="11"/>
      <c r="J571" s="13"/>
      <c r="K571" s="13"/>
    </row>
    <row r="572" ht="12.75" customHeight="1">
      <c r="A572" s="6"/>
      <c r="B572" s="13"/>
      <c r="C572" s="13"/>
      <c r="D572" s="6"/>
      <c r="E572" s="6"/>
      <c r="F572" s="6"/>
      <c r="G572" s="6"/>
      <c r="H572" s="6"/>
      <c r="I572" s="11"/>
      <c r="J572" s="13"/>
      <c r="K572" s="13"/>
    </row>
    <row r="573" ht="12.75" customHeight="1">
      <c r="A573" s="6"/>
      <c r="B573" s="13"/>
      <c r="C573" s="13"/>
      <c r="D573" s="6"/>
      <c r="E573" s="6"/>
      <c r="F573" s="6"/>
      <c r="G573" s="6"/>
      <c r="H573" s="6"/>
      <c r="I573" s="11"/>
      <c r="J573" s="13"/>
      <c r="K573" s="13"/>
    </row>
    <row r="574" ht="12.75" customHeight="1">
      <c r="A574" s="6"/>
      <c r="B574" s="13"/>
      <c r="C574" s="13"/>
      <c r="D574" s="6"/>
      <c r="E574" s="6"/>
      <c r="F574" s="6"/>
      <c r="G574" s="6"/>
      <c r="H574" s="6"/>
      <c r="I574" s="11"/>
      <c r="J574" s="13"/>
      <c r="K574" s="13"/>
    </row>
    <row r="575" ht="12.75" customHeight="1">
      <c r="A575" s="6"/>
      <c r="B575" s="13"/>
      <c r="C575" s="13"/>
      <c r="D575" s="6"/>
      <c r="E575" s="6"/>
      <c r="F575" s="6"/>
      <c r="G575" s="6"/>
      <c r="H575" s="6"/>
      <c r="I575" s="11"/>
      <c r="J575" s="13"/>
      <c r="K575" s="13"/>
    </row>
    <row r="576" ht="12.75" customHeight="1">
      <c r="A576" s="6"/>
      <c r="B576" s="13"/>
      <c r="C576" s="13"/>
      <c r="D576" s="6"/>
      <c r="E576" s="6"/>
      <c r="F576" s="6"/>
      <c r="G576" s="6"/>
      <c r="H576" s="6"/>
      <c r="I576" s="11"/>
      <c r="J576" s="13"/>
      <c r="K576" s="13"/>
    </row>
    <row r="577" ht="12.75" customHeight="1">
      <c r="A577" s="6"/>
      <c r="B577" s="13"/>
      <c r="C577" s="13"/>
      <c r="D577" s="6"/>
      <c r="E577" s="6"/>
      <c r="F577" s="6"/>
      <c r="G577" s="6"/>
      <c r="H577" s="6"/>
      <c r="I577" s="11"/>
      <c r="J577" s="13"/>
      <c r="K577" s="13"/>
    </row>
    <row r="578" ht="12.75" customHeight="1">
      <c r="A578" s="6"/>
      <c r="B578" s="13"/>
      <c r="C578" s="13"/>
      <c r="D578" s="6"/>
      <c r="E578" s="6"/>
      <c r="F578" s="6"/>
      <c r="G578" s="6"/>
      <c r="H578" s="6"/>
      <c r="I578" s="11"/>
      <c r="J578" s="13"/>
      <c r="K578" s="13"/>
    </row>
    <row r="579" ht="12.75" customHeight="1">
      <c r="A579" s="6"/>
      <c r="B579" s="13"/>
      <c r="C579" s="13"/>
      <c r="D579" s="6"/>
      <c r="E579" s="6"/>
      <c r="F579" s="6"/>
      <c r="G579" s="6"/>
      <c r="H579" s="6"/>
      <c r="I579" s="11"/>
      <c r="J579" s="13"/>
      <c r="K579" s="13"/>
    </row>
    <row r="580" ht="12.75" customHeight="1">
      <c r="A580" s="6"/>
      <c r="B580" s="13"/>
      <c r="C580" s="13"/>
      <c r="D580" s="6"/>
      <c r="E580" s="6"/>
      <c r="F580" s="6"/>
      <c r="G580" s="6"/>
      <c r="H580" s="6"/>
      <c r="I580" s="11"/>
      <c r="J580" s="13"/>
      <c r="K580" s="13"/>
    </row>
    <row r="581" ht="12.75" customHeight="1">
      <c r="A581" s="6"/>
      <c r="B581" s="13"/>
      <c r="C581" s="13"/>
      <c r="D581" s="6"/>
      <c r="E581" s="6"/>
      <c r="F581" s="6"/>
      <c r="G581" s="6"/>
      <c r="H581" s="6"/>
      <c r="I581" s="11"/>
      <c r="J581" s="13"/>
      <c r="K581" s="13"/>
    </row>
    <row r="582" ht="12.75" customHeight="1">
      <c r="A582" s="6"/>
      <c r="B582" s="13"/>
      <c r="C582" s="13"/>
      <c r="D582" s="6"/>
      <c r="E582" s="6"/>
      <c r="F582" s="6"/>
      <c r="G582" s="6"/>
      <c r="H582" s="6"/>
      <c r="I582" s="11"/>
      <c r="J582" s="13"/>
      <c r="K582" s="13"/>
    </row>
    <row r="583" ht="12.75" customHeight="1">
      <c r="A583" s="6"/>
      <c r="B583" s="13"/>
      <c r="C583" s="13"/>
      <c r="D583" s="6"/>
      <c r="E583" s="6"/>
      <c r="F583" s="6"/>
      <c r="G583" s="6"/>
      <c r="H583" s="6"/>
      <c r="I583" s="11"/>
      <c r="J583" s="13"/>
      <c r="K583" s="13"/>
    </row>
    <row r="584" ht="12.75" customHeight="1">
      <c r="A584" s="6"/>
      <c r="B584" s="13"/>
      <c r="C584" s="13"/>
      <c r="D584" s="6"/>
      <c r="E584" s="6"/>
      <c r="F584" s="6"/>
      <c r="G584" s="6"/>
      <c r="H584" s="6"/>
      <c r="I584" s="11"/>
      <c r="J584" s="13"/>
      <c r="K584" s="13"/>
    </row>
    <row r="585" ht="12.75" customHeight="1">
      <c r="A585" s="6"/>
      <c r="B585" s="13"/>
      <c r="C585" s="13"/>
      <c r="D585" s="6"/>
      <c r="E585" s="6"/>
      <c r="F585" s="6"/>
      <c r="G585" s="6"/>
      <c r="H585" s="6"/>
      <c r="I585" s="11"/>
      <c r="J585" s="13"/>
      <c r="K585" s="13"/>
    </row>
    <row r="586" ht="12.75" customHeight="1">
      <c r="A586" s="6"/>
      <c r="B586" s="13"/>
      <c r="C586" s="13"/>
      <c r="D586" s="6"/>
      <c r="E586" s="6"/>
      <c r="F586" s="6"/>
      <c r="G586" s="6"/>
      <c r="H586" s="6"/>
      <c r="I586" s="11"/>
      <c r="J586" s="13"/>
      <c r="K586" s="13"/>
    </row>
    <row r="587" ht="12.75" customHeight="1">
      <c r="A587" s="6"/>
      <c r="B587" s="13"/>
      <c r="C587" s="13"/>
      <c r="D587" s="6"/>
      <c r="E587" s="6"/>
      <c r="F587" s="6"/>
      <c r="G587" s="6"/>
      <c r="H587" s="6"/>
      <c r="I587" s="11"/>
      <c r="J587" s="13"/>
      <c r="K587" s="13"/>
    </row>
    <row r="588" ht="12.75" customHeight="1">
      <c r="A588" s="6"/>
      <c r="B588" s="13"/>
      <c r="C588" s="13"/>
      <c r="D588" s="6"/>
      <c r="E588" s="6"/>
      <c r="F588" s="6"/>
      <c r="G588" s="6"/>
      <c r="H588" s="6"/>
      <c r="I588" s="11"/>
      <c r="J588" s="13"/>
      <c r="K588" s="13"/>
    </row>
    <row r="589" ht="12.75" customHeight="1">
      <c r="A589" s="6"/>
      <c r="B589" s="13"/>
      <c r="C589" s="13"/>
      <c r="D589" s="6"/>
      <c r="E589" s="6"/>
      <c r="F589" s="6"/>
      <c r="G589" s="6"/>
      <c r="H589" s="6"/>
      <c r="I589" s="11"/>
      <c r="J589" s="13"/>
      <c r="K589" s="13"/>
    </row>
    <row r="590" ht="12.75" customHeight="1">
      <c r="A590" s="6"/>
      <c r="B590" s="13"/>
      <c r="C590" s="13"/>
      <c r="D590" s="6"/>
      <c r="E590" s="6"/>
      <c r="F590" s="6"/>
      <c r="G590" s="6"/>
      <c r="H590" s="6"/>
      <c r="I590" s="11"/>
      <c r="J590" s="13"/>
      <c r="K590" s="13"/>
    </row>
    <row r="591" ht="12.75" customHeight="1">
      <c r="A591" s="6"/>
      <c r="B591" s="13"/>
      <c r="C591" s="13"/>
      <c r="D591" s="6"/>
      <c r="E591" s="6"/>
      <c r="F591" s="6"/>
      <c r="G591" s="6"/>
      <c r="H591" s="6"/>
      <c r="I591" s="11"/>
      <c r="J591" s="13"/>
      <c r="K591" s="13"/>
    </row>
    <row r="592" ht="12.75" customHeight="1">
      <c r="A592" s="6"/>
      <c r="B592" s="13"/>
      <c r="C592" s="13"/>
      <c r="D592" s="6"/>
      <c r="E592" s="6"/>
      <c r="F592" s="6"/>
      <c r="G592" s="6"/>
      <c r="H592" s="6"/>
      <c r="I592" s="11"/>
      <c r="J592" s="13"/>
      <c r="K592" s="13"/>
    </row>
    <row r="593" ht="12.75" customHeight="1">
      <c r="A593" s="6"/>
      <c r="B593" s="13"/>
      <c r="C593" s="13"/>
      <c r="D593" s="6"/>
      <c r="E593" s="6"/>
      <c r="F593" s="6"/>
      <c r="G593" s="6"/>
      <c r="H593" s="6"/>
      <c r="I593" s="11"/>
      <c r="J593" s="13"/>
      <c r="K593" s="13"/>
    </row>
    <row r="594" ht="12.75" customHeight="1">
      <c r="A594" s="6"/>
      <c r="B594" s="13"/>
      <c r="C594" s="13"/>
      <c r="D594" s="6"/>
      <c r="E594" s="6"/>
      <c r="F594" s="6"/>
      <c r="G594" s="6"/>
      <c r="H594" s="6"/>
      <c r="I594" s="11"/>
      <c r="J594" s="13"/>
      <c r="K594" s="13"/>
    </row>
    <row r="595" ht="12.75" customHeight="1">
      <c r="A595" s="6"/>
      <c r="B595" s="13"/>
      <c r="C595" s="13"/>
      <c r="D595" s="6"/>
      <c r="E595" s="6"/>
      <c r="F595" s="6"/>
      <c r="G595" s="6"/>
      <c r="H595" s="6"/>
      <c r="I595" s="11"/>
      <c r="J595" s="13"/>
      <c r="K595" s="13"/>
    </row>
    <row r="596" ht="12.75" customHeight="1">
      <c r="A596" s="6"/>
      <c r="B596" s="13"/>
      <c r="C596" s="13"/>
      <c r="D596" s="6"/>
      <c r="E596" s="6"/>
      <c r="F596" s="6"/>
      <c r="G596" s="6"/>
      <c r="H596" s="6"/>
      <c r="I596" s="11"/>
      <c r="J596" s="13"/>
      <c r="K596" s="13"/>
    </row>
    <row r="597" ht="12.75" customHeight="1">
      <c r="A597" s="6"/>
      <c r="B597" s="13"/>
      <c r="C597" s="13"/>
      <c r="D597" s="6"/>
      <c r="E597" s="6"/>
      <c r="F597" s="6"/>
      <c r="G597" s="6"/>
      <c r="H597" s="6"/>
      <c r="I597" s="11"/>
      <c r="J597" s="13"/>
      <c r="K597" s="13"/>
    </row>
    <row r="598" ht="12.75" customHeight="1">
      <c r="A598" s="6"/>
      <c r="B598" s="13"/>
      <c r="C598" s="13"/>
      <c r="D598" s="6"/>
      <c r="E598" s="6"/>
      <c r="F598" s="6"/>
      <c r="G598" s="6"/>
      <c r="H598" s="6"/>
      <c r="I598" s="11"/>
      <c r="J598" s="13"/>
      <c r="K598" s="13"/>
    </row>
    <row r="599" ht="12.75" customHeight="1">
      <c r="A599" s="6"/>
      <c r="B599" s="13"/>
      <c r="C599" s="13"/>
      <c r="D599" s="6"/>
      <c r="E599" s="6"/>
      <c r="F599" s="6"/>
      <c r="G599" s="6"/>
      <c r="H599" s="6"/>
      <c r="I599" s="11"/>
      <c r="J599" s="13"/>
      <c r="K599" s="13"/>
    </row>
    <row r="600" ht="12.75" customHeight="1">
      <c r="A600" s="6"/>
      <c r="B600" s="13"/>
      <c r="C600" s="13"/>
      <c r="D600" s="6"/>
      <c r="E600" s="6"/>
      <c r="F600" s="6"/>
      <c r="G600" s="6"/>
      <c r="H600" s="6"/>
      <c r="I600" s="11"/>
      <c r="J600" s="13"/>
      <c r="K600" s="13"/>
    </row>
    <row r="601" ht="12.75" customHeight="1">
      <c r="A601" s="6"/>
      <c r="B601" s="13"/>
      <c r="C601" s="13"/>
      <c r="D601" s="6"/>
      <c r="E601" s="6"/>
      <c r="F601" s="6"/>
      <c r="G601" s="6"/>
      <c r="H601" s="6"/>
      <c r="I601" s="11"/>
      <c r="J601" s="13"/>
      <c r="K601" s="13"/>
    </row>
    <row r="602" ht="12.75" customHeight="1">
      <c r="A602" s="6"/>
      <c r="B602" s="13"/>
      <c r="C602" s="13"/>
      <c r="D602" s="6"/>
      <c r="E602" s="6"/>
      <c r="F602" s="6"/>
      <c r="G602" s="6"/>
      <c r="H602" s="6"/>
      <c r="I602" s="11"/>
      <c r="J602" s="13"/>
      <c r="K602" s="13"/>
    </row>
    <row r="603" ht="12.75" customHeight="1">
      <c r="A603" s="6"/>
      <c r="B603" s="13"/>
      <c r="C603" s="13"/>
      <c r="D603" s="6"/>
      <c r="E603" s="6"/>
      <c r="F603" s="6"/>
      <c r="G603" s="6"/>
      <c r="H603" s="6"/>
      <c r="I603" s="11"/>
      <c r="J603" s="13"/>
      <c r="K603" s="13"/>
    </row>
    <row r="604" ht="12.75" customHeight="1">
      <c r="A604" s="6"/>
      <c r="B604" s="13"/>
      <c r="C604" s="13"/>
      <c r="D604" s="6"/>
      <c r="E604" s="6"/>
      <c r="F604" s="6"/>
      <c r="G604" s="6"/>
      <c r="H604" s="6"/>
      <c r="I604" s="11"/>
      <c r="J604" s="13"/>
      <c r="K604" s="13"/>
    </row>
    <row r="605" ht="12.75" customHeight="1">
      <c r="A605" s="6"/>
      <c r="B605" s="13"/>
      <c r="C605" s="13"/>
      <c r="D605" s="6"/>
      <c r="E605" s="6"/>
      <c r="F605" s="6"/>
      <c r="G605" s="6"/>
      <c r="H605" s="6"/>
      <c r="I605" s="11"/>
      <c r="J605" s="13"/>
      <c r="K605" s="13"/>
    </row>
    <row r="606" ht="12.75" customHeight="1">
      <c r="A606" s="6"/>
      <c r="B606" s="13"/>
      <c r="C606" s="13"/>
      <c r="D606" s="6"/>
      <c r="E606" s="6"/>
      <c r="F606" s="6"/>
      <c r="G606" s="6"/>
      <c r="H606" s="6"/>
      <c r="I606" s="11"/>
      <c r="J606" s="13"/>
      <c r="K606" s="13"/>
    </row>
    <row r="607" ht="12.75" customHeight="1">
      <c r="A607" s="6"/>
      <c r="B607" s="13"/>
      <c r="C607" s="13"/>
      <c r="D607" s="6"/>
      <c r="E607" s="6"/>
      <c r="F607" s="6"/>
      <c r="G607" s="6"/>
      <c r="H607" s="6"/>
      <c r="I607" s="11"/>
      <c r="J607" s="13"/>
      <c r="K607" s="13"/>
    </row>
    <row r="608" ht="12.75" customHeight="1">
      <c r="A608" s="6"/>
      <c r="B608" s="13"/>
      <c r="C608" s="13"/>
      <c r="D608" s="6"/>
      <c r="E608" s="6"/>
      <c r="F608" s="6"/>
      <c r="G608" s="6"/>
      <c r="H608" s="6"/>
      <c r="I608" s="11"/>
      <c r="J608" s="13"/>
      <c r="K608" s="13"/>
    </row>
    <row r="609" ht="12.75" customHeight="1">
      <c r="A609" s="6"/>
      <c r="B609" s="13"/>
      <c r="C609" s="13"/>
      <c r="D609" s="6"/>
      <c r="E609" s="6"/>
      <c r="F609" s="6"/>
      <c r="G609" s="6"/>
      <c r="H609" s="6"/>
      <c r="I609" s="11"/>
      <c r="J609" s="13"/>
      <c r="K609" s="13"/>
    </row>
    <row r="610" ht="12.75" customHeight="1">
      <c r="A610" s="6"/>
      <c r="B610" s="13"/>
      <c r="C610" s="13"/>
      <c r="D610" s="6"/>
      <c r="E610" s="6"/>
      <c r="F610" s="6"/>
      <c r="G610" s="6"/>
      <c r="H610" s="6"/>
      <c r="I610" s="11"/>
      <c r="J610" s="13"/>
      <c r="K610" s="13"/>
    </row>
    <row r="611" ht="12.75" customHeight="1">
      <c r="A611" s="6"/>
      <c r="B611" s="13"/>
      <c r="C611" s="13"/>
      <c r="D611" s="6"/>
      <c r="E611" s="6"/>
      <c r="F611" s="6"/>
      <c r="G611" s="6"/>
      <c r="H611" s="6"/>
      <c r="I611" s="11"/>
      <c r="J611" s="13"/>
      <c r="K611" s="13"/>
    </row>
    <row r="612" ht="12.75" customHeight="1">
      <c r="A612" s="6"/>
      <c r="B612" s="13"/>
      <c r="C612" s="13"/>
      <c r="D612" s="6"/>
      <c r="E612" s="6"/>
      <c r="F612" s="6"/>
      <c r="G612" s="6"/>
      <c r="H612" s="6"/>
      <c r="I612" s="11"/>
      <c r="J612" s="13"/>
      <c r="K612" s="13"/>
    </row>
    <row r="613" ht="12.75" customHeight="1">
      <c r="A613" s="6"/>
      <c r="B613" s="13"/>
      <c r="C613" s="13"/>
      <c r="D613" s="6"/>
      <c r="E613" s="6"/>
      <c r="F613" s="6"/>
      <c r="G613" s="6"/>
      <c r="H613" s="6"/>
      <c r="I613" s="11"/>
      <c r="J613" s="13"/>
      <c r="K613" s="13"/>
    </row>
    <row r="614" ht="12.75" customHeight="1">
      <c r="A614" s="6"/>
      <c r="B614" s="13"/>
      <c r="C614" s="13"/>
      <c r="D614" s="6"/>
      <c r="E614" s="6"/>
      <c r="F614" s="6"/>
      <c r="G614" s="6"/>
      <c r="H614" s="6"/>
      <c r="I614" s="11"/>
      <c r="J614" s="13"/>
      <c r="K614" s="13"/>
    </row>
    <row r="615" ht="12.75" customHeight="1">
      <c r="A615" s="6"/>
      <c r="B615" s="13"/>
      <c r="C615" s="13"/>
      <c r="D615" s="6"/>
      <c r="E615" s="6"/>
      <c r="F615" s="6"/>
      <c r="G615" s="6"/>
      <c r="H615" s="6"/>
      <c r="I615" s="11"/>
      <c r="J615" s="13"/>
      <c r="K615" s="13"/>
    </row>
    <row r="616" ht="12.75" customHeight="1">
      <c r="A616" s="6"/>
      <c r="B616" s="13"/>
      <c r="C616" s="13"/>
      <c r="D616" s="6"/>
      <c r="E616" s="6"/>
      <c r="F616" s="6"/>
      <c r="G616" s="6"/>
      <c r="H616" s="6"/>
      <c r="I616" s="11"/>
      <c r="J616" s="13"/>
      <c r="K616" s="13"/>
    </row>
    <row r="617" ht="12.75" customHeight="1">
      <c r="A617" s="6"/>
      <c r="B617" s="13"/>
      <c r="C617" s="13"/>
      <c r="D617" s="6"/>
      <c r="E617" s="6"/>
      <c r="F617" s="6"/>
      <c r="G617" s="6"/>
      <c r="H617" s="6"/>
      <c r="I617" s="11"/>
      <c r="J617" s="13"/>
      <c r="K617" s="13"/>
    </row>
    <row r="618" ht="12.75" customHeight="1">
      <c r="A618" s="6"/>
      <c r="B618" s="13"/>
      <c r="C618" s="13"/>
      <c r="D618" s="6"/>
      <c r="E618" s="6"/>
      <c r="F618" s="6"/>
      <c r="G618" s="6"/>
      <c r="H618" s="6"/>
      <c r="I618" s="11"/>
      <c r="J618" s="13"/>
      <c r="K618" s="13"/>
    </row>
    <row r="619" ht="12.75" customHeight="1">
      <c r="A619" s="6"/>
      <c r="B619" s="13"/>
      <c r="C619" s="13"/>
      <c r="D619" s="6"/>
      <c r="E619" s="6"/>
      <c r="F619" s="6"/>
      <c r="G619" s="6"/>
      <c r="H619" s="6"/>
      <c r="I619" s="11"/>
      <c r="J619" s="13"/>
      <c r="K619" s="13"/>
    </row>
    <row r="620" ht="12.75" customHeight="1">
      <c r="A620" s="6"/>
      <c r="B620" s="13"/>
      <c r="C620" s="13"/>
      <c r="D620" s="6"/>
      <c r="E620" s="6"/>
      <c r="F620" s="6"/>
      <c r="G620" s="6"/>
      <c r="H620" s="6"/>
      <c r="I620" s="11"/>
      <c r="J620" s="13"/>
      <c r="K620" s="13"/>
    </row>
    <row r="621" ht="12.75" customHeight="1">
      <c r="A621" s="6"/>
      <c r="B621" s="13"/>
      <c r="C621" s="13"/>
      <c r="D621" s="6"/>
      <c r="E621" s="6"/>
      <c r="F621" s="6"/>
      <c r="G621" s="6"/>
      <c r="H621" s="6"/>
      <c r="I621" s="11"/>
      <c r="J621" s="13"/>
      <c r="K621" s="13"/>
    </row>
    <row r="622" ht="12.75" customHeight="1">
      <c r="A622" s="6"/>
      <c r="B622" s="13"/>
      <c r="C622" s="13"/>
      <c r="D622" s="6"/>
      <c r="E622" s="6"/>
      <c r="F622" s="6"/>
      <c r="G622" s="6"/>
      <c r="H622" s="6"/>
      <c r="I622" s="11"/>
      <c r="J622" s="13"/>
      <c r="K622" s="13"/>
    </row>
    <row r="623" ht="12.75" customHeight="1">
      <c r="A623" s="6"/>
      <c r="B623" s="13"/>
      <c r="C623" s="13"/>
      <c r="D623" s="6"/>
      <c r="E623" s="6"/>
      <c r="F623" s="6"/>
      <c r="G623" s="6"/>
      <c r="H623" s="6"/>
      <c r="I623" s="11"/>
      <c r="J623" s="13"/>
      <c r="K623" s="13"/>
    </row>
    <row r="624" ht="12.75" customHeight="1">
      <c r="A624" s="6"/>
      <c r="B624" s="13"/>
      <c r="C624" s="13"/>
      <c r="D624" s="6"/>
      <c r="E624" s="6"/>
      <c r="F624" s="6"/>
      <c r="G624" s="6"/>
      <c r="H624" s="6"/>
      <c r="I624" s="11"/>
      <c r="J624" s="13"/>
      <c r="K624" s="13"/>
    </row>
    <row r="625" ht="12.75" customHeight="1">
      <c r="A625" s="6"/>
      <c r="B625" s="13"/>
      <c r="C625" s="13"/>
      <c r="D625" s="6"/>
      <c r="E625" s="6"/>
      <c r="F625" s="6"/>
      <c r="G625" s="6"/>
      <c r="H625" s="6"/>
      <c r="I625" s="11"/>
      <c r="J625" s="13"/>
      <c r="K625" s="13"/>
    </row>
    <row r="626" ht="12.75" customHeight="1">
      <c r="A626" s="6"/>
      <c r="B626" s="13"/>
      <c r="C626" s="13"/>
      <c r="D626" s="6"/>
      <c r="E626" s="6"/>
      <c r="F626" s="6"/>
      <c r="G626" s="6"/>
      <c r="H626" s="6"/>
      <c r="I626" s="11"/>
      <c r="J626" s="13"/>
      <c r="K626" s="13"/>
    </row>
    <row r="627" ht="12.75" customHeight="1">
      <c r="A627" s="6"/>
      <c r="B627" s="13"/>
      <c r="C627" s="13"/>
      <c r="D627" s="6"/>
      <c r="E627" s="6"/>
      <c r="F627" s="6"/>
      <c r="G627" s="6"/>
      <c r="H627" s="6"/>
      <c r="I627" s="11"/>
      <c r="J627" s="13"/>
      <c r="K627" s="13"/>
    </row>
    <row r="628" ht="12.75" customHeight="1">
      <c r="A628" s="6"/>
      <c r="B628" s="13"/>
      <c r="C628" s="13"/>
      <c r="D628" s="6"/>
      <c r="E628" s="6"/>
      <c r="F628" s="6"/>
      <c r="G628" s="6"/>
      <c r="H628" s="6"/>
      <c r="I628" s="11"/>
      <c r="J628" s="13"/>
      <c r="K628" s="13"/>
    </row>
    <row r="629" ht="12.75" customHeight="1">
      <c r="A629" s="6"/>
      <c r="B629" s="13"/>
      <c r="C629" s="13"/>
      <c r="D629" s="6"/>
      <c r="E629" s="6"/>
      <c r="F629" s="6"/>
      <c r="G629" s="6"/>
      <c r="H629" s="6"/>
      <c r="I629" s="11"/>
      <c r="J629" s="13"/>
      <c r="K629" s="13"/>
    </row>
    <row r="630" ht="12.75" customHeight="1">
      <c r="A630" s="6"/>
      <c r="B630" s="13"/>
      <c r="C630" s="13"/>
      <c r="D630" s="6"/>
      <c r="E630" s="6"/>
      <c r="F630" s="6"/>
      <c r="G630" s="6"/>
      <c r="H630" s="6"/>
      <c r="I630" s="11"/>
      <c r="J630" s="13"/>
      <c r="K630" s="13"/>
    </row>
    <row r="631" ht="12.75" customHeight="1">
      <c r="A631" s="6"/>
      <c r="B631" s="13"/>
      <c r="C631" s="13"/>
      <c r="D631" s="6"/>
      <c r="E631" s="6"/>
      <c r="F631" s="6"/>
      <c r="G631" s="6"/>
      <c r="H631" s="6"/>
      <c r="I631" s="11"/>
      <c r="J631" s="13"/>
      <c r="K631" s="13"/>
    </row>
    <row r="632" ht="12.75" customHeight="1">
      <c r="A632" s="6"/>
      <c r="B632" s="13"/>
      <c r="C632" s="13"/>
      <c r="D632" s="6"/>
      <c r="E632" s="6"/>
      <c r="F632" s="6"/>
      <c r="G632" s="6"/>
      <c r="H632" s="6"/>
      <c r="I632" s="11"/>
      <c r="J632" s="13"/>
      <c r="K632" s="13"/>
    </row>
    <row r="633" ht="12.75" customHeight="1">
      <c r="A633" s="6"/>
      <c r="B633" s="13"/>
      <c r="C633" s="13"/>
      <c r="D633" s="6"/>
      <c r="E633" s="6"/>
      <c r="F633" s="6"/>
      <c r="G633" s="6"/>
      <c r="H633" s="6"/>
      <c r="I633" s="11"/>
      <c r="J633" s="13"/>
      <c r="K633" s="13"/>
    </row>
    <row r="634" ht="12.75" customHeight="1">
      <c r="A634" s="6"/>
      <c r="B634" s="13"/>
      <c r="C634" s="13"/>
      <c r="D634" s="6"/>
      <c r="E634" s="6"/>
      <c r="F634" s="6"/>
      <c r="G634" s="6"/>
      <c r="H634" s="6"/>
      <c r="I634" s="11"/>
      <c r="J634" s="13"/>
      <c r="K634" s="13"/>
    </row>
    <row r="635" ht="12.75" customHeight="1">
      <c r="A635" s="6"/>
      <c r="B635" s="13"/>
      <c r="C635" s="13"/>
      <c r="D635" s="6"/>
      <c r="E635" s="6"/>
      <c r="F635" s="6"/>
      <c r="G635" s="6"/>
      <c r="H635" s="6"/>
      <c r="I635" s="11"/>
      <c r="J635" s="13"/>
      <c r="K635" s="13"/>
    </row>
    <row r="636" ht="12.75" customHeight="1">
      <c r="A636" s="6"/>
      <c r="B636" s="13"/>
      <c r="C636" s="13"/>
      <c r="D636" s="6"/>
      <c r="E636" s="6"/>
      <c r="F636" s="6"/>
      <c r="G636" s="6"/>
      <c r="H636" s="6"/>
      <c r="I636" s="11"/>
      <c r="J636" s="13"/>
      <c r="K636" s="13"/>
    </row>
    <row r="637" ht="12.75" customHeight="1">
      <c r="A637" s="6"/>
      <c r="B637" s="13"/>
      <c r="C637" s="13"/>
      <c r="D637" s="6"/>
      <c r="E637" s="6"/>
      <c r="F637" s="6"/>
      <c r="G637" s="6"/>
      <c r="H637" s="6"/>
      <c r="I637" s="11"/>
      <c r="J637" s="13"/>
      <c r="K637" s="13"/>
    </row>
    <row r="638" ht="12.75" customHeight="1">
      <c r="A638" s="6"/>
      <c r="B638" s="13"/>
      <c r="C638" s="13"/>
      <c r="D638" s="6"/>
      <c r="E638" s="6"/>
      <c r="F638" s="6"/>
      <c r="G638" s="6"/>
      <c r="H638" s="6"/>
      <c r="I638" s="11"/>
      <c r="J638" s="13"/>
      <c r="K638" s="13"/>
    </row>
    <row r="639" ht="12.75" customHeight="1">
      <c r="A639" s="6"/>
      <c r="B639" s="13"/>
      <c r="C639" s="13"/>
      <c r="D639" s="6"/>
      <c r="E639" s="6"/>
      <c r="F639" s="6"/>
      <c r="G639" s="6"/>
      <c r="H639" s="6"/>
      <c r="I639" s="11"/>
      <c r="J639" s="13"/>
      <c r="K639" s="13"/>
    </row>
    <row r="640" ht="12.75" customHeight="1">
      <c r="A640" s="6"/>
      <c r="B640" s="13"/>
      <c r="C640" s="13"/>
      <c r="D640" s="6"/>
      <c r="E640" s="6"/>
      <c r="F640" s="6"/>
      <c r="G640" s="6"/>
      <c r="H640" s="6"/>
      <c r="I640" s="11"/>
      <c r="J640" s="13"/>
      <c r="K640" s="13"/>
    </row>
    <row r="641" ht="12.75" customHeight="1">
      <c r="A641" s="6"/>
      <c r="B641" s="13"/>
      <c r="C641" s="13"/>
      <c r="D641" s="6"/>
      <c r="E641" s="6"/>
      <c r="F641" s="6"/>
      <c r="G641" s="6"/>
      <c r="H641" s="6"/>
      <c r="I641" s="11"/>
      <c r="J641" s="13"/>
      <c r="K641" s="13"/>
    </row>
    <row r="642" ht="12.75" customHeight="1">
      <c r="A642" s="6"/>
      <c r="B642" s="13"/>
      <c r="C642" s="13"/>
      <c r="D642" s="6"/>
      <c r="E642" s="6"/>
      <c r="F642" s="6"/>
      <c r="G642" s="6"/>
      <c r="H642" s="6"/>
      <c r="I642" s="11"/>
      <c r="J642" s="13"/>
      <c r="K642" s="13"/>
    </row>
    <row r="643" ht="12.75" customHeight="1">
      <c r="A643" s="6"/>
      <c r="B643" s="13"/>
      <c r="C643" s="13"/>
      <c r="D643" s="6"/>
      <c r="E643" s="6"/>
      <c r="F643" s="6"/>
      <c r="G643" s="6"/>
      <c r="H643" s="6"/>
      <c r="I643" s="11"/>
      <c r="J643" s="13"/>
      <c r="K643" s="13"/>
    </row>
    <row r="644" ht="12.75" customHeight="1">
      <c r="A644" s="6"/>
      <c r="B644" s="13"/>
      <c r="C644" s="13"/>
      <c r="D644" s="6"/>
      <c r="E644" s="6"/>
      <c r="F644" s="6"/>
      <c r="G644" s="6"/>
      <c r="H644" s="6"/>
      <c r="I644" s="11"/>
      <c r="J644" s="13"/>
      <c r="K644" s="13"/>
    </row>
    <row r="645" ht="12.75" customHeight="1">
      <c r="A645" s="6"/>
      <c r="B645" s="13"/>
      <c r="C645" s="13"/>
      <c r="D645" s="6"/>
      <c r="E645" s="6"/>
      <c r="F645" s="6"/>
      <c r="G645" s="6"/>
      <c r="H645" s="6"/>
      <c r="I645" s="11"/>
      <c r="J645" s="13"/>
      <c r="K645" s="13"/>
    </row>
    <row r="646" ht="12.75" customHeight="1">
      <c r="A646" s="6"/>
      <c r="B646" s="13"/>
      <c r="C646" s="13"/>
      <c r="D646" s="6"/>
      <c r="E646" s="6"/>
      <c r="F646" s="6"/>
      <c r="G646" s="6"/>
      <c r="H646" s="6"/>
      <c r="I646" s="11"/>
      <c r="J646" s="13"/>
      <c r="K646" s="13"/>
    </row>
    <row r="647" ht="12.75" customHeight="1">
      <c r="A647" s="6"/>
      <c r="B647" s="13"/>
      <c r="C647" s="13"/>
      <c r="D647" s="6"/>
      <c r="E647" s="6"/>
      <c r="F647" s="6"/>
      <c r="G647" s="6"/>
      <c r="H647" s="6"/>
      <c r="I647" s="11"/>
      <c r="J647" s="13"/>
      <c r="K647" s="13"/>
    </row>
    <row r="648" ht="12.75" customHeight="1">
      <c r="A648" s="6"/>
      <c r="B648" s="13"/>
      <c r="C648" s="13"/>
      <c r="D648" s="6"/>
      <c r="E648" s="6"/>
      <c r="F648" s="6"/>
      <c r="G648" s="6"/>
      <c r="H648" s="6"/>
      <c r="I648" s="11"/>
      <c r="J648" s="13"/>
      <c r="K648" s="13"/>
    </row>
    <row r="649" ht="12.75" customHeight="1">
      <c r="A649" s="6"/>
      <c r="B649" s="13"/>
      <c r="C649" s="13"/>
      <c r="D649" s="6"/>
      <c r="E649" s="6"/>
      <c r="F649" s="6"/>
      <c r="G649" s="6"/>
      <c r="H649" s="6"/>
      <c r="I649" s="11"/>
      <c r="J649" s="13"/>
      <c r="K649" s="13"/>
    </row>
    <row r="650" ht="12.75" customHeight="1">
      <c r="A650" s="6"/>
      <c r="B650" s="13"/>
      <c r="C650" s="13"/>
      <c r="D650" s="6"/>
      <c r="E650" s="6"/>
      <c r="F650" s="6"/>
      <c r="G650" s="6"/>
      <c r="H650" s="6"/>
      <c r="I650" s="11"/>
      <c r="J650" s="13"/>
      <c r="K650" s="13"/>
    </row>
    <row r="651" ht="12.75" customHeight="1">
      <c r="A651" s="6"/>
      <c r="B651" s="13"/>
      <c r="C651" s="13"/>
      <c r="D651" s="6"/>
      <c r="E651" s="6"/>
      <c r="F651" s="6"/>
      <c r="G651" s="6"/>
      <c r="H651" s="6"/>
      <c r="I651" s="11"/>
      <c r="J651" s="13"/>
      <c r="K651" s="13"/>
    </row>
    <row r="652" ht="12.75" customHeight="1">
      <c r="A652" s="6"/>
      <c r="B652" s="13"/>
      <c r="C652" s="13"/>
      <c r="D652" s="6"/>
      <c r="E652" s="6"/>
      <c r="F652" s="6"/>
      <c r="G652" s="6"/>
      <c r="H652" s="6"/>
      <c r="I652" s="11"/>
      <c r="J652" s="13"/>
      <c r="K652" s="13"/>
    </row>
    <row r="653" ht="12.75" customHeight="1">
      <c r="A653" s="6"/>
      <c r="B653" s="13"/>
      <c r="C653" s="13"/>
      <c r="D653" s="6"/>
      <c r="E653" s="6"/>
      <c r="F653" s="6"/>
      <c r="G653" s="6"/>
      <c r="H653" s="6"/>
      <c r="I653" s="11"/>
      <c r="J653" s="13"/>
      <c r="K653" s="13"/>
    </row>
    <row r="654" ht="12.75" customHeight="1">
      <c r="A654" s="6"/>
      <c r="B654" s="13"/>
      <c r="C654" s="13"/>
      <c r="D654" s="6"/>
      <c r="E654" s="6"/>
      <c r="F654" s="6"/>
      <c r="G654" s="6"/>
      <c r="H654" s="6"/>
      <c r="I654" s="11"/>
      <c r="J654" s="13"/>
      <c r="K654" s="13"/>
    </row>
    <row r="655" ht="12.75" customHeight="1">
      <c r="A655" s="6"/>
      <c r="B655" s="13"/>
      <c r="C655" s="13"/>
      <c r="D655" s="6"/>
      <c r="E655" s="6"/>
      <c r="F655" s="6"/>
      <c r="G655" s="6"/>
      <c r="H655" s="6"/>
      <c r="I655" s="11"/>
      <c r="J655" s="13"/>
      <c r="K655" s="13"/>
    </row>
    <row r="656" ht="12.75" customHeight="1">
      <c r="A656" s="6"/>
      <c r="B656" s="13"/>
      <c r="C656" s="13"/>
      <c r="D656" s="6"/>
      <c r="E656" s="6"/>
      <c r="F656" s="6"/>
      <c r="G656" s="6"/>
      <c r="H656" s="6"/>
      <c r="I656" s="11"/>
      <c r="J656" s="13"/>
      <c r="K656" s="13"/>
    </row>
    <row r="657" ht="12.75" customHeight="1">
      <c r="A657" s="6"/>
      <c r="B657" s="13"/>
      <c r="C657" s="13"/>
      <c r="D657" s="6"/>
      <c r="E657" s="6"/>
      <c r="F657" s="6"/>
      <c r="G657" s="6"/>
      <c r="H657" s="6"/>
      <c r="I657" s="11"/>
      <c r="J657" s="13"/>
      <c r="K657" s="13"/>
    </row>
    <row r="658" ht="12.75" customHeight="1">
      <c r="A658" s="6"/>
      <c r="B658" s="13"/>
      <c r="C658" s="13"/>
      <c r="D658" s="6"/>
      <c r="E658" s="6"/>
      <c r="F658" s="6"/>
      <c r="G658" s="6"/>
      <c r="H658" s="6"/>
      <c r="I658" s="11"/>
      <c r="J658" s="13"/>
      <c r="K658" s="13"/>
    </row>
    <row r="659" ht="12.75" customHeight="1">
      <c r="A659" s="6"/>
      <c r="B659" s="13"/>
      <c r="C659" s="13"/>
      <c r="D659" s="6"/>
      <c r="E659" s="6"/>
      <c r="F659" s="6"/>
      <c r="G659" s="6"/>
      <c r="H659" s="6"/>
      <c r="I659" s="11"/>
      <c r="J659" s="13"/>
      <c r="K659" s="13"/>
    </row>
    <row r="660" ht="12.75" customHeight="1">
      <c r="A660" s="6"/>
      <c r="B660" s="13"/>
      <c r="C660" s="13"/>
      <c r="D660" s="6"/>
      <c r="E660" s="6"/>
      <c r="F660" s="6"/>
      <c r="G660" s="6"/>
      <c r="H660" s="6"/>
      <c r="I660" s="11"/>
      <c r="J660" s="13"/>
      <c r="K660" s="13"/>
    </row>
    <row r="661" ht="12.75" customHeight="1">
      <c r="A661" s="6"/>
      <c r="B661" s="13"/>
      <c r="C661" s="13"/>
      <c r="D661" s="6"/>
      <c r="E661" s="6"/>
      <c r="F661" s="6"/>
      <c r="G661" s="6"/>
      <c r="H661" s="6"/>
      <c r="I661" s="11"/>
      <c r="J661" s="13"/>
      <c r="K661" s="13"/>
    </row>
    <row r="662" ht="12.75" customHeight="1">
      <c r="A662" s="6"/>
      <c r="B662" s="13"/>
      <c r="C662" s="13"/>
      <c r="D662" s="6"/>
      <c r="E662" s="6"/>
      <c r="F662" s="6"/>
      <c r="G662" s="6"/>
      <c r="H662" s="6"/>
      <c r="I662" s="11"/>
      <c r="J662" s="13"/>
      <c r="K662" s="13"/>
    </row>
    <row r="663" ht="12.75" customHeight="1">
      <c r="A663" s="6"/>
      <c r="B663" s="13"/>
      <c r="C663" s="13"/>
      <c r="D663" s="6"/>
      <c r="E663" s="6"/>
      <c r="F663" s="6"/>
      <c r="G663" s="6"/>
      <c r="H663" s="6"/>
      <c r="I663" s="11"/>
      <c r="J663" s="13"/>
      <c r="K663" s="13"/>
    </row>
    <row r="664" ht="12.75" customHeight="1">
      <c r="A664" s="6"/>
      <c r="B664" s="13"/>
      <c r="C664" s="13"/>
      <c r="D664" s="6"/>
      <c r="E664" s="6"/>
      <c r="F664" s="6"/>
      <c r="G664" s="6"/>
      <c r="H664" s="6"/>
      <c r="I664" s="11"/>
      <c r="J664" s="13"/>
      <c r="K664" s="13"/>
    </row>
    <row r="665" ht="12.75" customHeight="1">
      <c r="A665" s="6"/>
      <c r="B665" s="13"/>
      <c r="C665" s="13"/>
      <c r="D665" s="6"/>
      <c r="E665" s="6"/>
      <c r="F665" s="6"/>
      <c r="G665" s="6"/>
      <c r="H665" s="6"/>
      <c r="I665" s="11"/>
      <c r="J665" s="13"/>
      <c r="K665" s="13"/>
    </row>
    <row r="666" ht="12.75" customHeight="1">
      <c r="A666" s="6"/>
      <c r="B666" s="13"/>
      <c r="C666" s="13"/>
      <c r="D666" s="6"/>
      <c r="E666" s="6"/>
      <c r="F666" s="6"/>
      <c r="G666" s="6"/>
      <c r="H666" s="6"/>
      <c r="I666" s="11"/>
      <c r="J666" s="13"/>
      <c r="K666" s="13"/>
    </row>
    <row r="667" ht="12.75" customHeight="1">
      <c r="A667" s="6"/>
      <c r="B667" s="13"/>
      <c r="C667" s="13"/>
      <c r="D667" s="6"/>
      <c r="E667" s="6"/>
      <c r="F667" s="6"/>
      <c r="G667" s="6"/>
      <c r="H667" s="6"/>
      <c r="I667" s="11"/>
      <c r="J667" s="13"/>
      <c r="K667" s="13"/>
    </row>
    <row r="668" ht="12.75" customHeight="1">
      <c r="A668" s="6"/>
      <c r="B668" s="13"/>
      <c r="C668" s="13"/>
      <c r="D668" s="6"/>
      <c r="E668" s="6"/>
      <c r="F668" s="6"/>
      <c r="G668" s="6"/>
      <c r="H668" s="6"/>
      <c r="I668" s="11"/>
      <c r="J668" s="13"/>
      <c r="K668" s="13"/>
    </row>
    <row r="669" ht="12.75" customHeight="1">
      <c r="A669" s="6"/>
      <c r="B669" s="13"/>
      <c r="C669" s="13"/>
      <c r="D669" s="6"/>
      <c r="E669" s="6"/>
      <c r="F669" s="6"/>
      <c r="G669" s="6"/>
      <c r="H669" s="6"/>
      <c r="I669" s="11"/>
      <c r="J669" s="13"/>
      <c r="K669" s="13"/>
    </row>
    <row r="670" ht="12.75" customHeight="1">
      <c r="A670" s="6"/>
      <c r="B670" s="13"/>
      <c r="C670" s="13"/>
      <c r="D670" s="6"/>
      <c r="E670" s="6"/>
      <c r="F670" s="6"/>
      <c r="G670" s="6"/>
      <c r="H670" s="6"/>
      <c r="I670" s="11"/>
      <c r="J670" s="13"/>
      <c r="K670" s="13"/>
    </row>
    <row r="671" ht="12.75" customHeight="1">
      <c r="A671" s="6"/>
      <c r="B671" s="13"/>
      <c r="C671" s="13"/>
      <c r="D671" s="6"/>
      <c r="E671" s="6"/>
      <c r="F671" s="6"/>
      <c r="G671" s="6"/>
      <c r="H671" s="6"/>
      <c r="I671" s="11"/>
      <c r="J671" s="13"/>
      <c r="K671" s="13"/>
    </row>
    <row r="672" ht="12.75" customHeight="1">
      <c r="A672" s="6"/>
      <c r="B672" s="13"/>
      <c r="C672" s="13"/>
      <c r="D672" s="6"/>
      <c r="E672" s="6"/>
      <c r="F672" s="6"/>
      <c r="G672" s="6"/>
      <c r="H672" s="6"/>
      <c r="I672" s="11"/>
      <c r="J672" s="13"/>
      <c r="K672" s="13"/>
    </row>
    <row r="673" ht="12.75" customHeight="1">
      <c r="A673" s="6"/>
      <c r="B673" s="13"/>
      <c r="C673" s="13"/>
      <c r="D673" s="6"/>
      <c r="E673" s="6"/>
      <c r="F673" s="6"/>
      <c r="G673" s="6"/>
      <c r="H673" s="6"/>
      <c r="I673" s="11"/>
      <c r="J673" s="13"/>
      <c r="K673" s="13"/>
    </row>
    <row r="674" ht="12.75" customHeight="1">
      <c r="A674" s="6"/>
      <c r="B674" s="13"/>
      <c r="C674" s="13"/>
      <c r="D674" s="6"/>
      <c r="E674" s="6"/>
      <c r="F674" s="6"/>
      <c r="G674" s="6"/>
      <c r="H674" s="6"/>
      <c r="I674" s="11"/>
      <c r="J674" s="13"/>
      <c r="K674" s="13"/>
    </row>
    <row r="675" ht="12.75" customHeight="1">
      <c r="A675" s="6"/>
      <c r="B675" s="13"/>
      <c r="C675" s="13"/>
      <c r="D675" s="6"/>
      <c r="E675" s="6"/>
      <c r="F675" s="6"/>
      <c r="G675" s="6"/>
      <c r="H675" s="6"/>
      <c r="I675" s="11"/>
      <c r="J675" s="13"/>
      <c r="K675" s="13"/>
    </row>
    <row r="676" ht="12.75" customHeight="1">
      <c r="A676" s="6"/>
      <c r="B676" s="13"/>
      <c r="C676" s="13"/>
      <c r="D676" s="6"/>
      <c r="E676" s="6"/>
      <c r="F676" s="6"/>
      <c r="G676" s="6"/>
      <c r="H676" s="6"/>
      <c r="I676" s="11"/>
      <c r="J676" s="13"/>
      <c r="K676" s="13"/>
    </row>
    <row r="677" ht="12.75" customHeight="1">
      <c r="A677" s="6"/>
      <c r="B677" s="13"/>
      <c r="C677" s="13"/>
      <c r="D677" s="6"/>
      <c r="E677" s="6"/>
      <c r="F677" s="6"/>
      <c r="G677" s="6"/>
      <c r="H677" s="6"/>
      <c r="I677" s="11"/>
      <c r="J677" s="13"/>
      <c r="K677" s="13"/>
    </row>
    <row r="678" ht="12.75" customHeight="1">
      <c r="A678" s="6"/>
      <c r="B678" s="13"/>
      <c r="C678" s="13"/>
      <c r="D678" s="6"/>
      <c r="E678" s="6"/>
      <c r="F678" s="6"/>
      <c r="G678" s="6"/>
      <c r="H678" s="6"/>
      <c r="I678" s="11"/>
      <c r="J678" s="13"/>
      <c r="K678" s="13"/>
    </row>
    <row r="679" ht="12.75" customHeight="1">
      <c r="A679" s="6"/>
      <c r="B679" s="13"/>
      <c r="C679" s="13"/>
      <c r="D679" s="6"/>
      <c r="E679" s="6"/>
      <c r="F679" s="6"/>
      <c r="G679" s="6"/>
      <c r="H679" s="6"/>
      <c r="I679" s="11"/>
      <c r="J679" s="13"/>
      <c r="K679" s="13"/>
    </row>
    <row r="680" ht="12.75" customHeight="1">
      <c r="A680" s="6"/>
      <c r="B680" s="13"/>
      <c r="C680" s="13"/>
      <c r="D680" s="6"/>
      <c r="E680" s="6"/>
      <c r="F680" s="6"/>
      <c r="G680" s="6"/>
      <c r="H680" s="6"/>
      <c r="I680" s="11"/>
      <c r="J680" s="13"/>
      <c r="K680" s="13"/>
    </row>
    <row r="681" ht="12.75" customHeight="1">
      <c r="A681" s="6"/>
      <c r="B681" s="13"/>
      <c r="C681" s="13"/>
      <c r="D681" s="6"/>
      <c r="E681" s="6"/>
      <c r="F681" s="6"/>
      <c r="G681" s="6"/>
      <c r="H681" s="6"/>
      <c r="I681" s="11"/>
      <c r="J681" s="13"/>
      <c r="K681" s="13"/>
    </row>
    <row r="682" ht="12.75" customHeight="1">
      <c r="A682" s="6"/>
      <c r="B682" s="13"/>
      <c r="C682" s="13"/>
      <c r="D682" s="6"/>
      <c r="E682" s="6"/>
      <c r="F682" s="6"/>
      <c r="G682" s="6"/>
      <c r="H682" s="6"/>
      <c r="I682" s="11"/>
      <c r="J682" s="13"/>
      <c r="K682" s="13"/>
    </row>
    <row r="683" ht="12.75" customHeight="1">
      <c r="A683" s="6"/>
      <c r="B683" s="13"/>
      <c r="C683" s="13"/>
      <c r="D683" s="6"/>
      <c r="E683" s="6"/>
      <c r="F683" s="6"/>
      <c r="G683" s="6"/>
      <c r="H683" s="6"/>
      <c r="I683" s="11"/>
      <c r="J683" s="13"/>
      <c r="K683" s="13"/>
    </row>
    <row r="684" ht="12.75" customHeight="1">
      <c r="A684" s="6"/>
      <c r="B684" s="13"/>
      <c r="C684" s="13"/>
      <c r="D684" s="6"/>
      <c r="E684" s="6"/>
      <c r="F684" s="6"/>
      <c r="G684" s="6"/>
      <c r="H684" s="6"/>
      <c r="I684" s="11"/>
      <c r="J684" s="13"/>
      <c r="K684" s="13"/>
    </row>
    <row r="685" ht="12.75" customHeight="1">
      <c r="A685" s="6"/>
      <c r="B685" s="13"/>
      <c r="C685" s="13"/>
      <c r="D685" s="6"/>
      <c r="E685" s="6"/>
      <c r="F685" s="6"/>
      <c r="G685" s="6"/>
      <c r="H685" s="6"/>
      <c r="I685" s="11"/>
      <c r="J685" s="13"/>
      <c r="K685" s="13"/>
    </row>
    <row r="686" ht="12.75" customHeight="1">
      <c r="A686" s="6"/>
      <c r="B686" s="13"/>
      <c r="C686" s="13"/>
      <c r="D686" s="6"/>
      <c r="E686" s="6"/>
      <c r="F686" s="6"/>
      <c r="G686" s="6"/>
      <c r="H686" s="6"/>
      <c r="I686" s="11"/>
      <c r="J686" s="13"/>
      <c r="K686" s="13"/>
    </row>
    <row r="687" ht="12.75" customHeight="1">
      <c r="A687" s="6"/>
      <c r="B687" s="13"/>
      <c r="C687" s="13"/>
      <c r="D687" s="6"/>
      <c r="E687" s="6"/>
      <c r="F687" s="6"/>
      <c r="G687" s="6"/>
      <c r="H687" s="6"/>
      <c r="I687" s="11"/>
      <c r="J687" s="13"/>
      <c r="K687" s="13"/>
    </row>
    <row r="688" ht="12.75" customHeight="1">
      <c r="A688" s="6"/>
      <c r="B688" s="13"/>
      <c r="C688" s="13"/>
      <c r="D688" s="6"/>
      <c r="E688" s="6"/>
      <c r="F688" s="6"/>
      <c r="G688" s="6"/>
      <c r="H688" s="6"/>
      <c r="I688" s="11"/>
      <c r="J688" s="13"/>
      <c r="K688" s="13"/>
    </row>
    <row r="689" ht="12.75" customHeight="1">
      <c r="A689" s="6"/>
      <c r="B689" s="13"/>
      <c r="C689" s="13"/>
      <c r="D689" s="6"/>
      <c r="E689" s="6"/>
      <c r="F689" s="6"/>
      <c r="G689" s="6"/>
      <c r="H689" s="6"/>
      <c r="I689" s="11"/>
      <c r="J689" s="13"/>
      <c r="K689" s="13"/>
    </row>
    <row r="690" ht="12.75" customHeight="1">
      <c r="A690" s="6"/>
      <c r="B690" s="13"/>
      <c r="C690" s="13"/>
      <c r="D690" s="6"/>
      <c r="E690" s="6"/>
      <c r="F690" s="6"/>
      <c r="G690" s="6"/>
      <c r="H690" s="6"/>
      <c r="I690" s="11"/>
      <c r="J690" s="13"/>
      <c r="K690" s="13"/>
    </row>
    <row r="691" ht="12.75" customHeight="1">
      <c r="A691" s="6"/>
      <c r="B691" s="13"/>
      <c r="C691" s="13"/>
      <c r="D691" s="6"/>
      <c r="E691" s="6"/>
      <c r="F691" s="6"/>
      <c r="G691" s="6"/>
      <c r="H691" s="6"/>
      <c r="I691" s="11"/>
      <c r="J691" s="13"/>
      <c r="K691" s="13"/>
    </row>
    <row r="692" ht="12.75" customHeight="1">
      <c r="A692" s="6"/>
      <c r="B692" s="13"/>
      <c r="C692" s="13"/>
      <c r="D692" s="6"/>
      <c r="E692" s="6"/>
      <c r="F692" s="6"/>
      <c r="G692" s="6"/>
      <c r="H692" s="6"/>
      <c r="I692" s="11"/>
      <c r="J692" s="13"/>
      <c r="K692" s="13"/>
    </row>
    <row r="693" ht="12.75" customHeight="1">
      <c r="A693" s="6"/>
      <c r="B693" s="13"/>
      <c r="C693" s="13"/>
      <c r="D693" s="6"/>
      <c r="E693" s="6"/>
      <c r="F693" s="6"/>
      <c r="G693" s="6"/>
      <c r="H693" s="6"/>
      <c r="I693" s="11"/>
      <c r="J693" s="13"/>
      <c r="K693" s="13"/>
    </row>
    <row r="694" ht="12.75" customHeight="1">
      <c r="A694" s="6"/>
      <c r="B694" s="13"/>
      <c r="C694" s="13"/>
      <c r="D694" s="6"/>
      <c r="E694" s="6"/>
      <c r="F694" s="6"/>
      <c r="G694" s="6"/>
      <c r="H694" s="6"/>
      <c r="I694" s="11"/>
      <c r="J694" s="13"/>
      <c r="K694" s="13"/>
    </row>
    <row r="695" ht="12.75" customHeight="1">
      <c r="A695" s="6"/>
      <c r="B695" s="13"/>
      <c r="C695" s="13"/>
      <c r="D695" s="6"/>
      <c r="E695" s="6"/>
      <c r="F695" s="6"/>
      <c r="G695" s="6"/>
      <c r="H695" s="6"/>
      <c r="I695" s="11"/>
      <c r="J695" s="13"/>
      <c r="K695" s="13"/>
    </row>
    <row r="696" ht="12.75" customHeight="1">
      <c r="A696" s="6"/>
      <c r="B696" s="13"/>
      <c r="C696" s="13"/>
      <c r="D696" s="6"/>
      <c r="E696" s="6"/>
      <c r="F696" s="6"/>
      <c r="G696" s="6"/>
      <c r="H696" s="6"/>
      <c r="I696" s="11"/>
      <c r="J696" s="13"/>
      <c r="K696" s="13"/>
    </row>
    <row r="697" ht="12.75" customHeight="1">
      <c r="A697" s="6"/>
      <c r="B697" s="13"/>
      <c r="C697" s="13"/>
      <c r="D697" s="6"/>
      <c r="E697" s="6"/>
      <c r="F697" s="6"/>
      <c r="G697" s="6"/>
      <c r="H697" s="6"/>
      <c r="I697" s="11"/>
      <c r="J697" s="13"/>
      <c r="K697" s="13"/>
    </row>
    <row r="698" ht="12.75" customHeight="1">
      <c r="A698" s="6"/>
      <c r="B698" s="13"/>
      <c r="C698" s="13"/>
      <c r="D698" s="6"/>
      <c r="E698" s="6"/>
      <c r="F698" s="6"/>
      <c r="G698" s="6"/>
      <c r="H698" s="6"/>
      <c r="I698" s="11"/>
      <c r="J698" s="13"/>
      <c r="K698" s="13"/>
    </row>
    <row r="699" ht="12.75" customHeight="1">
      <c r="A699" s="6"/>
      <c r="B699" s="13"/>
      <c r="C699" s="13"/>
      <c r="D699" s="6"/>
      <c r="E699" s="6"/>
      <c r="F699" s="6"/>
      <c r="G699" s="6"/>
      <c r="H699" s="6"/>
      <c r="I699" s="11"/>
      <c r="J699" s="13"/>
      <c r="K699" s="13"/>
    </row>
    <row r="700" ht="12.75" customHeight="1">
      <c r="A700" s="6"/>
      <c r="B700" s="13"/>
      <c r="C700" s="13"/>
      <c r="D700" s="6"/>
      <c r="E700" s="6"/>
      <c r="F700" s="6"/>
      <c r="G700" s="6"/>
      <c r="H700" s="6"/>
      <c r="I700" s="11"/>
      <c r="J700" s="13"/>
      <c r="K700" s="13"/>
    </row>
    <row r="701" ht="12.75" customHeight="1">
      <c r="A701" s="6"/>
      <c r="B701" s="13"/>
      <c r="C701" s="13"/>
      <c r="D701" s="6"/>
      <c r="E701" s="6"/>
      <c r="F701" s="6"/>
      <c r="G701" s="6"/>
      <c r="H701" s="6"/>
      <c r="I701" s="11"/>
      <c r="J701" s="13"/>
      <c r="K701" s="13"/>
    </row>
    <row r="702" ht="12.75" customHeight="1">
      <c r="A702" s="6"/>
      <c r="B702" s="13"/>
      <c r="C702" s="13"/>
      <c r="D702" s="6"/>
      <c r="E702" s="6"/>
      <c r="F702" s="6"/>
      <c r="G702" s="6"/>
      <c r="H702" s="6"/>
      <c r="I702" s="11"/>
      <c r="J702" s="13"/>
      <c r="K702" s="13"/>
    </row>
    <row r="703" ht="12.75" customHeight="1">
      <c r="A703" s="6"/>
      <c r="B703" s="13"/>
      <c r="C703" s="13"/>
      <c r="D703" s="6"/>
      <c r="E703" s="6"/>
      <c r="F703" s="6"/>
      <c r="G703" s="6"/>
      <c r="H703" s="6"/>
      <c r="I703" s="11"/>
      <c r="J703" s="13"/>
      <c r="K703" s="13"/>
    </row>
    <row r="704" ht="12.75" customHeight="1">
      <c r="A704" s="6"/>
      <c r="B704" s="13"/>
      <c r="C704" s="13"/>
      <c r="D704" s="6"/>
      <c r="E704" s="6"/>
      <c r="F704" s="6"/>
      <c r="G704" s="6"/>
      <c r="H704" s="6"/>
      <c r="I704" s="11"/>
      <c r="J704" s="13"/>
      <c r="K704" s="13"/>
    </row>
    <row r="705" ht="12.75" customHeight="1">
      <c r="A705" s="6"/>
      <c r="B705" s="13"/>
      <c r="C705" s="13"/>
      <c r="D705" s="6"/>
      <c r="E705" s="6"/>
      <c r="F705" s="6"/>
      <c r="G705" s="6"/>
      <c r="H705" s="6"/>
      <c r="I705" s="11"/>
      <c r="J705" s="13"/>
      <c r="K705" s="13"/>
    </row>
    <row r="706" ht="12.75" customHeight="1">
      <c r="A706" s="6"/>
      <c r="B706" s="13"/>
      <c r="C706" s="13"/>
      <c r="D706" s="6"/>
      <c r="E706" s="6"/>
      <c r="F706" s="6"/>
      <c r="G706" s="6"/>
      <c r="H706" s="6"/>
      <c r="I706" s="11"/>
      <c r="J706" s="13"/>
      <c r="K706" s="13"/>
    </row>
    <row r="707" ht="12.75" customHeight="1">
      <c r="A707" s="6"/>
      <c r="B707" s="13"/>
      <c r="C707" s="13"/>
      <c r="D707" s="6"/>
      <c r="E707" s="6"/>
      <c r="F707" s="6"/>
      <c r="G707" s="6"/>
      <c r="H707" s="6"/>
      <c r="I707" s="11"/>
      <c r="J707" s="13"/>
      <c r="K707" s="13"/>
    </row>
    <row r="708" ht="12.75" customHeight="1">
      <c r="A708" s="6"/>
      <c r="B708" s="13"/>
      <c r="C708" s="13"/>
      <c r="D708" s="6"/>
      <c r="E708" s="6"/>
      <c r="F708" s="6"/>
      <c r="G708" s="6"/>
      <c r="H708" s="6"/>
      <c r="I708" s="11"/>
      <c r="J708" s="13"/>
      <c r="K708" s="13"/>
    </row>
    <row r="709" ht="12.75" customHeight="1">
      <c r="A709" s="6"/>
      <c r="B709" s="13"/>
      <c r="C709" s="13"/>
      <c r="D709" s="6"/>
      <c r="E709" s="6"/>
      <c r="F709" s="6"/>
      <c r="G709" s="6"/>
      <c r="H709" s="6"/>
      <c r="I709" s="11"/>
      <c r="J709" s="13"/>
      <c r="K709" s="13"/>
    </row>
    <row r="710" ht="12.75" customHeight="1">
      <c r="A710" s="6"/>
      <c r="B710" s="13"/>
      <c r="C710" s="13"/>
      <c r="D710" s="6"/>
      <c r="E710" s="6"/>
      <c r="F710" s="6"/>
      <c r="G710" s="6"/>
      <c r="H710" s="6"/>
      <c r="I710" s="11"/>
      <c r="J710" s="13"/>
      <c r="K710" s="13"/>
    </row>
    <row r="711" ht="12.75" customHeight="1">
      <c r="A711" s="6"/>
      <c r="B711" s="13"/>
      <c r="C711" s="13"/>
      <c r="D711" s="6"/>
      <c r="E711" s="6"/>
      <c r="F711" s="6"/>
      <c r="G711" s="6"/>
      <c r="H711" s="6"/>
      <c r="I711" s="11"/>
      <c r="J711" s="13"/>
      <c r="K711" s="13"/>
    </row>
    <row r="712" ht="12.75" customHeight="1">
      <c r="A712" s="6"/>
      <c r="B712" s="13"/>
      <c r="C712" s="13"/>
      <c r="D712" s="6"/>
      <c r="E712" s="6"/>
      <c r="F712" s="6"/>
      <c r="G712" s="6"/>
      <c r="H712" s="6"/>
      <c r="I712" s="11"/>
      <c r="J712" s="13"/>
      <c r="K712" s="13"/>
    </row>
    <row r="713" ht="12.75" customHeight="1">
      <c r="A713" s="6"/>
      <c r="B713" s="13"/>
      <c r="C713" s="13"/>
      <c r="D713" s="6"/>
      <c r="E713" s="6"/>
      <c r="F713" s="6"/>
      <c r="G713" s="6"/>
      <c r="H713" s="6"/>
      <c r="I713" s="11"/>
      <c r="J713" s="13"/>
      <c r="K713" s="13"/>
    </row>
    <row r="714" ht="12.75" customHeight="1">
      <c r="A714" s="6"/>
      <c r="B714" s="13"/>
      <c r="C714" s="13"/>
      <c r="D714" s="6"/>
      <c r="E714" s="6"/>
      <c r="F714" s="6"/>
      <c r="G714" s="6"/>
      <c r="H714" s="6"/>
      <c r="I714" s="11"/>
      <c r="J714" s="13"/>
      <c r="K714" s="13"/>
    </row>
    <row r="715" ht="12.75" customHeight="1">
      <c r="A715" s="6"/>
      <c r="B715" s="13"/>
      <c r="C715" s="13"/>
      <c r="D715" s="6"/>
      <c r="E715" s="6"/>
      <c r="F715" s="6"/>
      <c r="G715" s="6"/>
      <c r="H715" s="6"/>
      <c r="I715" s="11"/>
      <c r="J715" s="13"/>
      <c r="K715" s="13"/>
    </row>
    <row r="716" ht="12.75" customHeight="1">
      <c r="A716" s="6"/>
      <c r="B716" s="13"/>
      <c r="C716" s="13"/>
      <c r="D716" s="6"/>
      <c r="E716" s="6"/>
      <c r="F716" s="6"/>
      <c r="G716" s="6"/>
      <c r="H716" s="6"/>
      <c r="I716" s="11"/>
      <c r="J716" s="13"/>
      <c r="K716" s="13"/>
    </row>
    <row r="717" ht="12.75" customHeight="1">
      <c r="A717" s="6"/>
      <c r="B717" s="13"/>
      <c r="C717" s="13"/>
      <c r="D717" s="6"/>
      <c r="E717" s="6"/>
      <c r="F717" s="6"/>
      <c r="G717" s="6"/>
      <c r="H717" s="6"/>
      <c r="I717" s="11"/>
      <c r="J717" s="13"/>
      <c r="K717" s="13"/>
    </row>
    <row r="718" ht="12.75" customHeight="1">
      <c r="A718" s="6"/>
      <c r="B718" s="13"/>
      <c r="C718" s="13"/>
      <c r="D718" s="6"/>
      <c r="E718" s="6"/>
      <c r="F718" s="6"/>
      <c r="G718" s="6"/>
      <c r="H718" s="6"/>
      <c r="I718" s="11"/>
      <c r="J718" s="13"/>
      <c r="K718" s="13"/>
    </row>
    <row r="719" ht="12.75" customHeight="1">
      <c r="A719" s="6"/>
      <c r="B719" s="13"/>
      <c r="C719" s="13"/>
      <c r="D719" s="6"/>
      <c r="E719" s="6"/>
      <c r="F719" s="6"/>
      <c r="G719" s="6"/>
      <c r="H719" s="6"/>
      <c r="I719" s="11"/>
      <c r="J719" s="13"/>
      <c r="K719" s="13"/>
    </row>
    <row r="720" ht="12.75" customHeight="1">
      <c r="A720" s="6"/>
      <c r="B720" s="13"/>
      <c r="C720" s="13"/>
      <c r="D720" s="6"/>
      <c r="E720" s="6"/>
      <c r="F720" s="6"/>
      <c r="G720" s="6"/>
      <c r="H720" s="6"/>
      <c r="I720" s="11"/>
      <c r="J720" s="13"/>
      <c r="K720" s="13"/>
    </row>
    <row r="721" ht="12.75" customHeight="1">
      <c r="A721" s="6"/>
      <c r="B721" s="13"/>
      <c r="C721" s="13"/>
      <c r="D721" s="6"/>
      <c r="E721" s="6"/>
      <c r="F721" s="6"/>
      <c r="G721" s="6"/>
      <c r="H721" s="6"/>
      <c r="I721" s="11"/>
      <c r="J721" s="13"/>
      <c r="K721" s="13"/>
    </row>
    <row r="722" ht="12.75" customHeight="1">
      <c r="A722" s="6"/>
      <c r="B722" s="13"/>
      <c r="C722" s="13"/>
      <c r="D722" s="6"/>
      <c r="E722" s="6"/>
      <c r="F722" s="6"/>
      <c r="G722" s="6"/>
      <c r="H722" s="6"/>
      <c r="I722" s="11"/>
      <c r="J722" s="13"/>
      <c r="K722" s="13"/>
    </row>
    <row r="723" ht="12.75" customHeight="1">
      <c r="A723" s="6"/>
      <c r="B723" s="13"/>
      <c r="C723" s="13"/>
      <c r="D723" s="6"/>
      <c r="E723" s="6"/>
      <c r="F723" s="6"/>
      <c r="G723" s="6"/>
      <c r="H723" s="6"/>
      <c r="I723" s="11"/>
      <c r="J723" s="13"/>
      <c r="K723" s="13"/>
    </row>
    <row r="724" ht="12.75" customHeight="1">
      <c r="A724" s="6"/>
      <c r="B724" s="13"/>
      <c r="C724" s="13"/>
      <c r="D724" s="6"/>
      <c r="E724" s="6"/>
      <c r="F724" s="6"/>
      <c r="G724" s="6"/>
      <c r="H724" s="6"/>
      <c r="I724" s="11"/>
      <c r="J724" s="13"/>
      <c r="K724" s="13"/>
    </row>
    <row r="725" ht="12.75" customHeight="1">
      <c r="A725" s="6"/>
      <c r="B725" s="13"/>
      <c r="C725" s="13"/>
      <c r="D725" s="6"/>
      <c r="E725" s="6"/>
      <c r="F725" s="6"/>
      <c r="G725" s="6"/>
      <c r="H725" s="6"/>
      <c r="I725" s="11"/>
      <c r="J725" s="13"/>
      <c r="K725" s="13"/>
    </row>
    <row r="726" ht="12.75" customHeight="1">
      <c r="A726" s="6"/>
      <c r="B726" s="13"/>
      <c r="C726" s="13"/>
      <c r="D726" s="6"/>
      <c r="E726" s="6"/>
      <c r="F726" s="6"/>
      <c r="G726" s="6"/>
      <c r="H726" s="6"/>
      <c r="I726" s="11"/>
      <c r="J726" s="13"/>
      <c r="K726" s="13"/>
    </row>
    <row r="727" ht="12.75" customHeight="1">
      <c r="A727" s="6"/>
      <c r="B727" s="13"/>
      <c r="C727" s="13"/>
      <c r="D727" s="6"/>
      <c r="E727" s="6"/>
      <c r="F727" s="6"/>
      <c r="G727" s="6"/>
      <c r="H727" s="6"/>
      <c r="I727" s="11"/>
      <c r="J727" s="13"/>
      <c r="K727" s="13"/>
    </row>
    <row r="728" ht="12.75" customHeight="1">
      <c r="A728" s="6"/>
      <c r="B728" s="13"/>
      <c r="C728" s="13"/>
      <c r="D728" s="6"/>
      <c r="E728" s="6"/>
      <c r="F728" s="6"/>
      <c r="G728" s="6"/>
      <c r="H728" s="6"/>
      <c r="I728" s="11"/>
      <c r="J728" s="13"/>
      <c r="K728" s="13"/>
    </row>
    <row r="729" ht="12.75" customHeight="1">
      <c r="A729" s="6"/>
      <c r="B729" s="13"/>
      <c r="C729" s="13"/>
      <c r="D729" s="6"/>
      <c r="E729" s="6"/>
      <c r="F729" s="6"/>
      <c r="G729" s="6"/>
      <c r="H729" s="6"/>
      <c r="I729" s="11"/>
      <c r="J729" s="13"/>
      <c r="K729" s="13"/>
    </row>
    <row r="730" ht="12.75" customHeight="1">
      <c r="A730" s="6"/>
      <c r="B730" s="13"/>
      <c r="C730" s="13"/>
      <c r="D730" s="6"/>
      <c r="E730" s="6"/>
      <c r="F730" s="6"/>
      <c r="G730" s="6"/>
      <c r="H730" s="6"/>
      <c r="I730" s="11"/>
      <c r="J730" s="13"/>
      <c r="K730" s="13"/>
    </row>
    <row r="731" ht="12.75" customHeight="1">
      <c r="A731" s="6"/>
      <c r="B731" s="13"/>
      <c r="C731" s="13"/>
      <c r="D731" s="6"/>
      <c r="E731" s="6"/>
      <c r="F731" s="6"/>
      <c r="G731" s="6"/>
      <c r="H731" s="6"/>
      <c r="I731" s="11"/>
      <c r="J731" s="13"/>
      <c r="K731" s="13"/>
    </row>
    <row r="732" ht="12.75" customHeight="1">
      <c r="A732" s="6"/>
      <c r="B732" s="13"/>
      <c r="C732" s="13"/>
      <c r="D732" s="6"/>
      <c r="E732" s="6"/>
      <c r="F732" s="6"/>
      <c r="G732" s="6"/>
      <c r="H732" s="6"/>
      <c r="I732" s="11"/>
      <c r="J732" s="13"/>
      <c r="K732" s="13"/>
    </row>
    <row r="733" ht="12.75" customHeight="1">
      <c r="A733" s="6"/>
      <c r="B733" s="13"/>
      <c r="C733" s="13"/>
      <c r="D733" s="6"/>
      <c r="E733" s="6"/>
      <c r="F733" s="6"/>
      <c r="G733" s="6"/>
      <c r="H733" s="6"/>
      <c r="I733" s="11"/>
      <c r="J733" s="13"/>
      <c r="K733" s="13"/>
    </row>
    <row r="734" ht="12.75" customHeight="1">
      <c r="A734" s="6"/>
      <c r="B734" s="13"/>
      <c r="C734" s="13"/>
      <c r="D734" s="6"/>
      <c r="E734" s="6"/>
      <c r="F734" s="6"/>
      <c r="G734" s="6"/>
      <c r="H734" s="6"/>
      <c r="I734" s="11"/>
      <c r="J734" s="13"/>
      <c r="K734" s="13"/>
    </row>
    <row r="735" ht="12.75" customHeight="1">
      <c r="A735" s="6"/>
      <c r="B735" s="13"/>
      <c r="C735" s="13"/>
      <c r="D735" s="6"/>
      <c r="E735" s="6"/>
      <c r="F735" s="6"/>
      <c r="G735" s="6"/>
      <c r="H735" s="6"/>
      <c r="I735" s="11"/>
      <c r="J735" s="13"/>
      <c r="K735" s="13"/>
    </row>
    <row r="736" ht="12.75" customHeight="1">
      <c r="A736" s="6"/>
      <c r="B736" s="13"/>
      <c r="C736" s="13"/>
      <c r="D736" s="6"/>
      <c r="E736" s="6"/>
      <c r="F736" s="6"/>
      <c r="G736" s="6"/>
      <c r="H736" s="6"/>
      <c r="I736" s="11"/>
      <c r="J736" s="13"/>
      <c r="K736" s="13"/>
    </row>
    <row r="737" ht="12.75" customHeight="1">
      <c r="A737" s="6"/>
      <c r="B737" s="13"/>
      <c r="C737" s="13"/>
      <c r="D737" s="6"/>
      <c r="E737" s="6"/>
      <c r="F737" s="6"/>
      <c r="G737" s="6"/>
      <c r="H737" s="6"/>
      <c r="I737" s="11"/>
      <c r="J737" s="13"/>
      <c r="K737" s="13"/>
    </row>
    <row r="738" ht="12.75" customHeight="1">
      <c r="A738" s="6"/>
      <c r="B738" s="13"/>
      <c r="C738" s="13"/>
      <c r="D738" s="6"/>
      <c r="E738" s="6"/>
      <c r="F738" s="6"/>
      <c r="G738" s="6"/>
      <c r="H738" s="6"/>
      <c r="I738" s="11"/>
      <c r="J738" s="13"/>
      <c r="K738" s="13"/>
    </row>
    <row r="739" ht="12.75" customHeight="1">
      <c r="A739" s="6"/>
      <c r="B739" s="13"/>
      <c r="C739" s="13"/>
      <c r="D739" s="6"/>
      <c r="E739" s="6"/>
      <c r="F739" s="6"/>
      <c r="G739" s="6"/>
      <c r="H739" s="6"/>
      <c r="I739" s="11"/>
      <c r="J739" s="13"/>
      <c r="K739" s="13"/>
    </row>
    <row r="740" ht="12.75" customHeight="1">
      <c r="A740" s="6"/>
      <c r="B740" s="13"/>
      <c r="C740" s="13"/>
      <c r="D740" s="6"/>
      <c r="E740" s="6"/>
      <c r="F740" s="6"/>
      <c r="G740" s="6"/>
      <c r="H740" s="6"/>
      <c r="I740" s="11"/>
      <c r="J740" s="13"/>
      <c r="K740" s="13"/>
    </row>
    <row r="741" ht="12.75" customHeight="1">
      <c r="A741" s="6"/>
      <c r="B741" s="13"/>
      <c r="C741" s="13"/>
      <c r="D741" s="6"/>
      <c r="E741" s="6"/>
      <c r="F741" s="6"/>
      <c r="G741" s="6"/>
      <c r="H741" s="6"/>
      <c r="I741" s="11"/>
      <c r="J741" s="13"/>
      <c r="K741" s="13"/>
    </row>
    <row r="742" ht="12.75" customHeight="1">
      <c r="A742" s="6"/>
      <c r="B742" s="13"/>
      <c r="C742" s="13"/>
      <c r="D742" s="6"/>
      <c r="E742" s="6"/>
      <c r="F742" s="6"/>
      <c r="G742" s="6"/>
      <c r="H742" s="6"/>
      <c r="I742" s="11"/>
      <c r="J742" s="13"/>
      <c r="K742" s="13"/>
    </row>
    <row r="743" ht="12.75" customHeight="1">
      <c r="A743" s="6"/>
      <c r="B743" s="13"/>
      <c r="C743" s="13"/>
      <c r="D743" s="6"/>
      <c r="E743" s="6"/>
      <c r="F743" s="6"/>
      <c r="G743" s="6"/>
      <c r="H743" s="6"/>
      <c r="I743" s="11"/>
      <c r="J743" s="13"/>
      <c r="K743" s="13"/>
    </row>
    <row r="744" ht="12.75" customHeight="1">
      <c r="A744" s="6"/>
      <c r="B744" s="13"/>
      <c r="C744" s="13"/>
      <c r="D744" s="6"/>
      <c r="E744" s="6"/>
      <c r="F744" s="6"/>
      <c r="G744" s="6"/>
      <c r="H744" s="6"/>
      <c r="I744" s="11"/>
      <c r="J744" s="13"/>
      <c r="K744" s="13"/>
    </row>
    <row r="745" ht="12.75" customHeight="1">
      <c r="A745" s="6"/>
      <c r="B745" s="13"/>
      <c r="C745" s="13"/>
      <c r="D745" s="6"/>
      <c r="E745" s="6"/>
      <c r="F745" s="6"/>
      <c r="G745" s="6"/>
      <c r="H745" s="6"/>
      <c r="I745" s="11"/>
      <c r="J745" s="13"/>
      <c r="K745" s="13"/>
    </row>
    <row r="746" ht="12.75" customHeight="1">
      <c r="A746" s="6"/>
      <c r="B746" s="13"/>
      <c r="C746" s="13"/>
      <c r="D746" s="6"/>
      <c r="E746" s="6"/>
      <c r="F746" s="6"/>
      <c r="G746" s="6"/>
      <c r="H746" s="6"/>
      <c r="I746" s="11"/>
      <c r="J746" s="13"/>
      <c r="K746" s="13"/>
    </row>
    <row r="747" ht="12.75" customHeight="1">
      <c r="A747" s="6"/>
      <c r="B747" s="13"/>
      <c r="C747" s="13"/>
      <c r="D747" s="6"/>
      <c r="E747" s="6"/>
      <c r="F747" s="6"/>
      <c r="G747" s="6"/>
      <c r="H747" s="6"/>
      <c r="I747" s="11"/>
      <c r="J747" s="13"/>
      <c r="K747" s="13"/>
    </row>
    <row r="748" ht="12.75" customHeight="1">
      <c r="A748" s="6"/>
      <c r="B748" s="13"/>
      <c r="C748" s="13"/>
      <c r="D748" s="6"/>
      <c r="E748" s="6"/>
      <c r="F748" s="6"/>
      <c r="G748" s="6"/>
      <c r="H748" s="6"/>
      <c r="I748" s="11"/>
      <c r="J748" s="13"/>
      <c r="K748" s="13"/>
    </row>
    <row r="749" ht="12.75" customHeight="1">
      <c r="A749" s="6"/>
      <c r="B749" s="13"/>
      <c r="C749" s="13"/>
      <c r="D749" s="6"/>
      <c r="E749" s="6"/>
      <c r="F749" s="6"/>
      <c r="G749" s="6"/>
      <c r="H749" s="6"/>
      <c r="I749" s="11"/>
      <c r="J749" s="13"/>
      <c r="K749" s="13"/>
    </row>
    <row r="750" ht="12.75" customHeight="1">
      <c r="A750" s="6"/>
      <c r="B750" s="13"/>
      <c r="C750" s="13"/>
      <c r="D750" s="6"/>
      <c r="E750" s="6"/>
      <c r="F750" s="6"/>
      <c r="G750" s="6"/>
      <c r="H750" s="6"/>
      <c r="I750" s="11"/>
      <c r="J750" s="13"/>
      <c r="K750" s="13"/>
    </row>
    <row r="751" ht="12.75" customHeight="1">
      <c r="A751" s="6"/>
      <c r="B751" s="13"/>
      <c r="C751" s="13"/>
      <c r="D751" s="6"/>
      <c r="E751" s="6"/>
      <c r="F751" s="6"/>
      <c r="G751" s="6"/>
      <c r="H751" s="6"/>
      <c r="I751" s="11"/>
      <c r="J751" s="13"/>
      <c r="K751" s="13"/>
    </row>
    <row r="752" ht="12.75" customHeight="1">
      <c r="A752" s="6"/>
      <c r="B752" s="13"/>
      <c r="C752" s="13"/>
      <c r="D752" s="6"/>
      <c r="E752" s="6"/>
      <c r="F752" s="6"/>
      <c r="G752" s="6"/>
      <c r="H752" s="6"/>
      <c r="I752" s="11"/>
      <c r="J752" s="13"/>
      <c r="K752" s="13"/>
    </row>
    <row r="753" ht="12.75" customHeight="1">
      <c r="A753" s="6"/>
      <c r="B753" s="13"/>
      <c r="C753" s="13"/>
      <c r="D753" s="6"/>
      <c r="E753" s="6"/>
      <c r="F753" s="6"/>
      <c r="G753" s="6"/>
      <c r="H753" s="6"/>
      <c r="I753" s="11"/>
      <c r="J753" s="13"/>
      <c r="K753" s="13"/>
    </row>
    <row r="754" ht="12.75" customHeight="1">
      <c r="A754" s="6"/>
      <c r="B754" s="13"/>
      <c r="C754" s="13"/>
      <c r="D754" s="6"/>
      <c r="E754" s="6"/>
      <c r="F754" s="6"/>
      <c r="G754" s="6"/>
      <c r="H754" s="6"/>
      <c r="I754" s="11"/>
      <c r="J754" s="13"/>
      <c r="K754" s="13"/>
    </row>
    <row r="755" ht="12.75" customHeight="1">
      <c r="A755" s="6"/>
      <c r="B755" s="13"/>
      <c r="C755" s="13"/>
      <c r="D755" s="6"/>
      <c r="E755" s="6"/>
      <c r="F755" s="6"/>
      <c r="G755" s="6"/>
      <c r="H755" s="6"/>
      <c r="I755" s="11"/>
      <c r="J755" s="13"/>
      <c r="K755" s="13"/>
    </row>
    <row r="756" ht="12.75" customHeight="1">
      <c r="A756" s="6"/>
      <c r="B756" s="13"/>
      <c r="C756" s="13"/>
      <c r="D756" s="6"/>
      <c r="E756" s="6"/>
      <c r="F756" s="6"/>
      <c r="G756" s="6"/>
      <c r="H756" s="6"/>
      <c r="I756" s="11"/>
      <c r="J756" s="13"/>
      <c r="K756" s="13"/>
    </row>
    <row r="757" ht="12.75" customHeight="1">
      <c r="A757" s="6"/>
      <c r="B757" s="13"/>
      <c r="C757" s="13"/>
      <c r="D757" s="6"/>
      <c r="E757" s="6"/>
      <c r="F757" s="6"/>
      <c r="G757" s="6"/>
      <c r="H757" s="6"/>
      <c r="I757" s="11"/>
      <c r="J757" s="13"/>
      <c r="K757" s="13"/>
    </row>
    <row r="758" ht="12.75" customHeight="1">
      <c r="A758" s="6"/>
      <c r="B758" s="13"/>
      <c r="C758" s="13"/>
      <c r="D758" s="6"/>
      <c r="E758" s="6"/>
      <c r="F758" s="6"/>
      <c r="G758" s="6"/>
      <c r="H758" s="6"/>
      <c r="I758" s="11"/>
      <c r="J758" s="13"/>
      <c r="K758" s="13"/>
    </row>
    <row r="759" ht="12.75" customHeight="1">
      <c r="A759" s="6"/>
      <c r="B759" s="13"/>
      <c r="C759" s="13"/>
      <c r="D759" s="6"/>
      <c r="E759" s="6"/>
      <c r="F759" s="6"/>
      <c r="G759" s="6"/>
      <c r="H759" s="6"/>
      <c r="I759" s="11"/>
      <c r="J759" s="13"/>
      <c r="K759" s="13"/>
    </row>
    <row r="760" ht="12.75" customHeight="1">
      <c r="A760" s="6"/>
      <c r="B760" s="13"/>
      <c r="C760" s="13"/>
      <c r="D760" s="6"/>
      <c r="E760" s="6"/>
      <c r="F760" s="6"/>
      <c r="G760" s="6"/>
      <c r="H760" s="6"/>
      <c r="I760" s="11"/>
      <c r="J760" s="13"/>
      <c r="K760" s="13"/>
    </row>
    <row r="761" ht="12.75" customHeight="1">
      <c r="A761" s="6"/>
      <c r="B761" s="13"/>
      <c r="C761" s="13"/>
      <c r="D761" s="6"/>
      <c r="E761" s="6"/>
      <c r="F761" s="6"/>
      <c r="G761" s="6"/>
      <c r="H761" s="6"/>
      <c r="I761" s="11"/>
      <c r="J761" s="13"/>
      <c r="K761" s="13"/>
    </row>
    <row r="762" ht="12.75" customHeight="1">
      <c r="A762" s="6"/>
      <c r="B762" s="13"/>
      <c r="C762" s="13"/>
      <c r="D762" s="6"/>
      <c r="E762" s="6"/>
      <c r="F762" s="6"/>
      <c r="G762" s="6"/>
      <c r="H762" s="6"/>
      <c r="I762" s="11"/>
      <c r="J762" s="13"/>
      <c r="K762" s="13"/>
    </row>
    <row r="763" ht="12.75" customHeight="1">
      <c r="A763" s="6"/>
      <c r="B763" s="13"/>
      <c r="C763" s="13"/>
      <c r="D763" s="6"/>
      <c r="E763" s="6"/>
      <c r="F763" s="6"/>
      <c r="G763" s="6"/>
      <c r="H763" s="6"/>
      <c r="I763" s="11"/>
      <c r="J763" s="13"/>
      <c r="K763" s="13"/>
    </row>
    <row r="764" ht="12.75" customHeight="1">
      <c r="A764" s="6"/>
      <c r="B764" s="13"/>
      <c r="C764" s="13"/>
      <c r="D764" s="6"/>
      <c r="E764" s="6"/>
      <c r="F764" s="6"/>
      <c r="G764" s="6"/>
      <c r="H764" s="6"/>
      <c r="I764" s="11"/>
      <c r="J764" s="13"/>
      <c r="K764" s="13"/>
    </row>
    <row r="765" ht="12.75" customHeight="1">
      <c r="A765" s="6"/>
      <c r="B765" s="13"/>
      <c r="C765" s="13"/>
      <c r="D765" s="6"/>
      <c r="E765" s="6"/>
      <c r="F765" s="6"/>
      <c r="G765" s="6"/>
      <c r="H765" s="6"/>
      <c r="I765" s="11"/>
      <c r="J765" s="13"/>
      <c r="K765" s="13"/>
    </row>
    <row r="766" ht="12.75" customHeight="1">
      <c r="A766" s="6"/>
      <c r="B766" s="13"/>
      <c r="C766" s="13"/>
      <c r="D766" s="6"/>
      <c r="E766" s="6"/>
      <c r="F766" s="6"/>
      <c r="G766" s="6"/>
      <c r="H766" s="6"/>
      <c r="I766" s="11"/>
      <c r="J766" s="13"/>
      <c r="K766" s="13"/>
    </row>
    <row r="767" ht="12.75" customHeight="1">
      <c r="A767" s="6"/>
      <c r="B767" s="13"/>
      <c r="C767" s="13"/>
      <c r="D767" s="6"/>
      <c r="E767" s="6"/>
      <c r="F767" s="6"/>
      <c r="G767" s="6"/>
      <c r="H767" s="6"/>
      <c r="I767" s="11"/>
      <c r="J767" s="13"/>
      <c r="K767" s="13"/>
    </row>
    <row r="768" ht="12.75" customHeight="1">
      <c r="A768" s="6"/>
      <c r="B768" s="13"/>
      <c r="C768" s="13"/>
      <c r="D768" s="6"/>
      <c r="E768" s="6"/>
      <c r="F768" s="6"/>
      <c r="G768" s="6"/>
      <c r="H768" s="6"/>
      <c r="I768" s="11"/>
      <c r="J768" s="13"/>
      <c r="K768" s="13"/>
    </row>
    <row r="769" ht="12.75" customHeight="1">
      <c r="A769" s="6"/>
      <c r="B769" s="13"/>
      <c r="C769" s="13"/>
      <c r="D769" s="6"/>
      <c r="E769" s="6"/>
      <c r="F769" s="6"/>
      <c r="G769" s="6"/>
      <c r="H769" s="6"/>
      <c r="I769" s="11"/>
      <c r="J769" s="13"/>
      <c r="K769" s="13"/>
    </row>
    <row r="770" ht="12.75" customHeight="1">
      <c r="A770" s="6"/>
      <c r="B770" s="13"/>
      <c r="C770" s="13"/>
      <c r="D770" s="6"/>
      <c r="E770" s="6"/>
      <c r="F770" s="6"/>
      <c r="G770" s="6"/>
      <c r="H770" s="6"/>
      <c r="I770" s="11"/>
      <c r="J770" s="13"/>
      <c r="K770" s="13"/>
    </row>
    <row r="771" ht="12.75" customHeight="1">
      <c r="A771" s="6"/>
      <c r="B771" s="13"/>
      <c r="C771" s="13"/>
      <c r="D771" s="6"/>
      <c r="E771" s="6"/>
      <c r="F771" s="6"/>
      <c r="G771" s="6"/>
      <c r="H771" s="6"/>
      <c r="I771" s="11"/>
      <c r="J771" s="13"/>
      <c r="K771" s="13"/>
    </row>
    <row r="772" ht="12.75" customHeight="1">
      <c r="A772" s="6"/>
      <c r="B772" s="13"/>
      <c r="C772" s="13"/>
      <c r="D772" s="6"/>
      <c r="E772" s="6"/>
      <c r="F772" s="6"/>
      <c r="G772" s="6"/>
      <c r="H772" s="6"/>
      <c r="I772" s="11"/>
      <c r="J772" s="13"/>
      <c r="K772" s="13"/>
    </row>
    <row r="773" ht="12.75" customHeight="1">
      <c r="A773" s="6"/>
      <c r="B773" s="13"/>
      <c r="C773" s="13"/>
      <c r="D773" s="6"/>
      <c r="E773" s="6"/>
      <c r="F773" s="6"/>
      <c r="G773" s="6"/>
      <c r="H773" s="6"/>
      <c r="I773" s="11"/>
      <c r="J773" s="13"/>
      <c r="K773" s="13"/>
    </row>
    <row r="774" ht="12.75" customHeight="1">
      <c r="A774" s="6"/>
      <c r="B774" s="13"/>
      <c r="C774" s="13"/>
      <c r="D774" s="6"/>
      <c r="E774" s="6"/>
      <c r="F774" s="6"/>
      <c r="G774" s="6"/>
      <c r="H774" s="6"/>
      <c r="I774" s="11"/>
      <c r="J774" s="13"/>
      <c r="K774" s="13"/>
    </row>
    <row r="775" ht="12.75" customHeight="1">
      <c r="A775" s="6"/>
      <c r="B775" s="13"/>
      <c r="C775" s="13"/>
      <c r="D775" s="6"/>
      <c r="E775" s="6"/>
      <c r="F775" s="6"/>
      <c r="G775" s="6"/>
      <c r="H775" s="6"/>
      <c r="I775" s="11"/>
      <c r="J775" s="13"/>
      <c r="K775" s="13"/>
    </row>
    <row r="776" ht="12.75" customHeight="1">
      <c r="A776" s="6"/>
      <c r="B776" s="13"/>
      <c r="C776" s="13"/>
      <c r="D776" s="6"/>
      <c r="E776" s="6"/>
      <c r="F776" s="6"/>
      <c r="G776" s="6"/>
      <c r="H776" s="6"/>
      <c r="I776" s="11"/>
      <c r="J776" s="13"/>
      <c r="K776" s="13"/>
    </row>
    <row r="777" ht="12.75" customHeight="1">
      <c r="A777" s="6"/>
      <c r="B777" s="13"/>
      <c r="C777" s="13"/>
      <c r="D777" s="6"/>
      <c r="E777" s="6"/>
      <c r="F777" s="6"/>
      <c r="G777" s="6"/>
      <c r="H777" s="6"/>
      <c r="I777" s="11"/>
      <c r="J777" s="13"/>
      <c r="K777" s="13"/>
    </row>
    <row r="778" ht="12.75" customHeight="1">
      <c r="A778" s="6"/>
      <c r="B778" s="13"/>
      <c r="C778" s="13"/>
      <c r="D778" s="6"/>
      <c r="E778" s="6"/>
      <c r="F778" s="6"/>
      <c r="G778" s="6"/>
      <c r="H778" s="6"/>
      <c r="I778" s="11"/>
      <c r="J778" s="13"/>
      <c r="K778" s="13"/>
    </row>
    <row r="779" ht="12.75" customHeight="1">
      <c r="A779" s="6"/>
      <c r="B779" s="13"/>
      <c r="C779" s="13"/>
      <c r="D779" s="6"/>
      <c r="E779" s="6"/>
      <c r="F779" s="6"/>
      <c r="G779" s="6"/>
      <c r="H779" s="6"/>
      <c r="I779" s="11"/>
      <c r="J779" s="13"/>
      <c r="K779" s="13"/>
    </row>
    <row r="780" ht="12.75" customHeight="1">
      <c r="A780" s="6"/>
      <c r="B780" s="13"/>
      <c r="C780" s="13"/>
      <c r="D780" s="6"/>
      <c r="E780" s="6"/>
      <c r="F780" s="6"/>
      <c r="G780" s="6"/>
      <c r="H780" s="6"/>
      <c r="I780" s="11"/>
      <c r="J780" s="13"/>
      <c r="K780" s="13"/>
    </row>
    <row r="781" ht="12.75" customHeight="1">
      <c r="A781" s="6"/>
      <c r="B781" s="13"/>
      <c r="C781" s="13"/>
      <c r="D781" s="6"/>
      <c r="E781" s="6"/>
      <c r="F781" s="6"/>
      <c r="G781" s="6"/>
      <c r="H781" s="6"/>
      <c r="I781" s="11"/>
      <c r="J781" s="13"/>
      <c r="K781" s="13"/>
    </row>
    <row r="782" ht="12.75" customHeight="1">
      <c r="A782" s="6"/>
      <c r="B782" s="13"/>
      <c r="C782" s="13"/>
      <c r="D782" s="6"/>
      <c r="E782" s="6"/>
      <c r="F782" s="6"/>
      <c r="G782" s="6"/>
      <c r="H782" s="6"/>
      <c r="I782" s="11"/>
      <c r="J782" s="13"/>
      <c r="K782" s="13"/>
    </row>
    <row r="783" ht="12.75" customHeight="1">
      <c r="A783" s="6"/>
      <c r="B783" s="13"/>
      <c r="C783" s="13"/>
      <c r="D783" s="6"/>
      <c r="E783" s="6"/>
      <c r="F783" s="6"/>
      <c r="G783" s="6"/>
      <c r="H783" s="6"/>
      <c r="I783" s="11"/>
      <c r="J783" s="13"/>
      <c r="K783" s="13"/>
    </row>
    <row r="784" ht="12.75" customHeight="1">
      <c r="A784" s="6"/>
      <c r="B784" s="13"/>
      <c r="C784" s="13"/>
      <c r="D784" s="6"/>
      <c r="E784" s="6"/>
      <c r="F784" s="6"/>
      <c r="G784" s="6"/>
      <c r="H784" s="6"/>
      <c r="I784" s="11"/>
      <c r="J784" s="13"/>
      <c r="K784" s="13"/>
    </row>
    <row r="785" ht="12.75" customHeight="1">
      <c r="A785" s="6"/>
      <c r="B785" s="13"/>
      <c r="C785" s="13"/>
      <c r="D785" s="6"/>
      <c r="E785" s="6"/>
      <c r="F785" s="6"/>
      <c r="G785" s="6"/>
      <c r="H785" s="6"/>
      <c r="I785" s="11"/>
      <c r="J785" s="13"/>
      <c r="K785" s="13"/>
    </row>
    <row r="786" ht="12.75" customHeight="1">
      <c r="A786" s="6"/>
      <c r="B786" s="13"/>
      <c r="C786" s="13"/>
      <c r="D786" s="6"/>
      <c r="E786" s="6"/>
      <c r="F786" s="6"/>
      <c r="G786" s="6"/>
      <c r="H786" s="6"/>
      <c r="I786" s="11"/>
      <c r="J786" s="13"/>
      <c r="K786" s="13"/>
    </row>
    <row r="787" ht="12.75" customHeight="1">
      <c r="A787" s="6"/>
      <c r="B787" s="13"/>
      <c r="C787" s="13"/>
      <c r="D787" s="6"/>
      <c r="E787" s="6"/>
      <c r="F787" s="6"/>
      <c r="G787" s="6"/>
      <c r="H787" s="6"/>
      <c r="I787" s="11"/>
      <c r="J787" s="13"/>
      <c r="K787" s="13"/>
    </row>
    <row r="788" ht="12.75" customHeight="1">
      <c r="A788" s="6"/>
      <c r="B788" s="13"/>
      <c r="C788" s="13"/>
      <c r="D788" s="6"/>
      <c r="E788" s="6"/>
      <c r="F788" s="6"/>
      <c r="G788" s="6"/>
      <c r="H788" s="6"/>
      <c r="I788" s="11"/>
      <c r="J788" s="13"/>
      <c r="K788" s="13"/>
    </row>
    <row r="789" ht="12.75" customHeight="1">
      <c r="A789" s="6"/>
      <c r="B789" s="13"/>
      <c r="C789" s="13"/>
      <c r="D789" s="6"/>
      <c r="E789" s="6"/>
      <c r="F789" s="6"/>
      <c r="G789" s="6"/>
      <c r="H789" s="6"/>
      <c r="I789" s="11"/>
      <c r="J789" s="13"/>
      <c r="K789" s="13"/>
    </row>
    <row r="790" ht="12.75" customHeight="1">
      <c r="A790" s="6"/>
      <c r="B790" s="13"/>
      <c r="C790" s="13"/>
      <c r="D790" s="6"/>
      <c r="E790" s="6"/>
      <c r="F790" s="6"/>
      <c r="G790" s="6"/>
      <c r="H790" s="6"/>
      <c r="I790" s="11"/>
      <c r="J790" s="13"/>
      <c r="K790" s="13"/>
    </row>
    <row r="791" ht="12.75" customHeight="1">
      <c r="A791" s="6"/>
      <c r="B791" s="13"/>
      <c r="C791" s="13"/>
      <c r="D791" s="6"/>
      <c r="E791" s="6"/>
      <c r="F791" s="6"/>
      <c r="G791" s="6"/>
      <c r="H791" s="6"/>
      <c r="I791" s="11"/>
      <c r="J791" s="13"/>
      <c r="K791" s="13"/>
    </row>
    <row r="792" ht="12.75" customHeight="1">
      <c r="A792" s="6"/>
      <c r="B792" s="13"/>
      <c r="C792" s="13"/>
      <c r="D792" s="6"/>
      <c r="E792" s="6"/>
      <c r="F792" s="6"/>
      <c r="G792" s="6"/>
      <c r="H792" s="6"/>
      <c r="I792" s="11"/>
      <c r="J792" s="13"/>
      <c r="K792" s="13"/>
    </row>
    <row r="793" ht="12.75" customHeight="1">
      <c r="A793" s="6"/>
      <c r="B793" s="13"/>
      <c r="C793" s="13"/>
      <c r="D793" s="6"/>
      <c r="E793" s="6"/>
      <c r="F793" s="6"/>
      <c r="G793" s="6"/>
      <c r="H793" s="6"/>
      <c r="I793" s="11"/>
      <c r="J793" s="13"/>
      <c r="K793" s="13"/>
    </row>
    <row r="794" ht="12.75" customHeight="1">
      <c r="A794" s="6"/>
      <c r="B794" s="13"/>
      <c r="C794" s="13"/>
      <c r="D794" s="6"/>
      <c r="E794" s="6"/>
      <c r="F794" s="6"/>
      <c r="G794" s="6"/>
      <c r="H794" s="6"/>
      <c r="I794" s="11"/>
      <c r="J794" s="13"/>
      <c r="K794" s="13"/>
    </row>
    <row r="795" ht="12.75" customHeight="1">
      <c r="A795" s="6"/>
      <c r="B795" s="13"/>
      <c r="C795" s="13"/>
      <c r="D795" s="6"/>
      <c r="E795" s="6"/>
      <c r="F795" s="6"/>
      <c r="G795" s="6"/>
      <c r="H795" s="6"/>
      <c r="I795" s="11"/>
      <c r="J795" s="13"/>
      <c r="K795" s="13"/>
    </row>
    <row r="796" ht="12.75" customHeight="1">
      <c r="A796" s="6"/>
      <c r="B796" s="13"/>
      <c r="C796" s="13"/>
      <c r="D796" s="6"/>
      <c r="E796" s="6"/>
      <c r="F796" s="6"/>
      <c r="G796" s="6"/>
      <c r="H796" s="6"/>
      <c r="I796" s="11"/>
      <c r="J796" s="13"/>
      <c r="K796" s="13"/>
    </row>
    <row r="797" ht="12.75" customHeight="1">
      <c r="A797" s="6"/>
      <c r="B797" s="13"/>
      <c r="C797" s="13"/>
      <c r="D797" s="6"/>
      <c r="E797" s="6"/>
      <c r="F797" s="6"/>
      <c r="G797" s="6"/>
      <c r="H797" s="6"/>
      <c r="I797" s="11"/>
      <c r="J797" s="13"/>
      <c r="K797" s="13"/>
    </row>
    <row r="798" ht="12.75" customHeight="1">
      <c r="A798" s="6"/>
      <c r="B798" s="13"/>
      <c r="C798" s="13"/>
      <c r="D798" s="6"/>
      <c r="E798" s="6"/>
      <c r="F798" s="6"/>
      <c r="G798" s="6"/>
      <c r="H798" s="6"/>
      <c r="I798" s="11"/>
      <c r="J798" s="13"/>
      <c r="K798" s="13"/>
    </row>
    <row r="799" ht="12.75" customHeight="1">
      <c r="A799" s="6"/>
      <c r="B799" s="13"/>
      <c r="C799" s="13"/>
      <c r="D799" s="6"/>
      <c r="E799" s="6"/>
      <c r="F799" s="6"/>
      <c r="G799" s="6"/>
      <c r="H799" s="6"/>
      <c r="I799" s="11"/>
      <c r="J799" s="13"/>
      <c r="K799" s="13"/>
    </row>
    <row r="800" ht="12.75" customHeight="1">
      <c r="A800" s="6"/>
      <c r="B800" s="13"/>
      <c r="C800" s="13"/>
      <c r="D800" s="6"/>
      <c r="E800" s="6"/>
      <c r="F800" s="6"/>
      <c r="G800" s="6"/>
      <c r="H800" s="6"/>
      <c r="I800" s="11"/>
      <c r="J800" s="13"/>
      <c r="K800" s="13"/>
    </row>
    <row r="801" ht="12.75" customHeight="1">
      <c r="A801" s="6"/>
      <c r="B801" s="13"/>
      <c r="C801" s="13"/>
      <c r="D801" s="6"/>
      <c r="E801" s="6"/>
      <c r="F801" s="6"/>
      <c r="G801" s="6"/>
      <c r="H801" s="6"/>
      <c r="I801" s="11"/>
      <c r="J801" s="13"/>
      <c r="K801" s="13"/>
    </row>
    <row r="802" ht="12.75" customHeight="1">
      <c r="A802" s="6"/>
      <c r="B802" s="13"/>
      <c r="C802" s="13"/>
      <c r="D802" s="6"/>
      <c r="E802" s="6"/>
      <c r="F802" s="6"/>
      <c r="G802" s="6"/>
      <c r="H802" s="6"/>
      <c r="I802" s="11"/>
      <c r="J802" s="13"/>
      <c r="K802" s="13"/>
    </row>
    <row r="803" ht="12.75" customHeight="1">
      <c r="A803" s="6"/>
      <c r="B803" s="13"/>
      <c r="C803" s="13"/>
      <c r="D803" s="6"/>
      <c r="E803" s="6"/>
      <c r="F803" s="6"/>
      <c r="G803" s="6"/>
      <c r="H803" s="6"/>
      <c r="I803" s="11"/>
      <c r="J803" s="13"/>
      <c r="K803" s="13"/>
    </row>
    <row r="804" ht="12.75" customHeight="1">
      <c r="A804" s="6"/>
      <c r="B804" s="13"/>
      <c r="C804" s="13"/>
      <c r="D804" s="6"/>
      <c r="E804" s="6"/>
      <c r="F804" s="6"/>
      <c r="G804" s="6"/>
      <c r="H804" s="6"/>
      <c r="I804" s="11"/>
      <c r="J804" s="13"/>
      <c r="K804" s="13"/>
    </row>
    <row r="805" ht="12.75" customHeight="1">
      <c r="A805" s="6"/>
      <c r="B805" s="13"/>
      <c r="C805" s="13"/>
      <c r="D805" s="6"/>
      <c r="E805" s="6"/>
      <c r="F805" s="6"/>
      <c r="G805" s="6"/>
      <c r="H805" s="6"/>
      <c r="I805" s="11"/>
      <c r="J805" s="13"/>
      <c r="K805" s="13"/>
    </row>
    <row r="806" ht="12.75" customHeight="1">
      <c r="A806" s="6"/>
      <c r="B806" s="13"/>
      <c r="C806" s="13"/>
      <c r="D806" s="6"/>
      <c r="E806" s="6"/>
      <c r="F806" s="6"/>
      <c r="G806" s="6"/>
      <c r="H806" s="6"/>
      <c r="I806" s="11"/>
      <c r="J806" s="13"/>
      <c r="K806" s="13"/>
    </row>
    <row r="807" ht="12.75" customHeight="1">
      <c r="A807" s="6"/>
      <c r="B807" s="13"/>
      <c r="C807" s="13"/>
      <c r="D807" s="6"/>
      <c r="E807" s="6"/>
      <c r="F807" s="6"/>
      <c r="G807" s="6"/>
      <c r="H807" s="6"/>
      <c r="I807" s="11"/>
      <c r="J807" s="13"/>
      <c r="K807" s="13"/>
    </row>
    <row r="808" ht="12.75" customHeight="1">
      <c r="A808" s="6"/>
      <c r="B808" s="13"/>
      <c r="C808" s="13"/>
      <c r="D808" s="6"/>
      <c r="E808" s="6"/>
      <c r="F808" s="6"/>
      <c r="G808" s="6"/>
      <c r="H808" s="6"/>
      <c r="I808" s="11"/>
      <c r="J808" s="13"/>
      <c r="K808" s="13"/>
    </row>
    <row r="809" ht="12.75" customHeight="1">
      <c r="A809" s="6"/>
      <c r="B809" s="13"/>
      <c r="C809" s="13"/>
      <c r="D809" s="6"/>
      <c r="E809" s="6"/>
      <c r="F809" s="6"/>
      <c r="G809" s="6"/>
      <c r="H809" s="6"/>
      <c r="I809" s="11"/>
      <c r="J809" s="13"/>
      <c r="K809" s="13"/>
    </row>
    <row r="810" ht="12.75" customHeight="1">
      <c r="A810" s="6"/>
      <c r="B810" s="13"/>
      <c r="C810" s="13"/>
      <c r="D810" s="6"/>
      <c r="E810" s="6"/>
      <c r="F810" s="6"/>
      <c r="G810" s="6"/>
      <c r="H810" s="6"/>
      <c r="I810" s="11"/>
      <c r="J810" s="13"/>
      <c r="K810" s="13"/>
    </row>
    <row r="811" ht="12.75" customHeight="1">
      <c r="A811" s="6"/>
      <c r="B811" s="13"/>
      <c r="C811" s="13"/>
      <c r="D811" s="6"/>
      <c r="E811" s="6"/>
      <c r="F811" s="6"/>
      <c r="G811" s="6"/>
      <c r="H811" s="6"/>
      <c r="I811" s="11"/>
      <c r="J811" s="13"/>
      <c r="K811" s="13"/>
    </row>
    <row r="812" ht="12.75" customHeight="1">
      <c r="A812" s="6"/>
      <c r="B812" s="13"/>
      <c r="C812" s="13"/>
      <c r="D812" s="6"/>
      <c r="E812" s="6"/>
      <c r="F812" s="6"/>
      <c r="G812" s="6"/>
      <c r="H812" s="6"/>
      <c r="I812" s="11"/>
      <c r="J812" s="13"/>
      <c r="K812" s="13"/>
    </row>
    <row r="813" ht="12.75" customHeight="1">
      <c r="A813" s="6"/>
      <c r="B813" s="13"/>
      <c r="C813" s="13"/>
      <c r="D813" s="6"/>
      <c r="E813" s="6"/>
      <c r="F813" s="6"/>
      <c r="G813" s="6"/>
      <c r="H813" s="6"/>
      <c r="I813" s="11"/>
      <c r="J813" s="13"/>
      <c r="K813" s="13"/>
    </row>
    <row r="814" ht="12.75" customHeight="1">
      <c r="A814" s="6"/>
      <c r="B814" s="13"/>
      <c r="C814" s="13"/>
      <c r="D814" s="6"/>
      <c r="E814" s="6"/>
      <c r="F814" s="6"/>
      <c r="G814" s="6"/>
      <c r="H814" s="6"/>
      <c r="I814" s="11"/>
      <c r="J814" s="13"/>
      <c r="K814" s="13"/>
    </row>
    <row r="815" ht="12.75" customHeight="1">
      <c r="A815" s="6"/>
      <c r="B815" s="13"/>
      <c r="C815" s="13"/>
      <c r="D815" s="6"/>
      <c r="E815" s="6"/>
      <c r="F815" s="6"/>
      <c r="G815" s="6"/>
      <c r="H815" s="6"/>
      <c r="I815" s="11"/>
      <c r="J815" s="13"/>
      <c r="K815" s="13"/>
    </row>
    <row r="816" ht="12.75" customHeight="1">
      <c r="A816" s="6"/>
      <c r="B816" s="13"/>
      <c r="C816" s="13"/>
      <c r="D816" s="6"/>
      <c r="E816" s="6"/>
      <c r="F816" s="6"/>
      <c r="G816" s="6"/>
      <c r="H816" s="6"/>
      <c r="I816" s="11"/>
      <c r="J816" s="13"/>
      <c r="K816" s="13"/>
    </row>
    <row r="817" ht="12.75" customHeight="1">
      <c r="A817" s="6"/>
      <c r="B817" s="13"/>
      <c r="C817" s="13"/>
      <c r="D817" s="6"/>
      <c r="E817" s="6"/>
      <c r="F817" s="6"/>
      <c r="G817" s="6"/>
      <c r="H817" s="6"/>
      <c r="I817" s="11"/>
      <c r="J817" s="13"/>
      <c r="K817" s="13"/>
    </row>
    <row r="818" ht="12.75" customHeight="1">
      <c r="A818" s="6"/>
      <c r="B818" s="13"/>
      <c r="C818" s="13"/>
      <c r="D818" s="6"/>
      <c r="E818" s="6"/>
      <c r="F818" s="6"/>
      <c r="G818" s="6"/>
      <c r="H818" s="6"/>
      <c r="I818" s="11"/>
      <c r="J818" s="13"/>
      <c r="K818" s="13"/>
    </row>
    <row r="819" ht="12.75" customHeight="1">
      <c r="A819" s="6"/>
      <c r="B819" s="13"/>
      <c r="C819" s="13"/>
      <c r="D819" s="6"/>
      <c r="E819" s="6"/>
      <c r="F819" s="6"/>
      <c r="G819" s="6"/>
      <c r="H819" s="6"/>
      <c r="I819" s="11"/>
      <c r="J819" s="13"/>
      <c r="K819" s="13"/>
    </row>
    <row r="820" ht="12.75" customHeight="1">
      <c r="A820" s="6"/>
      <c r="B820" s="13"/>
      <c r="C820" s="13"/>
      <c r="D820" s="6"/>
      <c r="E820" s="6"/>
      <c r="F820" s="6"/>
      <c r="G820" s="6"/>
      <c r="H820" s="6"/>
      <c r="I820" s="11"/>
      <c r="J820" s="13"/>
      <c r="K820" s="13"/>
    </row>
    <row r="821" ht="12.75" customHeight="1">
      <c r="A821" s="6"/>
      <c r="B821" s="13"/>
      <c r="C821" s="13"/>
      <c r="D821" s="6"/>
      <c r="E821" s="6"/>
      <c r="F821" s="6"/>
      <c r="G821" s="6"/>
      <c r="H821" s="6"/>
      <c r="I821" s="11"/>
      <c r="J821" s="13"/>
      <c r="K821" s="13"/>
    </row>
    <row r="822" ht="12.75" customHeight="1">
      <c r="A822" s="6"/>
      <c r="B822" s="13"/>
      <c r="C822" s="13"/>
      <c r="D822" s="6"/>
      <c r="E822" s="6"/>
      <c r="F822" s="6"/>
      <c r="G822" s="6"/>
      <c r="H822" s="6"/>
      <c r="I822" s="11"/>
      <c r="J822" s="13"/>
      <c r="K822" s="13"/>
    </row>
    <row r="823" ht="12.75" customHeight="1">
      <c r="A823" s="6"/>
      <c r="B823" s="13"/>
      <c r="C823" s="13"/>
      <c r="D823" s="6"/>
      <c r="E823" s="6"/>
      <c r="F823" s="6"/>
      <c r="G823" s="6"/>
      <c r="H823" s="6"/>
      <c r="I823" s="11"/>
      <c r="J823" s="13"/>
      <c r="K823" s="13"/>
    </row>
    <row r="824" ht="12.75" customHeight="1">
      <c r="A824" s="6"/>
      <c r="B824" s="13"/>
      <c r="C824" s="13"/>
      <c r="D824" s="6"/>
      <c r="E824" s="6"/>
      <c r="F824" s="6"/>
      <c r="G824" s="6"/>
      <c r="H824" s="6"/>
      <c r="I824" s="11"/>
      <c r="J824" s="13"/>
      <c r="K824" s="13"/>
    </row>
    <row r="825" ht="12.75" customHeight="1">
      <c r="A825" s="6"/>
      <c r="B825" s="13"/>
      <c r="C825" s="13"/>
      <c r="D825" s="6"/>
      <c r="E825" s="6"/>
      <c r="F825" s="6"/>
      <c r="G825" s="6"/>
      <c r="H825" s="6"/>
      <c r="I825" s="11"/>
      <c r="J825" s="13"/>
      <c r="K825" s="13"/>
    </row>
    <row r="826" ht="12.75" customHeight="1">
      <c r="A826" s="6"/>
      <c r="B826" s="13"/>
      <c r="C826" s="13"/>
      <c r="D826" s="6"/>
      <c r="E826" s="6"/>
      <c r="F826" s="6"/>
      <c r="G826" s="6"/>
      <c r="H826" s="6"/>
      <c r="I826" s="11"/>
      <c r="J826" s="13"/>
      <c r="K826" s="13"/>
    </row>
    <row r="827" ht="12.75" customHeight="1">
      <c r="A827" s="6"/>
      <c r="B827" s="13"/>
      <c r="C827" s="13"/>
      <c r="D827" s="6"/>
      <c r="E827" s="6"/>
      <c r="F827" s="6"/>
      <c r="G827" s="6"/>
      <c r="H827" s="6"/>
      <c r="I827" s="11"/>
      <c r="J827" s="13"/>
      <c r="K827" s="13"/>
    </row>
    <row r="828" ht="12.75" customHeight="1">
      <c r="A828" s="6"/>
      <c r="B828" s="13"/>
      <c r="C828" s="13"/>
      <c r="D828" s="6"/>
      <c r="E828" s="6"/>
      <c r="F828" s="6"/>
      <c r="G828" s="6"/>
      <c r="H828" s="6"/>
      <c r="I828" s="11"/>
      <c r="J828" s="13"/>
      <c r="K828" s="13"/>
    </row>
    <row r="829" ht="12.75" customHeight="1">
      <c r="A829" s="6"/>
      <c r="B829" s="13"/>
      <c r="C829" s="13"/>
      <c r="D829" s="6"/>
      <c r="E829" s="6"/>
      <c r="F829" s="6"/>
      <c r="G829" s="6"/>
      <c r="H829" s="6"/>
      <c r="I829" s="11"/>
      <c r="J829" s="13"/>
      <c r="K829" s="13"/>
    </row>
    <row r="830" ht="12.75" customHeight="1">
      <c r="A830" s="6"/>
      <c r="B830" s="13"/>
      <c r="C830" s="13"/>
      <c r="D830" s="6"/>
      <c r="E830" s="6"/>
      <c r="F830" s="6"/>
      <c r="G830" s="6"/>
      <c r="H830" s="6"/>
      <c r="I830" s="11"/>
      <c r="J830" s="13"/>
      <c r="K830" s="13"/>
    </row>
    <row r="831" ht="12.75" customHeight="1">
      <c r="A831" s="6"/>
      <c r="B831" s="13"/>
      <c r="C831" s="13"/>
      <c r="D831" s="6"/>
      <c r="E831" s="6"/>
      <c r="F831" s="6"/>
      <c r="G831" s="6"/>
      <c r="H831" s="6"/>
      <c r="I831" s="11"/>
      <c r="J831" s="13"/>
      <c r="K831" s="13"/>
    </row>
    <row r="832" ht="12.75" customHeight="1">
      <c r="A832" s="6"/>
      <c r="B832" s="13"/>
      <c r="C832" s="13"/>
      <c r="D832" s="6"/>
      <c r="E832" s="6"/>
      <c r="F832" s="6"/>
      <c r="G832" s="6"/>
      <c r="H832" s="6"/>
      <c r="I832" s="11"/>
      <c r="J832" s="13"/>
      <c r="K832" s="13"/>
    </row>
    <row r="833" ht="12.75" customHeight="1">
      <c r="A833" s="6"/>
      <c r="B833" s="13"/>
      <c r="C833" s="13"/>
      <c r="D833" s="6"/>
      <c r="E833" s="6"/>
      <c r="F833" s="6"/>
      <c r="G833" s="6"/>
      <c r="H833" s="6"/>
      <c r="I833" s="11"/>
      <c r="J833" s="13"/>
      <c r="K833" s="13"/>
    </row>
    <row r="834" ht="12.75" customHeight="1">
      <c r="A834" s="6"/>
      <c r="B834" s="13"/>
      <c r="C834" s="13"/>
      <c r="D834" s="6"/>
      <c r="E834" s="6"/>
      <c r="F834" s="6"/>
      <c r="G834" s="6"/>
      <c r="H834" s="6"/>
      <c r="I834" s="11"/>
      <c r="J834" s="13"/>
      <c r="K834" s="13"/>
    </row>
    <row r="835" ht="12.75" customHeight="1">
      <c r="A835" s="6"/>
      <c r="B835" s="13"/>
      <c r="C835" s="13"/>
      <c r="D835" s="6"/>
      <c r="E835" s="6"/>
      <c r="F835" s="6"/>
      <c r="G835" s="6"/>
      <c r="H835" s="6"/>
      <c r="I835" s="11"/>
      <c r="J835" s="13"/>
      <c r="K835" s="13"/>
    </row>
    <row r="836" ht="12.75" customHeight="1">
      <c r="A836" s="6"/>
      <c r="B836" s="13"/>
      <c r="C836" s="13"/>
      <c r="D836" s="6"/>
      <c r="E836" s="6"/>
      <c r="F836" s="6"/>
      <c r="G836" s="6"/>
      <c r="H836" s="6"/>
      <c r="I836" s="11"/>
      <c r="J836" s="13"/>
      <c r="K836" s="13"/>
    </row>
    <row r="837" ht="12.75" customHeight="1">
      <c r="A837" s="6"/>
      <c r="B837" s="13"/>
      <c r="C837" s="13"/>
      <c r="D837" s="6"/>
      <c r="E837" s="6"/>
      <c r="F837" s="6"/>
      <c r="G837" s="6"/>
      <c r="H837" s="6"/>
      <c r="I837" s="11"/>
      <c r="J837" s="13"/>
      <c r="K837" s="13"/>
    </row>
    <row r="838" ht="12.75" customHeight="1">
      <c r="A838" s="6"/>
      <c r="B838" s="13"/>
      <c r="C838" s="13"/>
      <c r="D838" s="6"/>
      <c r="E838" s="6"/>
      <c r="F838" s="6"/>
      <c r="G838" s="6"/>
      <c r="H838" s="6"/>
      <c r="I838" s="11"/>
      <c r="J838" s="13"/>
      <c r="K838" s="13"/>
    </row>
    <row r="839" ht="12.75" customHeight="1">
      <c r="A839" s="6"/>
      <c r="B839" s="13"/>
      <c r="C839" s="13"/>
      <c r="D839" s="6"/>
      <c r="E839" s="6"/>
      <c r="F839" s="6"/>
      <c r="G839" s="6"/>
      <c r="H839" s="6"/>
      <c r="I839" s="11"/>
      <c r="J839" s="13"/>
      <c r="K839" s="13"/>
    </row>
    <row r="840" ht="12.75" customHeight="1">
      <c r="A840" s="6"/>
      <c r="B840" s="13"/>
      <c r="C840" s="13"/>
      <c r="D840" s="6"/>
      <c r="E840" s="6"/>
      <c r="F840" s="6"/>
      <c r="G840" s="6"/>
      <c r="H840" s="6"/>
      <c r="I840" s="11"/>
      <c r="J840" s="13"/>
      <c r="K840" s="13"/>
    </row>
    <row r="841" ht="12.75" customHeight="1">
      <c r="A841" s="6"/>
      <c r="B841" s="13"/>
      <c r="C841" s="13"/>
      <c r="D841" s="6"/>
      <c r="E841" s="6"/>
      <c r="F841" s="6"/>
      <c r="G841" s="6"/>
      <c r="H841" s="6"/>
      <c r="I841" s="11"/>
      <c r="J841" s="13"/>
      <c r="K841" s="13"/>
    </row>
    <row r="842" ht="12.75" customHeight="1">
      <c r="A842" s="6"/>
      <c r="B842" s="13"/>
      <c r="C842" s="13"/>
      <c r="D842" s="6"/>
      <c r="E842" s="6"/>
      <c r="F842" s="6"/>
      <c r="G842" s="6"/>
      <c r="H842" s="6"/>
      <c r="I842" s="11"/>
      <c r="J842" s="13"/>
      <c r="K842" s="13"/>
    </row>
    <row r="843" ht="12.75" customHeight="1">
      <c r="A843" s="6"/>
      <c r="B843" s="13"/>
      <c r="C843" s="13"/>
      <c r="D843" s="6"/>
      <c r="E843" s="6"/>
      <c r="F843" s="6"/>
      <c r="G843" s="6"/>
      <c r="H843" s="6"/>
      <c r="I843" s="11"/>
      <c r="J843" s="13"/>
      <c r="K843" s="13"/>
    </row>
    <row r="844" ht="12.75" customHeight="1">
      <c r="A844" s="6"/>
      <c r="B844" s="13"/>
      <c r="C844" s="13"/>
      <c r="D844" s="6"/>
      <c r="E844" s="6"/>
      <c r="F844" s="6"/>
      <c r="G844" s="6"/>
      <c r="H844" s="6"/>
      <c r="I844" s="11"/>
      <c r="J844" s="13"/>
      <c r="K844" s="13"/>
    </row>
    <row r="845" ht="12.75" customHeight="1">
      <c r="A845" s="6"/>
      <c r="B845" s="13"/>
      <c r="C845" s="13"/>
      <c r="D845" s="6"/>
      <c r="E845" s="6"/>
      <c r="F845" s="6"/>
      <c r="G845" s="6"/>
      <c r="H845" s="6"/>
      <c r="I845" s="11"/>
      <c r="J845" s="13"/>
      <c r="K845" s="13"/>
    </row>
    <row r="846" ht="12.75" customHeight="1">
      <c r="A846" s="6"/>
      <c r="B846" s="13"/>
      <c r="C846" s="13"/>
      <c r="D846" s="6"/>
      <c r="E846" s="6"/>
      <c r="F846" s="6"/>
      <c r="G846" s="6"/>
      <c r="H846" s="6"/>
      <c r="I846" s="11"/>
      <c r="J846" s="13"/>
      <c r="K846" s="13"/>
    </row>
    <row r="847" ht="12.75" customHeight="1">
      <c r="A847" s="6"/>
      <c r="B847" s="13"/>
      <c r="C847" s="13"/>
      <c r="D847" s="6"/>
      <c r="E847" s="6"/>
      <c r="F847" s="6"/>
      <c r="G847" s="6"/>
      <c r="H847" s="6"/>
      <c r="I847" s="11"/>
      <c r="J847" s="13"/>
      <c r="K847" s="13"/>
    </row>
    <row r="848" ht="12.75" customHeight="1">
      <c r="A848" s="6"/>
      <c r="B848" s="13"/>
      <c r="C848" s="13"/>
      <c r="D848" s="6"/>
      <c r="E848" s="6"/>
      <c r="F848" s="6"/>
      <c r="G848" s="6"/>
      <c r="H848" s="6"/>
      <c r="I848" s="11"/>
      <c r="J848" s="13"/>
      <c r="K848" s="13"/>
    </row>
    <row r="849" ht="12.75" customHeight="1">
      <c r="A849" s="6"/>
      <c r="B849" s="13"/>
      <c r="C849" s="13"/>
      <c r="D849" s="6"/>
      <c r="E849" s="6"/>
      <c r="F849" s="6"/>
      <c r="G849" s="6"/>
      <c r="H849" s="6"/>
      <c r="I849" s="11"/>
      <c r="J849" s="13"/>
      <c r="K849" s="13"/>
    </row>
    <row r="850" ht="12.75" customHeight="1">
      <c r="A850" s="6"/>
      <c r="B850" s="13"/>
      <c r="C850" s="13"/>
      <c r="D850" s="6"/>
      <c r="E850" s="6"/>
      <c r="F850" s="6"/>
      <c r="G850" s="6"/>
      <c r="H850" s="6"/>
      <c r="I850" s="11"/>
      <c r="J850" s="13"/>
      <c r="K850" s="13"/>
    </row>
    <row r="851" ht="12.75" customHeight="1">
      <c r="A851" s="6"/>
      <c r="B851" s="13"/>
      <c r="C851" s="13"/>
      <c r="D851" s="6"/>
      <c r="E851" s="6"/>
      <c r="F851" s="6"/>
      <c r="G851" s="6"/>
      <c r="H851" s="6"/>
      <c r="I851" s="11"/>
      <c r="J851" s="13"/>
      <c r="K851" s="13"/>
    </row>
    <row r="852" ht="12.75" customHeight="1">
      <c r="A852" s="6"/>
      <c r="B852" s="13"/>
      <c r="C852" s="13"/>
      <c r="D852" s="6"/>
      <c r="E852" s="6"/>
      <c r="F852" s="6"/>
      <c r="G852" s="6"/>
      <c r="H852" s="6"/>
      <c r="I852" s="11"/>
      <c r="J852" s="13"/>
      <c r="K852" s="13"/>
    </row>
    <row r="853" ht="12.75" customHeight="1">
      <c r="A853" s="6"/>
      <c r="B853" s="13"/>
      <c r="C853" s="13"/>
      <c r="D853" s="6"/>
      <c r="E853" s="6"/>
      <c r="F853" s="6"/>
      <c r="G853" s="6"/>
      <c r="H853" s="6"/>
      <c r="I853" s="11"/>
      <c r="J853" s="13"/>
      <c r="K853" s="13"/>
    </row>
    <row r="854" ht="12.75" customHeight="1">
      <c r="A854" s="6"/>
      <c r="B854" s="13"/>
      <c r="C854" s="13"/>
      <c r="D854" s="6"/>
      <c r="E854" s="6"/>
      <c r="F854" s="6"/>
      <c r="G854" s="6"/>
      <c r="H854" s="6"/>
      <c r="I854" s="11"/>
      <c r="J854" s="13"/>
      <c r="K854" s="13"/>
    </row>
    <row r="855" ht="12.75" customHeight="1">
      <c r="A855" s="6"/>
      <c r="B855" s="13"/>
      <c r="C855" s="13"/>
      <c r="D855" s="6"/>
      <c r="E855" s="6"/>
      <c r="F855" s="6"/>
      <c r="G855" s="6"/>
      <c r="H855" s="6"/>
      <c r="I855" s="11"/>
      <c r="J855" s="13"/>
      <c r="K855" s="13"/>
    </row>
    <row r="856" ht="12.75" customHeight="1">
      <c r="A856" s="6"/>
      <c r="B856" s="13"/>
      <c r="C856" s="13"/>
      <c r="D856" s="6"/>
      <c r="E856" s="6"/>
      <c r="F856" s="6"/>
      <c r="G856" s="6"/>
      <c r="H856" s="6"/>
      <c r="I856" s="11"/>
      <c r="J856" s="13"/>
      <c r="K856" s="13"/>
    </row>
    <row r="857" ht="12.75" customHeight="1">
      <c r="A857" s="6"/>
      <c r="B857" s="13"/>
      <c r="C857" s="13"/>
      <c r="D857" s="6"/>
      <c r="E857" s="6"/>
      <c r="F857" s="6"/>
      <c r="G857" s="6"/>
      <c r="H857" s="6"/>
      <c r="I857" s="11"/>
      <c r="J857" s="13"/>
      <c r="K857" s="13"/>
    </row>
    <row r="858" ht="12.75" customHeight="1">
      <c r="A858" s="6"/>
      <c r="B858" s="13"/>
      <c r="C858" s="13"/>
      <c r="D858" s="6"/>
      <c r="E858" s="6"/>
      <c r="F858" s="6"/>
      <c r="G858" s="6"/>
      <c r="H858" s="6"/>
      <c r="I858" s="11"/>
      <c r="J858" s="13"/>
      <c r="K858" s="13"/>
    </row>
    <row r="859" ht="12.75" customHeight="1">
      <c r="A859" s="6"/>
      <c r="B859" s="13"/>
      <c r="C859" s="13"/>
      <c r="D859" s="6"/>
      <c r="E859" s="6"/>
      <c r="F859" s="6"/>
      <c r="G859" s="6"/>
      <c r="H859" s="6"/>
      <c r="I859" s="11"/>
      <c r="J859" s="13"/>
      <c r="K859" s="13"/>
    </row>
    <row r="860" ht="12.75" customHeight="1">
      <c r="A860" s="6"/>
      <c r="B860" s="13"/>
      <c r="C860" s="13"/>
      <c r="D860" s="6"/>
      <c r="E860" s="6"/>
      <c r="F860" s="6"/>
      <c r="G860" s="6"/>
      <c r="H860" s="6"/>
      <c r="I860" s="11"/>
      <c r="J860" s="13"/>
      <c r="K860" s="13"/>
    </row>
    <row r="861" ht="12.75" customHeight="1">
      <c r="A861" s="6"/>
      <c r="B861" s="13"/>
      <c r="C861" s="13"/>
      <c r="D861" s="6"/>
      <c r="E861" s="6"/>
      <c r="F861" s="6"/>
      <c r="G861" s="6"/>
      <c r="H861" s="6"/>
      <c r="I861" s="11"/>
      <c r="J861" s="13"/>
      <c r="K861" s="13"/>
    </row>
    <row r="862" ht="12.75" customHeight="1">
      <c r="A862" s="6"/>
      <c r="B862" s="13"/>
      <c r="C862" s="13"/>
      <c r="D862" s="6"/>
      <c r="E862" s="6"/>
      <c r="F862" s="6"/>
      <c r="G862" s="6"/>
      <c r="H862" s="6"/>
      <c r="I862" s="11"/>
      <c r="J862" s="13"/>
      <c r="K862" s="13"/>
    </row>
    <row r="863" ht="12.75" customHeight="1">
      <c r="A863" s="6"/>
      <c r="B863" s="13"/>
      <c r="C863" s="13"/>
      <c r="D863" s="6"/>
      <c r="E863" s="6"/>
      <c r="F863" s="6"/>
      <c r="G863" s="6"/>
      <c r="H863" s="6"/>
      <c r="I863" s="11"/>
      <c r="J863" s="13"/>
      <c r="K863" s="13"/>
    </row>
    <row r="864" ht="12.75" customHeight="1">
      <c r="A864" s="6"/>
      <c r="B864" s="13"/>
      <c r="C864" s="13"/>
      <c r="D864" s="6"/>
      <c r="E864" s="6"/>
      <c r="F864" s="6"/>
      <c r="G864" s="6"/>
      <c r="H864" s="6"/>
      <c r="I864" s="11"/>
      <c r="J864" s="13"/>
      <c r="K864" s="13"/>
    </row>
    <row r="865" ht="12.75" customHeight="1">
      <c r="A865" s="6"/>
      <c r="B865" s="13"/>
      <c r="C865" s="13"/>
      <c r="D865" s="6"/>
      <c r="E865" s="6"/>
      <c r="F865" s="6"/>
      <c r="G865" s="6"/>
      <c r="H865" s="6"/>
      <c r="I865" s="11"/>
      <c r="J865" s="13"/>
      <c r="K865" s="13"/>
    </row>
    <row r="866" ht="12.75" customHeight="1">
      <c r="A866" s="6"/>
      <c r="B866" s="13"/>
      <c r="C866" s="13"/>
      <c r="D866" s="6"/>
      <c r="E866" s="6"/>
      <c r="F866" s="6"/>
      <c r="G866" s="6"/>
      <c r="H866" s="6"/>
      <c r="I866" s="11"/>
      <c r="J866" s="13"/>
      <c r="K866" s="13"/>
    </row>
    <row r="867" ht="12.75" customHeight="1">
      <c r="A867" s="6"/>
      <c r="B867" s="13"/>
      <c r="C867" s="13"/>
      <c r="D867" s="6"/>
      <c r="E867" s="6"/>
      <c r="F867" s="6"/>
      <c r="G867" s="6"/>
      <c r="H867" s="6"/>
      <c r="I867" s="11"/>
      <c r="J867" s="13"/>
      <c r="K867" s="13"/>
    </row>
    <row r="868" ht="12.75" customHeight="1">
      <c r="A868" s="6"/>
      <c r="B868" s="13"/>
      <c r="C868" s="13"/>
      <c r="D868" s="6"/>
      <c r="E868" s="6"/>
      <c r="F868" s="6"/>
      <c r="G868" s="6"/>
      <c r="H868" s="6"/>
      <c r="I868" s="11"/>
      <c r="J868" s="13"/>
      <c r="K868" s="13"/>
    </row>
    <row r="869" ht="12.75" customHeight="1">
      <c r="A869" s="6"/>
      <c r="B869" s="13"/>
      <c r="C869" s="13"/>
      <c r="D869" s="6"/>
      <c r="E869" s="6"/>
      <c r="F869" s="6"/>
      <c r="G869" s="6"/>
      <c r="H869" s="6"/>
      <c r="I869" s="11"/>
      <c r="J869" s="13"/>
      <c r="K869" s="13"/>
    </row>
    <row r="870" ht="12.75" customHeight="1">
      <c r="A870" s="6"/>
      <c r="B870" s="13"/>
      <c r="C870" s="13"/>
      <c r="D870" s="6"/>
      <c r="E870" s="6"/>
      <c r="F870" s="6"/>
      <c r="G870" s="6"/>
      <c r="H870" s="6"/>
      <c r="I870" s="11"/>
      <c r="J870" s="13"/>
      <c r="K870" s="13"/>
    </row>
    <row r="871" ht="12.75" customHeight="1">
      <c r="A871" s="6"/>
      <c r="B871" s="13"/>
      <c r="C871" s="13"/>
      <c r="D871" s="6"/>
      <c r="E871" s="6"/>
      <c r="F871" s="6"/>
      <c r="G871" s="6"/>
      <c r="H871" s="6"/>
      <c r="I871" s="11"/>
      <c r="J871" s="13"/>
      <c r="K871" s="13"/>
    </row>
    <row r="872" ht="12.75" customHeight="1">
      <c r="A872" s="6"/>
      <c r="B872" s="13"/>
      <c r="C872" s="13"/>
      <c r="D872" s="6"/>
      <c r="E872" s="6"/>
      <c r="F872" s="6"/>
      <c r="G872" s="6"/>
      <c r="H872" s="6"/>
      <c r="I872" s="11"/>
      <c r="J872" s="13"/>
      <c r="K872" s="13"/>
    </row>
    <row r="873" ht="12.75" customHeight="1">
      <c r="A873" s="6"/>
      <c r="B873" s="13"/>
      <c r="C873" s="13"/>
      <c r="D873" s="6"/>
      <c r="E873" s="6"/>
      <c r="F873" s="6"/>
      <c r="G873" s="6"/>
      <c r="H873" s="6"/>
      <c r="I873" s="11"/>
      <c r="J873" s="13"/>
      <c r="K873" s="13"/>
    </row>
    <row r="874" ht="12.75" customHeight="1">
      <c r="A874" s="6"/>
      <c r="B874" s="13"/>
      <c r="C874" s="13"/>
      <c r="D874" s="6"/>
      <c r="E874" s="6"/>
      <c r="F874" s="6"/>
      <c r="G874" s="6"/>
      <c r="H874" s="6"/>
      <c r="I874" s="11"/>
      <c r="J874" s="13"/>
      <c r="K874" s="13"/>
    </row>
    <row r="875" ht="12.75" customHeight="1">
      <c r="A875" s="6"/>
      <c r="B875" s="13"/>
      <c r="C875" s="13"/>
      <c r="D875" s="6"/>
      <c r="E875" s="6"/>
      <c r="F875" s="6"/>
      <c r="G875" s="6"/>
      <c r="H875" s="6"/>
      <c r="I875" s="11"/>
      <c r="J875" s="13"/>
      <c r="K875" s="13"/>
    </row>
    <row r="876" ht="12.75" customHeight="1">
      <c r="A876" s="6"/>
      <c r="B876" s="13"/>
      <c r="C876" s="13"/>
      <c r="D876" s="6"/>
      <c r="E876" s="6"/>
      <c r="F876" s="6"/>
      <c r="G876" s="6"/>
      <c r="H876" s="6"/>
      <c r="I876" s="11"/>
      <c r="J876" s="13"/>
      <c r="K876" s="13"/>
    </row>
    <row r="877" ht="12.75" customHeight="1">
      <c r="A877" s="6"/>
      <c r="B877" s="13"/>
      <c r="C877" s="13"/>
      <c r="D877" s="6"/>
      <c r="E877" s="6"/>
      <c r="F877" s="6"/>
      <c r="G877" s="6"/>
      <c r="H877" s="6"/>
      <c r="I877" s="11"/>
      <c r="J877" s="13"/>
      <c r="K877" s="13"/>
    </row>
    <row r="878" ht="12.75" customHeight="1">
      <c r="A878" s="6"/>
      <c r="B878" s="13"/>
      <c r="C878" s="13"/>
      <c r="D878" s="6"/>
      <c r="E878" s="6"/>
      <c r="F878" s="6"/>
      <c r="G878" s="6"/>
      <c r="H878" s="6"/>
      <c r="I878" s="11"/>
      <c r="J878" s="13"/>
      <c r="K878" s="13"/>
    </row>
    <row r="879" ht="12.75" customHeight="1">
      <c r="A879" s="6"/>
      <c r="B879" s="13"/>
      <c r="C879" s="13"/>
      <c r="D879" s="6"/>
      <c r="E879" s="6"/>
      <c r="F879" s="6"/>
      <c r="G879" s="6"/>
      <c r="H879" s="6"/>
      <c r="I879" s="11"/>
      <c r="J879" s="13"/>
      <c r="K879" s="13"/>
    </row>
    <row r="880" ht="12.75" customHeight="1">
      <c r="A880" s="6"/>
      <c r="B880" s="13"/>
      <c r="C880" s="13"/>
      <c r="D880" s="6"/>
      <c r="E880" s="6"/>
      <c r="F880" s="6"/>
      <c r="G880" s="6"/>
      <c r="H880" s="6"/>
      <c r="I880" s="11"/>
      <c r="J880" s="13"/>
      <c r="K880" s="13"/>
    </row>
    <row r="881" ht="12.75" customHeight="1">
      <c r="A881" s="6"/>
      <c r="B881" s="13"/>
      <c r="C881" s="13"/>
      <c r="D881" s="6"/>
      <c r="E881" s="6"/>
      <c r="F881" s="6"/>
      <c r="G881" s="6"/>
      <c r="H881" s="6"/>
      <c r="I881" s="11"/>
      <c r="J881" s="13"/>
      <c r="K881" s="13"/>
    </row>
    <row r="882" ht="12.75" customHeight="1">
      <c r="A882" s="6"/>
      <c r="B882" s="13"/>
      <c r="C882" s="13"/>
      <c r="D882" s="6"/>
      <c r="E882" s="6"/>
      <c r="F882" s="6"/>
      <c r="G882" s="6"/>
      <c r="H882" s="6"/>
      <c r="I882" s="11"/>
      <c r="J882" s="13"/>
      <c r="K882" s="13"/>
    </row>
    <row r="883" ht="12.75" customHeight="1">
      <c r="A883" s="6"/>
      <c r="B883" s="13"/>
      <c r="C883" s="13"/>
      <c r="D883" s="6"/>
      <c r="E883" s="6"/>
      <c r="F883" s="6"/>
      <c r="G883" s="6"/>
      <c r="H883" s="6"/>
      <c r="I883" s="11"/>
      <c r="J883" s="13"/>
      <c r="K883" s="13"/>
    </row>
    <row r="884" ht="12.75" customHeight="1">
      <c r="A884" s="6"/>
      <c r="B884" s="13"/>
      <c r="C884" s="13"/>
      <c r="D884" s="6"/>
      <c r="E884" s="6"/>
      <c r="F884" s="6"/>
      <c r="G884" s="6"/>
      <c r="H884" s="6"/>
      <c r="I884" s="11"/>
      <c r="J884" s="13"/>
      <c r="K884" s="13"/>
    </row>
    <row r="885" ht="12.75" customHeight="1">
      <c r="A885" s="6"/>
      <c r="B885" s="13"/>
      <c r="C885" s="13"/>
      <c r="D885" s="6"/>
      <c r="E885" s="6"/>
      <c r="F885" s="6"/>
      <c r="G885" s="6"/>
      <c r="H885" s="6"/>
      <c r="I885" s="11"/>
      <c r="J885" s="13"/>
      <c r="K885" s="13"/>
    </row>
    <row r="886" ht="12.75" customHeight="1">
      <c r="A886" s="6"/>
      <c r="B886" s="13"/>
      <c r="C886" s="13"/>
      <c r="D886" s="6"/>
      <c r="E886" s="6"/>
      <c r="F886" s="6"/>
      <c r="G886" s="6"/>
      <c r="H886" s="6"/>
      <c r="I886" s="11"/>
      <c r="J886" s="13"/>
      <c r="K886" s="13"/>
    </row>
    <row r="887" ht="12.75" customHeight="1">
      <c r="A887" s="6"/>
      <c r="B887" s="13"/>
      <c r="C887" s="13"/>
      <c r="D887" s="6"/>
      <c r="E887" s="6"/>
      <c r="F887" s="6"/>
      <c r="G887" s="6"/>
      <c r="H887" s="6"/>
      <c r="I887" s="11"/>
      <c r="J887" s="13"/>
      <c r="K887" s="13"/>
    </row>
    <row r="888" ht="12.75" customHeight="1">
      <c r="A888" s="6"/>
      <c r="B888" s="13"/>
      <c r="C888" s="13"/>
      <c r="D888" s="6"/>
      <c r="E888" s="6"/>
      <c r="F888" s="6"/>
      <c r="G888" s="6"/>
      <c r="H888" s="6"/>
      <c r="I888" s="11"/>
      <c r="J888" s="13"/>
      <c r="K888" s="13"/>
    </row>
    <row r="889" ht="12.75" customHeight="1">
      <c r="A889" s="6"/>
      <c r="B889" s="13"/>
      <c r="C889" s="13"/>
      <c r="D889" s="6"/>
      <c r="E889" s="6"/>
      <c r="F889" s="6"/>
      <c r="G889" s="6"/>
      <c r="H889" s="6"/>
      <c r="I889" s="11"/>
      <c r="J889" s="13"/>
      <c r="K889" s="13"/>
    </row>
    <row r="890" ht="12.75" customHeight="1">
      <c r="A890" s="6"/>
      <c r="B890" s="13"/>
      <c r="C890" s="13"/>
      <c r="D890" s="6"/>
      <c r="E890" s="6"/>
      <c r="F890" s="6"/>
      <c r="G890" s="6"/>
      <c r="H890" s="6"/>
      <c r="I890" s="11"/>
      <c r="J890" s="13"/>
      <c r="K890" s="13"/>
    </row>
    <row r="891" ht="12.75" customHeight="1">
      <c r="A891" s="6"/>
      <c r="B891" s="13"/>
      <c r="C891" s="13"/>
      <c r="D891" s="6"/>
      <c r="E891" s="6"/>
      <c r="F891" s="6"/>
      <c r="G891" s="6"/>
      <c r="H891" s="6"/>
      <c r="I891" s="11"/>
      <c r="J891" s="13"/>
      <c r="K891" s="13"/>
    </row>
    <row r="892" ht="12.75" customHeight="1">
      <c r="A892" s="6"/>
      <c r="B892" s="13"/>
      <c r="C892" s="13"/>
      <c r="D892" s="6"/>
      <c r="E892" s="6"/>
      <c r="F892" s="6"/>
      <c r="G892" s="6"/>
      <c r="H892" s="6"/>
      <c r="I892" s="11"/>
      <c r="J892" s="13"/>
      <c r="K892" s="13"/>
    </row>
    <row r="893" ht="12.75" customHeight="1">
      <c r="A893" s="6"/>
      <c r="B893" s="13"/>
      <c r="C893" s="13"/>
      <c r="D893" s="6"/>
      <c r="E893" s="6"/>
      <c r="F893" s="6"/>
      <c r="G893" s="6"/>
      <c r="H893" s="6"/>
      <c r="I893" s="11"/>
      <c r="J893" s="13"/>
      <c r="K893" s="13"/>
    </row>
    <row r="894" ht="12.75" customHeight="1">
      <c r="A894" s="6"/>
      <c r="B894" s="13"/>
      <c r="C894" s="13"/>
      <c r="D894" s="6"/>
      <c r="E894" s="6"/>
      <c r="F894" s="6"/>
      <c r="G894" s="6"/>
      <c r="H894" s="6"/>
      <c r="I894" s="11"/>
      <c r="J894" s="13"/>
      <c r="K894" s="13"/>
    </row>
    <row r="895" ht="12.75" customHeight="1">
      <c r="A895" s="6"/>
      <c r="B895" s="13"/>
      <c r="C895" s="13"/>
      <c r="D895" s="6"/>
      <c r="E895" s="6"/>
      <c r="F895" s="6"/>
      <c r="G895" s="6"/>
      <c r="H895" s="6"/>
      <c r="I895" s="11"/>
      <c r="J895" s="13"/>
      <c r="K895" s="13"/>
    </row>
    <row r="896" ht="12.75" customHeight="1">
      <c r="A896" s="6"/>
      <c r="B896" s="13"/>
      <c r="C896" s="13"/>
      <c r="D896" s="6"/>
      <c r="E896" s="6"/>
      <c r="F896" s="6"/>
      <c r="G896" s="6"/>
      <c r="H896" s="6"/>
      <c r="I896" s="11"/>
      <c r="J896" s="13"/>
      <c r="K896" s="13"/>
    </row>
    <row r="897" ht="12.75" customHeight="1">
      <c r="A897" s="6"/>
      <c r="B897" s="13"/>
      <c r="C897" s="13"/>
      <c r="D897" s="6"/>
      <c r="E897" s="6"/>
      <c r="F897" s="6"/>
      <c r="G897" s="6"/>
      <c r="H897" s="6"/>
      <c r="I897" s="11"/>
      <c r="J897" s="13"/>
      <c r="K897" s="13"/>
    </row>
    <row r="898" ht="12.75" customHeight="1">
      <c r="A898" s="6"/>
      <c r="B898" s="13"/>
      <c r="C898" s="13"/>
      <c r="D898" s="6"/>
      <c r="E898" s="6"/>
      <c r="F898" s="6"/>
      <c r="G898" s="6"/>
      <c r="H898" s="6"/>
      <c r="I898" s="11"/>
      <c r="J898" s="13"/>
      <c r="K898" s="13"/>
    </row>
    <row r="899" ht="12.75" customHeight="1">
      <c r="A899" s="6"/>
      <c r="B899" s="13"/>
      <c r="C899" s="13"/>
      <c r="D899" s="6"/>
      <c r="E899" s="6"/>
      <c r="F899" s="6"/>
      <c r="G899" s="6"/>
      <c r="H899" s="6"/>
      <c r="I899" s="11"/>
      <c r="J899" s="13"/>
      <c r="K899" s="13"/>
    </row>
    <row r="900" ht="12.75" customHeight="1">
      <c r="A900" s="6"/>
      <c r="B900" s="13"/>
      <c r="C900" s="13"/>
      <c r="D900" s="6"/>
      <c r="E900" s="6"/>
      <c r="F900" s="6"/>
      <c r="G900" s="6"/>
      <c r="H900" s="6"/>
      <c r="I900" s="11"/>
      <c r="J900" s="13"/>
      <c r="K900" s="13"/>
    </row>
    <row r="901" ht="12.75" customHeight="1">
      <c r="A901" s="6"/>
      <c r="B901" s="13"/>
      <c r="C901" s="13"/>
      <c r="D901" s="6"/>
      <c r="E901" s="6"/>
      <c r="F901" s="6"/>
      <c r="G901" s="6"/>
      <c r="H901" s="6"/>
      <c r="I901" s="11"/>
      <c r="J901" s="13"/>
      <c r="K901" s="13"/>
    </row>
    <row r="902" ht="12.75" customHeight="1">
      <c r="A902" s="6"/>
      <c r="B902" s="13"/>
      <c r="C902" s="13"/>
      <c r="D902" s="6"/>
      <c r="E902" s="6"/>
      <c r="F902" s="6"/>
      <c r="G902" s="6"/>
      <c r="H902" s="6"/>
      <c r="I902" s="11"/>
      <c r="J902" s="13"/>
      <c r="K902" s="13"/>
    </row>
    <row r="903" ht="12.75" customHeight="1">
      <c r="A903" s="6"/>
      <c r="B903" s="13"/>
      <c r="C903" s="13"/>
      <c r="D903" s="6"/>
      <c r="E903" s="6"/>
      <c r="F903" s="6"/>
      <c r="G903" s="6"/>
      <c r="H903" s="6"/>
      <c r="I903" s="11"/>
      <c r="J903" s="13"/>
      <c r="K903" s="13"/>
    </row>
    <row r="904" ht="12.75" customHeight="1">
      <c r="A904" s="6"/>
      <c r="B904" s="13"/>
      <c r="C904" s="13"/>
      <c r="D904" s="6"/>
      <c r="E904" s="6"/>
      <c r="F904" s="6"/>
      <c r="G904" s="6"/>
      <c r="H904" s="6"/>
      <c r="I904" s="11"/>
      <c r="J904" s="13"/>
      <c r="K904" s="13"/>
    </row>
    <row r="905" ht="12.75" customHeight="1">
      <c r="A905" s="6"/>
      <c r="B905" s="13"/>
      <c r="C905" s="13"/>
      <c r="D905" s="6"/>
      <c r="E905" s="6"/>
      <c r="F905" s="6"/>
      <c r="G905" s="6"/>
      <c r="H905" s="6"/>
      <c r="I905" s="11"/>
      <c r="J905" s="13"/>
      <c r="K905" s="13"/>
    </row>
    <row r="906" ht="12.75" customHeight="1">
      <c r="A906" s="6"/>
      <c r="B906" s="13"/>
      <c r="C906" s="13"/>
      <c r="D906" s="6"/>
      <c r="E906" s="6"/>
      <c r="F906" s="6"/>
      <c r="G906" s="6"/>
      <c r="H906" s="6"/>
      <c r="I906" s="11"/>
      <c r="J906" s="13"/>
      <c r="K906" s="13"/>
    </row>
    <row r="907" ht="12.75" customHeight="1">
      <c r="A907" s="6"/>
      <c r="B907" s="13"/>
      <c r="C907" s="13"/>
      <c r="D907" s="6"/>
      <c r="E907" s="6"/>
      <c r="F907" s="6"/>
      <c r="G907" s="6"/>
      <c r="H907" s="6"/>
      <c r="I907" s="11"/>
      <c r="J907" s="13"/>
      <c r="K907" s="13"/>
    </row>
    <row r="908" ht="12.75" customHeight="1">
      <c r="A908" s="6"/>
      <c r="B908" s="13"/>
      <c r="C908" s="13"/>
      <c r="D908" s="6"/>
      <c r="E908" s="6"/>
      <c r="F908" s="6"/>
      <c r="G908" s="6"/>
      <c r="H908" s="6"/>
      <c r="I908" s="11"/>
      <c r="J908" s="13"/>
      <c r="K908" s="13"/>
    </row>
    <row r="909" ht="12.75" customHeight="1">
      <c r="A909" s="6"/>
      <c r="B909" s="13"/>
      <c r="C909" s="13"/>
      <c r="D909" s="6"/>
      <c r="E909" s="6"/>
      <c r="F909" s="6"/>
      <c r="G909" s="6"/>
      <c r="H909" s="6"/>
      <c r="I909" s="11"/>
      <c r="J909" s="13"/>
      <c r="K909" s="13"/>
    </row>
    <row r="910" ht="12.75" customHeight="1">
      <c r="A910" s="6"/>
      <c r="B910" s="13"/>
      <c r="C910" s="13"/>
      <c r="D910" s="6"/>
      <c r="E910" s="6"/>
      <c r="F910" s="6"/>
      <c r="G910" s="6"/>
      <c r="H910" s="6"/>
      <c r="I910" s="11"/>
      <c r="J910" s="13"/>
      <c r="K910" s="13"/>
    </row>
    <row r="911" ht="12.75" customHeight="1">
      <c r="A911" s="6"/>
      <c r="B911" s="13"/>
      <c r="C911" s="13"/>
      <c r="D911" s="6"/>
      <c r="E911" s="6"/>
      <c r="F911" s="6"/>
      <c r="G911" s="6"/>
      <c r="H911" s="6"/>
      <c r="I911" s="11"/>
      <c r="J911" s="13"/>
      <c r="K911" s="13"/>
    </row>
    <row r="912" ht="12.75" customHeight="1">
      <c r="A912" s="6"/>
      <c r="B912" s="13"/>
      <c r="C912" s="13"/>
      <c r="D912" s="6"/>
      <c r="E912" s="6"/>
      <c r="F912" s="6"/>
      <c r="G912" s="6"/>
      <c r="H912" s="6"/>
      <c r="I912" s="11"/>
      <c r="J912" s="13"/>
      <c r="K912" s="13"/>
    </row>
    <row r="913" ht="12.75" customHeight="1">
      <c r="A913" s="6"/>
      <c r="B913" s="13"/>
      <c r="C913" s="13"/>
      <c r="D913" s="6"/>
      <c r="E913" s="6"/>
      <c r="F913" s="6"/>
      <c r="G913" s="6"/>
      <c r="H913" s="6"/>
      <c r="I913" s="11"/>
      <c r="J913" s="13"/>
      <c r="K913" s="13"/>
    </row>
    <row r="914" ht="12.75" customHeight="1">
      <c r="A914" s="6"/>
      <c r="B914" s="13"/>
      <c r="C914" s="13"/>
      <c r="D914" s="6"/>
      <c r="E914" s="6"/>
      <c r="F914" s="6"/>
      <c r="G914" s="6"/>
      <c r="H914" s="6"/>
      <c r="I914" s="11"/>
      <c r="J914" s="13"/>
      <c r="K914" s="13"/>
    </row>
    <row r="915" ht="12.75" customHeight="1">
      <c r="A915" s="6"/>
      <c r="B915" s="13"/>
      <c r="C915" s="13"/>
      <c r="D915" s="6"/>
      <c r="E915" s="6"/>
      <c r="F915" s="6"/>
      <c r="G915" s="6"/>
      <c r="H915" s="6"/>
      <c r="I915" s="11"/>
      <c r="J915" s="13"/>
      <c r="K915" s="13"/>
    </row>
    <row r="916" ht="12.75" customHeight="1">
      <c r="A916" s="6"/>
      <c r="B916" s="13"/>
      <c r="C916" s="13"/>
      <c r="D916" s="6"/>
      <c r="E916" s="6"/>
      <c r="F916" s="6"/>
      <c r="G916" s="6"/>
      <c r="H916" s="6"/>
      <c r="I916" s="11"/>
      <c r="J916" s="13"/>
      <c r="K916" s="13"/>
    </row>
    <row r="917" ht="12.75" customHeight="1">
      <c r="A917" s="6"/>
      <c r="B917" s="13"/>
      <c r="C917" s="13"/>
      <c r="D917" s="6"/>
      <c r="E917" s="6"/>
      <c r="F917" s="6"/>
      <c r="G917" s="6"/>
      <c r="H917" s="6"/>
      <c r="I917" s="11"/>
      <c r="J917" s="13"/>
      <c r="K917" s="13"/>
    </row>
    <row r="918" ht="12.75" customHeight="1">
      <c r="A918" s="6"/>
      <c r="B918" s="13"/>
      <c r="C918" s="13"/>
      <c r="D918" s="6"/>
      <c r="E918" s="6"/>
      <c r="F918" s="6"/>
      <c r="G918" s="6"/>
      <c r="H918" s="6"/>
      <c r="I918" s="11"/>
      <c r="J918" s="13"/>
      <c r="K918" s="13"/>
    </row>
    <row r="919" ht="12.75" customHeight="1">
      <c r="A919" s="6"/>
      <c r="B919" s="13"/>
      <c r="C919" s="13"/>
      <c r="D919" s="6"/>
      <c r="E919" s="6"/>
      <c r="F919" s="6"/>
      <c r="G919" s="6"/>
      <c r="H919" s="6"/>
      <c r="I919" s="11"/>
      <c r="J919" s="13"/>
      <c r="K919" s="13"/>
    </row>
    <row r="920" ht="12.75" customHeight="1">
      <c r="A920" s="6"/>
      <c r="B920" s="13"/>
      <c r="C920" s="13"/>
      <c r="D920" s="6"/>
      <c r="E920" s="6"/>
      <c r="F920" s="6"/>
      <c r="G920" s="6"/>
      <c r="H920" s="6"/>
      <c r="I920" s="11"/>
      <c r="J920" s="13"/>
      <c r="K920" s="13"/>
    </row>
    <row r="921" ht="12.75" customHeight="1">
      <c r="A921" s="6"/>
      <c r="B921" s="13"/>
      <c r="C921" s="13"/>
      <c r="D921" s="6"/>
      <c r="E921" s="6"/>
      <c r="F921" s="6"/>
      <c r="G921" s="6"/>
      <c r="H921" s="6"/>
      <c r="I921" s="11"/>
      <c r="J921" s="13"/>
      <c r="K921" s="13"/>
    </row>
    <row r="922" ht="12.75" customHeight="1">
      <c r="A922" s="6"/>
      <c r="B922" s="13"/>
      <c r="C922" s="13"/>
      <c r="D922" s="6"/>
      <c r="E922" s="6"/>
      <c r="F922" s="6"/>
      <c r="G922" s="6"/>
      <c r="H922" s="6"/>
      <c r="I922" s="11"/>
      <c r="J922" s="13"/>
      <c r="K922" s="13"/>
    </row>
    <row r="923" ht="12.75" customHeight="1">
      <c r="A923" s="6"/>
      <c r="B923" s="13"/>
      <c r="C923" s="13"/>
      <c r="D923" s="6"/>
      <c r="E923" s="6"/>
      <c r="F923" s="6"/>
      <c r="G923" s="6"/>
      <c r="H923" s="6"/>
      <c r="I923" s="11"/>
      <c r="J923" s="13"/>
      <c r="K923" s="13"/>
    </row>
    <row r="924" ht="12.75" customHeight="1">
      <c r="A924" s="6"/>
      <c r="B924" s="13"/>
      <c r="C924" s="13"/>
      <c r="D924" s="6"/>
      <c r="E924" s="6"/>
      <c r="F924" s="6"/>
      <c r="G924" s="6"/>
      <c r="H924" s="6"/>
      <c r="I924" s="11"/>
      <c r="J924" s="13"/>
      <c r="K924" s="13"/>
    </row>
    <row r="925" ht="12.75" customHeight="1">
      <c r="A925" s="6"/>
      <c r="B925" s="13"/>
      <c r="C925" s="13"/>
      <c r="D925" s="6"/>
      <c r="E925" s="6"/>
      <c r="F925" s="6"/>
      <c r="G925" s="6"/>
      <c r="H925" s="6"/>
      <c r="I925" s="11"/>
      <c r="J925" s="13"/>
      <c r="K925" s="13"/>
    </row>
    <row r="926" ht="12.75" customHeight="1">
      <c r="A926" s="6"/>
      <c r="B926" s="13"/>
      <c r="C926" s="13"/>
      <c r="D926" s="6"/>
      <c r="E926" s="6"/>
      <c r="F926" s="6"/>
      <c r="G926" s="6"/>
      <c r="H926" s="6"/>
      <c r="I926" s="11"/>
      <c r="J926" s="13"/>
      <c r="K926" s="13"/>
    </row>
    <row r="927" ht="12.75" customHeight="1">
      <c r="A927" s="6"/>
      <c r="B927" s="13"/>
      <c r="C927" s="13"/>
      <c r="D927" s="6"/>
      <c r="E927" s="6"/>
      <c r="F927" s="6"/>
      <c r="G927" s="6"/>
      <c r="H927" s="6"/>
      <c r="I927" s="11"/>
      <c r="J927" s="13"/>
      <c r="K927" s="13"/>
    </row>
    <row r="928" ht="12.75" customHeight="1">
      <c r="A928" s="6"/>
      <c r="B928" s="13"/>
      <c r="C928" s="13"/>
      <c r="D928" s="6"/>
      <c r="E928" s="6"/>
      <c r="F928" s="6"/>
      <c r="G928" s="6"/>
      <c r="H928" s="6"/>
      <c r="I928" s="11"/>
      <c r="J928" s="13"/>
      <c r="K928" s="13"/>
    </row>
    <row r="929" ht="12.75" customHeight="1">
      <c r="A929" s="6"/>
      <c r="B929" s="13"/>
      <c r="C929" s="13"/>
      <c r="D929" s="6"/>
      <c r="E929" s="6"/>
      <c r="F929" s="6"/>
      <c r="G929" s="6"/>
      <c r="H929" s="6"/>
      <c r="I929" s="11"/>
      <c r="J929" s="13"/>
      <c r="K929" s="13"/>
    </row>
    <row r="930" ht="12.75" customHeight="1">
      <c r="A930" s="6"/>
      <c r="B930" s="13"/>
      <c r="C930" s="13"/>
      <c r="D930" s="6"/>
      <c r="E930" s="6"/>
      <c r="F930" s="6"/>
      <c r="G930" s="6"/>
      <c r="H930" s="6"/>
      <c r="I930" s="11"/>
      <c r="J930" s="13"/>
      <c r="K930" s="13"/>
    </row>
    <row r="931" ht="12.75" customHeight="1">
      <c r="A931" s="6"/>
      <c r="B931" s="13"/>
      <c r="C931" s="13"/>
      <c r="D931" s="6"/>
      <c r="E931" s="6"/>
      <c r="F931" s="6"/>
      <c r="G931" s="6"/>
      <c r="H931" s="6"/>
      <c r="I931" s="11"/>
      <c r="J931" s="13"/>
      <c r="K931" s="13"/>
    </row>
    <row r="932" ht="12.75" customHeight="1">
      <c r="A932" s="6"/>
      <c r="B932" s="13"/>
      <c r="C932" s="13"/>
      <c r="D932" s="6"/>
      <c r="E932" s="6"/>
      <c r="F932" s="6"/>
      <c r="G932" s="6"/>
      <c r="H932" s="6"/>
      <c r="I932" s="11"/>
      <c r="J932" s="13"/>
      <c r="K932" s="13"/>
    </row>
    <row r="933" ht="12.75" customHeight="1">
      <c r="A933" s="6"/>
      <c r="B933" s="13"/>
      <c r="C933" s="13"/>
      <c r="D933" s="6"/>
      <c r="E933" s="6"/>
      <c r="F933" s="6"/>
      <c r="G933" s="6"/>
      <c r="H933" s="6"/>
      <c r="I933" s="11"/>
      <c r="J933" s="13"/>
      <c r="K933" s="13"/>
    </row>
    <row r="934" ht="12.75" customHeight="1">
      <c r="A934" s="6"/>
      <c r="B934" s="13"/>
      <c r="C934" s="13"/>
      <c r="D934" s="6"/>
      <c r="E934" s="6"/>
      <c r="F934" s="6"/>
      <c r="G934" s="6"/>
      <c r="H934" s="6"/>
      <c r="I934" s="11"/>
      <c r="J934" s="13"/>
      <c r="K934" s="13"/>
    </row>
    <row r="935" ht="12.75" customHeight="1">
      <c r="A935" s="6"/>
      <c r="B935" s="13"/>
      <c r="C935" s="13"/>
      <c r="D935" s="6"/>
      <c r="E935" s="6"/>
      <c r="F935" s="6"/>
      <c r="G935" s="6"/>
      <c r="H935" s="6"/>
      <c r="I935" s="11"/>
      <c r="J935" s="13"/>
      <c r="K935" s="13"/>
    </row>
    <row r="936" ht="12.75" customHeight="1">
      <c r="A936" s="6"/>
      <c r="B936" s="13"/>
      <c r="C936" s="13"/>
      <c r="D936" s="6"/>
      <c r="E936" s="6"/>
      <c r="F936" s="6"/>
      <c r="G936" s="6"/>
      <c r="H936" s="6"/>
      <c r="I936" s="11"/>
      <c r="J936" s="13"/>
      <c r="K936" s="13"/>
    </row>
    <row r="937" ht="12.75" customHeight="1">
      <c r="A937" s="6"/>
      <c r="B937" s="13"/>
      <c r="C937" s="13"/>
      <c r="D937" s="6"/>
      <c r="E937" s="6"/>
      <c r="F937" s="6"/>
      <c r="G937" s="6"/>
      <c r="H937" s="6"/>
      <c r="I937" s="11"/>
      <c r="J937" s="13"/>
      <c r="K937" s="13"/>
    </row>
    <row r="938" ht="12.75" customHeight="1">
      <c r="A938" s="6"/>
      <c r="B938" s="13"/>
      <c r="C938" s="13"/>
      <c r="D938" s="6"/>
      <c r="E938" s="6"/>
      <c r="F938" s="6"/>
      <c r="G938" s="6"/>
      <c r="H938" s="6"/>
      <c r="I938" s="11"/>
      <c r="J938" s="13"/>
      <c r="K938" s="13"/>
    </row>
    <row r="939" ht="12.75" customHeight="1">
      <c r="A939" s="6"/>
      <c r="B939" s="13"/>
      <c r="C939" s="13"/>
      <c r="D939" s="6"/>
      <c r="E939" s="6"/>
      <c r="F939" s="6"/>
      <c r="G939" s="6"/>
      <c r="H939" s="6"/>
      <c r="I939" s="11"/>
      <c r="J939" s="13"/>
      <c r="K939" s="13"/>
    </row>
    <row r="940" ht="12.75" customHeight="1">
      <c r="A940" s="6"/>
      <c r="B940" s="13"/>
      <c r="C940" s="13"/>
      <c r="D940" s="6"/>
      <c r="E940" s="6"/>
      <c r="F940" s="6"/>
      <c r="G940" s="6"/>
      <c r="H940" s="6"/>
      <c r="I940" s="11"/>
      <c r="J940" s="13"/>
      <c r="K940" s="13"/>
    </row>
    <row r="941" ht="12.75" customHeight="1">
      <c r="A941" s="6"/>
      <c r="B941" s="13"/>
      <c r="C941" s="13"/>
      <c r="D941" s="6"/>
      <c r="E941" s="6"/>
      <c r="F941" s="6"/>
      <c r="G941" s="6"/>
      <c r="H941" s="6"/>
      <c r="I941" s="11"/>
      <c r="J941" s="13"/>
      <c r="K941" s="13"/>
    </row>
    <row r="942" ht="12.75" customHeight="1">
      <c r="A942" s="6"/>
      <c r="B942" s="13"/>
      <c r="C942" s="13"/>
      <c r="D942" s="6"/>
      <c r="E942" s="6"/>
      <c r="F942" s="6"/>
      <c r="G942" s="6"/>
      <c r="H942" s="6"/>
      <c r="I942" s="11"/>
      <c r="J942" s="13"/>
      <c r="K942" s="13"/>
    </row>
    <row r="943" ht="12.75" customHeight="1">
      <c r="A943" s="6"/>
      <c r="B943" s="13"/>
      <c r="C943" s="13"/>
      <c r="D943" s="6"/>
      <c r="E943" s="6"/>
      <c r="F943" s="6"/>
      <c r="G943" s="6"/>
      <c r="H943" s="6"/>
      <c r="I943" s="11"/>
      <c r="J943" s="13"/>
      <c r="K943" s="13"/>
    </row>
    <row r="944" ht="12.75" customHeight="1">
      <c r="A944" s="6"/>
      <c r="B944" s="13"/>
      <c r="C944" s="13"/>
      <c r="D944" s="6"/>
      <c r="E944" s="6"/>
      <c r="F944" s="6"/>
      <c r="G944" s="6"/>
      <c r="H944" s="6"/>
      <c r="I944" s="11"/>
      <c r="J944" s="13"/>
      <c r="K944" s="13"/>
    </row>
    <row r="945" ht="12.75" customHeight="1">
      <c r="A945" s="6"/>
      <c r="B945" s="13"/>
      <c r="C945" s="13"/>
      <c r="D945" s="6"/>
      <c r="E945" s="6"/>
      <c r="F945" s="6"/>
      <c r="G945" s="6"/>
      <c r="H945" s="6"/>
      <c r="I945" s="11"/>
      <c r="J945" s="13"/>
      <c r="K945" s="13"/>
    </row>
    <row r="946" ht="12.75" customHeight="1">
      <c r="A946" s="6"/>
      <c r="B946" s="13"/>
      <c r="C946" s="13"/>
      <c r="D946" s="6"/>
      <c r="E946" s="6"/>
      <c r="F946" s="6"/>
      <c r="G946" s="6"/>
      <c r="H946" s="6"/>
      <c r="I946" s="11"/>
      <c r="J946" s="13"/>
      <c r="K946" s="13"/>
    </row>
    <row r="947" ht="12.75" customHeight="1">
      <c r="A947" s="6"/>
      <c r="B947" s="13"/>
      <c r="C947" s="13"/>
      <c r="D947" s="6"/>
      <c r="E947" s="6"/>
      <c r="F947" s="6"/>
      <c r="G947" s="6"/>
      <c r="H947" s="6"/>
      <c r="I947" s="11"/>
      <c r="J947" s="13"/>
      <c r="K947" s="13"/>
    </row>
    <row r="948" ht="12.75" customHeight="1">
      <c r="A948" s="6"/>
      <c r="B948" s="13"/>
      <c r="C948" s="13"/>
      <c r="D948" s="6"/>
      <c r="E948" s="6"/>
      <c r="F948" s="6"/>
      <c r="G948" s="6"/>
      <c r="H948" s="6"/>
      <c r="I948" s="11"/>
      <c r="J948" s="13"/>
      <c r="K948" s="13"/>
    </row>
    <row r="949" ht="12.75" customHeight="1">
      <c r="A949" s="6"/>
      <c r="B949" s="13"/>
      <c r="C949" s="13"/>
      <c r="D949" s="6"/>
      <c r="E949" s="6"/>
      <c r="F949" s="6"/>
      <c r="G949" s="6"/>
      <c r="H949" s="6"/>
      <c r="I949" s="11"/>
      <c r="J949" s="13"/>
      <c r="K949" s="13"/>
    </row>
    <row r="950" ht="12.75" customHeight="1">
      <c r="A950" s="6"/>
      <c r="B950" s="13"/>
      <c r="C950" s="13"/>
      <c r="D950" s="6"/>
      <c r="E950" s="6"/>
      <c r="F950" s="6"/>
      <c r="G950" s="6"/>
      <c r="H950" s="6"/>
      <c r="I950" s="11"/>
      <c r="J950" s="13"/>
      <c r="K950" s="13"/>
    </row>
    <row r="951" ht="12.75" customHeight="1">
      <c r="A951" s="6"/>
      <c r="B951" s="13"/>
      <c r="C951" s="13"/>
      <c r="D951" s="6"/>
      <c r="E951" s="6"/>
      <c r="F951" s="6"/>
      <c r="G951" s="6"/>
      <c r="H951" s="6"/>
      <c r="I951" s="11"/>
      <c r="J951" s="13"/>
      <c r="K951" s="13"/>
    </row>
    <row r="952" ht="12.75" customHeight="1">
      <c r="A952" s="6"/>
      <c r="B952" s="13"/>
      <c r="C952" s="13"/>
      <c r="D952" s="6"/>
      <c r="E952" s="6"/>
      <c r="F952" s="6"/>
      <c r="G952" s="6"/>
      <c r="H952" s="6"/>
      <c r="I952" s="11"/>
      <c r="J952" s="13"/>
      <c r="K952" s="13"/>
    </row>
    <row r="953" ht="12.75" customHeight="1">
      <c r="A953" s="6"/>
      <c r="B953" s="13"/>
      <c r="C953" s="13"/>
      <c r="D953" s="6"/>
      <c r="E953" s="6"/>
      <c r="F953" s="6"/>
      <c r="G953" s="6"/>
      <c r="H953" s="6"/>
      <c r="I953" s="11"/>
      <c r="J953" s="13"/>
      <c r="K953" s="13"/>
    </row>
    <row r="954" ht="12.75" customHeight="1">
      <c r="A954" s="6"/>
      <c r="B954" s="13"/>
      <c r="C954" s="13"/>
      <c r="D954" s="6"/>
      <c r="E954" s="6"/>
      <c r="F954" s="6"/>
      <c r="G954" s="6"/>
      <c r="H954" s="6"/>
      <c r="I954" s="11"/>
      <c r="J954" s="13"/>
      <c r="K954" s="13"/>
    </row>
    <row r="955" ht="12.75" customHeight="1">
      <c r="A955" s="6"/>
      <c r="B955" s="13"/>
      <c r="C955" s="13"/>
      <c r="D955" s="6"/>
      <c r="E955" s="6"/>
      <c r="F955" s="6"/>
      <c r="G955" s="6"/>
      <c r="H955" s="6"/>
      <c r="I955" s="11"/>
      <c r="J955" s="13"/>
      <c r="K955" s="13"/>
    </row>
    <row r="956" ht="12.75" customHeight="1">
      <c r="A956" s="6"/>
      <c r="B956" s="13"/>
      <c r="C956" s="13"/>
      <c r="D956" s="6"/>
      <c r="E956" s="6"/>
      <c r="F956" s="6"/>
      <c r="G956" s="6"/>
      <c r="H956" s="6"/>
      <c r="I956" s="11"/>
      <c r="J956" s="13"/>
      <c r="K956" s="13"/>
    </row>
    <row r="957" ht="12.75" customHeight="1">
      <c r="A957" s="6"/>
      <c r="B957" s="13"/>
      <c r="C957" s="13"/>
      <c r="D957" s="6"/>
      <c r="E957" s="6"/>
      <c r="F957" s="6"/>
      <c r="G957" s="6"/>
      <c r="H957" s="6"/>
      <c r="I957" s="11"/>
      <c r="J957" s="13"/>
      <c r="K957" s="13"/>
    </row>
    <row r="958" ht="12.75" customHeight="1">
      <c r="A958" s="6"/>
      <c r="B958" s="13"/>
      <c r="C958" s="13"/>
      <c r="D958" s="6"/>
      <c r="E958" s="6"/>
      <c r="F958" s="6"/>
      <c r="G958" s="6"/>
      <c r="H958" s="6"/>
      <c r="I958" s="11"/>
      <c r="J958" s="13"/>
      <c r="K958" s="13"/>
    </row>
    <row r="959" ht="12.75" customHeight="1">
      <c r="A959" s="6"/>
      <c r="B959" s="13"/>
      <c r="C959" s="13"/>
      <c r="D959" s="6"/>
      <c r="E959" s="6"/>
      <c r="F959" s="6"/>
      <c r="G959" s="6"/>
      <c r="H959" s="6"/>
      <c r="I959" s="11"/>
      <c r="J959" s="13"/>
      <c r="K959" s="13"/>
    </row>
    <row r="960" ht="12.75" customHeight="1">
      <c r="A960" s="6"/>
      <c r="B960" s="13"/>
      <c r="C960" s="13"/>
      <c r="D960" s="6"/>
      <c r="E960" s="6"/>
      <c r="F960" s="6"/>
      <c r="G960" s="6"/>
      <c r="H960" s="6"/>
      <c r="I960" s="11"/>
      <c r="J960" s="13"/>
      <c r="K960" s="13"/>
    </row>
    <row r="961" ht="12.75" customHeight="1">
      <c r="A961" s="6"/>
      <c r="B961" s="13"/>
      <c r="C961" s="13"/>
      <c r="D961" s="6"/>
      <c r="E961" s="6"/>
      <c r="F961" s="6"/>
      <c r="G961" s="6"/>
      <c r="H961" s="6"/>
      <c r="I961" s="11"/>
      <c r="J961" s="13"/>
      <c r="K961" s="13"/>
    </row>
    <row r="962" ht="12.75" customHeight="1">
      <c r="A962" s="6"/>
      <c r="B962" s="13"/>
      <c r="C962" s="13"/>
      <c r="D962" s="6"/>
      <c r="E962" s="6"/>
      <c r="F962" s="6"/>
      <c r="G962" s="6"/>
      <c r="H962" s="6"/>
      <c r="I962" s="11"/>
      <c r="J962" s="13"/>
      <c r="K962" s="13"/>
    </row>
    <row r="963" ht="12.75" customHeight="1">
      <c r="A963" s="6"/>
      <c r="B963" s="13"/>
      <c r="C963" s="13"/>
      <c r="D963" s="6"/>
      <c r="E963" s="6"/>
      <c r="F963" s="6"/>
      <c r="G963" s="6"/>
      <c r="H963" s="6"/>
      <c r="I963" s="11"/>
      <c r="J963" s="13"/>
      <c r="K963" s="13"/>
    </row>
    <row r="964" ht="12.75" customHeight="1">
      <c r="A964" s="6"/>
      <c r="B964" s="13"/>
      <c r="C964" s="13"/>
      <c r="D964" s="6"/>
      <c r="E964" s="6"/>
      <c r="F964" s="6"/>
      <c r="G964" s="6"/>
      <c r="H964" s="6"/>
      <c r="I964" s="11"/>
      <c r="J964" s="13"/>
      <c r="K964" s="13"/>
    </row>
    <row r="965" ht="12.75" customHeight="1">
      <c r="A965" s="6"/>
      <c r="B965" s="13"/>
      <c r="C965" s="13"/>
      <c r="D965" s="6"/>
      <c r="E965" s="6"/>
      <c r="F965" s="6"/>
      <c r="G965" s="6"/>
      <c r="H965" s="6"/>
      <c r="I965" s="11"/>
      <c r="J965" s="13"/>
      <c r="K965" s="13"/>
    </row>
    <row r="966" ht="12.75" customHeight="1">
      <c r="A966" s="6"/>
      <c r="B966" s="13"/>
      <c r="C966" s="13"/>
      <c r="D966" s="6"/>
      <c r="E966" s="6"/>
      <c r="F966" s="6"/>
      <c r="G966" s="6"/>
      <c r="H966" s="6"/>
      <c r="I966" s="11"/>
      <c r="J966" s="13"/>
      <c r="K966" s="13"/>
    </row>
    <row r="967" ht="12.75" customHeight="1">
      <c r="A967" s="6"/>
      <c r="B967" s="13"/>
      <c r="C967" s="13"/>
      <c r="D967" s="6"/>
      <c r="E967" s="6"/>
      <c r="F967" s="6"/>
      <c r="G967" s="6"/>
      <c r="H967" s="6"/>
      <c r="I967" s="11"/>
      <c r="J967" s="13"/>
      <c r="K967" s="13"/>
    </row>
    <row r="968" ht="12.75" customHeight="1">
      <c r="A968" s="6"/>
      <c r="B968" s="13"/>
      <c r="C968" s="13"/>
      <c r="D968" s="6"/>
      <c r="E968" s="6"/>
      <c r="F968" s="6"/>
      <c r="G968" s="6"/>
      <c r="H968" s="6"/>
      <c r="I968" s="11"/>
      <c r="J968" s="13"/>
      <c r="K968" s="13"/>
    </row>
    <row r="969" ht="12.75" customHeight="1">
      <c r="A969" s="6"/>
      <c r="B969" s="13"/>
      <c r="C969" s="13"/>
      <c r="D969" s="6"/>
      <c r="E969" s="6"/>
      <c r="F969" s="6"/>
      <c r="G969" s="6"/>
      <c r="H969" s="6"/>
      <c r="I969" s="11"/>
      <c r="J969" s="13"/>
      <c r="K969" s="13"/>
    </row>
    <row r="970" ht="12.75" customHeight="1">
      <c r="A970" s="6"/>
      <c r="B970" s="13"/>
      <c r="C970" s="13"/>
      <c r="D970" s="6"/>
      <c r="E970" s="6"/>
      <c r="F970" s="6"/>
      <c r="G970" s="6"/>
      <c r="H970" s="6"/>
      <c r="I970" s="11"/>
      <c r="J970" s="13"/>
      <c r="K970" s="13"/>
    </row>
    <row r="971" ht="12.75" customHeight="1">
      <c r="A971" s="6"/>
      <c r="B971" s="13"/>
      <c r="C971" s="13"/>
      <c r="D971" s="6"/>
      <c r="E971" s="6"/>
      <c r="F971" s="6"/>
      <c r="G971" s="6"/>
      <c r="H971" s="6"/>
      <c r="I971" s="11"/>
      <c r="J971" s="13"/>
      <c r="K971" s="13"/>
    </row>
    <row r="972" ht="12.75" customHeight="1">
      <c r="A972" s="6"/>
      <c r="B972" s="13"/>
      <c r="C972" s="13"/>
      <c r="D972" s="6"/>
      <c r="E972" s="6"/>
      <c r="F972" s="6"/>
      <c r="G972" s="6"/>
      <c r="H972" s="6"/>
      <c r="I972" s="11"/>
      <c r="J972" s="13"/>
      <c r="K972" s="13"/>
    </row>
    <row r="973" ht="12.75" customHeight="1">
      <c r="A973" s="6"/>
      <c r="B973" s="13"/>
      <c r="C973" s="13"/>
      <c r="D973" s="6"/>
      <c r="E973" s="6"/>
      <c r="F973" s="6"/>
      <c r="G973" s="6"/>
      <c r="H973" s="6"/>
      <c r="I973" s="11"/>
      <c r="J973" s="13"/>
      <c r="K973" s="13"/>
    </row>
    <row r="974" ht="12.75" customHeight="1">
      <c r="A974" s="6"/>
      <c r="B974" s="13"/>
      <c r="C974" s="13"/>
      <c r="D974" s="6"/>
      <c r="E974" s="6"/>
      <c r="F974" s="6"/>
      <c r="G974" s="6"/>
      <c r="H974" s="6"/>
      <c r="I974" s="11"/>
      <c r="J974" s="13"/>
      <c r="K974" s="13"/>
    </row>
    <row r="975" ht="12.75" customHeight="1">
      <c r="A975" s="6"/>
      <c r="B975" s="13"/>
      <c r="C975" s="13"/>
      <c r="D975" s="6"/>
      <c r="E975" s="6"/>
      <c r="F975" s="6"/>
      <c r="G975" s="6"/>
      <c r="H975" s="6"/>
      <c r="I975" s="11"/>
      <c r="J975" s="13"/>
      <c r="K975" s="13"/>
    </row>
    <row r="976" ht="12.75" customHeight="1">
      <c r="A976" s="6"/>
      <c r="B976" s="13"/>
      <c r="C976" s="13"/>
      <c r="D976" s="6"/>
      <c r="E976" s="6"/>
      <c r="F976" s="6"/>
      <c r="G976" s="6"/>
      <c r="H976" s="6"/>
      <c r="I976" s="11"/>
      <c r="J976" s="13"/>
      <c r="K976" s="13"/>
    </row>
    <row r="977" ht="12.75" customHeight="1">
      <c r="A977" s="6"/>
      <c r="B977" s="13"/>
      <c r="C977" s="13"/>
      <c r="D977" s="6"/>
      <c r="E977" s="6"/>
      <c r="F977" s="6"/>
      <c r="G977" s="6"/>
      <c r="H977" s="6"/>
      <c r="I977" s="11"/>
      <c r="J977" s="13"/>
      <c r="K977" s="13"/>
    </row>
    <row r="978" ht="12.75" customHeight="1">
      <c r="A978" s="6"/>
      <c r="B978" s="13"/>
      <c r="C978" s="13"/>
      <c r="D978" s="6"/>
      <c r="E978" s="6"/>
      <c r="F978" s="6"/>
      <c r="G978" s="6"/>
      <c r="H978" s="6"/>
      <c r="I978" s="11"/>
      <c r="J978" s="13"/>
      <c r="K978" s="13"/>
    </row>
    <row r="979" ht="12.75" customHeight="1">
      <c r="A979" s="6"/>
      <c r="B979" s="13"/>
      <c r="C979" s="13"/>
      <c r="D979" s="6"/>
      <c r="E979" s="6"/>
      <c r="F979" s="6"/>
      <c r="G979" s="6"/>
      <c r="H979" s="6"/>
      <c r="I979" s="11"/>
      <c r="J979" s="13"/>
      <c r="K979" s="13"/>
    </row>
    <row r="980" ht="12.75" customHeight="1">
      <c r="A980" s="6"/>
      <c r="B980" s="13"/>
      <c r="C980" s="13"/>
      <c r="D980" s="6"/>
      <c r="E980" s="6"/>
      <c r="F980" s="6"/>
      <c r="G980" s="6"/>
      <c r="H980" s="6"/>
      <c r="I980" s="11"/>
      <c r="J980" s="13"/>
      <c r="K980" s="13"/>
    </row>
    <row r="981" ht="12.75" customHeight="1">
      <c r="A981" s="6"/>
      <c r="B981" s="13"/>
      <c r="C981" s="13"/>
      <c r="D981" s="6"/>
      <c r="E981" s="6"/>
      <c r="F981" s="6"/>
      <c r="G981" s="6"/>
      <c r="H981" s="6"/>
      <c r="I981" s="11"/>
      <c r="J981" s="13"/>
      <c r="K981" s="13"/>
    </row>
    <row r="982" ht="12.75" customHeight="1">
      <c r="A982" s="6"/>
      <c r="B982" s="13"/>
      <c r="C982" s="13"/>
      <c r="D982" s="6"/>
      <c r="E982" s="6"/>
      <c r="F982" s="6"/>
      <c r="G982" s="6"/>
      <c r="H982" s="6"/>
      <c r="I982" s="11"/>
      <c r="J982" s="13"/>
      <c r="K982" s="13"/>
    </row>
    <row r="983" ht="12.75" customHeight="1">
      <c r="A983" s="6"/>
      <c r="B983" s="13"/>
      <c r="C983" s="13"/>
      <c r="D983" s="6"/>
      <c r="E983" s="6"/>
      <c r="F983" s="6"/>
      <c r="G983" s="6"/>
      <c r="H983" s="6"/>
      <c r="I983" s="11"/>
      <c r="J983" s="13"/>
      <c r="K983" s="13"/>
    </row>
    <row r="984" ht="12.75" customHeight="1">
      <c r="A984" s="6"/>
      <c r="B984" s="13"/>
      <c r="C984" s="13"/>
      <c r="D984" s="6"/>
      <c r="E984" s="6"/>
      <c r="F984" s="6"/>
      <c r="G984" s="6"/>
      <c r="H984" s="6"/>
      <c r="I984" s="11"/>
      <c r="J984" s="13"/>
      <c r="K984" s="13"/>
    </row>
    <row r="985" ht="12.75" customHeight="1">
      <c r="A985" s="6"/>
      <c r="B985" s="13"/>
      <c r="C985" s="13"/>
      <c r="D985" s="6"/>
      <c r="E985" s="6"/>
      <c r="F985" s="6"/>
      <c r="G985" s="6"/>
      <c r="H985" s="6"/>
      <c r="I985" s="11"/>
      <c r="J985" s="13"/>
      <c r="K985" s="13"/>
    </row>
    <row r="986" ht="12.75" customHeight="1">
      <c r="A986" s="6"/>
      <c r="B986" s="13"/>
      <c r="C986" s="13"/>
      <c r="D986" s="6"/>
      <c r="E986" s="6"/>
      <c r="F986" s="6"/>
      <c r="G986" s="6"/>
      <c r="H986" s="6"/>
      <c r="I986" s="11"/>
      <c r="J986" s="13"/>
      <c r="K986" s="13"/>
    </row>
    <row r="987" ht="12.75" customHeight="1">
      <c r="A987" s="6"/>
      <c r="B987" s="13"/>
      <c r="C987" s="13"/>
      <c r="D987" s="6"/>
      <c r="E987" s="6"/>
      <c r="F987" s="6"/>
      <c r="G987" s="6"/>
      <c r="H987" s="6"/>
      <c r="I987" s="11"/>
      <c r="J987" s="13"/>
      <c r="K987" s="13"/>
    </row>
    <row r="988" ht="12.75" customHeight="1">
      <c r="A988" s="6"/>
      <c r="B988" s="13"/>
      <c r="C988" s="13"/>
      <c r="D988" s="6"/>
      <c r="E988" s="6"/>
      <c r="F988" s="6"/>
      <c r="G988" s="6"/>
      <c r="H988" s="6"/>
      <c r="I988" s="11"/>
      <c r="J988" s="13"/>
      <c r="K988" s="13"/>
    </row>
    <row r="989" ht="12.75" customHeight="1">
      <c r="A989" s="6"/>
      <c r="B989" s="13"/>
      <c r="C989" s="13"/>
      <c r="D989" s="6"/>
      <c r="E989" s="6"/>
      <c r="F989" s="6"/>
      <c r="G989" s="6"/>
      <c r="H989" s="6"/>
      <c r="I989" s="11"/>
      <c r="J989" s="13"/>
      <c r="K989" s="13"/>
    </row>
    <row r="990" ht="12.75" customHeight="1">
      <c r="A990" s="6"/>
      <c r="B990" s="13"/>
      <c r="C990" s="13"/>
      <c r="D990" s="6"/>
      <c r="E990" s="6"/>
      <c r="F990" s="6"/>
      <c r="G990" s="6"/>
      <c r="H990" s="6"/>
      <c r="I990" s="11"/>
      <c r="J990" s="13"/>
      <c r="K990" s="13"/>
    </row>
    <row r="991" ht="12.75" customHeight="1">
      <c r="A991" s="6"/>
      <c r="B991" s="13"/>
      <c r="C991" s="13"/>
      <c r="D991" s="6"/>
      <c r="E991" s="6"/>
      <c r="F991" s="6"/>
      <c r="G991" s="6"/>
      <c r="H991" s="6"/>
      <c r="I991" s="11"/>
      <c r="J991" s="13"/>
      <c r="K991" s="13"/>
    </row>
    <row r="992" ht="12.75" customHeight="1">
      <c r="A992" s="6"/>
      <c r="B992" s="13"/>
      <c r="C992" s="13"/>
      <c r="D992" s="6"/>
      <c r="E992" s="6"/>
      <c r="F992" s="6"/>
      <c r="G992" s="6"/>
      <c r="H992" s="6"/>
      <c r="I992" s="11"/>
      <c r="J992" s="13"/>
      <c r="K992" s="13"/>
    </row>
    <row r="993" ht="12.75" customHeight="1">
      <c r="A993" s="6"/>
      <c r="B993" s="13"/>
      <c r="C993" s="13"/>
      <c r="D993" s="6"/>
      <c r="E993" s="6"/>
      <c r="F993" s="6"/>
      <c r="G993" s="6"/>
      <c r="H993" s="6"/>
      <c r="I993" s="11"/>
      <c r="J993" s="13"/>
      <c r="K993" s="13"/>
    </row>
    <row r="994" ht="12.75" customHeight="1">
      <c r="A994" s="6"/>
      <c r="B994" s="13"/>
      <c r="C994" s="13"/>
      <c r="D994" s="6"/>
      <c r="E994" s="6"/>
      <c r="F994" s="6"/>
      <c r="G994" s="6"/>
      <c r="H994" s="6"/>
      <c r="I994" s="11"/>
      <c r="J994" s="13"/>
      <c r="K994" s="13"/>
    </row>
    <row r="995" ht="12.75" customHeight="1">
      <c r="A995" s="6"/>
      <c r="B995" s="13"/>
      <c r="C995" s="13"/>
      <c r="D995" s="6"/>
      <c r="E995" s="6"/>
      <c r="F995" s="6"/>
      <c r="G995" s="6"/>
      <c r="H995" s="6"/>
      <c r="I995" s="11"/>
      <c r="J995" s="13"/>
      <c r="K995" s="13"/>
    </row>
    <row r="996" ht="12.75" customHeight="1">
      <c r="A996" s="6"/>
      <c r="B996" s="13"/>
      <c r="C996" s="13"/>
      <c r="D996" s="6"/>
      <c r="E996" s="6"/>
      <c r="F996" s="6"/>
      <c r="G996" s="6"/>
      <c r="H996" s="6"/>
      <c r="I996" s="11"/>
      <c r="J996" s="13"/>
      <c r="K996" s="13"/>
    </row>
    <row r="997" ht="12.75" customHeight="1">
      <c r="A997" s="6"/>
      <c r="B997" s="13"/>
      <c r="C997" s="13"/>
      <c r="D997" s="6"/>
      <c r="E997" s="6"/>
      <c r="F997" s="6"/>
      <c r="G997" s="6"/>
      <c r="H997" s="6"/>
      <c r="I997" s="11"/>
      <c r="J997" s="13"/>
      <c r="K997" s="13"/>
    </row>
    <row r="998" ht="12.75" customHeight="1">
      <c r="A998" s="6"/>
      <c r="B998" s="13"/>
      <c r="C998" s="13"/>
      <c r="D998" s="6"/>
      <c r="E998" s="6"/>
      <c r="F998" s="6"/>
      <c r="G998" s="6"/>
      <c r="H998" s="6"/>
      <c r="I998" s="11"/>
      <c r="J998" s="13"/>
      <c r="K998" s="13"/>
    </row>
    <row r="999" ht="12.75" customHeight="1">
      <c r="A999" s="6"/>
      <c r="B999" s="13"/>
      <c r="C999" s="13"/>
      <c r="D999" s="6"/>
      <c r="E999" s="6"/>
      <c r="F999" s="6"/>
      <c r="G999" s="6"/>
      <c r="H999" s="6"/>
      <c r="I999" s="11"/>
      <c r="J999" s="13"/>
      <c r="K999" s="13"/>
    </row>
    <row r="1000" ht="12.75" customHeight="1">
      <c r="A1000" s="6"/>
      <c r="B1000" s="13"/>
      <c r="C1000" s="13"/>
      <c r="D1000" s="6"/>
      <c r="E1000" s="6"/>
      <c r="F1000" s="6"/>
      <c r="G1000" s="6"/>
      <c r="H1000" s="6"/>
      <c r="I1000" s="11"/>
      <c r="J1000" s="13"/>
      <c r="K1000" s="13"/>
    </row>
    <row r="1001" ht="12.75" customHeight="1">
      <c r="A1001" s="6"/>
      <c r="B1001" s="13"/>
      <c r="C1001" s="13"/>
      <c r="D1001" s="6"/>
      <c r="E1001" s="6"/>
      <c r="F1001" s="6"/>
      <c r="G1001" s="6"/>
      <c r="H1001" s="6"/>
      <c r="I1001" s="11"/>
      <c r="J1001" s="13"/>
      <c r="K1001" s="13"/>
    </row>
    <row r="1002" ht="12.75" customHeight="1">
      <c r="A1002" s="6"/>
      <c r="B1002" s="13"/>
      <c r="C1002" s="13"/>
      <c r="D1002" s="6"/>
      <c r="E1002" s="6"/>
      <c r="F1002" s="6"/>
      <c r="G1002" s="6"/>
      <c r="H1002" s="6"/>
      <c r="I1002" s="11"/>
      <c r="J1002" s="13"/>
      <c r="K1002" s="1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5.71"/>
    <col customWidth="1" min="3" max="3" width="6.43"/>
    <col customWidth="1" min="4" max="4" width="2.14"/>
    <col customWidth="1" min="5" max="5" width="5.0"/>
    <col customWidth="1" min="6" max="6" width="3.14"/>
    <col customWidth="1" min="7" max="7" width="3.0"/>
    <col customWidth="1" min="8" max="9" width="11.57"/>
    <col customWidth="1" min="10" max="10" width="23.43"/>
    <col customWidth="1" min="11" max="11" width="7.29"/>
    <col customWidth="1" min="12" max="12" width="3.0"/>
    <col customWidth="1" min="13" max="13" width="18.14"/>
  </cols>
  <sheetData>
    <row r="1" ht="12.75" customHeight="1">
      <c r="A1" s="8" t="s">
        <v>7</v>
      </c>
      <c r="B1" s="2" t="s">
        <v>8</v>
      </c>
      <c r="C1" s="8" t="s">
        <v>9</v>
      </c>
      <c r="D1" s="14" t="s">
        <v>10</v>
      </c>
      <c r="E1" s="2" t="s">
        <v>13</v>
      </c>
      <c r="F1" s="2" t="s">
        <v>572</v>
      </c>
      <c r="G1" s="2" t="s">
        <v>572</v>
      </c>
      <c r="H1" s="2" t="s">
        <v>13</v>
      </c>
      <c r="I1" s="2" t="s">
        <v>14</v>
      </c>
      <c r="J1" s="2" t="s">
        <v>14</v>
      </c>
      <c r="K1" s="2" t="s">
        <v>14</v>
      </c>
      <c r="L1" s="15"/>
      <c r="M1" s="15" t="s">
        <v>573</v>
      </c>
    </row>
    <row r="2" ht="12.75" customHeight="1">
      <c r="A2" s="8"/>
      <c r="B2" s="2"/>
      <c r="C2" s="8"/>
      <c r="D2" s="2"/>
      <c r="E2" s="2" t="s">
        <v>15</v>
      </c>
      <c r="F2" s="8" t="s">
        <v>574</v>
      </c>
      <c r="G2" s="8" t="s">
        <v>575</v>
      </c>
      <c r="H2" s="2" t="s">
        <v>16</v>
      </c>
      <c r="I2" s="2" t="s">
        <v>17</v>
      </c>
      <c r="J2" s="8" t="s">
        <v>18</v>
      </c>
      <c r="K2" s="16" t="s">
        <v>19</v>
      </c>
      <c r="L2" s="16"/>
      <c r="M2" s="16"/>
    </row>
    <row r="3" ht="12.75" customHeight="1">
      <c r="A3" s="8"/>
      <c r="B3" s="2"/>
      <c r="C3" s="8"/>
      <c r="D3" s="2"/>
      <c r="E3" s="8"/>
      <c r="F3" s="8"/>
      <c r="G3" s="8"/>
      <c r="H3" s="8"/>
      <c r="I3" s="8"/>
      <c r="J3" s="8"/>
      <c r="K3" s="16"/>
      <c r="L3" s="16"/>
      <c r="M3" s="16"/>
    </row>
    <row r="4" ht="12.75" customHeight="1">
      <c r="A4" s="8" t="str">
        <f t="shared" ref="A4:A44" si="1">rlyId($B$1:$K$2,B4:K4)</f>
        <v>abb_rly_p3_a0009_no1_nc0</v>
      </c>
      <c r="B4" s="2" t="s">
        <v>20</v>
      </c>
      <c r="C4" s="2" t="s">
        <v>576</v>
      </c>
      <c r="D4" s="2">
        <v>3.0</v>
      </c>
      <c r="E4" s="8">
        <v>9.0</v>
      </c>
      <c r="F4" s="8">
        <v>1.0</v>
      </c>
      <c r="G4" s="8">
        <v>0.0</v>
      </c>
      <c r="H4" s="2">
        <v>0.0</v>
      </c>
      <c r="I4" s="8">
        <v>45350.0</v>
      </c>
      <c r="J4" s="8" t="s">
        <v>577</v>
      </c>
      <c r="K4" s="16">
        <v>27.28</v>
      </c>
      <c r="L4" s="16"/>
      <c r="M4" s="16"/>
    </row>
    <row r="5" ht="12.75" customHeight="1">
      <c r="A5" s="8" t="str">
        <f t="shared" si="1"/>
        <v>abb_rly_p3_a0012_no1_nc0</v>
      </c>
      <c r="B5" s="2" t="s">
        <v>20</v>
      </c>
      <c r="C5" s="8" t="s">
        <v>576</v>
      </c>
      <c r="D5" s="2">
        <v>3.0</v>
      </c>
      <c r="E5" s="8">
        <v>12.0</v>
      </c>
      <c r="F5" s="8">
        <v>1.0</v>
      </c>
      <c r="G5" s="8">
        <v>0.0</v>
      </c>
      <c r="H5" s="2">
        <v>0.0</v>
      </c>
      <c r="I5" s="8">
        <v>45357.0</v>
      </c>
      <c r="J5" s="8" t="s">
        <v>578</v>
      </c>
      <c r="K5" s="16">
        <v>30.75</v>
      </c>
      <c r="L5" s="16"/>
      <c r="M5" s="16"/>
    </row>
    <row r="6" ht="12.75" customHeight="1">
      <c r="A6" s="8" t="str">
        <f t="shared" si="1"/>
        <v>abb_rly_p3_a0018_no1_nc0</v>
      </c>
      <c r="B6" s="2" t="s">
        <v>20</v>
      </c>
      <c r="C6" s="8" t="s">
        <v>576</v>
      </c>
      <c r="D6" s="2">
        <v>3.0</v>
      </c>
      <c r="E6" s="8">
        <v>18.0</v>
      </c>
      <c r="F6" s="8">
        <v>1.0</v>
      </c>
      <c r="G6" s="8">
        <v>0.0</v>
      </c>
      <c r="H6" s="8">
        <f t="shared" ref="H6:H26" si="2">E4</f>
        <v>9</v>
      </c>
      <c r="I6" s="8">
        <v>45363.0</v>
      </c>
      <c r="J6" s="8" t="s">
        <v>579</v>
      </c>
      <c r="K6" s="16">
        <v>41.27</v>
      </c>
      <c r="L6" s="16"/>
      <c r="M6" s="16"/>
    </row>
    <row r="7" ht="12.75" customHeight="1">
      <c r="A7" s="8" t="str">
        <f t="shared" si="1"/>
        <v>abb_rly_p3_a0026_no0_nc0</v>
      </c>
      <c r="B7" s="2" t="s">
        <v>20</v>
      </c>
      <c r="C7" s="8" t="s">
        <v>576</v>
      </c>
      <c r="D7" s="2">
        <v>3.0</v>
      </c>
      <c r="E7" s="8">
        <v>26.0</v>
      </c>
      <c r="F7" s="8">
        <v>0.0</v>
      </c>
      <c r="G7" s="8">
        <v>0.0</v>
      </c>
      <c r="H7" s="8">
        <f t="shared" si="2"/>
        <v>12</v>
      </c>
      <c r="I7" s="8">
        <v>45369.0</v>
      </c>
      <c r="J7" s="8" t="s">
        <v>580</v>
      </c>
      <c r="K7" s="16">
        <v>55.9</v>
      </c>
      <c r="L7" s="16"/>
      <c r="M7" s="16"/>
    </row>
    <row r="8" ht="12.75" customHeight="1">
      <c r="A8" s="8" t="str">
        <f t="shared" si="1"/>
        <v>abb_rly_p3_a0032_no0_nc0</v>
      </c>
      <c r="B8" s="2" t="s">
        <v>20</v>
      </c>
      <c r="C8" s="8" t="s">
        <v>576</v>
      </c>
      <c r="D8" s="2">
        <v>3.0</v>
      </c>
      <c r="E8" s="8">
        <v>32.0</v>
      </c>
      <c r="F8" s="8">
        <v>0.0</v>
      </c>
      <c r="G8" s="8">
        <v>0.0</v>
      </c>
      <c r="H8" s="8">
        <f t="shared" si="2"/>
        <v>18</v>
      </c>
      <c r="I8" s="8">
        <v>45375.0</v>
      </c>
      <c r="J8" s="8" t="s">
        <v>581</v>
      </c>
      <c r="K8" s="16">
        <v>80.26</v>
      </c>
      <c r="L8" s="16"/>
      <c r="M8" s="16"/>
    </row>
    <row r="9" ht="12.75" customHeight="1">
      <c r="A9" s="8" t="str">
        <f t="shared" si="1"/>
        <v>abb_rly_p3_a0038_no0_nc0</v>
      </c>
      <c r="B9" s="2" t="s">
        <v>20</v>
      </c>
      <c r="C9" s="8" t="s">
        <v>576</v>
      </c>
      <c r="D9" s="2">
        <v>3.0</v>
      </c>
      <c r="E9" s="8">
        <v>38.0</v>
      </c>
      <c r="F9" s="8">
        <v>0.0</v>
      </c>
      <c r="G9" s="8">
        <v>0.0</v>
      </c>
      <c r="H9" s="8">
        <f t="shared" si="2"/>
        <v>26</v>
      </c>
      <c r="I9" s="8">
        <v>45378.0</v>
      </c>
      <c r="J9" s="8" t="s">
        <v>582</v>
      </c>
      <c r="K9" s="16">
        <v>97.88</v>
      </c>
      <c r="L9" s="16"/>
      <c r="M9" s="16"/>
    </row>
    <row r="10" ht="12.75" customHeight="1">
      <c r="A10" s="8" t="str">
        <f t="shared" si="1"/>
        <v>abb_rly_p3_a0053_no1_nc1</v>
      </c>
      <c r="B10" s="2" t="s">
        <v>20</v>
      </c>
      <c r="C10" s="8" t="s">
        <v>576</v>
      </c>
      <c r="D10" s="2">
        <v>3.0</v>
      </c>
      <c r="E10" s="8">
        <v>53.0</v>
      </c>
      <c r="F10" s="8">
        <v>1.0</v>
      </c>
      <c r="G10" s="8">
        <v>1.0</v>
      </c>
      <c r="H10" s="8">
        <f t="shared" si="2"/>
        <v>32</v>
      </c>
      <c r="I10" s="8">
        <v>72399.0</v>
      </c>
      <c r="J10" s="8" t="s">
        <v>583</v>
      </c>
      <c r="K10" s="16">
        <v>137.85</v>
      </c>
      <c r="L10" s="16"/>
      <c r="M10" s="16"/>
    </row>
    <row r="11" ht="12.75" customHeight="1">
      <c r="A11" s="8" t="str">
        <f t="shared" si="1"/>
        <v>abb_rly_p3_a0065_no1_nc1</v>
      </c>
      <c r="B11" s="2" t="s">
        <v>20</v>
      </c>
      <c r="C11" s="8" t="s">
        <v>576</v>
      </c>
      <c r="D11" s="2">
        <v>3.0</v>
      </c>
      <c r="E11" s="8">
        <v>65.0</v>
      </c>
      <c r="F11" s="8">
        <v>1.0</v>
      </c>
      <c r="G11" s="8">
        <v>1.0</v>
      </c>
      <c r="H11" s="8">
        <f t="shared" si="2"/>
        <v>38</v>
      </c>
      <c r="I11" s="8">
        <v>72400.0</v>
      </c>
      <c r="J11" s="8" t="s">
        <v>584</v>
      </c>
      <c r="K11" s="16">
        <v>198.03</v>
      </c>
      <c r="L11" s="16"/>
      <c r="M11" s="16"/>
    </row>
    <row r="12" ht="12.75" customHeight="1">
      <c r="A12" s="8" t="str">
        <f t="shared" si="1"/>
        <v>abb_rly_p3_a0080_no1_nc1</v>
      </c>
      <c r="B12" s="2" t="s">
        <v>20</v>
      </c>
      <c r="C12" s="8" t="s">
        <v>576</v>
      </c>
      <c r="D12" s="2">
        <v>3.0</v>
      </c>
      <c r="E12" s="8">
        <v>80.0</v>
      </c>
      <c r="F12" s="8">
        <v>1.0</v>
      </c>
      <c r="G12" s="8">
        <v>1.0</v>
      </c>
      <c r="H12" s="8">
        <f t="shared" si="2"/>
        <v>53</v>
      </c>
      <c r="I12" s="8">
        <v>72401.0</v>
      </c>
      <c r="J12" s="8" t="s">
        <v>585</v>
      </c>
      <c r="K12" s="16">
        <v>241.69</v>
      </c>
      <c r="L12" s="16"/>
      <c r="M12" s="16"/>
    </row>
    <row r="13" ht="12.75" customHeight="1">
      <c r="A13" s="8" t="str">
        <f t="shared" si="1"/>
        <v>abb_rly_p3_a0096_no1_nc1</v>
      </c>
      <c r="B13" s="2" t="s">
        <v>20</v>
      </c>
      <c r="C13" s="8" t="s">
        <v>576</v>
      </c>
      <c r="D13" s="2">
        <v>3.0</v>
      </c>
      <c r="E13" s="8">
        <v>96.0</v>
      </c>
      <c r="F13" s="8">
        <v>1.0</v>
      </c>
      <c r="G13" s="8">
        <v>1.0</v>
      </c>
      <c r="H13" s="8">
        <f t="shared" si="2"/>
        <v>65</v>
      </c>
      <c r="I13" s="8">
        <v>72407.0</v>
      </c>
      <c r="J13" s="8" t="s">
        <v>586</v>
      </c>
      <c r="K13" s="16">
        <v>296.37</v>
      </c>
      <c r="L13" s="17"/>
      <c r="M13" s="17"/>
    </row>
    <row r="14" ht="12.75" customHeight="1">
      <c r="A14" s="8" t="str">
        <f t="shared" si="1"/>
        <v>abb_rly_p3_a0116_no1_nc1</v>
      </c>
      <c r="B14" s="2" t="s">
        <v>20</v>
      </c>
      <c r="C14" s="8" t="s">
        <v>576</v>
      </c>
      <c r="D14" s="2">
        <v>3.0</v>
      </c>
      <c r="E14" s="8">
        <v>116.0</v>
      </c>
      <c r="F14" s="8">
        <v>1.0</v>
      </c>
      <c r="G14" s="8">
        <v>1.0</v>
      </c>
      <c r="H14" s="8">
        <f t="shared" si="2"/>
        <v>80</v>
      </c>
      <c r="I14" s="8">
        <v>72409.0</v>
      </c>
      <c r="J14" s="8" t="s">
        <v>587</v>
      </c>
      <c r="K14" s="16">
        <v>354.35</v>
      </c>
      <c r="L14" s="16"/>
      <c r="M14" s="16"/>
    </row>
    <row r="15" ht="12.75" customHeight="1">
      <c r="A15" s="8" t="str">
        <f t="shared" si="1"/>
        <v>abb_rly_p3_a0140_no1_nc1</v>
      </c>
      <c r="B15" s="2" t="s">
        <v>20</v>
      </c>
      <c r="C15" s="8" t="s">
        <v>576</v>
      </c>
      <c r="D15" s="2">
        <v>3.0</v>
      </c>
      <c r="E15" s="8">
        <v>140.0</v>
      </c>
      <c r="F15" s="8">
        <v>1.0</v>
      </c>
      <c r="G15" s="8">
        <v>1.0</v>
      </c>
      <c r="H15" s="8">
        <f t="shared" si="2"/>
        <v>96</v>
      </c>
      <c r="I15" s="8">
        <v>73580.0</v>
      </c>
      <c r="J15" s="8" t="s">
        <v>588</v>
      </c>
      <c r="K15" s="16">
        <v>376.97</v>
      </c>
      <c r="L15" s="16"/>
      <c r="M15" s="16"/>
    </row>
    <row r="16" ht="12.75" customHeight="1">
      <c r="A16" s="8" t="str">
        <f t="shared" si="1"/>
        <v>abb_rly_p3_a0190_no1_nc1</v>
      </c>
      <c r="B16" s="2" t="s">
        <v>20</v>
      </c>
      <c r="C16" s="8" t="s">
        <v>576</v>
      </c>
      <c r="D16" s="2">
        <v>3.0</v>
      </c>
      <c r="E16" s="8">
        <v>190.0</v>
      </c>
      <c r="F16" s="8">
        <v>1.0</v>
      </c>
      <c r="G16" s="8">
        <v>1.0</v>
      </c>
      <c r="H16" s="8">
        <f t="shared" si="2"/>
        <v>116</v>
      </c>
      <c r="I16" s="8">
        <v>73825.0</v>
      </c>
      <c r="J16" s="8" t="s">
        <v>589</v>
      </c>
      <c r="K16" s="16">
        <v>474.07</v>
      </c>
      <c r="L16" s="16"/>
      <c r="M16" s="16"/>
    </row>
    <row r="17" ht="12.75" customHeight="1">
      <c r="A17" s="8" t="str">
        <f t="shared" si="1"/>
        <v>abb_rly_p3_a0205_no1_nc1</v>
      </c>
      <c r="B17" s="2" t="s">
        <v>20</v>
      </c>
      <c r="C17" s="8" t="s">
        <v>576</v>
      </c>
      <c r="D17" s="2">
        <v>3.0</v>
      </c>
      <c r="E17" s="8">
        <v>205.0</v>
      </c>
      <c r="F17" s="8">
        <v>1.0</v>
      </c>
      <c r="G17" s="8">
        <v>1.0</v>
      </c>
      <c r="H17" s="8">
        <f t="shared" si="2"/>
        <v>140</v>
      </c>
      <c r="I17" s="8">
        <v>72413.0</v>
      </c>
      <c r="J17" s="8" t="s">
        <v>590</v>
      </c>
      <c r="K17" s="16">
        <v>685.41</v>
      </c>
      <c r="L17" s="16"/>
      <c r="M17" s="16"/>
    </row>
    <row r="18" ht="12.75" customHeight="1">
      <c r="A18" s="8" t="str">
        <f t="shared" si="1"/>
        <v>abb_rly_p3_a0265_no1_nc1</v>
      </c>
      <c r="B18" s="2" t="s">
        <v>20</v>
      </c>
      <c r="C18" s="8" t="s">
        <v>576</v>
      </c>
      <c r="D18" s="2">
        <v>3.0</v>
      </c>
      <c r="E18" s="8">
        <v>265.0</v>
      </c>
      <c r="F18" s="8">
        <v>1.0</v>
      </c>
      <c r="G18" s="8">
        <v>1.0</v>
      </c>
      <c r="H18" s="8">
        <f t="shared" si="2"/>
        <v>190</v>
      </c>
      <c r="I18" s="8">
        <v>72412.0</v>
      </c>
      <c r="J18" s="8" t="s">
        <v>591</v>
      </c>
      <c r="K18" s="16">
        <v>844.42</v>
      </c>
      <c r="L18" s="16"/>
      <c r="M18" s="16"/>
    </row>
    <row r="19" ht="12.75" customHeight="1">
      <c r="A19" s="8" t="str">
        <f t="shared" si="1"/>
        <v>abb_rly_p3_a0305_no1_nc1</v>
      </c>
      <c r="B19" s="2" t="s">
        <v>20</v>
      </c>
      <c r="C19" s="8" t="s">
        <v>576</v>
      </c>
      <c r="D19" s="2">
        <v>3.0</v>
      </c>
      <c r="E19" s="8">
        <v>305.0</v>
      </c>
      <c r="F19" s="8">
        <v>1.0</v>
      </c>
      <c r="G19" s="8">
        <v>1.0</v>
      </c>
      <c r="H19" s="8">
        <f t="shared" si="2"/>
        <v>205</v>
      </c>
      <c r="I19" s="8">
        <v>72411.0</v>
      </c>
      <c r="J19" s="8" t="s">
        <v>592</v>
      </c>
      <c r="K19" s="16">
        <v>1022.51</v>
      </c>
      <c r="L19" s="16"/>
      <c r="M19" s="16"/>
    </row>
    <row r="20" ht="12.75" customHeight="1">
      <c r="A20" s="8" t="str">
        <f t="shared" si="1"/>
        <v>abb_rly_p3_a0370_no1_nc1</v>
      </c>
      <c r="B20" s="2" t="s">
        <v>20</v>
      </c>
      <c r="C20" s="8" t="s">
        <v>576</v>
      </c>
      <c r="D20" s="2">
        <v>3.0</v>
      </c>
      <c r="E20" s="8">
        <v>370.0</v>
      </c>
      <c r="F20" s="8">
        <v>1.0</v>
      </c>
      <c r="G20" s="8">
        <v>1.0</v>
      </c>
      <c r="H20" s="8">
        <f t="shared" si="2"/>
        <v>265</v>
      </c>
      <c r="I20" s="8">
        <v>72427.0</v>
      </c>
      <c r="J20" s="8" t="s">
        <v>593</v>
      </c>
      <c r="K20" s="16">
        <v>1068.75</v>
      </c>
      <c r="L20" s="16"/>
      <c r="M20" s="16"/>
    </row>
    <row r="21" ht="12.75" customHeight="1">
      <c r="A21" s="8" t="str">
        <f t="shared" si="1"/>
        <v>abb_rly_p3_a0400_no1_nc1</v>
      </c>
      <c r="B21" s="2" t="s">
        <v>20</v>
      </c>
      <c r="C21" s="8" t="s">
        <v>576</v>
      </c>
      <c r="D21" s="2">
        <v>3.0</v>
      </c>
      <c r="E21" s="8">
        <v>400.0</v>
      </c>
      <c r="F21" s="8">
        <v>1.0</v>
      </c>
      <c r="G21" s="8">
        <v>1.0</v>
      </c>
      <c r="H21" s="8">
        <f t="shared" si="2"/>
        <v>305</v>
      </c>
      <c r="I21" s="8">
        <v>18291.0</v>
      </c>
      <c r="J21" s="8" t="s">
        <v>594</v>
      </c>
      <c r="K21" s="16">
        <v>1222.79</v>
      </c>
      <c r="L21" s="16"/>
      <c r="M21" s="16"/>
    </row>
    <row r="22" ht="12.75" customHeight="1">
      <c r="A22" s="8" t="str">
        <f t="shared" si="1"/>
        <v>abb_rly_p3_a0460_no1_nc1</v>
      </c>
      <c r="B22" s="2" t="s">
        <v>20</v>
      </c>
      <c r="C22" s="8" t="s">
        <v>576</v>
      </c>
      <c r="D22" s="2">
        <v>3.0</v>
      </c>
      <c r="E22" s="8">
        <v>460.0</v>
      </c>
      <c r="F22" s="8">
        <v>1.0</v>
      </c>
      <c r="G22" s="8">
        <v>1.0</v>
      </c>
      <c r="H22" s="8">
        <f t="shared" si="2"/>
        <v>370</v>
      </c>
      <c r="I22" s="8">
        <v>18292.0</v>
      </c>
      <c r="J22" s="8" t="s">
        <v>595</v>
      </c>
      <c r="K22" s="16">
        <v>1540.72</v>
      </c>
      <c r="L22" s="16"/>
      <c r="M22" s="16"/>
    </row>
    <row r="23" ht="12.75" customHeight="1">
      <c r="A23" s="8" t="str">
        <f t="shared" si="1"/>
        <v>abb_rly_p3_a0580_no1_nc1</v>
      </c>
      <c r="B23" s="2" t="s">
        <v>20</v>
      </c>
      <c r="C23" s="8" t="s">
        <v>576</v>
      </c>
      <c r="D23" s="2">
        <v>3.0</v>
      </c>
      <c r="E23" s="8">
        <v>580.0</v>
      </c>
      <c r="F23" s="8">
        <v>1.0</v>
      </c>
      <c r="G23" s="8">
        <v>1.0</v>
      </c>
      <c r="H23" s="8">
        <f t="shared" si="2"/>
        <v>400</v>
      </c>
      <c r="I23" s="8">
        <v>18293.0</v>
      </c>
      <c r="J23" s="8" t="s">
        <v>596</v>
      </c>
      <c r="K23" s="16">
        <v>2311.07</v>
      </c>
      <c r="L23" s="16"/>
      <c r="M23" s="16"/>
    </row>
    <row r="24" ht="12.75" customHeight="1">
      <c r="A24" s="8" t="str">
        <f t="shared" si="1"/>
        <v>abb_rly_p3_a0750_no1_nc1</v>
      </c>
      <c r="B24" s="2" t="s">
        <v>20</v>
      </c>
      <c r="C24" s="8" t="s">
        <v>576</v>
      </c>
      <c r="D24" s="2">
        <v>3.0</v>
      </c>
      <c r="E24" s="8">
        <v>750.0</v>
      </c>
      <c r="F24" s="8">
        <v>1.0</v>
      </c>
      <c r="G24" s="8">
        <v>1.0</v>
      </c>
      <c r="H24" s="8">
        <f t="shared" si="2"/>
        <v>460</v>
      </c>
      <c r="I24" s="8">
        <v>18294.0</v>
      </c>
      <c r="J24" s="8" t="s">
        <v>597</v>
      </c>
      <c r="K24" s="16">
        <v>3660.72</v>
      </c>
      <c r="L24" s="16"/>
      <c r="M24" s="16"/>
    </row>
    <row r="25" ht="12.75" customHeight="1">
      <c r="A25" s="8" t="str">
        <f t="shared" si="1"/>
        <v>abb_rly_p3_a0860_no2_nc2</v>
      </c>
      <c r="B25" s="2" t="s">
        <v>20</v>
      </c>
      <c r="C25" s="8" t="s">
        <v>576</v>
      </c>
      <c r="D25" s="2">
        <v>3.0</v>
      </c>
      <c r="E25" s="8">
        <v>860.0</v>
      </c>
      <c r="F25" s="8">
        <v>2.0</v>
      </c>
      <c r="G25" s="8">
        <v>2.0</v>
      </c>
      <c r="H25" s="8">
        <f t="shared" si="2"/>
        <v>580</v>
      </c>
      <c r="I25" s="8">
        <v>22659.0</v>
      </c>
      <c r="J25" s="8" t="s">
        <v>598</v>
      </c>
      <c r="K25" s="16">
        <v>5759.59</v>
      </c>
      <c r="L25" s="16"/>
      <c r="M25" s="16"/>
    </row>
    <row r="26" ht="12.75" customHeight="1">
      <c r="A26" s="8" t="str">
        <f t="shared" si="1"/>
        <v>abb_rly_p3_a1050_no2_nc2</v>
      </c>
      <c r="B26" s="2" t="s">
        <v>20</v>
      </c>
      <c r="C26" s="8" t="s">
        <v>576</v>
      </c>
      <c r="D26" s="2">
        <v>3.0</v>
      </c>
      <c r="E26" s="8">
        <v>1050.0</v>
      </c>
      <c r="F26" s="8">
        <v>2.0</v>
      </c>
      <c r="G26" s="8">
        <v>2.0</v>
      </c>
      <c r="H26" s="8">
        <f t="shared" si="2"/>
        <v>750</v>
      </c>
      <c r="I26" s="8">
        <v>24646.0</v>
      </c>
      <c r="J26" s="8" t="s">
        <v>599</v>
      </c>
      <c r="K26" s="16">
        <v>7121.85</v>
      </c>
      <c r="L26" s="16"/>
      <c r="M26" s="16"/>
    </row>
    <row r="27" ht="12.75" customHeight="1">
      <c r="A27" s="8" t="str">
        <f t="shared" si="1"/>
        <v>abb_rly_p4_a0009_no0_nc0</v>
      </c>
      <c r="B27" s="2" t="s">
        <v>20</v>
      </c>
      <c r="C27" s="8" t="s">
        <v>576</v>
      </c>
      <c r="D27" s="2">
        <v>4.0</v>
      </c>
      <c r="E27" s="8">
        <v>9.0</v>
      </c>
      <c r="F27" s="8">
        <v>0.0</v>
      </c>
      <c r="G27" s="8">
        <v>0.0</v>
      </c>
      <c r="H27" s="2">
        <v>0.0</v>
      </c>
      <c r="I27" s="8">
        <v>45381.0</v>
      </c>
      <c r="J27" s="8" t="s">
        <v>600</v>
      </c>
      <c r="K27" s="16">
        <v>32.35</v>
      </c>
      <c r="L27" s="16"/>
      <c r="M27" s="16"/>
    </row>
    <row r="28" ht="12.75" customHeight="1">
      <c r="A28" s="8" t="str">
        <f t="shared" si="1"/>
        <v>abb_rly_p4_a0016_no0_nc0</v>
      </c>
      <c r="B28" s="2" t="s">
        <v>20</v>
      </c>
      <c r="C28" s="8" t="s">
        <v>576</v>
      </c>
      <c r="D28" s="2">
        <v>4.0</v>
      </c>
      <c r="E28" s="8">
        <v>16.0</v>
      </c>
      <c r="F28" s="8">
        <v>0.0</v>
      </c>
      <c r="G28" s="8">
        <v>0.0</v>
      </c>
      <c r="H28" s="2">
        <v>0.0</v>
      </c>
      <c r="I28" s="8">
        <v>45383.0</v>
      </c>
      <c r="J28" s="8" t="s">
        <v>601</v>
      </c>
      <c r="K28" s="16">
        <v>41.19</v>
      </c>
      <c r="L28" s="16"/>
      <c r="M28" s="16"/>
    </row>
    <row r="29" ht="12.75" customHeight="1">
      <c r="A29" s="8" t="str">
        <f t="shared" si="1"/>
        <v>abb_rly_p4_a0026_no0_nc0</v>
      </c>
      <c r="B29" s="2" t="s">
        <v>20</v>
      </c>
      <c r="C29" s="8" t="s">
        <v>576</v>
      </c>
      <c r="D29" s="2">
        <v>4.0</v>
      </c>
      <c r="E29" s="8">
        <v>26.0</v>
      </c>
      <c r="F29" s="8">
        <v>0.0</v>
      </c>
      <c r="G29" s="8">
        <v>0.0</v>
      </c>
      <c r="H29" s="8">
        <f t="shared" ref="H29:H41" si="3">E27</f>
        <v>9</v>
      </c>
      <c r="I29" s="8">
        <v>47149.0</v>
      </c>
      <c r="J29" s="8" t="s">
        <v>602</v>
      </c>
      <c r="K29" s="16">
        <v>63.54</v>
      </c>
      <c r="L29" s="16"/>
      <c r="M29" s="16"/>
    </row>
    <row r="30" ht="12.75" customHeight="1">
      <c r="A30" s="8" t="str">
        <f t="shared" si="1"/>
        <v>abb_rly_p4_a0038_no0_nc0</v>
      </c>
      <c r="B30" s="2" t="s">
        <v>20</v>
      </c>
      <c r="C30" s="8" t="s">
        <v>576</v>
      </c>
      <c r="D30" s="2">
        <v>4.0</v>
      </c>
      <c r="E30" s="8">
        <v>38.0</v>
      </c>
      <c r="F30" s="8">
        <v>0.0</v>
      </c>
      <c r="G30" s="8">
        <v>0.0</v>
      </c>
      <c r="H30" s="8">
        <f t="shared" si="3"/>
        <v>16</v>
      </c>
      <c r="I30" s="8">
        <v>47151.0</v>
      </c>
      <c r="J30" s="8" t="s">
        <v>603</v>
      </c>
      <c r="K30" s="16">
        <v>110.61</v>
      </c>
      <c r="L30" s="16"/>
      <c r="M30" s="16"/>
    </row>
    <row r="31" ht="12.75" customHeight="1">
      <c r="A31" s="8" t="str">
        <f t="shared" si="1"/>
        <v>abb_rly_p4_a0053_no0_nc0</v>
      </c>
      <c r="B31" s="2" t="s">
        <v>20</v>
      </c>
      <c r="C31" s="8" t="s">
        <v>576</v>
      </c>
      <c r="D31" s="2">
        <v>4.0</v>
      </c>
      <c r="E31" s="8">
        <v>53.0</v>
      </c>
      <c r="F31" s="8">
        <v>0.0</v>
      </c>
      <c r="G31" s="8">
        <v>0.0</v>
      </c>
      <c r="H31" s="8">
        <f t="shared" si="3"/>
        <v>26</v>
      </c>
      <c r="I31" s="8">
        <v>75531.0</v>
      </c>
      <c r="J31" s="8" t="s">
        <v>604</v>
      </c>
      <c r="K31" s="16">
        <v>217.82</v>
      </c>
      <c r="L31" s="16"/>
      <c r="M31" s="16"/>
    </row>
    <row r="32" ht="12.75" customHeight="1">
      <c r="A32" s="8" t="str">
        <f t="shared" si="1"/>
        <v>abb_rly_p4_a0080_no0_nc0</v>
      </c>
      <c r="B32" s="2" t="s">
        <v>20</v>
      </c>
      <c r="C32" s="8" t="s">
        <v>576</v>
      </c>
      <c r="D32" s="2">
        <v>4.0</v>
      </c>
      <c r="E32" s="8">
        <v>80.0</v>
      </c>
      <c r="F32" s="8">
        <v>0.0</v>
      </c>
      <c r="G32" s="8">
        <v>0.0</v>
      </c>
      <c r="H32" s="8">
        <f t="shared" si="3"/>
        <v>38</v>
      </c>
      <c r="I32" s="8">
        <v>75532.0</v>
      </c>
      <c r="J32" s="8" t="s">
        <v>605</v>
      </c>
      <c r="K32" s="16">
        <v>281.03</v>
      </c>
      <c r="L32" s="16"/>
      <c r="M32" s="16"/>
    </row>
    <row r="33" ht="12.75" customHeight="1">
      <c r="A33" s="8" t="str">
        <f t="shared" si="1"/>
        <v>abb_rly_p4_a0116_no0_nc0</v>
      </c>
      <c r="B33" s="2" t="s">
        <v>20</v>
      </c>
      <c r="C33" s="8" t="s">
        <v>576</v>
      </c>
      <c r="D33" s="2">
        <v>4.0</v>
      </c>
      <c r="E33" s="8">
        <v>116.0</v>
      </c>
      <c r="F33" s="8">
        <v>0.0</v>
      </c>
      <c r="G33" s="8">
        <v>0.0</v>
      </c>
      <c r="H33" s="8">
        <f t="shared" si="3"/>
        <v>53</v>
      </c>
      <c r="I33" s="8">
        <v>75534.0</v>
      </c>
      <c r="J33" s="8" t="s">
        <v>606</v>
      </c>
      <c r="K33" s="16">
        <v>399.51</v>
      </c>
      <c r="L33" s="16"/>
      <c r="M33" s="16"/>
    </row>
    <row r="34" ht="12.75" customHeight="1">
      <c r="A34" s="8" t="str">
        <f t="shared" si="1"/>
        <v>abb_rly_p4_a0140_no0_nc0</v>
      </c>
      <c r="B34" s="2" t="s">
        <v>20</v>
      </c>
      <c r="C34" s="8" t="s">
        <v>576</v>
      </c>
      <c r="D34" s="2">
        <v>4.0</v>
      </c>
      <c r="E34" s="8">
        <v>140.0</v>
      </c>
      <c r="F34" s="8">
        <v>0.0</v>
      </c>
      <c r="G34" s="8">
        <v>0.0</v>
      </c>
      <c r="H34" s="8">
        <f t="shared" si="3"/>
        <v>80</v>
      </c>
      <c r="I34" s="8">
        <v>75535.0</v>
      </c>
      <c r="J34" s="8" t="s">
        <v>607</v>
      </c>
      <c r="K34" s="16">
        <v>443.42</v>
      </c>
      <c r="L34" s="16"/>
      <c r="M34" s="16"/>
    </row>
    <row r="35" ht="12.75" customHeight="1">
      <c r="A35" s="8" t="str">
        <f t="shared" si="1"/>
        <v>abb_rly_p4_a0190_no0_nc0</v>
      </c>
      <c r="B35" s="2" t="s">
        <v>20</v>
      </c>
      <c r="C35" s="8" t="s">
        <v>576</v>
      </c>
      <c r="D35" s="2">
        <v>4.0</v>
      </c>
      <c r="E35" s="8">
        <v>190.0</v>
      </c>
      <c r="F35" s="8">
        <v>0.0</v>
      </c>
      <c r="G35" s="8">
        <v>0.0</v>
      </c>
      <c r="H35" s="8">
        <f t="shared" si="3"/>
        <v>116</v>
      </c>
      <c r="I35" s="8">
        <v>75536.0</v>
      </c>
      <c r="J35" s="8" t="s">
        <v>608</v>
      </c>
      <c r="K35" s="16">
        <v>619.54</v>
      </c>
      <c r="L35" s="16"/>
      <c r="M35" s="16"/>
    </row>
    <row r="36" ht="12.75" customHeight="1">
      <c r="A36" s="8" t="str">
        <f t="shared" si="1"/>
        <v>abb_rly_p4_a0205_no0_nc0</v>
      </c>
      <c r="B36" s="2" t="s">
        <v>20</v>
      </c>
      <c r="C36" s="8" t="s">
        <v>576</v>
      </c>
      <c r="D36" s="2">
        <v>4.0</v>
      </c>
      <c r="E36" s="8">
        <v>205.0</v>
      </c>
      <c r="F36" s="8">
        <v>0.0</v>
      </c>
      <c r="G36" s="8">
        <v>0.0</v>
      </c>
      <c r="H36" s="8">
        <f t="shared" si="3"/>
        <v>140</v>
      </c>
      <c r="I36" s="8">
        <v>75537.0</v>
      </c>
      <c r="J36" s="8" t="s">
        <v>609</v>
      </c>
      <c r="K36" s="16">
        <v>916.66</v>
      </c>
      <c r="L36" s="16"/>
      <c r="M36" s="16"/>
    </row>
    <row r="37" ht="12.75" customHeight="1">
      <c r="A37" s="8" t="str">
        <f t="shared" si="1"/>
        <v>abb_rly_p4_a0265_no0_nc0</v>
      </c>
      <c r="B37" s="2" t="s">
        <v>20</v>
      </c>
      <c r="C37" s="8" t="s">
        <v>576</v>
      </c>
      <c r="D37" s="2">
        <v>4.0</v>
      </c>
      <c r="E37" s="8">
        <v>265.0</v>
      </c>
      <c r="F37" s="8">
        <v>0.0</v>
      </c>
      <c r="G37" s="8">
        <v>0.0</v>
      </c>
      <c r="H37" s="8">
        <f t="shared" si="3"/>
        <v>190</v>
      </c>
      <c r="I37" s="8">
        <v>75538.0</v>
      </c>
      <c r="J37" s="8" t="s">
        <v>610</v>
      </c>
      <c r="K37" s="16">
        <v>1161.31</v>
      </c>
      <c r="L37" s="16"/>
      <c r="M37" s="16"/>
    </row>
    <row r="38" ht="12.75" customHeight="1">
      <c r="A38" s="8" t="str">
        <f t="shared" si="1"/>
        <v>abb_rly_p4_a0305_no0_nc0</v>
      </c>
      <c r="B38" s="2" t="s">
        <v>20</v>
      </c>
      <c r="C38" s="8" t="s">
        <v>576</v>
      </c>
      <c r="D38" s="2">
        <v>4.0</v>
      </c>
      <c r="E38" s="8">
        <v>305.0</v>
      </c>
      <c r="F38" s="8">
        <v>0.0</v>
      </c>
      <c r="G38" s="8">
        <v>0.0</v>
      </c>
      <c r="H38" s="8">
        <f t="shared" si="3"/>
        <v>205</v>
      </c>
      <c r="I38" s="8">
        <v>75539.0</v>
      </c>
      <c r="J38" s="8" t="s">
        <v>611</v>
      </c>
      <c r="K38" s="16">
        <v>1471.78</v>
      </c>
      <c r="L38" s="16"/>
      <c r="M38" s="16"/>
    </row>
    <row r="39" ht="12.75" customHeight="1">
      <c r="A39" s="8" t="str">
        <f t="shared" si="1"/>
        <v>abb_rly_p4_a0370_no0_nc0</v>
      </c>
      <c r="B39" s="2" t="s">
        <v>20</v>
      </c>
      <c r="C39" s="8" t="s">
        <v>576</v>
      </c>
      <c r="D39" s="2">
        <v>4.0</v>
      </c>
      <c r="E39" s="8">
        <v>370.0</v>
      </c>
      <c r="F39" s="8">
        <v>0.0</v>
      </c>
      <c r="G39" s="8">
        <v>0.0</v>
      </c>
      <c r="H39" s="8">
        <f t="shared" si="3"/>
        <v>265</v>
      </c>
      <c r="I39" s="8">
        <v>75540.0</v>
      </c>
      <c r="J39" s="8" t="s">
        <v>612</v>
      </c>
      <c r="K39" s="16">
        <v>1602.33</v>
      </c>
      <c r="L39" s="16"/>
      <c r="M39" s="16"/>
    </row>
    <row r="40" ht="12.75" customHeight="1">
      <c r="A40" s="8" t="str">
        <f t="shared" si="1"/>
        <v>abb_rly_p4_a0550_no1_nc1</v>
      </c>
      <c r="B40" s="2" t="s">
        <v>20</v>
      </c>
      <c r="C40" s="8" t="s">
        <v>576</v>
      </c>
      <c r="D40" s="2">
        <v>4.0</v>
      </c>
      <c r="E40" s="8">
        <v>550.0</v>
      </c>
      <c r="F40" s="8">
        <v>1.0</v>
      </c>
      <c r="G40" s="8">
        <v>1.0</v>
      </c>
      <c r="H40" s="8">
        <f t="shared" si="3"/>
        <v>305</v>
      </c>
      <c r="I40" s="8">
        <v>12109.0</v>
      </c>
      <c r="J40" s="8" t="s">
        <v>613</v>
      </c>
      <c r="K40" s="16">
        <v>1906.12</v>
      </c>
      <c r="L40" s="16"/>
      <c r="M40" s="16"/>
    </row>
    <row r="41" ht="12.75" customHeight="1">
      <c r="A41" s="8" t="str">
        <f t="shared" si="1"/>
        <v>abb_rly_p4_a0770_no1_nc1</v>
      </c>
      <c r="B41" s="2" t="s">
        <v>20</v>
      </c>
      <c r="C41" s="8" t="s">
        <v>576</v>
      </c>
      <c r="D41" s="2">
        <v>4.0</v>
      </c>
      <c r="E41" s="8">
        <v>770.0</v>
      </c>
      <c r="F41" s="8">
        <v>1.0</v>
      </c>
      <c r="G41" s="8">
        <v>1.0</v>
      </c>
      <c r="H41" s="8">
        <f t="shared" si="3"/>
        <v>370</v>
      </c>
      <c r="I41" s="8">
        <v>13611.0</v>
      </c>
      <c r="J41" s="8" t="s">
        <v>614</v>
      </c>
      <c r="K41" s="16">
        <v>2614.12</v>
      </c>
      <c r="L41" s="16"/>
      <c r="M41" s="16"/>
    </row>
    <row r="42" ht="12.75" customHeight="1">
      <c r="A42" s="8" t="str">
        <f t="shared" si="1"/>
        <v>abb_rly_rail_p2_a09_no0_nc0</v>
      </c>
      <c r="B42" s="2" t="s">
        <v>20</v>
      </c>
      <c r="C42" s="18" t="s">
        <v>615</v>
      </c>
      <c r="D42" s="2">
        <v>2.0</v>
      </c>
      <c r="E42" s="8">
        <v>9.0</v>
      </c>
      <c r="F42" s="8">
        <v>0.0</v>
      </c>
      <c r="G42" s="8">
        <v>0.0</v>
      </c>
      <c r="H42" s="2">
        <v>0.0</v>
      </c>
      <c r="I42" s="8">
        <v>83102.0</v>
      </c>
      <c r="J42" s="8" t="s">
        <v>616</v>
      </c>
      <c r="K42" s="16">
        <v>22.94</v>
      </c>
      <c r="L42" s="19"/>
      <c r="M42" s="20" t="s">
        <v>617</v>
      </c>
    </row>
    <row r="43" ht="12.75" customHeight="1">
      <c r="A43" s="8" t="str">
        <f t="shared" si="1"/>
        <v>abb_rly_rail_p4_a09_no0_nc0</v>
      </c>
      <c r="B43" s="2" t="s">
        <v>20</v>
      </c>
      <c r="C43" s="18" t="s">
        <v>615</v>
      </c>
      <c r="D43" s="2">
        <v>4.0</v>
      </c>
      <c r="E43" s="8">
        <v>9.0</v>
      </c>
      <c r="F43" s="8">
        <v>0.0</v>
      </c>
      <c r="G43" s="8">
        <v>0.0</v>
      </c>
      <c r="H43" s="2">
        <v>0.0</v>
      </c>
      <c r="I43" s="8">
        <v>83118.0</v>
      </c>
      <c r="J43" s="8" t="s">
        <v>618</v>
      </c>
      <c r="K43" s="16">
        <v>33.59</v>
      </c>
      <c r="L43" s="19"/>
    </row>
    <row r="44" ht="12.75" customHeight="1">
      <c r="A44" s="8" t="str">
        <f t="shared" si="1"/>
        <v>abb_rly_rail_p4_a22_no0_nc0</v>
      </c>
      <c r="B44" s="2" t="s">
        <v>20</v>
      </c>
      <c r="C44" s="18" t="s">
        <v>615</v>
      </c>
      <c r="D44" s="2">
        <v>4.0</v>
      </c>
      <c r="E44" s="8">
        <v>22.0</v>
      </c>
      <c r="F44" s="8">
        <v>0.0</v>
      </c>
      <c r="G44" s="8">
        <v>0.0</v>
      </c>
      <c r="H44" s="2">
        <v>0.0</v>
      </c>
      <c r="I44" s="8">
        <v>83126.0</v>
      </c>
      <c r="J44" s="8" t="s">
        <v>619</v>
      </c>
      <c r="K44" s="16">
        <v>55.42</v>
      </c>
      <c r="L44" s="19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16"/>
      <c r="L45" s="16"/>
      <c r="M45" s="16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16"/>
      <c r="L46" s="16"/>
      <c r="M46" s="16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16"/>
      <c r="L47" s="16"/>
      <c r="M47" s="16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16"/>
      <c r="L48" s="16"/>
      <c r="M48" s="16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16"/>
      <c r="L49" s="16"/>
      <c r="M49" s="16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16"/>
      <c r="L50" s="16"/>
      <c r="M50" s="16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16"/>
      <c r="L51" s="16"/>
      <c r="M51" s="16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16"/>
      <c r="L52" s="16"/>
      <c r="M52" s="16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16"/>
      <c r="L53" s="16"/>
      <c r="M53" s="16"/>
    </row>
    <row r="54" ht="12.75" customHeight="1">
      <c r="A54" s="21"/>
      <c r="K54" s="16"/>
      <c r="L54" s="16"/>
      <c r="M54" s="16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16"/>
      <c r="L55" s="16"/>
      <c r="M55" s="16"/>
    </row>
    <row r="56" ht="12.75" customHeight="1">
      <c r="K56" s="16"/>
      <c r="L56" s="16"/>
      <c r="M56" s="16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16"/>
      <c r="L57" s="16"/>
      <c r="M57" s="16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16"/>
      <c r="L58" s="16"/>
      <c r="M58" s="16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16"/>
      <c r="L59" s="16"/>
      <c r="M59" s="16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16"/>
      <c r="L60" s="16"/>
      <c r="M60" s="16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16"/>
      <c r="L61" s="16"/>
      <c r="M61" s="16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16"/>
      <c r="L62" s="16"/>
      <c r="M62" s="16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16"/>
      <c r="L63" s="16"/>
      <c r="M63" s="16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16"/>
      <c r="L64" s="16"/>
      <c r="M64" s="16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16"/>
      <c r="L65" s="16"/>
      <c r="M65" s="16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16"/>
      <c r="L66" s="16"/>
      <c r="M66" s="16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16"/>
      <c r="L67" s="16"/>
      <c r="M67" s="16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16"/>
      <c r="L68" s="16"/>
      <c r="M68" s="16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16"/>
      <c r="L69" s="16"/>
      <c r="M69" s="16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16"/>
      <c r="L70" s="16"/>
      <c r="M70" s="16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16"/>
      <c r="L71" s="16"/>
      <c r="M71" s="16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16"/>
      <c r="L72" s="16"/>
      <c r="M72" s="16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16"/>
      <c r="L73" s="16"/>
      <c r="M73" s="16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16"/>
      <c r="L74" s="16"/>
      <c r="M74" s="16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16"/>
      <c r="L75" s="16"/>
      <c r="M75" s="16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16"/>
      <c r="L76" s="16"/>
      <c r="M76" s="16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16"/>
      <c r="L77" s="16"/>
      <c r="M77" s="16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16"/>
      <c r="L78" s="16"/>
      <c r="M78" s="16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16"/>
      <c r="L79" s="16"/>
      <c r="M79" s="16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16"/>
      <c r="L80" s="16"/>
      <c r="M80" s="16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16"/>
      <c r="L81" s="16"/>
      <c r="M81" s="16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16"/>
      <c r="L82" s="16"/>
      <c r="M82" s="16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16"/>
      <c r="L83" s="16"/>
      <c r="M83" s="16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16"/>
      <c r="L84" s="16"/>
      <c r="M84" s="16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16"/>
      <c r="L85" s="16"/>
      <c r="M85" s="16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16"/>
      <c r="L86" s="16"/>
      <c r="M86" s="16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16"/>
      <c r="L87" s="16"/>
      <c r="M87" s="16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16"/>
      <c r="L88" s="16"/>
      <c r="M88" s="16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16"/>
      <c r="L89" s="16"/>
      <c r="M89" s="16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16"/>
      <c r="L90" s="16"/>
      <c r="M90" s="16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16"/>
      <c r="L91" s="16"/>
      <c r="M91" s="16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16"/>
      <c r="L92" s="16"/>
      <c r="M92" s="16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16"/>
      <c r="L93" s="16"/>
      <c r="M93" s="16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16"/>
      <c r="L94" s="16"/>
      <c r="M94" s="16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16"/>
      <c r="L95" s="16"/>
      <c r="M95" s="16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16"/>
      <c r="L96" s="16"/>
      <c r="M96" s="16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16"/>
      <c r="L97" s="16"/>
      <c r="M97" s="16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16"/>
      <c r="L98" s="16"/>
      <c r="M98" s="16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16"/>
      <c r="L99" s="16"/>
      <c r="M99" s="16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6"/>
      <c r="L100" s="16"/>
      <c r="M100" s="16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6"/>
      <c r="L101" s="16"/>
      <c r="M101" s="16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6"/>
      <c r="L102" s="16"/>
      <c r="M102" s="16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6"/>
      <c r="L103" s="16"/>
      <c r="M103" s="16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6"/>
      <c r="L104" s="16"/>
      <c r="M104" s="16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6"/>
      <c r="L105" s="16"/>
      <c r="M105" s="16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6"/>
      <c r="L106" s="16"/>
      <c r="M106" s="16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6"/>
      <c r="L107" s="16"/>
      <c r="M107" s="16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6"/>
      <c r="L108" s="16"/>
      <c r="M108" s="16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6"/>
      <c r="L109" s="16"/>
      <c r="M109" s="16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6"/>
      <c r="L110" s="16"/>
      <c r="M110" s="16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6"/>
      <c r="L111" s="16"/>
      <c r="M111" s="16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6"/>
      <c r="L112" s="16"/>
      <c r="M112" s="16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6"/>
      <c r="L113" s="16"/>
      <c r="M113" s="16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6"/>
      <c r="L114" s="16"/>
      <c r="M114" s="16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6"/>
      <c r="L115" s="16"/>
      <c r="M115" s="16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6"/>
      <c r="L116" s="16"/>
      <c r="M116" s="16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6"/>
      <c r="L117" s="16"/>
      <c r="M117" s="16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6"/>
      <c r="L118" s="16"/>
      <c r="M118" s="16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6"/>
      <c r="L119" s="16"/>
      <c r="M119" s="16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6"/>
      <c r="L120" s="16"/>
      <c r="M120" s="16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6"/>
      <c r="L121" s="16"/>
      <c r="M121" s="16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6"/>
      <c r="L122" s="16"/>
      <c r="M122" s="16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6"/>
      <c r="L123" s="16"/>
      <c r="M123" s="16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6"/>
      <c r="L124" s="16"/>
      <c r="M124" s="16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6"/>
      <c r="L125" s="16"/>
      <c r="M125" s="16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6"/>
      <c r="L126" s="16"/>
      <c r="M126" s="16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6"/>
      <c r="L127" s="16"/>
      <c r="M127" s="16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6"/>
      <c r="L128" s="16"/>
      <c r="M128" s="16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6"/>
      <c r="L129" s="16"/>
      <c r="M129" s="16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6"/>
      <c r="L130" s="16"/>
      <c r="M130" s="16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6"/>
      <c r="L131" s="16"/>
      <c r="M131" s="16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6"/>
      <c r="L132" s="16"/>
      <c r="M132" s="16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6"/>
      <c r="L133" s="16"/>
      <c r="M133" s="16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6"/>
      <c r="L134" s="16"/>
      <c r="M134" s="16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6"/>
      <c r="L135" s="16"/>
      <c r="M135" s="16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6"/>
      <c r="L136" s="16"/>
      <c r="M136" s="16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6"/>
      <c r="L137" s="16"/>
      <c r="M137" s="16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6"/>
      <c r="L138" s="16"/>
      <c r="M138" s="16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6"/>
      <c r="L139" s="16"/>
      <c r="M139" s="16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6"/>
      <c r="L140" s="16"/>
      <c r="M140" s="16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6"/>
      <c r="L141" s="16"/>
      <c r="M141" s="16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6"/>
      <c r="L142" s="16"/>
      <c r="M142" s="16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16"/>
      <c r="L143" s="16"/>
      <c r="M143" s="16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6"/>
      <c r="L144" s="16"/>
      <c r="M144" s="16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16"/>
      <c r="L145" s="16"/>
      <c r="M145" s="16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6"/>
      <c r="L146" s="16"/>
      <c r="M146" s="16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16"/>
      <c r="L147" s="16"/>
      <c r="M147" s="16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6"/>
      <c r="L148" s="16"/>
      <c r="M148" s="16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16"/>
      <c r="L149" s="16"/>
      <c r="M149" s="16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6"/>
      <c r="L150" s="16"/>
      <c r="M150" s="16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16"/>
      <c r="L151" s="16"/>
      <c r="M151" s="16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16"/>
      <c r="L152" s="16"/>
      <c r="M152" s="16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16"/>
      <c r="L153" s="16"/>
      <c r="M153" s="16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16"/>
      <c r="L154" s="16"/>
      <c r="M154" s="16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16"/>
      <c r="L155" s="16"/>
      <c r="M155" s="16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16"/>
      <c r="L156" s="16"/>
      <c r="M156" s="16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16"/>
      <c r="L157" s="16"/>
      <c r="M157" s="16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16"/>
      <c r="L158" s="16"/>
      <c r="M158" s="16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6"/>
      <c r="L159" s="16"/>
      <c r="M159" s="16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16"/>
      <c r="L160" s="16"/>
      <c r="M160" s="16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16"/>
      <c r="L161" s="16"/>
      <c r="M161" s="16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16"/>
      <c r="L162" s="16"/>
      <c r="M162" s="16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16"/>
      <c r="L163" s="16"/>
      <c r="M163" s="16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16"/>
      <c r="L164" s="16"/>
      <c r="M164" s="16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16"/>
      <c r="L165" s="16"/>
      <c r="M165" s="16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16"/>
      <c r="L166" s="16"/>
      <c r="M166" s="16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16"/>
      <c r="L167" s="16"/>
      <c r="M167" s="16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16"/>
      <c r="L168" s="16"/>
      <c r="M168" s="16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16"/>
      <c r="L169" s="16"/>
      <c r="M169" s="16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16"/>
      <c r="L170" s="16"/>
      <c r="M170" s="16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16"/>
      <c r="L171" s="16"/>
      <c r="M171" s="16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16"/>
      <c r="L172" s="16"/>
      <c r="M172" s="16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16"/>
      <c r="L173" s="16"/>
      <c r="M173" s="16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16"/>
      <c r="L174" s="16"/>
      <c r="M174" s="16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6"/>
      <c r="L175" s="16"/>
      <c r="M175" s="16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6"/>
      <c r="L176" s="16"/>
      <c r="M176" s="16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16"/>
      <c r="L177" s="16"/>
      <c r="M177" s="16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6"/>
      <c r="L178" s="16"/>
      <c r="M178" s="16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6"/>
      <c r="L179" s="16"/>
      <c r="M179" s="16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6"/>
      <c r="L180" s="16"/>
      <c r="M180" s="16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6"/>
      <c r="L181" s="16"/>
      <c r="M181" s="16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6"/>
      <c r="L182" s="16"/>
      <c r="M182" s="16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16"/>
      <c r="L183" s="16"/>
      <c r="M183" s="16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16"/>
      <c r="L184" s="16"/>
      <c r="M184" s="16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16"/>
      <c r="L185" s="16"/>
      <c r="M185" s="16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16"/>
      <c r="L186" s="16"/>
      <c r="M186" s="16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16"/>
      <c r="L187" s="16"/>
      <c r="M187" s="16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16"/>
      <c r="L188" s="16"/>
      <c r="M188" s="16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16"/>
      <c r="L189" s="16"/>
      <c r="M189" s="16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16"/>
      <c r="L190" s="16"/>
      <c r="M190" s="16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16"/>
      <c r="L191" s="16"/>
      <c r="M191" s="16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16"/>
      <c r="L192" s="16"/>
      <c r="M192" s="16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16"/>
      <c r="L193" s="16"/>
      <c r="M193" s="16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16"/>
      <c r="L194" s="16"/>
      <c r="M194" s="16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16"/>
      <c r="L195" s="16"/>
      <c r="M195" s="16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16"/>
      <c r="L196" s="16"/>
      <c r="M196" s="16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16"/>
      <c r="L197" s="16"/>
      <c r="M197" s="16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16"/>
      <c r="L198" s="16"/>
      <c r="M198" s="16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16"/>
      <c r="L199" s="16"/>
      <c r="M199" s="16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16"/>
      <c r="L200" s="16"/>
      <c r="M200" s="16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6"/>
      <c r="L201" s="16"/>
      <c r="M201" s="16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16"/>
      <c r="L202" s="16"/>
      <c r="M202" s="16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16"/>
      <c r="L203" s="16"/>
      <c r="M203" s="16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16"/>
      <c r="L204" s="16"/>
      <c r="M204" s="16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16"/>
      <c r="L205" s="16"/>
      <c r="M205" s="16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16"/>
      <c r="L206" s="16"/>
      <c r="M206" s="16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16"/>
      <c r="L207" s="16"/>
      <c r="M207" s="16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16"/>
      <c r="L208" s="16"/>
      <c r="M208" s="16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16"/>
      <c r="L209" s="16"/>
      <c r="M209" s="16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16"/>
      <c r="L210" s="16"/>
      <c r="M210" s="16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16"/>
      <c r="L211" s="16"/>
      <c r="M211" s="16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16"/>
      <c r="L212" s="16"/>
      <c r="M212" s="16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16"/>
      <c r="L213" s="16"/>
      <c r="M213" s="16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16"/>
      <c r="L214" s="16"/>
      <c r="M214" s="16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16"/>
      <c r="L215" s="16"/>
      <c r="M215" s="16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16"/>
      <c r="L216" s="16"/>
      <c r="M216" s="16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16"/>
      <c r="L217" s="16"/>
      <c r="M217" s="16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6"/>
      <c r="L218" s="16"/>
      <c r="M218" s="16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16"/>
      <c r="L219" s="16"/>
      <c r="M219" s="16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16"/>
      <c r="L220" s="16"/>
      <c r="M220" s="16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16"/>
      <c r="L221" s="16"/>
      <c r="M221" s="16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16"/>
      <c r="L222" s="16"/>
      <c r="M222" s="16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16"/>
      <c r="L223" s="16"/>
      <c r="M223" s="16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16"/>
      <c r="L224" s="16"/>
      <c r="M224" s="16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16"/>
      <c r="L225" s="16"/>
      <c r="M225" s="16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16"/>
      <c r="L226" s="16"/>
      <c r="M226" s="16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16"/>
      <c r="L227" s="16"/>
      <c r="M227" s="16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16"/>
      <c r="L228" s="16"/>
      <c r="M228" s="16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16"/>
      <c r="L229" s="16"/>
      <c r="M229" s="16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16"/>
      <c r="L230" s="16"/>
      <c r="M230" s="16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16"/>
      <c r="L231" s="16"/>
      <c r="M231" s="16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16"/>
      <c r="L232" s="16"/>
      <c r="M232" s="16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16"/>
      <c r="L233" s="16"/>
      <c r="M233" s="16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16"/>
      <c r="L234" s="16"/>
      <c r="M234" s="16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16"/>
      <c r="L235" s="16"/>
      <c r="M235" s="16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16"/>
      <c r="L236" s="16"/>
      <c r="M236" s="16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16"/>
      <c r="L237" s="16"/>
      <c r="M237" s="16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16"/>
      <c r="L238" s="16"/>
      <c r="M238" s="16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16"/>
      <c r="L239" s="16"/>
      <c r="M239" s="16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16"/>
      <c r="L240" s="16"/>
      <c r="M240" s="16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16"/>
      <c r="L241" s="16"/>
      <c r="M241" s="16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16"/>
      <c r="L242" s="16"/>
      <c r="M242" s="16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16"/>
      <c r="L243" s="16"/>
      <c r="M243" s="16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16"/>
      <c r="L244" s="16"/>
      <c r="M244" s="16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16"/>
      <c r="L245" s="16"/>
      <c r="M245" s="16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16"/>
      <c r="L246" s="16"/>
      <c r="M246" s="16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16"/>
      <c r="L247" s="16"/>
      <c r="M247" s="16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6"/>
      <c r="L248" s="16"/>
      <c r="M248" s="16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16"/>
      <c r="L249" s="16"/>
      <c r="M249" s="16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16"/>
      <c r="L250" s="16"/>
      <c r="M250" s="16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16"/>
      <c r="L251" s="16"/>
      <c r="M251" s="16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16"/>
      <c r="L252" s="16"/>
      <c r="M252" s="16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6"/>
      <c r="L253" s="16"/>
      <c r="M253" s="16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16"/>
      <c r="L254" s="16"/>
      <c r="M254" s="16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16"/>
      <c r="L255" s="16"/>
      <c r="M255" s="16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16"/>
      <c r="L256" s="16"/>
      <c r="M256" s="16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16"/>
      <c r="L257" s="16"/>
      <c r="M257" s="16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16"/>
      <c r="L258" s="16"/>
      <c r="M258" s="16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16"/>
      <c r="L259" s="16"/>
      <c r="M259" s="16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16"/>
      <c r="L260" s="16"/>
      <c r="M260" s="16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16"/>
      <c r="L261" s="16"/>
      <c r="M261" s="16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16"/>
      <c r="L262" s="16"/>
      <c r="M262" s="16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16"/>
      <c r="L263" s="16"/>
      <c r="M263" s="16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16"/>
      <c r="L264" s="16"/>
      <c r="M264" s="16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16"/>
      <c r="L265" s="16"/>
      <c r="M265" s="16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16"/>
      <c r="L266" s="16"/>
      <c r="M266" s="16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16"/>
      <c r="L267" s="16"/>
      <c r="M267" s="16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16"/>
      <c r="L268" s="16"/>
      <c r="M268" s="16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16"/>
      <c r="L269" s="16"/>
      <c r="M269" s="16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16"/>
      <c r="L270" s="16"/>
      <c r="M270" s="16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16"/>
      <c r="L271" s="16"/>
      <c r="M271" s="16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16"/>
      <c r="L272" s="16"/>
      <c r="M272" s="16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16"/>
      <c r="L273" s="16"/>
      <c r="M273" s="16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16"/>
      <c r="L274" s="16"/>
      <c r="M274" s="16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6"/>
      <c r="L275" s="16"/>
      <c r="M275" s="16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16"/>
      <c r="L276" s="16"/>
      <c r="M276" s="16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16"/>
      <c r="L277" s="16"/>
      <c r="M277" s="16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16"/>
      <c r="L278" s="16"/>
      <c r="M278" s="16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16"/>
      <c r="L279" s="16"/>
      <c r="M279" s="16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6"/>
      <c r="L280" s="16"/>
      <c r="M280" s="16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16"/>
      <c r="L281" s="16"/>
      <c r="M281" s="16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16"/>
      <c r="L282" s="16"/>
      <c r="M282" s="16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16"/>
      <c r="L283" s="16"/>
      <c r="M283" s="16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16"/>
      <c r="L284" s="16"/>
      <c r="M284" s="16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16"/>
      <c r="L285" s="16"/>
      <c r="M285" s="16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16"/>
      <c r="L286" s="16"/>
      <c r="M286" s="16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16"/>
      <c r="L287" s="16"/>
      <c r="M287" s="16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16"/>
      <c r="L288" s="16"/>
      <c r="M288" s="16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16"/>
      <c r="L289" s="16"/>
      <c r="M289" s="16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16"/>
      <c r="L290" s="16"/>
      <c r="M290" s="16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16"/>
      <c r="L291" s="16"/>
      <c r="M291" s="16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16"/>
      <c r="L292" s="16"/>
      <c r="M292" s="16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16"/>
      <c r="L293" s="16"/>
      <c r="M293" s="16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16"/>
      <c r="L294" s="16"/>
      <c r="M294" s="16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16"/>
      <c r="L295" s="16"/>
      <c r="M295" s="16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16"/>
      <c r="L296" s="16"/>
      <c r="M296" s="16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16"/>
      <c r="L297" s="16"/>
      <c r="M297" s="16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16"/>
      <c r="L298" s="16"/>
      <c r="M298" s="16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16"/>
      <c r="L299" s="16"/>
      <c r="M299" s="16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16"/>
      <c r="L300" s="16"/>
      <c r="M300" s="16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16"/>
      <c r="L301" s="16"/>
      <c r="M301" s="16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16"/>
      <c r="L302" s="16"/>
      <c r="M302" s="16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16"/>
      <c r="L303" s="16"/>
      <c r="M303" s="16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16"/>
      <c r="L304" s="16"/>
      <c r="M304" s="16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16"/>
      <c r="L305" s="16"/>
      <c r="M305" s="16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16"/>
      <c r="L306" s="16"/>
      <c r="M306" s="16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16"/>
      <c r="L307" s="16"/>
      <c r="M307" s="16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16"/>
      <c r="L308" s="16"/>
      <c r="M308" s="16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16"/>
      <c r="L309" s="16"/>
      <c r="M309" s="16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16"/>
      <c r="L310" s="16"/>
      <c r="M310" s="16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16"/>
      <c r="L311" s="16"/>
      <c r="M311" s="16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16"/>
      <c r="L312" s="16"/>
      <c r="M312" s="16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16"/>
      <c r="L313" s="16"/>
      <c r="M313" s="16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16"/>
      <c r="L314" s="16"/>
      <c r="M314" s="16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16"/>
      <c r="L315" s="16"/>
      <c r="M315" s="16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16"/>
      <c r="L316" s="16"/>
      <c r="M316" s="16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16"/>
      <c r="L317" s="16"/>
      <c r="M317" s="16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16"/>
      <c r="L318" s="16"/>
      <c r="M318" s="16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16"/>
      <c r="L319" s="16"/>
      <c r="M319" s="16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16"/>
      <c r="L320" s="16"/>
      <c r="M320" s="16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16"/>
      <c r="L321" s="16"/>
      <c r="M321" s="16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16"/>
      <c r="L322" s="16"/>
      <c r="M322" s="16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16"/>
      <c r="L323" s="16"/>
      <c r="M323" s="16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16"/>
      <c r="L324" s="16"/>
      <c r="M324" s="16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16"/>
      <c r="L325" s="16"/>
      <c r="M325" s="16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16"/>
      <c r="L326" s="16"/>
      <c r="M326" s="16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16"/>
      <c r="L327" s="16"/>
      <c r="M327" s="16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16"/>
      <c r="L328" s="16"/>
      <c r="M328" s="16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16"/>
      <c r="L329" s="16"/>
      <c r="M329" s="16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16"/>
      <c r="L330" s="16"/>
      <c r="M330" s="16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16"/>
      <c r="L331" s="16"/>
      <c r="M331" s="16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16"/>
      <c r="L332" s="16"/>
      <c r="M332" s="16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16"/>
      <c r="L333" s="16"/>
      <c r="M333" s="16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16"/>
      <c r="L334" s="16"/>
      <c r="M334" s="16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16"/>
      <c r="L335" s="16"/>
      <c r="M335" s="16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16"/>
      <c r="L336" s="16"/>
      <c r="M336" s="16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16"/>
      <c r="L337" s="16"/>
      <c r="M337" s="16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16"/>
      <c r="L338" s="16"/>
      <c r="M338" s="16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16"/>
      <c r="L339" s="16"/>
      <c r="M339" s="16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16"/>
      <c r="L340" s="16"/>
      <c r="M340" s="16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16"/>
      <c r="L341" s="16"/>
      <c r="M341" s="16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16"/>
      <c r="L342" s="16"/>
      <c r="M342" s="16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16"/>
      <c r="L343" s="16"/>
      <c r="M343" s="16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16"/>
      <c r="L344" s="16"/>
      <c r="M344" s="16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16"/>
      <c r="L345" s="16"/>
      <c r="M345" s="16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16"/>
      <c r="L346" s="16"/>
      <c r="M346" s="16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16"/>
      <c r="L347" s="16"/>
      <c r="M347" s="16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16"/>
      <c r="L348" s="16"/>
      <c r="M348" s="16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16"/>
      <c r="L349" s="16"/>
      <c r="M349" s="16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16"/>
      <c r="L350" s="16"/>
      <c r="M350" s="16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16"/>
      <c r="L351" s="16"/>
      <c r="M351" s="16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16"/>
      <c r="L352" s="16"/>
      <c r="M352" s="16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16"/>
      <c r="L353" s="16"/>
      <c r="M353" s="16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16"/>
      <c r="L354" s="16"/>
      <c r="M354" s="16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16"/>
      <c r="L355" s="16"/>
      <c r="M355" s="16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16"/>
      <c r="L356" s="16"/>
      <c r="M356" s="16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16"/>
      <c r="L357" s="16"/>
      <c r="M357" s="16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16"/>
      <c r="L358" s="16"/>
      <c r="M358" s="16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16"/>
      <c r="L359" s="16"/>
      <c r="M359" s="16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16"/>
      <c r="L360" s="16"/>
      <c r="M360" s="16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16"/>
      <c r="L361" s="16"/>
      <c r="M361" s="16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16"/>
      <c r="L362" s="16"/>
      <c r="M362" s="16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16"/>
      <c r="L363" s="16"/>
      <c r="M363" s="16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16"/>
      <c r="L364" s="16"/>
      <c r="M364" s="16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16"/>
      <c r="L365" s="16"/>
      <c r="M365" s="16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16"/>
      <c r="L366" s="16"/>
      <c r="M366" s="16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16"/>
      <c r="L367" s="16"/>
      <c r="M367" s="16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16"/>
      <c r="L368" s="16"/>
      <c r="M368" s="16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16"/>
      <c r="L369" s="16"/>
      <c r="M369" s="16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16"/>
      <c r="L370" s="16"/>
      <c r="M370" s="16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16"/>
      <c r="L371" s="16"/>
      <c r="M371" s="16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16"/>
      <c r="L372" s="16"/>
      <c r="M372" s="16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16"/>
      <c r="L373" s="16"/>
      <c r="M373" s="16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16"/>
      <c r="L374" s="16"/>
      <c r="M374" s="16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16"/>
      <c r="L375" s="16"/>
      <c r="M375" s="16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16"/>
      <c r="L376" s="16"/>
      <c r="M376" s="16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16"/>
      <c r="L377" s="16"/>
      <c r="M377" s="16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16"/>
      <c r="L378" s="16"/>
      <c r="M378" s="16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16"/>
      <c r="L379" s="16"/>
      <c r="M379" s="16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16"/>
      <c r="L380" s="16"/>
      <c r="M380" s="16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16"/>
      <c r="L381" s="16"/>
      <c r="M381" s="16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16"/>
      <c r="L382" s="16"/>
      <c r="M382" s="16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16"/>
      <c r="L383" s="16"/>
      <c r="M383" s="16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16"/>
      <c r="L384" s="16"/>
      <c r="M384" s="16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16"/>
      <c r="L385" s="16"/>
      <c r="M385" s="16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16"/>
      <c r="L386" s="16"/>
      <c r="M386" s="16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16"/>
      <c r="L387" s="16"/>
      <c r="M387" s="16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16"/>
      <c r="L388" s="16"/>
      <c r="M388" s="16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16"/>
      <c r="L389" s="16"/>
      <c r="M389" s="16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16"/>
      <c r="L390" s="16"/>
      <c r="M390" s="16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16"/>
      <c r="L391" s="16"/>
      <c r="M391" s="16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16"/>
      <c r="L392" s="16"/>
      <c r="M392" s="16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16"/>
      <c r="L393" s="16"/>
      <c r="M393" s="16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16"/>
      <c r="L394" s="16"/>
      <c r="M394" s="16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16"/>
      <c r="L395" s="16"/>
      <c r="M395" s="16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16"/>
      <c r="L396" s="16"/>
      <c r="M396" s="16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16"/>
      <c r="L397" s="16"/>
      <c r="M397" s="16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16"/>
      <c r="L398" s="16"/>
      <c r="M398" s="16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16"/>
      <c r="L399" s="16"/>
      <c r="M399" s="16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16"/>
      <c r="L400" s="16"/>
      <c r="M400" s="16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16"/>
      <c r="L401" s="16"/>
      <c r="M401" s="16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16"/>
      <c r="L402" s="16"/>
      <c r="M402" s="16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16"/>
      <c r="L403" s="16"/>
      <c r="M403" s="16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16"/>
      <c r="L404" s="16"/>
      <c r="M404" s="16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16"/>
      <c r="L405" s="16"/>
      <c r="M405" s="16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16"/>
      <c r="L406" s="16"/>
      <c r="M406" s="16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16"/>
      <c r="L407" s="16"/>
      <c r="M407" s="16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16"/>
      <c r="L408" s="16"/>
      <c r="M408" s="16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16"/>
      <c r="L409" s="16"/>
      <c r="M409" s="16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16"/>
      <c r="L410" s="16"/>
      <c r="M410" s="16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16"/>
      <c r="L411" s="16"/>
      <c r="M411" s="16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16"/>
      <c r="L412" s="16"/>
      <c r="M412" s="16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16"/>
      <c r="L413" s="16"/>
      <c r="M413" s="16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16"/>
      <c r="L414" s="16"/>
      <c r="M414" s="16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16"/>
      <c r="L415" s="16"/>
      <c r="M415" s="16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16"/>
      <c r="L416" s="16"/>
      <c r="M416" s="16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16"/>
      <c r="L417" s="16"/>
      <c r="M417" s="16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16"/>
      <c r="L418" s="16"/>
      <c r="M418" s="16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16"/>
      <c r="L419" s="16"/>
      <c r="M419" s="16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16"/>
      <c r="L420" s="16"/>
      <c r="M420" s="16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16"/>
      <c r="L421" s="16"/>
      <c r="M421" s="16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16"/>
      <c r="L422" s="16"/>
      <c r="M422" s="16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16"/>
      <c r="L423" s="16"/>
      <c r="M423" s="16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16"/>
      <c r="L424" s="16"/>
      <c r="M424" s="16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16"/>
      <c r="L425" s="16"/>
      <c r="M425" s="16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16"/>
      <c r="L426" s="16"/>
      <c r="M426" s="16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16"/>
      <c r="L427" s="16"/>
      <c r="M427" s="16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16"/>
      <c r="L428" s="16"/>
      <c r="M428" s="16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16"/>
      <c r="L429" s="16"/>
      <c r="M429" s="16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16"/>
      <c r="L430" s="16"/>
      <c r="M430" s="16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16"/>
      <c r="L431" s="16"/>
      <c r="M431" s="16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16"/>
      <c r="L432" s="16"/>
      <c r="M432" s="16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16"/>
      <c r="L433" s="16"/>
      <c r="M433" s="16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16"/>
      <c r="L434" s="16"/>
      <c r="M434" s="16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16"/>
      <c r="L435" s="16"/>
      <c r="M435" s="16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16"/>
      <c r="L436" s="16"/>
      <c r="M436" s="16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16"/>
      <c r="L437" s="16"/>
      <c r="M437" s="16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16"/>
      <c r="L438" s="16"/>
      <c r="M438" s="16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16"/>
      <c r="L439" s="16"/>
      <c r="M439" s="16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16"/>
      <c r="L440" s="16"/>
      <c r="M440" s="16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16"/>
      <c r="L441" s="16"/>
      <c r="M441" s="16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16"/>
      <c r="L442" s="16"/>
      <c r="M442" s="16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16"/>
      <c r="L443" s="16"/>
      <c r="M443" s="16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16"/>
      <c r="L444" s="16"/>
      <c r="M444" s="16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16"/>
      <c r="L445" s="16"/>
      <c r="M445" s="16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16"/>
      <c r="L446" s="16"/>
      <c r="M446" s="16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16"/>
      <c r="L447" s="16"/>
      <c r="M447" s="16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16"/>
      <c r="L448" s="16"/>
      <c r="M448" s="16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16"/>
      <c r="L449" s="16"/>
      <c r="M449" s="16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16"/>
      <c r="L450" s="16"/>
      <c r="M450" s="16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16"/>
      <c r="L451" s="16"/>
      <c r="M451" s="16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16"/>
      <c r="L452" s="16"/>
      <c r="M452" s="16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16"/>
      <c r="L453" s="16"/>
      <c r="M453" s="16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16"/>
      <c r="L454" s="16"/>
      <c r="M454" s="16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16"/>
      <c r="L455" s="16"/>
      <c r="M455" s="16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16"/>
      <c r="L456" s="16"/>
      <c r="M456" s="16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16"/>
      <c r="L457" s="16"/>
      <c r="M457" s="16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16"/>
      <c r="L458" s="16"/>
      <c r="M458" s="16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16"/>
      <c r="L459" s="16"/>
      <c r="M459" s="16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16"/>
      <c r="L460" s="16"/>
      <c r="M460" s="16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16"/>
      <c r="L461" s="16"/>
      <c r="M461" s="16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16"/>
      <c r="L462" s="16"/>
      <c r="M462" s="16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16"/>
      <c r="L463" s="16"/>
      <c r="M463" s="16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16"/>
      <c r="L464" s="16"/>
      <c r="M464" s="16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16"/>
      <c r="L465" s="16"/>
      <c r="M465" s="16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16"/>
      <c r="L466" s="16"/>
      <c r="M466" s="16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16"/>
      <c r="L467" s="16"/>
      <c r="M467" s="16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16"/>
      <c r="L468" s="16"/>
      <c r="M468" s="16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16"/>
      <c r="L469" s="16"/>
      <c r="M469" s="16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16"/>
      <c r="L470" s="16"/>
      <c r="M470" s="16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16"/>
      <c r="L471" s="16"/>
      <c r="M471" s="16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16"/>
      <c r="L472" s="16"/>
      <c r="M472" s="16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16"/>
      <c r="L473" s="16"/>
      <c r="M473" s="16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16"/>
      <c r="L474" s="16"/>
      <c r="M474" s="16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16"/>
      <c r="L475" s="16"/>
      <c r="M475" s="16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16"/>
      <c r="L476" s="16"/>
      <c r="M476" s="16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16"/>
      <c r="L477" s="16"/>
      <c r="M477" s="16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16"/>
      <c r="L478" s="16"/>
      <c r="M478" s="16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16"/>
      <c r="L479" s="16"/>
      <c r="M479" s="16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16"/>
      <c r="L480" s="16"/>
      <c r="M480" s="16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16"/>
      <c r="L481" s="16"/>
      <c r="M481" s="16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16"/>
      <c r="L482" s="16"/>
      <c r="M482" s="16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16"/>
      <c r="L483" s="16"/>
      <c r="M483" s="16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16"/>
      <c r="L484" s="16"/>
      <c r="M484" s="16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16"/>
      <c r="L485" s="16"/>
      <c r="M485" s="16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16"/>
      <c r="L486" s="16"/>
      <c r="M486" s="16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16"/>
      <c r="L487" s="16"/>
      <c r="M487" s="16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16"/>
      <c r="L488" s="16"/>
      <c r="M488" s="16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16"/>
      <c r="L489" s="16"/>
      <c r="M489" s="16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16"/>
      <c r="L490" s="16"/>
      <c r="M490" s="16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16"/>
      <c r="L491" s="16"/>
      <c r="M491" s="16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16"/>
      <c r="L492" s="16"/>
      <c r="M492" s="16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16"/>
      <c r="L493" s="16"/>
      <c r="M493" s="16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16"/>
      <c r="L494" s="16"/>
      <c r="M494" s="16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16"/>
      <c r="L495" s="16"/>
      <c r="M495" s="16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16"/>
      <c r="L496" s="16"/>
      <c r="M496" s="16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16"/>
      <c r="L497" s="16"/>
      <c r="M497" s="16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16"/>
      <c r="L498" s="16"/>
      <c r="M498" s="16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16"/>
      <c r="L499" s="16"/>
      <c r="M499" s="16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16"/>
      <c r="L500" s="16"/>
      <c r="M500" s="16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16"/>
      <c r="L501" s="16"/>
      <c r="M501" s="16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16"/>
      <c r="L502" s="16"/>
      <c r="M502" s="16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16"/>
      <c r="L503" s="16"/>
      <c r="M503" s="16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16"/>
      <c r="L504" s="16"/>
      <c r="M504" s="16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16"/>
      <c r="L505" s="16"/>
      <c r="M505" s="16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16"/>
      <c r="L506" s="16"/>
      <c r="M506" s="16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16"/>
      <c r="L507" s="16"/>
      <c r="M507" s="16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16"/>
      <c r="L508" s="16"/>
      <c r="M508" s="16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16"/>
      <c r="L509" s="16"/>
      <c r="M509" s="16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16"/>
      <c r="L510" s="16"/>
      <c r="M510" s="16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16"/>
      <c r="L511" s="16"/>
      <c r="M511" s="16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16"/>
      <c r="L512" s="16"/>
      <c r="M512" s="16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16"/>
      <c r="L513" s="16"/>
      <c r="M513" s="16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16"/>
      <c r="L514" s="16"/>
      <c r="M514" s="16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16"/>
      <c r="L515" s="16"/>
      <c r="M515" s="16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16"/>
      <c r="L516" s="16"/>
      <c r="M516" s="16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16"/>
      <c r="L517" s="16"/>
      <c r="M517" s="16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16"/>
      <c r="L518" s="16"/>
      <c r="M518" s="16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16"/>
      <c r="L519" s="16"/>
      <c r="M519" s="16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16"/>
      <c r="L520" s="16"/>
      <c r="M520" s="16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16"/>
      <c r="L521" s="16"/>
      <c r="M521" s="16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16"/>
      <c r="L522" s="16"/>
      <c r="M522" s="16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16"/>
      <c r="L523" s="16"/>
      <c r="M523" s="16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16"/>
      <c r="L524" s="16"/>
      <c r="M524" s="16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16"/>
      <c r="L525" s="16"/>
      <c r="M525" s="16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16"/>
      <c r="L526" s="16"/>
      <c r="M526" s="16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16"/>
      <c r="L527" s="16"/>
      <c r="M527" s="16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16"/>
      <c r="L528" s="16"/>
      <c r="M528" s="16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16"/>
      <c r="L529" s="16"/>
      <c r="M529" s="16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16"/>
      <c r="L530" s="16"/>
      <c r="M530" s="16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16"/>
      <c r="L531" s="16"/>
      <c r="M531" s="16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16"/>
      <c r="L532" s="16"/>
      <c r="M532" s="16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16"/>
      <c r="L533" s="16"/>
      <c r="M533" s="16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16"/>
      <c r="L534" s="16"/>
      <c r="M534" s="16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16"/>
      <c r="L535" s="16"/>
      <c r="M535" s="16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16"/>
      <c r="L536" s="16"/>
      <c r="M536" s="16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16"/>
      <c r="L537" s="16"/>
      <c r="M537" s="16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16"/>
      <c r="L538" s="16"/>
      <c r="M538" s="16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16"/>
      <c r="L539" s="16"/>
      <c r="M539" s="16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16"/>
      <c r="L540" s="16"/>
      <c r="M540" s="16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16"/>
      <c r="L541" s="16"/>
      <c r="M541" s="16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16"/>
      <c r="L542" s="16"/>
      <c r="M542" s="16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16"/>
      <c r="L543" s="16"/>
      <c r="M543" s="16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16"/>
      <c r="L544" s="16"/>
      <c r="M544" s="16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16"/>
      <c r="L545" s="16"/>
      <c r="M545" s="16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16"/>
      <c r="L546" s="16"/>
      <c r="M546" s="16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16"/>
      <c r="L547" s="16"/>
      <c r="M547" s="16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16"/>
      <c r="L548" s="16"/>
      <c r="M548" s="16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16"/>
      <c r="L549" s="16"/>
      <c r="M549" s="16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16"/>
      <c r="L550" s="16"/>
      <c r="M550" s="16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16"/>
      <c r="L551" s="16"/>
      <c r="M551" s="16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16"/>
      <c r="L552" s="16"/>
      <c r="M552" s="16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16"/>
      <c r="L553" s="16"/>
      <c r="M553" s="16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16"/>
      <c r="L554" s="16"/>
      <c r="M554" s="16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16"/>
      <c r="L555" s="16"/>
      <c r="M555" s="16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16"/>
      <c r="L556" s="16"/>
      <c r="M556" s="16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16"/>
      <c r="L557" s="16"/>
      <c r="M557" s="16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16"/>
      <c r="L558" s="16"/>
      <c r="M558" s="16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16"/>
      <c r="L559" s="16"/>
      <c r="M559" s="16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16"/>
      <c r="L560" s="16"/>
      <c r="M560" s="16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16"/>
      <c r="L561" s="16"/>
      <c r="M561" s="16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16"/>
      <c r="L562" s="16"/>
      <c r="M562" s="16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16"/>
      <c r="L563" s="16"/>
      <c r="M563" s="16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16"/>
      <c r="L564" s="16"/>
      <c r="M564" s="16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16"/>
      <c r="L565" s="16"/>
      <c r="M565" s="16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6"/>
      <c r="L566" s="16"/>
      <c r="M566" s="16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16"/>
      <c r="L567" s="16"/>
      <c r="M567" s="16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16"/>
      <c r="L568" s="16"/>
      <c r="M568" s="16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16"/>
      <c r="L569" s="16"/>
      <c r="M569" s="16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16"/>
      <c r="L570" s="16"/>
      <c r="M570" s="16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16"/>
      <c r="L571" s="16"/>
      <c r="M571" s="16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16"/>
      <c r="L572" s="16"/>
      <c r="M572" s="16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16"/>
      <c r="L573" s="16"/>
      <c r="M573" s="16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16"/>
      <c r="L574" s="16"/>
      <c r="M574" s="16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6"/>
      <c r="L575" s="16"/>
      <c r="M575" s="16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16"/>
      <c r="L576" s="16"/>
      <c r="M576" s="16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16"/>
      <c r="L577" s="16"/>
      <c r="M577" s="16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6"/>
      <c r="L578" s="16"/>
      <c r="M578" s="16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6"/>
      <c r="L579" s="16"/>
      <c r="M579" s="16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6"/>
      <c r="L580" s="16"/>
      <c r="M580" s="16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6"/>
      <c r="L581" s="16"/>
      <c r="M581" s="16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6"/>
      <c r="L582" s="16"/>
      <c r="M582" s="16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6"/>
      <c r="L583" s="16"/>
      <c r="M583" s="16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6"/>
      <c r="L584" s="16"/>
      <c r="M584" s="16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6"/>
      <c r="L585" s="16"/>
      <c r="M585" s="16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6"/>
      <c r="L586" s="16"/>
      <c r="M586" s="16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6"/>
      <c r="L587" s="16"/>
      <c r="M587" s="16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6"/>
      <c r="L588" s="16"/>
      <c r="M588" s="16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6"/>
      <c r="L589" s="16"/>
      <c r="M589" s="16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6"/>
      <c r="L590" s="16"/>
      <c r="M590" s="16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6"/>
      <c r="L591" s="16"/>
      <c r="M591" s="16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6"/>
      <c r="L592" s="16"/>
      <c r="M592" s="16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6"/>
      <c r="L593" s="16"/>
      <c r="M593" s="16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6"/>
      <c r="L594" s="16"/>
      <c r="M594" s="16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6"/>
      <c r="L595" s="16"/>
      <c r="M595" s="16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6"/>
      <c r="L596" s="16"/>
      <c r="M596" s="16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6"/>
      <c r="L597" s="16"/>
      <c r="M597" s="16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6"/>
      <c r="L598" s="16"/>
      <c r="M598" s="16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6"/>
      <c r="L599" s="16"/>
      <c r="M599" s="16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6"/>
      <c r="L600" s="16"/>
      <c r="M600" s="16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6"/>
      <c r="L601" s="16"/>
      <c r="M601" s="16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6"/>
      <c r="L602" s="16"/>
      <c r="M602" s="16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6"/>
      <c r="L603" s="16"/>
      <c r="M603" s="16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6"/>
      <c r="L604" s="16"/>
      <c r="M604" s="16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6"/>
      <c r="L605" s="16"/>
      <c r="M605" s="16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6"/>
      <c r="L606" s="16"/>
      <c r="M606" s="16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6"/>
      <c r="L607" s="16"/>
      <c r="M607" s="16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6"/>
      <c r="L608" s="16"/>
      <c r="M608" s="16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6"/>
      <c r="L609" s="16"/>
      <c r="M609" s="16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6"/>
      <c r="L610" s="16"/>
      <c r="M610" s="16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6"/>
      <c r="L611" s="16"/>
      <c r="M611" s="16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6"/>
      <c r="L612" s="16"/>
      <c r="M612" s="16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6"/>
      <c r="L613" s="16"/>
      <c r="M613" s="16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6"/>
      <c r="L614" s="16"/>
      <c r="M614" s="16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6"/>
      <c r="L615" s="16"/>
      <c r="M615" s="16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6"/>
      <c r="L616" s="16"/>
      <c r="M616" s="16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6"/>
      <c r="L617" s="16"/>
      <c r="M617" s="16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6"/>
      <c r="L618" s="16"/>
      <c r="M618" s="16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6"/>
      <c r="L619" s="16"/>
      <c r="M619" s="16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6"/>
      <c r="L620" s="16"/>
      <c r="M620" s="16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6"/>
      <c r="L621" s="16"/>
      <c r="M621" s="16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6"/>
      <c r="L622" s="16"/>
      <c r="M622" s="16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6"/>
      <c r="L623" s="16"/>
      <c r="M623" s="16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6"/>
      <c r="L624" s="16"/>
      <c r="M624" s="16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6"/>
      <c r="L625" s="16"/>
      <c r="M625" s="16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6"/>
      <c r="L626" s="16"/>
      <c r="M626" s="16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6"/>
      <c r="L627" s="16"/>
      <c r="M627" s="16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6"/>
      <c r="L628" s="16"/>
      <c r="M628" s="16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6"/>
      <c r="L629" s="16"/>
      <c r="M629" s="16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6"/>
      <c r="L630" s="16"/>
      <c r="M630" s="16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6"/>
      <c r="L631" s="16"/>
      <c r="M631" s="16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6"/>
      <c r="L632" s="16"/>
      <c r="M632" s="16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6"/>
      <c r="L633" s="16"/>
      <c r="M633" s="16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6"/>
      <c r="L634" s="16"/>
      <c r="M634" s="16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6"/>
      <c r="L635" s="16"/>
      <c r="M635" s="16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6"/>
      <c r="L636" s="16"/>
      <c r="M636" s="16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6"/>
      <c r="L637" s="16"/>
      <c r="M637" s="16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16"/>
      <c r="L638" s="16"/>
      <c r="M638" s="16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16"/>
      <c r="L639" s="16"/>
      <c r="M639" s="16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16"/>
      <c r="L640" s="16"/>
      <c r="M640" s="16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16"/>
      <c r="L641" s="16"/>
      <c r="M641" s="16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16"/>
      <c r="L642" s="16"/>
      <c r="M642" s="16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16"/>
      <c r="L643" s="16"/>
      <c r="M643" s="16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16"/>
      <c r="L644" s="16"/>
      <c r="M644" s="16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16"/>
      <c r="L645" s="16"/>
      <c r="M645" s="16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16"/>
      <c r="L646" s="16"/>
      <c r="M646" s="16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16"/>
      <c r="L647" s="16"/>
      <c r="M647" s="16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16"/>
      <c r="L648" s="16"/>
      <c r="M648" s="16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16"/>
      <c r="L649" s="16"/>
      <c r="M649" s="16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16"/>
      <c r="L650" s="16"/>
      <c r="M650" s="16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16"/>
      <c r="L651" s="16"/>
      <c r="M651" s="16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16"/>
      <c r="L652" s="16"/>
      <c r="M652" s="16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16"/>
      <c r="L653" s="16"/>
      <c r="M653" s="16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16"/>
      <c r="L654" s="16"/>
      <c r="M654" s="16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16"/>
      <c r="L655" s="16"/>
      <c r="M655" s="16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16"/>
      <c r="L656" s="16"/>
      <c r="M656" s="16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16"/>
      <c r="L657" s="16"/>
      <c r="M657" s="16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16"/>
      <c r="L658" s="16"/>
      <c r="M658" s="16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16"/>
      <c r="L659" s="16"/>
      <c r="M659" s="16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16"/>
      <c r="L660" s="16"/>
      <c r="M660" s="16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16"/>
      <c r="L661" s="16"/>
      <c r="M661" s="16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16"/>
      <c r="L662" s="16"/>
      <c r="M662" s="16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16"/>
      <c r="L663" s="16"/>
      <c r="M663" s="16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16"/>
      <c r="L664" s="16"/>
      <c r="M664" s="16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16"/>
      <c r="L665" s="16"/>
      <c r="M665" s="16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16"/>
      <c r="L666" s="16"/>
      <c r="M666" s="16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16"/>
      <c r="L667" s="16"/>
      <c r="M667" s="16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16"/>
      <c r="L668" s="16"/>
      <c r="M668" s="16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16"/>
      <c r="L669" s="16"/>
      <c r="M669" s="16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16"/>
      <c r="L670" s="16"/>
      <c r="M670" s="16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16"/>
      <c r="L671" s="16"/>
      <c r="M671" s="16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16"/>
      <c r="L672" s="16"/>
      <c r="M672" s="16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16"/>
      <c r="L673" s="16"/>
      <c r="M673" s="16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16"/>
      <c r="L674" s="16"/>
      <c r="M674" s="16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16"/>
      <c r="L675" s="16"/>
      <c r="M675" s="16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16"/>
      <c r="L676" s="16"/>
      <c r="M676" s="16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16"/>
      <c r="L677" s="16"/>
      <c r="M677" s="16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16"/>
      <c r="L678" s="16"/>
      <c r="M678" s="16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16"/>
      <c r="L679" s="16"/>
      <c r="M679" s="16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16"/>
      <c r="L680" s="16"/>
      <c r="M680" s="16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16"/>
      <c r="L681" s="16"/>
      <c r="M681" s="16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16"/>
      <c r="L682" s="16"/>
      <c r="M682" s="16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16"/>
      <c r="L683" s="16"/>
      <c r="M683" s="16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16"/>
      <c r="L684" s="16"/>
      <c r="M684" s="16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16"/>
      <c r="L685" s="16"/>
      <c r="M685" s="16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16"/>
      <c r="L686" s="16"/>
      <c r="M686" s="16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16"/>
      <c r="L687" s="16"/>
      <c r="M687" s="16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16"/>
      <c r="L688" s="16"/>
      <c r="M688" s="16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16"/>
      <c r="L689" s="16"/>
      <c r="M689" s="16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16"/>
      <c r="L690" s="16"/>
      <c r="M690" s="16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16"/>
      <c r="L691" s="16"/>
      <c r="M691" s="16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16"/>
      <c r="L692" s="16"/>
      <c r="M692" s="16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16"/>
      <c r="L693" s="16"/>
      <c r="M693" s="16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16"/>
      <c r="L694" s="16"/>
      <c r="M694" s="16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16"/>
      <c r="L695" s="16"/>
      <c r="M695" s="16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16"/>
      <c r="L696" s="16"/>
      <c r="M696" s="16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16"/>
      <c r="L697" s="16"/>
      <c r="M697" s="16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16"/>
      <c r="L698" s="16"/>
      <c r="M698" s="16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16"/>
      <c r="L699" s="16"/>
      <c r="M699" s="16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16"/>
      <c r="L700" s="16"/>
      <c r="M700" s="16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16"/>
      <c r="L701" s="16"/>
      <c r="M701" s="16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16"/>
      <c r="L702" s="16"/>
      <c r="M702" s="16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16"/>
      <c r="L703" s="16"/>
      <c r="M703" s="16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16"/>
      <c r="L704" s="16"/>
      <c r="M704" s="16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16"/>
      <c r="L705" s="16"/>
      <c r="M705" s="16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16"/>
      <c r="L706" s="16"/>
      <c r="M706" s="16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16"/>
      <c r="L707" s="16"/>
      <c r="M707" s="16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16"/>
      <c r="L708" s="16"/>
      <c r="M708" s="16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16"/>
      <c r="L709" s="16"/>
      <c r="M709" s="16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16"/>
      <c r="L710" s="16"/>
      <c r="M710" s="16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16"/>
      <c r="L711" s="16"/>
      <c r="M711" s="16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16"/>
      <c r="L712" s="16"/>
      <c r="M712" s="16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16"/>
      <c r="L713" s="16"/>
      <c r="M713" s="16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16"/>
      <c r="L714" s="16"/>
      <c r="M714" s="16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16"/>
      <c r="L715" s="16"/>
      <c r="M715" s="16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16"/>
      <c r="L716" s="16"/>
      <c r="M716" s="16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16"/>
      <c r="L717" s="16"/>
      <c r="M717" s="16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16"/>
      <c r="L718" s="16"/>
      <c r="M718" s="16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16"/>
      <c r="L719" s="16"/>
      <c r="M719" s="16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16"/>
      <c r="L720" s="16"/>
      <c r="M720" s="16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16"/>
      <c r="L721" s="16"/>
      <c r="M721" s="16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16"/>
      <c r="L722" s="16"/>
      <c r="M722" s="16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16"/>
      <c r="L723" s="16"/>
      <c r="M723" s="16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16"/>
      <c r="L724" s="16"/>
      <c r="M724" s="16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16"/>
      <c r="L725" s="16"/>
      <c r="M725" s="16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16"/>
      <c r="L726" s="16"/>
      <c r="M726" s="16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16"/>
      <c r="L727" s="16"/>
      <c r="M727" s="16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16"/>
      <c r="L728" s="16"/>
      <c r="M728" s="16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16"/>
      <c r="L729" s="16"/>
      <c r="M729" s="16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16"/>
      <c r="L730" s="16"/>
      <c r="M730" s="16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16"/>
      <c r="L731" s="16"/>
      <c r="M731" s="16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16"/>
      <c r="L732" s="16"/>
      <c r="M732" s="16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16"/>
      <c r="L733" s="16"/>
      <c r="M733" s="16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16"/>
      <c r="L734" s="16"/>
      <c r="M734" s="16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16"/>
      <c r="L735" s="16"/>
      <c r="M735" s="16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16"/>
      <c r="L736" s="16"/>
      <c r="M736" s="16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16"/>
      <c r="L737" s="16"/>
      <c r="M737" s="16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16"/>
      <c r="L738" s="16"/>
      <c r="M738" s="16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16"/>
      <c r="L739" s="16"/>
      <c r="M739" s="16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16"/>
      <c r="L740" s="16"/>
      <c r="M740" s="16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16"/>
      <c r="L741" s="16"/>
      <c r="M741" s="16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16"/>
      <c r="L742" s="16"/>
      <c r="M742" s="16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16"/>
      <c r="L743" s="16"/>
      <c r="M743" s="16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16"/>
      <c r="L744" s="16"/>
      <c r="M744" s="16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16"/>
      <c r="L745" s="16"/>
      <c r="M745" s="16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16"/>
      <c r="L746" s="16"/>
      <c r="M746" s="16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16"/>
      <c r="L747" s="16"/>
      <c r="M747" s="16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16"/>
      <c r="L748" s="16"/>
      <c r="M748" s="16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16"/>
      <c r="L749" s="16"/>
      <c r="M749" s="16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16"/>
      <c r="L750" s="16"/>
      <c r="M750" s="16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16"/>
      <c r="L751" s="16"/>
      <c r="M751" s="16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16"/>
      <c r="L752" s="16"/>
      <c r="M752" s="16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16"/>
      <c r="L753" s="16"/>
      <c r="M753" s="16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16"/>
      <c r="L754" s="16"/>
      <c r="M754" s="16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16"/>
      <c r="L755" s="16"/>
      <c r="M755" s="16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16"/>
      <c r="L756" s="16"/>
      <c r="M756" s="16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16"/>
      <c r="L757" s="16"/>
      <c r="M757" s="16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16"/>
      <c r="L758" s="16"/>
      <c r="M758" s="16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16"/>
      <c r="L759" s="16"/>
      <c r="M759" s="16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16"/>
      <c r="L760" s="16"/>
      <c r="M760" s="16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16"/>
      <c r="L761" s="16"/>
      <c r="M761" s="16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16"/>
      <c r="L762" s="16"/>
      <c r="M762" s="16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16"/>
      <c r="L763" s="16"/>
      <c r="M763" s="16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16"/>
      <c r="L764" s="16"/>
      <c r="M764" s="16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16"/>
      <c r="L765" s="16"/>
      <c r="M765" s="16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16"/>
      <c r="L766" s="16"/>
      <c r="M766" s="16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16"/>
      <c r="L767" s="16"/>
      <c r="M767" s="16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16"/>
      <c r="L768" s="16"/>
      <c r="M768" s="16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16"/>
      <c r="L769" s="16"/>
      <c r="M769" s="16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16"/>
      <c r="L770" s="16"/>
      <c r="M770" s="16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16"/>
      <c r="L771" s="16"/>
      <c r="M771" s="16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16"/>
      <c r="L772" s="16"/>
      <c r="M772" s="16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16"/>
      <c r="L773" s="16"/>
      <c r="M773" s="16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16"/>
      <c r="L774" s="16"/>
      <c r="M774" s="16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16"/>
      <c r="L775" s="16"/>
      <c r="M775" s="16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16"/>
      <c r="L776" s="16"/>
      <c r="M776" s="16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16"/>
      <c r="L777" s="16"/>
      <c r="M777" s="16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16"/>
      <c r="L778" s="16"/>
      <c r="M778" s="16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16"/>
      <c r="L779" s="16"/>
      <c r="M779" s="16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16"/>
      <c r="L780" s="16"/>
      <c r="M780" s="16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16"/>
      <c r="L781" s="16"/>
      <c r="M781" s="16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16"/>
      <c r="L782" s="16"/>
      <c r="M782" s="16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16"/>
      <c r="L783" s="16"/>
      <c r="M783" s="16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16"/>
      <c r="L784" s="16"/>
      <c r="M784" s="16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16"/>
      <c r="L785" s="16"/>
      <c r="M785" s="16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16"/>
      <c r="L786" s="16"/>
      <c r="M786" s="16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16"/>
      <c r="L787" s="16"/>
      <c r="M787" s="16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16"/>
      <c r="L788" s="16"/>
      <c r="M788" s="16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16"/>
      <c r="L789" s="16"/>
      <c r="M789" s="16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16"/>
      <c r="L790" s="16"/>
      <c r="M790" s="16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16"/>
      <c r="L791" s="16"/>
      <c r="M791" s="16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16"/>
      <c r="L792" s="16"/>
      <c r="M792" s="16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16"/>
      <c r="L793" s="16"/>
      <c r="M793" s="16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16"/>
      <c r="L794" s="16"/>
      <c r="M794" s="16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16"/>
      <c r="L795" s="16"/>
      <c r="M795" s="16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16"/>
      <c r="L796" s="16"/>
      <c r="M796" s="16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16"/>
      <c r="L797" s="16"/>
      <c r="M797" s="16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16"/>
      <c r="L798" s="16"/>
      <c r="M798" s="16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16"/>
      <c r="L799" s="16"/>
      <c r="M799" s="16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16"/>
      <c r="L800" s="16"/>
      <c r="M800" s="16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16"/>
      <c r="L801" s="16"/>
      <c r="M801" s="16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16"/>
      <c r="L802" s="16"/>
      <c r="M802" s="16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16"/>
      <c r="L803" s="16"/>
      <c r="M803" s="16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16"/>
      <c r="L804" s="16"/>
      <c r="M804" s="16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16"/>
      <c r="L805" s="16"/>
      <c r="M805" s="16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16"/>
      <c r="L806" s="16"/>
      <c r="M806" s="16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16"/>
      <c r="L807" s="16"/>
      <c r="M807" s="16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16"/>
      <c r="L808" s="16"/>
      <c r="M808" s="16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16"/>
      <c r="L809" s="16"/>
      <c r="M809" s="16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16"/>
      <c r="L810" s="16"/>
      <c r="M810" s="16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16"/>
      <c r="L811" s="16"/>
      <c r="M811" s="16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16"/>
      <c r="L812" s="16"/>
      <c r="M812" s="16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16"/>
      <c r="L813" s="16"/>
      <c r="M813" s="16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16"/>
      <c r="L814" s="16"/>
      <c r="M814" s="16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16"/>
      <c r="L815" s="16"/>
      <c r="M815" s="16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16"/>
      <c r="L816" s="16"/>
      <c r="M816" s="16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16"/>
      <c r="L817" s="16"/>
      <c r="M817" s="16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16"/>
      <c r="L818" s="16"/>
      <c r="M818" s="16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16"/>
      <c r="L819" s="16"/>
      <c r="M819" s="16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16"/>
      <c r="L820" s="16"/>
      <c r="M820" s="16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16"/>
      <c r="L821" s="16"/>
      <c r="M821" s="16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16"/>
      <c r="L822" s="16"/>
      <c r="M822" s="16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16"/>
      <c r="L823" s="16"/>
      <c r="M823" s="16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16"/>
      <c r="L824" s="16"/>
      <c r="M824" s="16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16"/>
      <c r="L825" s="16"/>
      <c r="M825" s="16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16"/>
      <c r="L826" s="16"/>
      <c r="M826" s="16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16"/>
      <c r="L827" s="16"/>
      <c r="M827" s="16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16"/>
      <c r="L828" s="16"/>
      <c r="M828" s="16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16"/>
      <c r="L829" s="16"/>
      <c r="M829" s="16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16"/>
      <c r="L830" s="16"/>
      <c r="M830" s="16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16"/>
      <c r="L831" s="16"/>
      <c r="M831" s="16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16"/>
      <c r="L832" s="16"/>
      <c r="M832" s="16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16"/>
      <c r="L833" s="16"/>
      <c r="M833" s="16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16"/>
      <c r="L834" s="16"/>
      <c r="M834" s="16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16"/>
      <c r="L835" s="16"/>
      <c r="M835" s="16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16"/>
      <c r="L836" s="16"/>
      <c r="M836" s="16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16"/>
      <c r="L837" s="16"/>
      <c r="M837" s="16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16"/>
      <c r="L838" s="16"/>
      <c r="M838" s="16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16"/>
      <c r="L839" s="16"/>
      <c r="M839" s="16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16"/>
      <c r="L840" s="16"/>
      <c r="M840" s="16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16"/>
      <c r="L841" s="16"/>
      <c r="M841" s="16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16"/>
      <c r="L842" s="16"/>
      <c r="M842" s="16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16"/>
      <c r="L843" s="16"/>
      <c r="M843" s="16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16"/>
      <c r="L844" s="16"/>
      <c r="M844" s="16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16"/>
      <c r="L845" s="16"/>
      <c r="M845" s="16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16"/>
      <c r="L846" s="16"/>
      <c r="M846" s="16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16"/>
      <c r="L847" s="16"/>
      <c r="M847" s="16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16"/>
      <c r="L848" s="16"/>
      <c r="M848" s="16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16"/>
      <c r="L849" s="16"/>
      <c r="M849" s="16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16"/>
      <c r="L850" s="16"/>
      <c r="M850" s="16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16"/>
      <c r="L851" s="16"/>
      <c r="M851" s="16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16"/>
      <c r="L852" s="16"/>
      <c r="M852" s="16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16"/>
      <c r="L853" s="16"/>
      <c r="M853" s="16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16"/>
      <c r="L854" s="16"/>
      <c r="M854" s="16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16"/>
      <c r="L855" s="16"/>
      <c r="M855" s="16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16"/>
      <c r="L856" s="16"/>
      <c r="M856" s="16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16"/>
      <c r="L857" s="16"/>
      <c r="M857" s="16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16"/>
      <c r="L858" s="16"/>
      <c r="M858" s="16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16"/>
      <c r="L859" s="16"/>
      <c r="M859" s="16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16"/>
      <c r="L860" s="16"/>
      <c r="M860" s="16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16"/>
      <c r="L861" s="16"/>
      <c r="M861" s="16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16"/>
      <c r="L862" s="16"/>
      <c r="M862" s="16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16"/>
      <c r="L863" s="16"/>
      <c r="M863" s="16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16"/>
      <c r="L864" s="16"/>
      <c r="M864" s="16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16"/>
      <c r="L865" s="16"/>
      <c r="M865" s="16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16"/>
      <c r="L866" s="16"/>
      <c r="M866" s="16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16"/>
      <c r="L867" s="16"/>
      <c r="M867" s="16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16"/>
      <c r="L868" s="16"/>
      <c r="M868" s="16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16"/>
      <c r="L869" s="16"/>
      <c r="M869" s="16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16"/>
      <c r="L870" s="16"/>
      <c r="M870" s="16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16"/>
      <c r="L871" s="16"/>
      <c r="M871" s="16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16"/>
      <c r="L872" s="16"/>
      <c r="M872" s="16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16"/>
      <c r="L873" s="16"/>
      <c r="M873" s="16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16"/>
      <c r="L874" s="16"/>
      <c r="M874" s="16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16"/>
      <c r="L875" s="16"/>
      <c r="M875" s="16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16"/>
      <c r="L876" s="16"/>
      <c r="M876" s="16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16"/>
      <c r="L877" s="16"/>
      <c r="M877" s="16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16"/>
      <c r="L878" s="16"/>
      <c r="M878" s="16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16"/>
      <c r="L879" s="16"/>
      <c r="M879" s="16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16"/>
      <c r="L880" s="16"/>
      <c r="M880" s="16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16"/>
      <c r="L881" s="16"/>
      <c r="M881" s="16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16"/>
      <c r="L882" s="16"/>
      <c r="M882" s="16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16"/>
      <c r="L883" s="16"/>
      <c r="M883" s="16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16"/>
      <c r="L884" s="16"/>
      <c r="M884" s="16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16"/>
      <c r="L885" s="16"/>
      <c r="M885" s="16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16"/>
      <c r="L886" s="16"/>
      <c r="M886" s="16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16"/>
      <c r="L887" s="16"/>
      <c r="M887" s="16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16"/>
      <c r="L888" s="16"/>
      <c r="M888" s="16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16"/>
      <c r="L889" s="16"/>
      <c r="M889" s="16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16"/>
      <c r="L890" s="16"/>
      <c r="M890" s="16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16"/>
      <c r="L891" s="16"/>
      <c r="M891" s="16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16"/>
      <c r="L892" s="16"/>
      <c r="M892" s="16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16"/>
      <c r="L893" s="16"/>
      <c r="M893" s="16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16"/>
      <c r="L894" s="16"/>
      <c r="M894" s="16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16"/>
      <c r="L895" s="16"/>
      <c r="M895" s="16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16"/>
      <c r="L896" s="16"/>
      <c r="M896" s="16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16"/>
      <c r="L897" s="16"/>
      <c r="M897" s="16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16"/>
      <c r="L898" s="16"/>
      <c r="M898" s="16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16"/>
      <c r="L899" s="16"/>
      <c r="M899" s="16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16"/>
      <c r="L900" s="16"/>
      <c r="M900" s="16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16"/>
      <c r="L901" s="16"/>
      <c r="M901" s="16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16"/>
      <c r="L902" s="16"/>
      <c r="M902" s="16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16"/>
      <c r="L903" s="16"/>
      <c r="M903" s="16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16"/>
      <c r="L904" s="16"/>
      <c r="M904" s="16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16"/>
      <c r="L905" s="16"/>
      <c r="M905" s="16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16"/>
      <c r="L906" s="16"/>
      <c r="M906" s="16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16"/>
      <c r="L907" s="16"/>
      <c r="M907" s="16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16"/>
      <c r="L908" s="16"/>
      <c r="M908" s="16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16"/>
      <c r="L909" s="16"/>
      <c r="M909" s="16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16"/>
      <c r="L910" s="16"/>
      <c r="M910" s="16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16"/>
      <c r="L911" s="16"/>
      <c r="M911" s="16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16"/>
      <c r="L912" s="16"/>
      <c r="M912" s="16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16"/>
      <c r="L913" s="16"/>
      <c r="M913" s="16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16"/>
      <c r="L914" s="16"/>
      <c r="M914" s="16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16"/>
      <c r="L915" s="16"/>
      <c r="M915" s="16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16"/>
      <c r="L916" s="16"/>
      <c r="M916" s="16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16"/>
      <c r="L917" s="16"/>
      <c r="M917" s="16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16"/>
      <c r="L918" s="16"/>
      <c r="M918" s="16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16"/>
      <c r="L919" s="16"/>
      <c r="M919" s="16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16"/>
      <c r="L920" s="16"/>
      <c r="M920" s="16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16"/>
      <c r="L921" s="16"/>
      <c r="M921" s="16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16"/>
      <c r="L922" s="16"/>
      <c r="M922" s="16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16"/>
      <c r="L923" s="16"/>
      <c r="M923" s="16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16"/>
      <c r="L924" s="16"/>
      <c r="M924" s="16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16"/>
      <c r="L925" s="16"/>
      <c r="M925" s="16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16"/>
      <c r="L926" s="16"/>
      <c r="M926" s="16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16"/>
      <c r="L927" s="16"/>
      <c r="M927" s="16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16"/>
      <c r="L928" s="16"/>
      <c r="M928" s="16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16"/>
      <c r="L929" s="16"/>
      <c r="M929" s="16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16"/>
      <c r="L930" s="16"/>
      <c r="M930" s="16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16"/>
      <c r="L931" s="16"/>
      <c r="M931" s="16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16"/>
      <c r="L932" s="16"/>
      <c r="M932" s="16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16"/>
      <c r="L933" s="16"/>
      <c r="M933" s="16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16"/>
      <c r="L934" s="16"/>
      <c r="M934" s="16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16"/>
      <c r="L935" s="16"/>
      <c r="M935" s="16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16"/>
      <c r="L936" s="16"/>
      <c r="M936" s="16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16"/>
      <c r="L937" s="16"/>
      <c r="M937" s="16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16"/>
      <c r="L938" s="16"/>
      <c r="M938" s="16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16"/>
      <c r="L939" s="16"/>
      <c r="M939" s="16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16"/>
      <c r="L940" s="16"/>
      <c r="M940" s="16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16"/>
      <c r="L941" s="16"/>
      <c r="M941" s="16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16"/>
      <c r="L942" s="16"/>
      <c r="M942" s="16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16"/>
      <c r="L943" s="16"/>
      <c r="M943" s="16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16"/>
      <c r="L944" s="16"/>
      <c r="M944" s="16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16"/>
      <c r="L945" s="16"/>
      <c r="M945" s="16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16"/>
      <c r="L946" s="16"/>
      <c r="M946" s="16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16"/>
      <c r="L947" s="16"/>
      <c r="M947" s="16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16"/>
      <c r="L948" s="16"/>
      <c r="M948" s="16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16"/>
      <c r="L949" s="16"/>
      <c r="M949" s="16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16"/>
      <c r="L950" s="16"/>
      <c r="M950" s="16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16"/>
      <c r="L951" s="16"/>
      <c r="M951" s="16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16"/>
      <c r="L952" s="16"/>
      <c r="M952" s="16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16"/>
      <c r="L953" s="16"/>
      <c r="M953" s="16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16"/>
      <c r="L954" s="16"/>
      <c r="M954" s="16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16"/>
      <c r="L955" s="16"/>
      <c r="M955" s="16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16"/>
      <c r="L956" s="16"/>
      <c r="M956" s="16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16"/>
      <c r="L957" s="16"/>
      <c r="M957" s="16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16"/>
      <c r="L958" s="16"/>
      <c r="M958" s="16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16"/>
      <c r="L959" s="16"/>
      <c r="M959" s="16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16"/>
      <c r="L960" s="16"/>
      <c r="M960" s="16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16"/>
      <c r="L961" s="16"/>
      <c r="M961" s="16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16"/>
      <c r="L962" s="16"/>
      <c r="M962" s="16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16"/>
      <c r="L963" s="16"/>
      <c r="M963" s="16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16"/>
      <c r="L964" s="16"/>
      <c r="M964" s="16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16"/>
      <c r="L965" s="16"/>
      <c r="M965" s="16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16"/>
      <c r="L966" s="16"/>
      <c r="M966" s="16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16"/>
      <c r="L967" s="16"/>
      <c r="M967" s="16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16"/>
      <c r="L968" s="16"/>
      <c r="M968" s="16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16"/>
      <c r="L969" s="16"/>
      <c r="M969" s="16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16"/>
      <c r="L970" s="16"/>
      <c r="M970" s="16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16"/>
      <c r="L971" s="16"/>
      <c r="M971" s="16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16"/>
      <c r="L972" s="16"/>
      <c r="M972" s="16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16"/>
      <c r="L973" s="16"/>
      <c r="M973" s="16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16"/>
      <c r="L974" s="16"/>
      <c r="M974" s="16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16"/>
      <c r="L975" s="16"/>
      <c r="M975" s="16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16"/>
      <c r="L976" s="16"/>
      <c r="M976" s="16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16"/>
      <c r="L977" s="16"/>
      <c r="M977" s="16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16"/>
      <c r="L978" s="16"/>
      <c r="M978" s="16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16"/>
      <c r="L979" s="16"/>
      <c r="M979" s="16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16"/>
      <c r="L980" s="16"/>
      <c r="M980" s="16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16"/>
      <c r="L981" s="16"/>
      <c r="M981" s="16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16"/>
      <c r="L982" s="16"/>
      <c r="M982" s="16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16"/>
      <c r="L983" s="16"/>
      <c r="M983" s="16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16"/>
      <c r="L984" s="16"/>
      <c r="M984" s="16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16"/>
      <c r="L985" s="16"/>
      <c r="M985" s="16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16"/>
      <c r="L986" s="16"/>
      <c r="M986" s="16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16"/>
      <c r="L987" s="16"/>
      <c r="M987" s="16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16"/>
      <c r="L988" s="16"/>
      <c r="M988" s="16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16"/>
      <c r="L989" s="16"/>
      <c r="M989" s="16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16"/>
      <c r="L990" s="16"/>
      <c r="M990" s="16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16"/>
      <c r="L991" s="16"/>
      <c r="M991" s="16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16"/>
      <c r="L992" s="16"/>
      <c r="M992" s="16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16"/>
      <c r="L993" s="16"/>
      <c r="M993" s="16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16"/>
      <c r="L994" s="16"/>
      <c r="M994" s="16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16"/>
      <c r="L995" s="16"/>
      <c r="M995" s="16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16"/>
      <c r="L996" s="16"/>
      <c r="M996" s="16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16"/>
      <c r="L997" s="16"/>
      <c r="M997" s="16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16"/>
      <c r="L998" s="16"/>
      <c r="M998" s="16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16"/>
      <c r="L999" s="16"/>
      <c r="M999" s="16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16"/>
      <c r="L1000" s="16"/>
      <c r="M1000" s="16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16"/>
      <c r="L1001" s="16"/>
      <c r="M1001" s="16"/>
    </row>
    <row r="1002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16"/>
      <c r="L1002" s="16"/>
      <c r="M1002" s="16"/>
    </row>
  </sheetData>
  <mergeCells count="1">
    <mergeCell ref="M42:M44"/>
  </mergeCells>
  <dataValidations>
    <dataValidation type="list" allowBlank="1" showInputMessage="1" showErrorMessage="1" prompt="Click and enter a value from range abb_rly!A2:A42" sqref="A54">
      <formula1>abb_rly!$A$4:$A$44</formula1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3" width="5.86"/>
    <col customWidth="1" min="4" max="4" width="5.14"/>
    <col customWidth="1" min="5" max="5" width="4.43"/>
    <col customWidth="1" min="6" max="7" width="6.29"/>
    <col customWidth="1" min="8" max="30" width="5.86"/>
    <col customWidth="1" min="31" max="31" width="11.57"/>
    <col customWidth="1" min="32" max="32" width="6.29"/>
    <col customWidth="1" min="33" max="33" width="2.86"/>
  </cols>
  <sheetData>
    <row r="1" ht="12.75" customHeight="1">
      <c r="A1" s="22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13</v>
      </c>
      <c r="G1" s="4" t="s">
        <v>13</v>
      </c>
      <c r="H1" s="4" t="s">
        <v>576</v>
      </c>
      <c r="I1" s="4" t="s">
        <v>576</v>
      </c>
      <c r="J1" s="4" t="s">
        <v>576</v>
      </c>
      <c r="K1" s="4" t="s">
        <v>576</v>
      </c>
      <c r="L1" s="4" t="s">
        <v>576</v>
      </c>
      <c r="M1" s="4" t="s">
        <v>576</v>
      </c>
      <c r="N1" s="4" t="s">
        <v>576</v>
      </c>
      <c r="O1" s="4" t="s">
        <v>576</v>
      </c>
      <c r="P1" s="4" t="s">
        <v>576</v>
      </c>
      <c r="Q1" s="4" t="s">
        <v>576</v>
      </c>
      <c r="R1" s="4" t="s">
        <v>576</v>
      </c>
      <c r="S1" s="4" t="s">
        <v>576</v>
      </c>
      <c r="T1" s="4" t="s">
        <v>576</v>
      </c>
      <c r="U1" s="4" t="s">
        <v>576</v>
      </c>
      <c r="V1" s="4" t="s">
        <v>576</v>
      </c>
      <c r="W1" s="4" t="s">
        <v>576</v>
      </c>
      <c r="X1" s="4" t="s">
        <v>576</v>
      </c>
      <c r="Y1" s="4" t="s">
        <v>576</v>
      </c>
      <c r="Z1" s="4" t="s">
        <v>576</v>
      </c>
      <c r="AA1" s="4" t="s">
        <v>576</v>
      </c>
      <c r="AB1" s="4" t="s">
        <v>576</v>
      </c>
      <c r="AC1" s="4" t="s">
        <v>576</v>
      </c>
      <c r="AD1" s="3" t="s">
        <v>14</v>
      </c>
      <c r="AE1" s="3" t="s">
        <v>14</v>
      </c>
      <c r="AF1" s="3" t="s">
        <v>14</v>
      </c>
      <c r="AG1" s="10"/>
    </row>
    <row r="2" ht="12.75" customHeight="1">
      <c r="A2" s="22"/>
      <c r="B2" s="4"/>
      <c r="C2" s="4"/>
      <c r="D2" s="4"/>
      <c r="E2" s="4"/>
      <c r="F2" s="4" t="s">
        <v>15</v>
      </c>
      <c r="G2" s="4" t="s">
        <v>16</v>
      </c>
      <c r="H2" s="4" t="s">
        <v>620</v>
      </c>
      <c r="I2" s="4" t="s">
        <v>621</v>
      </c>
      <c r="J2" s="4" t="s">
        <v>622</v>
      </c>
      <c r="K2" s="4" t="s">
        <v>623</v>
      </c>
      <c r="L2" s="4" t="s">
        <v>624</v>
      </c>
      <c r="M2" s="4" t="s">
        <v>625</v>
      </c>
      <c r="N2" s="10" t="s">
        <v>626</v>
      </c>
      <c r="O2" s="4" t="s">
        <v>627</v>
      </c>
      <c r="P2" s="10" t="s">
        <v>628</v>
      </c>
      <c r="Q2" s="4" t="s">
        <v>629</v>
      </c>
      <c r="R2" s="10" t="s">
        <v>630</v>
      </c>
      <c r="S2" s="4" t="s">
        <v>631</v>
      </c>
      <c r="T2" s="10" t="s">
        <v>632</v>
      </c>
      <c r="U2" s="4" t="s">
        <v>633</v>
      </c>
      <c r="V2" s="10" t="s">
        <v>634</v>
      </c>
      <c r="W2" s="4" t="s">
        <v>635</v>
      </c>
      <c r="X2" s="4" t="s">
        <v>636</v>
      </c>
      <c r="Y2" s="10" t="s">
        <v>637</v>
      </c>
      <c r="Z2" s="4" t="s">
        <v>638</v>
      </c>
      <c r="AA2" s="10" t="s">
        <v>639</v>
      </c>
      <c r="AB2" s="4" t="s">
        <v>640</v>
      </c>
      <c r="AC2" s="4" t="s">
        <v>641</v>
      </c>
      <c r="AD2" s="3" t="s">
        <v>17</v>
      </c>
      <c r="AE2" s="4" t="s">
        <v>18</v>
      </c>
      <c r="AF2" s="10" t="s">
        <v>19</v>
      </c>
      <c r="AG2" s="10"/>
    </row>
    <row r="3" ht="12.75" customHeight="1">
      <c r="A3" s="22"/>
      <c r="B3" s="4"/>
      <c r="C3" s="4"/>
      <c r="D3" s="4"/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10"/>
      <c r="AG3" s="10"/>
    </row>
    <row r="4" ht="12.75" customHeight="1">
      <c r="A4" s="9" t="str">
        <f t="shared" ref="A4:A62" si="1">thrId($B$1:$AF$2,B4:AF4)</f>
        <v>abb_thr_p3_mch_a000.13_000.10_AF09_AF12_AF16_AF26_AF30_AF38</v>
      </c>
      <c r="B4" s="23" t="s">
        <v>20</v>
      </c>
      <c r="C4" s="23" t="s">
        <v>642</v>
      </c>
      <c r="D4" s="4">
        <v>3.0</v>
      </c>
      <c r="E4" s="10" t="s">
        <v>335</v>
      </c>
      <c r="F4" s="4">
        <v>0.13</v>
      </c>
      <c r="G4" s="4">
        <v>0.1</v>
      </c>
      <c r="H4" s="10" t="b">
        <v>1</v>
      </c>
      <c r="I4" s="10" t="b">
        <v>1</v>
      </c>
      <c r="J4" s="10" t="b">
        <v>1</v>
      </c>
      <c r="K4" s="10" t="b">
        <v>1</v>
      </c>
      <c r="L4" s="10" t="b">
        <v>1</v>
      </c>
      <c r="M4" s="10" t="b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>
        <v>46856.0</v>
      </c>
      <c r="AE4" s="9" t="s">
        <v>643</v>
      </c>
      <c r="AF4" s="12">
        <v>36.22</v>
      </c>
      <c r="AG4" s="12"/>
    </row>
    <row r="5" ht="12.75" customHeight="1">
      <c r="A5" s="9" t="str">
        <f t="shared" si="1"/>
        <v>abb_thr_p3_mch_a000.17_000.13_AF09_AF12_AF16_AF26_AF30_AF38</v>
      </c>
      <c r="B5" s="23" t="s">
        <v>20</v>
      </c>
      <c r="C5" s="23" t="s">
        <v>642</v>
      </c>
      <c r="D5" s="4">
        <v>3.0</v>
      </c>
      <c r="E5" s="10" t="s">
        <v>335</v>
      </c>
      <c r="F5" s="4">
        <v>0.17</v>
      </c>
      <c r="G5" s="4">
        <v>0.13</v>
      </c>
      <c r="H5" s="10" t="b">
        <v>1</v>
      </c>
      <c r="I5" s="10" t="b">
        <v>1</v>
      </c>
      <c r="J5" s="10" t="b">
        <v>1</v>
      </c>
      <c r="K5" s="10" t="b">
        <v>1</v>
      </c>
      <c r="L5" s="10" t="b">
        <v>1</v>
      </c>
      <c r="M5" s="10" t="b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46857.0</v>
      </c>
      <c r="AE5" s="9" t="s">
        <v>644</v>
      </c>
      <c r="AF5" s="12">
        <v>36.22</v>
      </c>
      <c r="AG5" s="12"/>
    </row>
    <row r="6" ht="12.75" customHeight="1">
      <c r="A6" s="9" t="str">
        <f t="shared" si="1"/>
        <v>abb_thr_p3_mch_a000.23_000.17_AF09_AF12_AF16_AF26_AF30_AF38</v>
      </c>
      <c r="B6" s="23" t="s">
        <v>20</v>
      </c>
      <c r="C6" s="23" t="s">
        <v>642</v>
      </c>
      <c r="D6" s="4">
        <v>3.0</v>
      </c>
      <c r="E6" s="10" t="s">
        <v>335</v>
      </c>
      <c r="F6" s="4">
        <v>0.23</v>
      </c>
      <c r="G6" s="4">
        <v>0.17</v>
      </c>
      <c r="H6" s="10" t="b">
        <v>1</v>
      </c>
      <c r="I6" s="10" t="b">
        <v>1</v>
      </c>
      <c r="J6" s="10" t="b">
        <v>1</v>
      </c>
      <c r="K6" s="10" t="b">
        <v>1</v>
      </c>
      <c r="L6" s="10" t="b">
        <v>1</v>
      </c>
      <c r="M6" s="10" t="b">
        <v>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46858.0</v>
      </c>
      <c r="AE6" s="9" t="s">
        <v>645</v>
      </c>
      <c r="AF6" s="12">
        <v>36.22</v>
      </c>
      <c r="AG6" s="12"/>
    </row>
    <row r="7" ht="12.75" customHeight="1">
      <c r="A7" s="9" t="str">
        <f t="shared" si="1"/>
        <v>abb_thr_p3_mch_a000.31_000.23_AF09_AF12_AF16_AF26_AF30_AF38</v>
      </c>
      <c r="B7" s="23" t="s">
        <v>20</v>
      </c>
      <c r="C7" s="23" t="s">
        <v>642</v>
      </c>
      <c r="D7" s="4">
        <v>3.0</v>
      </c>
      <c r="E7" s="10" t="s">
        <v>335</v>
      </c>
      <c r="F7" s="4">
        <v>0.31</v>
      </c>
      <c r="G7" s="4">
        <v>0.23</v>
      </c>
      <c r="H7" s="10" t="b">
        <v>1</v>
      </c>
      <c r="I7" s="10" t="b">
        <v>1</v>
      </c>
      <c r="J7" s="10" t="b">
        <v>1</v>
      </c>
      <c r="K7" s="10" t="b">
        <v>1</v>
      </c>
      <c r="L7" s="10" t="b">
        <v>1</v>
      </c>
      <c r="M7" s="10" t="b"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46859.0</v>
      </c>
      <c r="AE7" s="9" t="s">
        <v>646</v>
      </c>
      <c r="AF7" s="12">
        <v>36.22</v>
      </c>
      <c r="AG7" s="12"/>
    </row>
    <row r="8" ht="12.75" customHeight="1">
      <c r="A8" s="9" t="str">
        <f t="shared" si="1"/>
        <v>abb_thr_p3_mch_a000.41_000.31_AF09_AF12_AF16_AF26_AF30_AF38</v>
      </c>
      <c r="B8" s="23" t="s">
        <v>20</v>
      </c>
      <c r="C8" s="23" t="s">
        <v>642</v>
      </c>
      <c r="D8" s="4">
        <v>3.0</v>
      </c>
      <c r="E8" s="10" t="s">
        <v>335</v>
      </c>
      <c r="F8" s="4">
        <v>0.41</v>
      </c>
      <c r="G8" s="4">
        <v>0.31</v>
      </c>
      <c r="H8" s="10" t="b">
        <v>1</v>
      </c>
      <c r="I8" s="10" t="b">
        <v>1</v>
      </c>
      <c r="J8" s="10" t="b">
        <v>1</v>
      </c>
      <c r="K8" s="10" t="b">
        <v>1</v>
      </c>
      <c r="L8" s="10" t="b">
        <v>1</v>
      </c>
      <c r="M8" s="10" t="b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46860.0</v>
      </c>
      <c r="AE8" s="9" t="s">
        <v>647</v>
      </c>
      <c r="AF8" s="12">
        <v>36.22</v>
      </c>
      <c r="AG8" s="12"/>
    </row>
    <row r="9" ht="12.75" customHeight="1">
      <c r="A9" s="9" t="str">
        <f t="shared" si="1"/>
        <v>abb_thr_p3_mch_a000.55_000.41_AF09_AF12_AF16_AF26_AF30_AF38</v>
      </c>
      <c r="B9" s="23" t="s">
        <v>20</v>
      </c>
      <c r="C9" s="23" t="s">
        <v>642</v>
      </c>
      <c r="D9" s="4">
        <v>3.0</v>
      </c>
      <c r="E9" s="10" t="s">
        <v>335</v>
      </c>
      <c r="F9" s="4">
        <v>0.55</v>
      </c>
      <c r="G9" s="4">
        <v>0.41</v>
      </c>
      <c r="H9" s="10" t="b">
        <v>1</v>
      </c>
      <c r="I9" s="10" t="b">
        <v>1</v>
      </c>
      <c r="J9" s="10" t="b">
        <v>1</v>
      </c>
      <c r="K9" s="10" t="b">
        <v>1</v>
      </c>
      <c r="L9" s="10" t="b">
        <v>1</v>
      </c>
      <c r="M9" s="10" t="b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46861.0</v>
      </c>
      <c r="AE9" s="9" t="s">
        <v>648</v>
      </c>
      <c r="AF9" s="12">
        <v>36.22</v>
      </c>
      <c r="AG9" s="12"/>
    </row>
    <row r="10" ht="12.75" customHeight="1">
      <c r="A10" s="9" t="str">
        <f t="shared" si="1"/>
        <v>abb_thr_p3_mch_a000.74_000.55_AF09_AF12_AF16_AF26_AF30_AF38</v>
      </c>
      <c r="B10" s="23" t="s">
        <v>20</v>
      </c>
      <c r="C10" s="23" t="s">
        <v>642</v>
      </c>
      <c r="D10" s="4">
        <v>3.0</v>
      </c>
      <c r="E10" s="10" t="s">
        <v>335</v>
      </c>
      <c r="F10" s="4">
        <v>0.74</v>
      </c>
      <c r="G10" s="4">
        <v>0.55</v>
      </c>
      <c r="H10" s="10" t="b">
        <v>1</v>
      </c>
      <c r="I10" s="10" t="b">
        <v>1</v>
      </c>
      <c r="J10" s="10" t="b">
        <v>1</v>
      </c>
      <c r="K10" s="10" t="b">
        <v>1</v>
      </c>
      <c r="L10" s="10" t="b">
        <v>1</v>
      </c>
      <c r="M10" s="10" t="b"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46862.0</v>
      </c>
      <c r="AE10" s="9" t="s">
        <v>649</v>
      </c>
      <c r="AF10" s="12">
        <v>35.85</v>
      </c>
      <c r="AG10" s="12"/>
    </row>
    <row r="11" ht="12.75" customHeight="1">
      <c r="A11" s="9" t="str">
        <f t="shared" si="1"/>
        <v>abb_thr_p3_mch_a001.00_000.74_AF09_AF12_AF16_AF26_AF30_AF38</v>
      </c>
      <c r="B11" s="23" t="s">
        <v>20</v>
      </c>
      <c r="C11" s="23" t="s">
        <v>642</v>
      </c>
      <c r="D11" s="4">
        <v>3.0</v>
      </c>
      <c r="E11" s="10" t="s">
        <v>335</v>
      </c>
      <c r="F11" s="4">
        <v>1.0</v>
      </c>
      <c r="G11" s="4">
        <v>0.74</v>
      </c>
      <c r="H11" s="10" t="b">
        <v>1</v>
      </c>
      <c r="I11" s="10" t="b">
        <v>1</v>
      </c>
      <c r="J11" s="10" t="b">
        <v>1</v>
      </c>
      <c r="K11" s="10" t="b">
        <v>1</v>
      </c>
      <c r="L11" s="10" t="b">
        <v>1</v>
      </c>
      <c r="M11" s="10" t="b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46863.0</v>
      </c>
      <c r="AE11" s="9" t="s">
        <v>650</v>
      </c>
      <c r="AF11" s="12">
        <v>35.85</v>
      </c>
      <c r="AG11" s="12"/>
    </row>
    <row r="12" ht="12.75" customHeight="1">
      <c r="A12" s="9" t="str">
        <f t="shared" si="1"/>
        <v>abb_thr_p3_mch_a001.30_001.00_AF09_AF12_AF16_AF26_AF30_AF38</v>
      </c>
      <c r="B12" s="23" t="s">
        <v>20</v>
      </c>
      <c r="C12" s="23" t="s">
        <v>642</v>
      </c>
      <c r="D12" s="4">
        <v>3.0</v>
      </c>
      <c r="E12" s="10" t="s">
        <v>335</v>
      </c>
      <c r="F12" s="4">
        <v>1.3</v>
      </c>
      <c r="G12" s="4">
        <v>1.0</v>
      </c>
      <c r="H12" s="10" t="b">
        <v>1</v>
      </c>
      <c r="I12" s="10" t="b">
        <v>1</v>
      </c>
      <c r="J12" s="10" t="b">
        <v>1</v>
      </c>
      <c r="K12" s="10" t="b">
        <v>1</v>
      </c>
      <c r="L12" s="10" t="b">
        <v>1</v>
      </c>
      <c r="M12" s="10" t="b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46864.0</v>
      </c>
      <c r="AE12" s="9" t="s">
        <v>651</v>
      </c>
      <c r="AF12" s="12">
        <v>35.85</v>
      </c>
      <c r="AG12" s="12"/>
    </row>
    <row r="13" ht="12.75" customHeight="1">
      <c r="A13" s="9" t="str">
        <f t="shared" si="1"/>
        <v>abb_thr_p3_mch_a001.70_001.30_AF09_AF12_AF16_AF26_AF30_AF38</v>
      </c>
      <c r="B13" s="23" t="s">
        <v>20</v>
      </c>
      <c r="C13" s="23" t="s">
        <v>642</v>
      </c>
      <c r="D13" s="4">
        <v>3.0</v>
      </c>
      <c r="E13" s="10" t="s">
        <v>335</v>
      </c>
      <c r="F13" s="4">
        <v>1.7</v>
      </c>
      <c r="G13" s="4">
        <v>1.3</v>
      </c>
      <c r="H13" s="10" t="b">
        <v>1</v>
      </c>
      <c r="I13" s="10" t="b">
        <v>1</v>
      </c>
      <c r="J13" s="10" t="b">
        <v>1</v>
      </c>
      <c r="K13" s="10" t="b">
        <v>1</v>
      </c>
      <c r="L13" s="10" t="b">
        <v>1</v>
      </c>
      <c r="M13" s="10" t="b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v>46865.0</v>
      </c>
      <c r="AE13" s="9" t="s">
        <v>652</v>
      </c>
      <c r="AF13" s="12">
        <v>35.85</v>
      </c>
      <c r="AG13" s="12"/>
    </row>
    <row r="14" ht="12.75" customHeight="1">
      <c r="A14" s="9" t="str">
        <f t="shared" si="1"/>
        <v>abb_thr_p3_mch_a002.30_001.70_AF09_AF12_AF16_AF26_AF30_AF38</v>
      </c>
      <c r="B14" s="23" t="s">
        <v>20</v>
      </c>
      <c r="C14" s="23" t="s">
        <v>642</v>
      </c>
      <c r="D14" s="4">
        <v>3.0</v>
      </c>
      <c r="E14" s="10" t="s">
        <v>335</v>
      </c>
      <c r="F14" s="4">
        <v>2.3</v>
      </c>
      <c r="G14" s="4">
        <v>1.7</v>
      </c>
      <c r="H14" s="10" t="b">
        <v>1</v>
      </c>
      <c r="I14" s="10" t="b">
        <v>1</v>
      </c>
      <c r="J14" s="10" t="b">
        <v>1</v>
      </c>
      <c r="K14" s="10" t="b">
        <v>1</v>
      </c>
      <c r="L14" s="10" t="b">
        <v>1</v>
      </c>
      <c r="M14" s="10" t="b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46866.0</v>
      </c>
      <c r="AE14" s="9" t="s">
        <v>653</v>
      </c>
      <c r="AF14" s="12">
        <v>35.85</v>
      </c>
      <c r="AG14" s="12"/>
    </row>
    <row r="15" ht="12.75" customHeight="1">
      <c r="A15" s="9" t="str">
        <f t="shared" si="1"/>
        <v>abb_thr_p3_mch_a003.10_002.30_AF09_AF12_AF16_AF26_AF30_AF38</v>
      </c>
      <c r="B15" s="23" t="s">
        <v>20</v>
      </c>
      <c r="C15" s="23" t="s">
        <v>642</v>
      </c>
      <c r="D15" s="4">
        <v>3.0</v>
      </c>
      <c r="E15" s="10" t="s">
        <v>335</v>
      </c>
      <c r="F15" s="4">
        <v>3.1</v>
      </c>
      <c r="G15" s="4">
        <v>2.3</v>
      </c>
      <c r="H15" s="10" t="b">
        <v>1</v>
      </c>
      <c r="I15" s="10" t="b">
        <v>1</v>
      </c>
      <c r="J15" s="10" t="b">
        <v>1</v>
      </c>
      <c r="K15" s="10" t="b">
        <v>1</v>
      </c>
      <c r="L15" s="10" t="b">
        <v>1</v>
      </c>
      <c r="M15" s="10" t="b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46867.0</v>
      </c>
      <c r="AE15" s="9" t="s">
        <v>654</v>
      </c>
      <c r="AF15" s="12">
        <v>35.85</v>
      </c>
      <c r="AG15" s="12"/>
    </row>
    <row r="16" ht="12.75" customHeight="1">
      <c r="A16" s="9" t="str">
        <f t="shared" si="1"/>
        <v>abb_thr_p3_mch_a004.20_003.10_AF09_AF12_AF16_AF26_AF30_AF38</v>
      </c>
      <c r="B16" s="23" t="s">
        <v>20</v>
      </c>
      <c r="C16" s="23" t="s">
        <v>642</v>
      </c>
      <c r="D16" s="4">
        <v>3.0</v>
      </c>
      <c r="E16" s="10" t="s">
        <v>335</v>
      </c>
      <c r="F16" s="4">
        <v>4.2</v>
      </c>
      <c r="G16" s="4">
        <v>3.1</v>
      </c>
      <c r="H16" s="10" t="b">
        <v>1</v>
      </c>
      <c r="I16" s="10" t="b">
        <v>1</v>
      </c>
      <c r="J16" s="10" t="b">
        <v>1</v>
      </c>
      <c r="K16" s="10" t="b">
        <v>1</v>
      </c>
      <c r="L16" s="10" t="b">
        <v>1</v>
      </c>
      <c r="M16" s="10" t="b">
        <v>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46868.0</v>
      </c>
      <c r="AE16" s="9" t="s">
        <v>655</v>
      </c>
      <c r="AF16" s="12">
        <v>35.85</v>
      </c>
      <c r="AG16" s="12"/>
    </row>
    <row r="17" ht="12.75" customHeight="1">
      <c r="A17" s="9" t="str">
        <f t="shared" si="1"/>
        <v>abb_thr_p3_mch_a005.70_004.20_AF09_AF12_AF16_AF26_AF30_AF38</v>
      </c>
      <c r="B17" s="23" t="s">
        <v>20</v>
      </c>
      <c r="C17" s="23" t="s">
        <v>642</v>
      </c>
      <c r="D17" s="4">
        <v>3.0</v>
      </c>
      <c r="E17" s="10" t="s">
        <v>335</v>
      </c>
      <c r="F17" s="4">
        <v>5.7</v>
      </c>
      <c r="G17" s="4">
        <v>4.2</v>
      </c>
      <c r="H17" s="10" t="b">
        <v>1</v>
      </c>
      <c r="I17" s="10" t="b">
        <v>1</v>
      </c>
      <c r="J17" s="10" t="b">
        <v>1</v>
      </c>
      <c r="K17" s="10" t="b">
        <v>1</v>
      </c>
      <c r="L17" s="10" t="b">
        <v>1</v>
      </c>
      <c r="M17" s="10" t="b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46869.0</v>
      </c>
      <c r="AE17" s="9" t="s">
        <v>656</v>
      </c>
      <c r="AF17" s="12">
        <v>35.85</v>
      </c>
      <c r="AG17" s="12"/>
    </row>
    <row r="18" ht="12.75" customHeight="1">
      <c r="A18" s="9" t="str">
        <f t="shared" si="1"/>
        <v>abb_thr_p3_mch_a007.60_005.70_AF09_AF12_AF16_AF26_AF30_AF38</v>
      </c>
      <c r="B18" s="23" t="s">
        <v>20</v>
      </c>
      <c r="C18" s="23" t="s">
        <v>642</v>
      </c>
      <c r="D18" s="4">
        <v>3.0</v>
      </c>
      <c r="E18" s="10" t="s">
        <v>335</v>
      </c>
      <c r="F18" s="4">
        <v>7.6</v>
      </c>
      <c r="G18" s="4">
        <v>5.7</v>
      </c>
      <c r="H18" s="10" t="b">
        <v>1</v>
      </c>
      <c r="I18" s="10" t="b">
        <v>1</v>
      </c>
      <c r="J18" s="10" t="b">
        <v>1</v>
      </c>
      <c r="K18" s="10" t="b">
        <v>1</v>
      </c>
      <c r="L18" s="10" t="b">
        <v>1</v>
      </c>
      <c r="M18" s="10" t="b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46870.0</v>
      </c>
      <c r="AE18" s="9" t="s">
        <v>657</v>
      </c>
      <c r="AF18" s="12">
        <v>35.85</v>
      </c>
      <c r="AG18" s="12"/>
    </row>
    <row r="19" ht="12.75" customHeight="1">
      <c r="A19" s="9" t="str">
        <f t="shared" si="1"/>
        <v>abb_thr_p3_mch_a010.00_007.60_AF09_AF12_AF16_AF26_AF30_AF38</v>
      </c>
      <c r="B19" s="23" t="s">
        <v>20</v>
      </c>
      <c r="C19" s="23" t="s">
        <v>642</v>
      </c>
      <c r="D19" s="4">
        <v>3.0</v>
      </c>
      <c r="E19" s="10" t="s">
        <v>335</v>
      </c>
      <c r="F19" s="4">
        <v>10.0</v>
      </c>
      <c r="G19" s="4">
        <v>7.6</v>
      </c>
      <c r="H19" s="10" t="b">
        <v>1</v>
      </c>
      <c r="I19" s="10" t="b">
        <v>1</v>
      </c>
      <c r="J19" s="10" t="b">
        <v>1</v>
      </c>
      <c r="K19" s="10" t="b">
        <v>1</v>
      </c>
      <c r="L19" s="10" t="b">
        <v>1</v>
      </c>
      <c r="M19" s="10" t="b">
        <v>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46871.0</v>
      </c>
      <c r="AE19" s="9" t="s">
        <v>658</v>
      </c>
      <c r="AF19" s="12">
        <v>35.85</v>
      </c>
      <c r="AG19" s="12"/>
    </row>
    <row r="20" ht="12.75" customHeight="1">
      <c r="A20" s="9" t="str">
        <f t="shared" si="1"/>
        <v>abb_thr_p3_mch_a013.00_010.00_AF09_AF12_AF16_AF26_AF30_AF38</v>
      </c>
      <c r="B20" s="23" t="s">
        <v>20</v>
      </c>
      <c r="C20" s="23" t="s">
        <v>642</v>
      </c>
      <c r="D20" s="4">
        <v>3.0</v>
      </c>
      <c r="E20" s="10" t="s">
        <v>335</v>
      </c>
      <c r="F20" s="4">
        <v>13.0</v>
      </c>
      <c r="G20" s="4">
        <v>10.0</v>
      </c>
      <c r="H20" s="10" t="b">
        <v>1</v>
      </c>
      <c r="I20" s="10" t="b">
        <v>1</v>
      </c>
      <c r="J20" s="10" t="b">
        <v>1</v>
      </c>
      <c r="K20" s="10" t="b">
        <v>1</v>
      </c>
      <c r="L20" s="10" t="b">
        <v>1</v>
      </c>
      <c r="M20" s="10" t="b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46872.0</v>
      </c>
      <c r="AE20" s="9" t="s">
        <v>659</v>
      </c>
      <c r="AF20" s="12">
        <v>37.86</v>
      </c>
      <c r="AG20" s="12"/>
    </row>
    <row r="21" ht="12.75" customHeight="1">
      <c r="A21" s="9" t="str">
        <f t="shared" si="1"/>
        <v>abb_thr_p3_mch_a016.00_013.00_AF09_AF12_AF16_AF26_AF30_AF38</v>
      </c>
      <c r="B21" s="23" t="s">
        <v>20</v>
      </c>
      <c r="C21" s="23" t="s">
        <v>642</v>
      </c>
      <c r="D21" s="4">
        <v>3.0</v>
      </c>
      <c r="E21" s="10" t="s">
        <v>335</v>
      </c>
      <c r="F21" s="4">
        <v>16.0</v>
      </c>
      <c r="G21" s="4">
        <v>13.0</v>
      </c>
      <c r="H21" s="10" t="b">
        <v>1</v>
      </c>
      <c r="I21" s="10" t="b">
        <v>1</v>
      </c>
      <c r="J21" s="10" t="b">
        <v>1</v>
      </c>
      <c r="K21" s="10" t="b">
        <v>1</v>
      </c>
      <c r="L21" s="10" t="b">
        <v>1</v>
      </c>
      <c r="M21" s="10" t="b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46873.0</v>
      </c>
      <c r="AE21" s="9" t="s">
        <v>660</v>
      </c>
      <c r="AF21" s="12">
        <v>37.86</v>
      </c>
      <c r="AG21" s="12"/>
    </row>
    <row r="22" ht="12.75" customHeight="1">
      <c r="A22" s="9" t="str">
        <f t="shared" si="1"/>
        <v>abb_thr_p3_mch_a020.00_016.00_AF09_AF12_AF16_AF26_AF30_AF38</v>
      </c>
      <c r="B22" s="23" t="s">
        <v>20</v>
      </c>
      <c r="C22" s="23" t="s">
        <v>642</v>
      </c>
      <c r="D22" s="4">
        <v>3.0</v>
      </c>
      <c r="E22" s="10" t="s">
        <v>335</v>
      </c>
      <c r="F22" s="4">
        <v>20.0</v>
      </c>
      <c r="G22" s="4">
        <v>16.0</v>
      </c>
      <c r="H22" s="10" t="b">
        <v>1</v>
      </c>
      <c r="I22" s="10" t="b">
        <v>1</v>
      </c>
      <c r="J22" s="10" t="b">
        <v>1</v>
      </c>
      <c r="K22" s="10" t="b">
        <v>1</v>
      </c>
      <c r="L22" s="10" t="b">
        <v>1</v>
      </c>
      <c r="M22" s="10" t="b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v>46874.0</v>
      </c>
      <c r="AE22" s="9" t="s">
        <v>661</v>
      </c>
      <c r="AF22" s="12">
        <v>39.79</v>
      </c>
      <c r="AG22" s="12"/>
    </row>
    <row r="23" ht="12.75" customHeight="1">
      <c r="A23" s="9" t="str">
        <f t="shared" si="1"/>
        <v>abb_thr_p3_mch_a024.00_020.00_AF09_AF12_AF16_AF26_AF30_AF38</v>
      </c>
      <c r="B23" s="23" t="s">
        <v>20</v>
      </c>
      <c r="C23" s="23" t="s">
        <v>642</v>
      </c>
      <c r="D23" s="4">
        <v>3.0</v>
      </c>
      <c r="E23" s="10" t="s">
        <v>335</v>
      </c>
      <c r="F23" s="4">
        <v>24.0</v>
      </c>
      <c r="G23" s="4">
        <v>20.0</v>
      </c>
      <c r="H23" s="10" t="b">
        <v>1</v>
      </c>
      <c r="I23" s="10" t="b">
        <v>1</v>
      </c>
      <c r="J23" s="10" t="b">
        <v>1</v>
      </c>
      <c r="K23" s="10" t="b">
        <v>1</v>
      </c>
      <c r="L23" s="10" t="b">
        <v>1</v>
      </c>
      <c r="M23" s="10" t="b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46875.0</v>
      </c>
      <c r="AE23" s="9" t="s">
        <v>662</v>
      </c>
      <c r="AF23" s="12">
        <v>49.09</v>
      </c>
      <c r="AG23" s="12"/>
    </row>
    <row r="24" ht="12.75" customHeight="1">
      <c r="A24" s="9" t="str">
        <f t="shared" si="1"/>
        <v>abb_thr_p3_mch_a029.00_024.00_AF09_AF12_AF16_AF26_AF30_AF38</v>
      </c>
      <c r="B24" s="23" t="s">
        <v>20</v>
      </c>
      <c r="C24" s="23" t="s">
        <v>642</v>
      </c>
      <c r="D24" s="4">
        <v>3.0</v>
      </c>
      <c r="E24" s="10" t="s">
        <v>335</v>
      </c>
      <c r="F24" s="4">
        <v>29.0</v>
      </c>
      <c r="G24" s="4">
        <v>24.0</v>
      </c>
      <c r="H24" s="10" t="b">
        <v>1</v>
      </c>
      <c r="I24" s="10" t="b">
        <v>1</v>
      </c>
      <c r="J24" s="10" t="b">
        <v>1</v>
      </c>
      <c r="K24" s="10" t="b">
        <v>1</v>
      </c>
      <c r="L24" s="10" t="b">
        <v>1</v>
      </c>
      <c r="M24" s="10" t="b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46876.0</v>
      </c>
      <c r="AE24" s="9" t="s">
        <v>663</v>
      </c>
      <c r="AF24" s="12">
        <v>65.39</v>
      </c>
      <c r="AG24" s="12"/>
    </row>
    <row r="25" ht="12.75" customHeight="1">
      <c r="A25" s="9" t="str">
        <f t="shared" si="1"/>
        <v>abb_thr_p3_mch_a035.00_029.00_AF09_AF12_AF16_AF26_AF30_AF38</v>
      </c>
      <c r="B25" s="23" t="s">
        <v>20</v>
      </c>
      <c r="C25" s="23" t="s">
        <v>642</v>
      </c>
      <c r="D25" s="4">
        <v>3.0</v>
      </c>
      <c r="E25" s="10" t="s">
        <v>335</v>
      </c>
      <c r="F25" s="4">
        <v>35.0</v>
      </c>
      <c r="G25" s="4">
        <v>29.0</v>
      </c>
      <c r="H25" s="10" t="b">
        <v>1</v>
      </c>
      <c r="I25" s="10" t="b">
        <v>1</v>
      </c>
      <c r="J25" s="10" t="b">
        <v>1</v>
      </c>
      <c r="K25" s="10" t="b">
        <v>1</v>
      </c>
      <c r="L25" s="10" t="b">
        <v>1</v>
      </c>
      <c r="M25" s="10" t="b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46877.0</v>
      </c>
      <c r="AE25" s="9" t="s">
        <v>664</v>
      </c>
      <c r="AF25" s="12">
        <v>65.39</v>
      </c>
      <c r="AG25" s="12"/>
    </row>
    <row r="26" ht="12.75" customHeight="1">
      <c r="A26" s="9" t="str">
        <f t="shared" si="1"/>
        <v>abb_thr_p3_mch_a038.00_035.00_AF09_AF12_AF16_AF26_AF30_AF38</v>
      </c>
      <c r="B26" s="23" t="s">
        <v>20</v>
      </c>
      <c r="C26" s="23" t="s">
        <v>642</v>
      </c>
      <c r="D26" s="4">
        <v>3.0</v>
      </c>
      <c r="E26" s="10" t="s">
        <v>335</v>
      </c>
      <c r="F26" s="4">
        <v>38.0</v>
      </c>
      <c r="G26" s="4">
        <v>35.0</v>
      </c>
      <c r="H26" s="10" t="b">
        <v>1</v>
      </c>
      <c r="I26" s="10" t="b">
        <v>1</v>
      </c>
      <c r="J26" s="10" t="b">
        <v>1</v>
      </c>
      <c r="K26" s="10" t="b">
        <v>1</v>
      </c>
      <c r="L26" s="10" t="b">
        <v>1</v>
      </c>
      <c r="M26" s="10" t="b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v>46878.0</v>
      </c>
      <c r="AE26" s="9" t="s">
        <v>665</v>
      </c>
      <c r="AF26" s="12">
        <v>65.39</v>
      </c>
      <c r="AG26" s="12"/>
    </row>
    <row r="27" ht="12.75" customHeight="1">
      <c r="A27" s="9" t="str">
        <f t="shared" si="1"/>
        <v>abb_thr_p3_mch_a028.00_020.00_AF52_AF65</v>
      </c>
      <c r="B27" s="23" t="s">
        <v>20</v>
      </c>
      <c r="C27" s="23" t="s">
        <v>642</v>
      </c>
      <c r="D27" s="4">
        <v>3.0</v>
      </c>
      <c r="E27" s="10" t="s">
        <v>335</v>
      </c>
      <c r="F27" s="4">
        <v>28.0</v>
      </c>
      <c r="G27" s="4">
        <v>20.0</v>
      </c>
      <c r="H27" s="10"/>
      <c r="I27" s="4"/>
      <c r="J27" s="4"/>
      <c r="K27" s="4"/>
      <c r="L27" s="4"/>
      <c r="M27" s="4"/>
      <c r="N27" s="10" t="b">
        <v>1</v>
      </c>
      <c r="O27" s="4" t="b">
        <v>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v>72522.0</v>
      </c>
      <c r="AE27" s="9" t="s">
        <v>666</v>
      </c>
      <c r="AF27" s="12">
        <v>76.62</v>
      </c>
      <c r="AG27" s="12"/>
    </row>
    <row r="28" ht="12.75" customHeight="1">
      <c r="A28" s="9" t="str">
        <f t="shared" si="1"/>
        <v>abb_thr_p3_mch_a033.00_025.00_AF52_AF65</v>
      </c>
      <c r="B28" s="23" t="s">
        <v>20</v>
      </c>
      <c r="C28" s="23" t="s">
        <v>642</v>
      </c>
      <c r="D28" s="4">
        <v>3.0</v>
      </c>
      <c r="E28" s="10" t="s">
        <v>335</v>
      </c>
      <c r="F28" s="4">
        <v>33.0</v>
      </c>
      <c r="G28" s="4">
        <v>25.0</v>
      </c>
      <c r="H28" s="10"/>
      <c r="I28" s="4"/>
      <c r="J28" s="4"/>
      <c r="K28" s="4"/>
      <c r="L28" s="4"/>
      <c r="M28" s="4"/>
      <c r="N28" s="10" t="b">
        <v>1</v>
      </c>
      <c r="O28" s="4" t="b">
        <v>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72525.0</v>
      </c>
      <c r="AE28" s="9" t="s">
        <v>667</v>
      </c>
      <c r="AF28" s="12">
        <v>79.72</v>
      </c>
      <c r="AG28" s="12"/>
    </row>
    <row r="29" ht="12.75" customHeight="1">
      <c r="A29" s="9" t="str">
        <f t="shared" si="1"/>
        <v>abb_thr_p3_mch_a040.00_030.00_AF52_AF65</v>
      </c>
      <c r="B29" s="23" t="s">
        <v>20</v>
      </c>
      <c r="C29" s="23" t="s">
        <v>642</v>
      </c>
      <c r="D29" s="4">
        <v>3.0</v>
      </c>
      <c r="E29" s="10" t="s">
        <v>335</v>
      </c>
      <c r="F29" s="4">
        <v>40.0</v>
      </c>
      <c r="G29" s="4">
        <v>30.0</v>
      </c>
      <c r="H29" s="10"/>
      <c r="I29" s="4"/>
      <c r="J29" s="4"/>
      <c r="K29" s="4"/>
      <c r="L29" s="4"/>
      <c r="M29" s="4"/>
      <c r="N29" s="10" t="b">
        <v>1</v>
      </c>
      <c r="O29" s="4" t="b">
        <v>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v>72526.0</v>
      </c>
      <c r="AE29" s="9" t="s">
        <v>668</v>
      </c>
      <c r="AF29" s="12">
        <v>83.33</v>
      </c>
      <c r="AG29" s="12"/>
    </row>
    <row r="30" ht="12.75" customHeight="1">
      <c r="A30" s="9" t="str">
        <f t="shared" si="1"/>
        <v>abb_thr_p3_mch_a047.00_036.00_AF52_AF65</v>
      </c>
      <c r="B30" s="23" t="s">
        <v>20</v>
      </c>
      <c r="C30" s="23" t="s">
        <v>642</v>
      </c>
      <c r="D30" s="4">
        <v>3.0</v>
      </c>
      <c r="E30" s="10" t="s">
        <v>335</v>
      </c>
      <c r="F30" s="4">
        <v>47.0</v>
      </c>
      <c r="G30" s="4">
        <v>36.0</v>
      </c>
      <c r="H30" s="10"/>
      <c r="I30" s="4"/>
      <c r="J30" s="4"/>
      <c r="K30" s="4"/>
      <c r="L30" s="4"/>
      <c r="M30" s="4"/>
      <c r="N30" s="10" t="b">
        <v>1</v>
      </c>
      <c r="O30" s="4" t="b">
        <v>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v>72527.0</v>
      </c>
      <c r="AE30" s="9" t="s">
        <v>669</v>
      </c>
      <c r="AF30" s="12">
        <v>83.33</v>
      </c>
      <c r="AG30" s="12"/>
    </row>
    <row r="31" ht="12.75" customHeight="1">
      <c r="A31" s="9" t="str">
        <f t="shared" si="1"/>
        <v>abb_thr_p3_mch_a053.00_044.00_AF52_AF65</v>
      </c>
      <c r="B31" s="23" t="s">
        <v>20</v>
      </c>
      <c r="C31" s="23" t="s">
        <v>642</v>
      </c>
      <c r="D31" s="4">
        <v>3.0</v>
      </c>
      <c r="E31" s="10" t="s">
        <v>335</v>
      </c>
      <c r="F31" s="4">
        <v>53.0</v>
      </c>
      <c r="G31" s="4">
        <v>44.0</v>
      </c>
      <c r="H31" s="10"/>
      <c r="I31" s="4"/>
      <c r="J31" s="4"/>
      <c r="K31" s="4"/>
      <c r="L31" s="4"/>
      <c r="M31" s="4"/>
      <c r="N31" s="10" t="b">
        <v>1</v>
      </c>
      <c r="O31" s="4" t="b">
        <v>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72528.0</v>
      </c>
      <c r="AE31" s="9" t="s">
        <v>670</v>
      </c>
      <c r="AF31" s="12">
        <v>88.05</v>
      </c>
      <c r="AG31" s="12"/>
    </row>
    <row r="32" ht="12.75" customHeight="1">
      <c r="A32" s="9" t="str">
        <f t="shared" si="1"/>
        <v>abb_thr_p3_mch_a060.00_050.00_AF52_AF65</v>
      </c>
      <c r="B32" s="23" t="s">
        <v>20</v>
      </c>
      <c r="C32" s="23" t="s">
        <v>642</v>
      </c>
      <c r="D32" s="4">
        <v>3.0</v>
      </c>
      <c r="E32" s="10" t="s">
        <v>335</v>
      </c>
      <c r="F32" s="4">
        <v>60.0</v>
      </c>
      <c r="G32" s="4">
        <v>50.0</v>
      </c>
      <c r="H32" s="10"/>
      <c r="I32" s="4"/>
      <c r="J32" s="4"/>
      <c r="K32" s="4"/>
      <c r="L32" s="4"/>
      <c r="M32" s="4"/>
      <c r="N32" s="10" t="b">
        <v>1</v>
      </c>
      <c r="O32" s="4" t="b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72529.0</v>
      </c>
      <c r="AE32" s="9" t="s">
        <v>671</v>
      </c>
      <c r="AF32" s="12">
        <v>88.47</v>
      </c>
      <c r="AG32" s="12"/>
    </row>
    <row r="33" ht="12.75" customHeight="1">
      <c r="A33" s="9" t="str">
        <f t="shared" si="1"/>
        <v>abb_thr_p3_mch_a067.00_057.00_AF52_AF65</v>
      </c>
      <c r="B33" s="23" t="s">
        <v>20</v>
      </c>
      <c r="C33" s="23" t="s">
        <v>642</v>
      </c>
      <c r="D33" s="4">
        <v>3.0</v>
      </c>
      <c r="E33" s="10" t="s">
        <v>335</v>
      </c>
      <c r="F33" s="4">
        <v>67.0</v>
      </c>
      <c r="G33" s="4">
        <v>57.0</v>
      </c>
      <c r="H33" s="10"/>
      <c r="I33" s="4"/>
      <c r="J33" s="4"/>
      <c r="K33" s="4"/>
      <c r="L33" s="4"/>
      <c r="M33" s="4"/>
      <c r="N33" s="10" t="b">
        <v>1</v>
      </c>
      <c r="O33" s="4" t="b">
        <v>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72530.0</v>
      </c>
      <c r="AE33" s="9" t="s">
        <v>672</v>
      </c>
      <c r="AF33" s="12">
        <v>93.1</v>
      </c>
      <c r="AG33" s="12"/>
    </row>
    <row r="34" ht="12.75" customHeight="1">
      <c r="A34" s="9" t="str">
        <f t="shared" si="1"/>
        <v>abb_thr_p3_mch_a051.00_040.00_AF80_AF96</v>
      </c>
      <c r="B34" s="23" t="s">
        <v>20</v>
      </c>
      <c r="C34" s="23" t="s">
        <v>642</v>
      </c>
      <c r="D34" s="4">
        <v>3.0</v>
      </c>
      <c r="E34" s="10" t="s">
        <v>335</v>
      </c>
      <c r="F34" s="4">
        <v>51.0</v>
      </c>
      <c r="G34" s="4">
        <v>40.0</v>
      </c>
      <c r="H34" s="10"/>
      <c r="I34" s="4"/>
      <c r="J34" s="4"/>
      <c r="K34" s="4"/>
      <c r="L34" s="4"/>
      <c r="M34" s="4"/>
      <c r="N34" s="4"/>
      <c r="O34" s="4"/>
      <c r="P34" s="10" t="b">
        <v>1</v>
      </c>
      <c r="Q34" s="4" t="b">
        <v>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>
        <v>72523.0</v>
      </c>
      <c r="AE34" s="9" t="s">
        <v>673</v>
      </c>
      <c r="AF34" s="12">
        <v>98.34</v>
      </c>
      <c r="AG34" s="12"/>
    </row>
    <row r="35" ht="12.75" customHeight="1">
      <c r="A35" s="9" t="str">
        <f t="shared" si="1"/>
        <v>abb_thr_p3_mch_a060.00_048.00_AF80_AF96</v>
      </c>
      <c r="B35" s="23" t="s">
        <v>20</v>
      </c>
      <c r="C35" s="23" t="s">
        <v>642</v>
      </c>
      <c r="D35" s="4">
        <v>3.0</v>
      </c>
      <c r="E35" s="10" t="s">
        <v>335</v>
      </c>
      <c r="F35" s="4">
        <v>60.0</v>
      </c>
      <c r="G35" s="4">
        <v>48.0</v>
      </c>
      <c r="H35" s="10"/>
      <c r="I35" s="4"/>
      <c r="J35" s="4"/>
      <c r="K35" s="4"/>
      <c r="L35" s="4"/>
      <c r="M35" s="4"/>
      <c r="N35" s="4"/>
      <c r="O35" s="4"/>
      <c r="P35" s="10" t="b">
        <v>1</v>
      </c>
      <c r="Q35" s="4" t="b">
        <v>1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v>72531.0</v>
      </c>
      <c r="AE35" s="9" t="s">
        <v>674</v>
      </c>
      <c r="AF35" s="12">
        <v>98.34</v>
      </c>
      <c r="AG35" s="12"/>
    </row>
    <row r="36" ht="12.75" customHeight="1">
      <c r="A36" s="9" t="str">
        <f t="shared" si="1"/>
        <v>abb_thr_p3_mch_a068.00_057.00_AF80_AF96</v>
      </c>
      <c r="B36" s="23" t="s">
        <v>20</v>
      </c>
      <c r="C36" s="23" t="s">
        <v>642</v>
      </c>
      <c r="D36" s="4">
        <v>3.0</v>
      </c>
      <c r="E36" s="10" t="s">
        <v>335</v>
      </c>
      <c r="F36" s="4">
        <v>68.0</v>
      </c>
      <c r="G36" s="4">
        <v>57.0</v>
      </c>
      <c r="H36" s="10"/>
      <c r="I36" s="4"/>
      <c r="J36" s="4"/>
      <c r="K36" s="4"/>
      <c r="L36" s="4"/>
      <c r="M36" s="4"/>
      <c r="N36" s="4"/>
      <c r="O36" s="4"/>
      <c r="P36" s="10" t="b">
        <v>1</v>
      </c>
      <c r="Q36" s="4" t="b"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v>72532.0</v>
      </c>
      <c r="AE36" s="9" t="s">
        <v>675</v>
      </c>
      <c r="AF36" s="12">
        <v>102.9</v>
      </c>
      <c r="AG36" s="12"/>
    </row>
    <row r="37" ht="12.75" customHeight="1">
      <c r="A37" s="9" t="str">
        <f t="shared" si="1"/>
        <v>abb_thr_p3_mch_a078.00_065.00_AF80_AF96</v>
      </c>
      <c r="B37" s="23" t="s">
        <v>20</v>
      </c>
      <c r="C37" s="23" t="s">
        <v>642</v>
      </c>
      <c r="D37" s="4">
        <v>3.0</v>
      </c>
      <c r="E37" s="10" t="s">
        <v>335</v>
      </c>
      <c r="F37" s="4">
        <v>78.0</v>
      </c>
      <c r="G37" s="4">
        <v>65.0</v>
      </c>
      <c r="H37" s="10"/>
      <c r="I37" s="4"/>
      <c r="J37" s="4"/>
      <c r="K37" s="4"/>
      <c r="L37" s="4"/>
      <c r="M37" s="4"/>
      <c r="N37" s="4"/>
      <c r="O37" s="4"/>
      <c r="P37" s="10" t="b">
        <v>1</v>
      </c>
      <c r="Q37" s="4" t="b"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v>72533.0</v>
      </c>
      <c r="AE37" s="9" t="s">
        <v>676</v>
      </c>
      <c r="AF37" s="12">
        <v>116.02</v>
      </c>
      <c r="AG37" s="12"/>
    </row>
    <row r="38" ht="12.75" customHeight="1">
      <c r="A38" s="9" t="str">
        <f t="shared" si="1"/>
        <v>abb_thr_p3_mch_a087.00_075.00_AF80_AF96</v>
      </c>
      <c r="B38" s="23" t="s">
        <v>20</v>
      </c>
      <c r="C38" s="23" t="s">
        <v>642</v>
      </c>
      <c r="D38" s="4">
        <v>3.0</v>
      </c>
      <c r="E38" s="10" t="s">
        <v>335</v>
      </c>
      <c r="F38" s="4">
        <v>87.0</v>
      </c>
      <c r="G38" s="4">
        <v>75.0</v>
      </c>
      <c r="H38" s="10"/>
      <c r="I38" s="4"/>
      <c r="J38" s="4"/>
      <c r="K38" s="4"/>
      <c r="L38" s="4"/>
      <c r="M38" s="4"/>
      <c r="N38" s="4"/>
      <c r="O38" s="4"/>
      <c r="P38" s="10" t="b">
        <v>1</v>
      </c>
      <c r="Q38" s="4" t="b">
        <v>1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v>72534.0</v>
      </c>
      <c r="AE38" s="9" t="s">
        <v>677</v>
      </c>
      <c r="AF38" s="12">
        <v>119.36</v>
      </c>
      <c r="AG38" s="12"/>
    </row>
    <row r="39" ht="12.75" customHeight="1">
      <c r="A39" s="9" t="str">
        <f t="shared" si="1"/>
        <v>abb_thr_p3_mch_a096.00_084.00_AF80_AF96</v>
      </c>
      <c r="B39" s="23" t="s">
        <v>20</v>
      </c>
      <c r="C39" s="23" t="s">
        <v>642</v>
      </c>
      <c r="D39" s="4">
        <v>3.0</v>
      </c>
      <c r="E39" s="10" t="s">
        <v>335</v>
      </c>
      <c r="F39" s="4">
        <v>96.0</v>
      </c>
      <c r="G39" s="4">
        <v>84.0</v>
      </c>
      <c r="H39" s="10"/>
      <c r="I39" s="4"/>
      <c r="J39" s="4"/>
      <c r="K39" s="4"/>
      <c r="L39" s="4"/>
      <c r="M39" s="4"/>
      <c r="N39" s="4"/>
      <c r="O39" s="4"/>
      <c r="P39" s="10" t="b">
        <v>1</v>
      </c>
      <c r="Q39" s="4" t="b"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v>72535.0</v>
      </c>
      <c r="AE39" s="9" t="s">
        <v>678</v>
      </c>
      <c r="AF39" s="12">
        <v>139.81</v>
      </c>
      <c r="AG39" s="12"/>
    </row>
    <row r="40" ht="12.75" customHeight="1">
      <c r="A40" s="9" t="str">
        <f t="shared" si="1"/>
        <v>abb_thr_p3_mch_a090.00_066.00_AF116_AF140</v>
      </c>
      <c r="B40" s="23" t="s">
        <v>20</v>
      </c>
      <c r="C40" s="23" t="s">
        <v>642</v>
      </c>
      <c r="D40" s="4">
        <v>3.0</v>
      </c>
      <c r="E40" s="10" t="s">
        <v>335</v>
      </c>
      <c r="F40" s="4">
        <v>90.0</v>
      </c>
      <c r="G40" s="4">
        <v>66.0</v>
      </c>
      <c r="J40" s="4"/>
      <c r="K40" s="4"/>
      <c r="L40" s="4"/>
      <c r="M40" s="4"/>
      <c r="N40" s="4"/>
      <c r="O40" s="4"/>
      <c r="P40" s="4"/>
      <c r="Q40" s="4"/>
      <c r="R40" s="10" t="b">
        <v>1</v>
      </c>
      <c r="S40" s="10" t="b">
        <v>1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v>72524.0</v>
      </c>
      <c r="AE40" s="9" t="s">
        <v>679</v>
      </c>
      <c r="AF40" s="12">
        <v>135.32</v>
      </c>
      <c r="AG40" s="12"/>
    </row>
    <row r="41" ht="12.75" customHeight="1">
      <c r="A41" s="9" t="str">
        <f t="shared" si="1"/>
        <v>abb_thr_p3_mch_a110.00_080.00_AF116_AF140</v>
      </c>
      <c r="B41" s="23" t="s">
        <v>20</v>
      </c>
      <c r="C41" s="23" t="s">
        <v>642</v>
      </c>
      <c r="D41" s="4">
        <v>3.0</v>
      </c>
      <c r="E41" s="10" t="s">
        <v>335</v>
      </c>
      <c r="F41" s="4">
        <v>110.0</v>
      </c>
      <c r="G41" s="4">
        <v>80.0</v>
      </c>
      <c r="J41" s="4"/>
      <c r="K41" s="4"/>
      <c r="L41" s="4"/>
      <c r="M41" s="4"/>
      <c r="N41" s="4"/>
      <c r="O41" s="4"/>
      <c r="P41" s="4"/>
      <c r="Q41" s="4"/>
      <c r="R41" s="10" t="b">
        <v>1</v>
      </c>
      <c r="S41" s="10" t="b">
        <v>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72536.0</v>
      </c>
      <c r="AE41" s="9" t="s">
        <v>680</v>
      </c>
      <c r="AF41" s="12">
        <v>145.66</v>
      </c>
      <c r="AG41" s="12"/>
    </row>
    <row r="42" ht="12.75" customHeight="1">
      <c r="A42" s="9" t="str">
        <f t="shared" si="1"/>
        <v>abb_thr_p3_mch_a135.00_100.00_AF116_AF140</v>
      </c>
      <c r="B42" s="23" t="s">
        <v>20</v>
      </c>
      <c r="C42" s="23" t="s">
        <v>642</v>
      </c>
      <c r="D42" s="4">
        <v>3.0</v>
      </c>
      <c r="E42" s="10" t="s">
        <v>335</v>
      </c>
      <c r="F42" s="4">
        <v>135.0</v>
      </c>
      <c r="G42" s="4">
        <v>100.0</v>
      </c>
      <c r="J42" s="4"/>
      <c r="K42" s="4"/>
      <c r="L42" s="4"/>
      <c r="M42" s="4"/>
      <c r="N42" s="4"/>
      <c r="O42" s="4"/>
      <c r="P42" s="4"/>
      <c r="Q42" s="4"/>
      <c r="R42" s="10" t="b">
        <v>1</v>
      </c>
      <c r="S42" s="10" t="b"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72537.0</v>
      </c>
      <c r="AE42" s="9" t="s">
        <v>681</v>
      </c>
      <c r="AF42" s="12">
        <v>158.76</v>
      </c>
      <c r="AG42" s="12"/>
    </row>
    <row r="43" ht="12.75" customHeight="1">
      <c r="A43" s="9" t="str">
        <f t="shared" si="1"/>
        <v>abb_thr_p3_mch_a142.00_110.00_AF116_AF140</v>
      </c>
      <c r="B43" s="23" t="s">
        <v>20</v>
      </c>
      <c r="C43" s="23" t="s">
        <v>642</v>
      </c>
      <c r="D43" s="4">
        <v>3.0</v>
      </c>
      <c r="E43" s="10" t="s">
        <v>335</v>
      </c>
      <c r="F43" s="4">
        <v>142.0</v>
      </c>
      <c r="G43" s="4">
        <v>110.0</v>
      </c>
      <c r="J43" s="4"/>
      <c r="K43" s="4"/>
      <c r="L43" s="4"/>
      <c r="M43" s="4"/>
      <c r="N43" s="4"/>
      <c r="O43" s="4"/>
      <c r="P43" s="4"/>
      <c r="Q43" s="4"/>
      <c r="R43" s="10" t="b">
        <v>1</v>
      </c>
      <c r="S43" s="10" t="b"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72538.0</v>
      </c>
      <c r="AE43" s="9" t="s">
        <v>682</v>
      </c>
      <c r="AF43" s="12">
        <v>165.59</v>
      </c>
      <c r="AG43" s="12"/>
    </row>
    <row r="44" ht="12.75" customHeight="1">
      <c r="A44" s="9" t="str">
        <f t="shared" si="1"/>
        <v>abb_thr_p3_mch_a110.00_080.00_AF190_AF205</v>
      </c>
      <c r="B44" s="23" t="s">
        <v>20</v>
      </c>
      <c r="C44" s="9" t="s">
        <v>642</v>
      </c>
      <c r="D44" s="4">
        <v>3.0</v>
      </c>
      <c r="E44" s="10" t="s">
        <v>335</v>
      </c>
      <c r="F44" s="4">
        <v>110.0</v>
      </c>
      <c r="G44" s="4">
        <v>80.0</v>
      </c>
      <c r="H44" s="1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0" t="b">
        <v>1</v>
      </c>
      <c r="U44" s="10" t="b">
        <v>1</v>
      </c>
      <c r="V44" s="4"/>
      <c r="W44" s="4"/>
      <c r="X44" s="4"/>
      <c r="Y44" s="4"/>
      <c r="Z44" s="4"/>
      <c r="AA44" s="4"/>
      <c r="AB44" s="4"/>
      <c r="AC44" s="4"/>
      <c r="AD44" s="4">
        <v>16293.0</v>
      </c>
      <c r="AE44" s="9" t="s">
        <v>683</v>
      </c>
      <c r="AF44" s="12">
        <v>143.6</v>
      </c>
      <c r="AG44" s="12"/>
    </row>
    <row r="45" ht="12.75" customHeight="1">
      <c r="A45" s="9" t="str">
        <f t="shared" si="1"/>
        <v>abb_thr_p3_mch_a135.00_100.00_AF190_AF205</v>
      </c>
      <c r="B45" s="23" t="s">
        <v>20</v>
      </c>
      <c r="C45" s="9" t="s">
        <v>642</v>
      </c>
      <c r="D45" s="4">
        <v>3.0</v>
      </c>
      <c r="E45" s="10" t="s">
        <v>335</v>
      </c>
      <c r="F45" s="4">
        <v>135.0</v>
      </c>
      <c r="G45" s="4">
        <v>100.0</v>
      </c>
      <c r="H45" s="1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0" t="b">
        <v>1</v>
      </c>
      <c r="U45" s="10" t="b">
        <v>1</v>
      </c>
      <c r="V45" s="4"/>
      <c r="W45" s="4"/>
      <c r="X45" s="4"/>
      <c r="Y45" s="4"/>
      <c r="Z45" s="4"/>
      <c r="AA45" s="4"/>
      <c r="AB45" s="4"/>
      <c r="AC45" s="4"/>
      <c r="AD45" s="4">
        <v>16294.0</v>
      </c>
      <c r="AE45" s="9" t="s">
        <v>684</v>
      </c>
      <c r="AF45" s="12">
        <v>166.71</v>
      </c>
      <c r="AG45" s="12"/>
    </row>
    <row r="46" ht="12.75" customHeight="1">
      <c r="A46" s="9" t="str">
        <f t="shared" si="1"/>
        <v>abb_thr_p3_mch_a150.00_110.00_AF190_AF205</v>
      </c>
      <c r="B46" s="23" t="s">
        <v>20</v>
      </c>
      <c r="C46" s="9" t="s">
        <v>642</v>
      </c>
      <c r="D46" s="4">
        <v>3.0</v>
      </c>
      <c r="E46" s="10" t="s">
        <v>335</v>
      </c>
      <c r="F46" s="4">
        <v>150.0</v>
      </c>
      <c r="G46" s="4">
        <v>110.0</v>
      </c>
      <c r="H46" s="1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0" t="b">
        <v>1</v>
      </c>
      <c r="U46" s="10" t="b">
        <v>1</v>
      </c>
      <c r="V46" s="4"/>
      <c r="W46" s="4"/>
      <c r="X46" s="4"/>
      <c r="Y46" s="4"/>
      <c r="Z46" s="4"/>
      <c r="AA46" s="4"/>
      <c r="AB46" s="4"/>
      <c r="AC46" s="4"/>
      <c r="AD46" s="4">
        <v>16295.0</v>
      </c>
      <c r="AE46" s="9" t="s">
        <v>685</v>
      </c>
      <c r="AF46" s="12">
        <v>213.48</v>
      </c>
      <c r="AG46" s="12"/>
    </row>
    <row r="47" ht="12.75" customHeight="1">
      <c r="A47" s="9" t="str">
        <f t="shared" si="1"/>
        <v>abb_thr_p3_mch_a175.00_130.00_AF190_AF205</v>
      </c>
      <c r="B47" s="23" t="s">
        <v>20</v>
      </c>
      <c r="C47" s="9" t="s">
        <v>642</v>
      </c>
      <c r="D47" s="4">
        <v>3.0</v>
      </c>
      <c r="E47" s="10" t="s">
        <v>335</v>
      </c>
      <c r="F47" s="4">
        <v>175.0</v>
      </c>
      <c r="G47" s="4">
        <v>130.0</v>
      </c>
      <c r="H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0" t="b">
        <v>1</v>
      </c>
      <c r="U47" s="10" t="b">
        <v>1</v>
      </c>
      <c r="V47" s="4"/>
      <c r="W47" s="4"/>
      <c r="X47" s="4"/>
      <c r="Y47" s="4"/>
      <c r="Z47" s="4"/>
      <c r="AA47" s="4"/>
      <c r="AB47" s="4"/>
      <c r="AC47" s="4"/>
      <c r="AD47" s="4">
        <v>16296.0</v>
      </c>
      <c r="AE47" s="9" t="s">
        <v>686</v>
      </c>
      <c r="AF47" s="12">
        <v>224.68</v>
      </c>
      <c r="AG47" s="12"/>
    </row>
    <row r="48" ht="12.75" customHeight="1">
      <c r="A48" s="9" t="str">
        <f t="shared" si="1"/>
        <v>abb_thr_p3_mch_a200.00_150.00_AF190_AF205</v>
      </c>
      <c r="B48" s="23" t="s">
        <v>20</v>
      </c>
      <c r="C48" s="9" t="s">
        <v>642</v>
      </c>
      <c r="D48" s="4">
        <v>3.0</v>
      </c>
      <c r="E48" s="10" t="s">
        <v>335</v>
      </c>
      <c r="F48" s="4">
        <v>200.0</v>
      </c>
      <c r="G48" s="4">
        <v>150.0</v>
      </c>
      <c r="H48" s="1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0" t="b">
        <v>1</v>
      </c>
      <c r="U48" s="10" t="b">
        <v>1</v>
      </c>
      <c r="V48" s="4"/>
      <c r="W48" s="4"/>
      <c r="X48" s="4"/>
      <c r="Y48" s="4"/>
      <c r="Z48" s="4"/>
      <c r="AA48" s="4"/>
      <c r="AB48" s="4"/>
      <c r="AC48" s="4"/>
      <c r="AD48" s="4">
        <v>16297.0</v>
      </c>
      <c r="AE48" s="9" t="s">
        <v>687</v>
      </c>
      <c r="AF48" s="12">
        <v>262.08</v>
      </c>
      <c r="AG48" s="12"/>
    </row>
    <row r="49" ht="12.75" customHeight="1">
      <c r="A49" s="9" t="str">
        <f t="shared" si="1"/>
        <v>abb_thr_p3_ele_a000.32_000.10_AF09_AF12_AF16_AF26</v>
      </c>
      <c r="B49" s="23" t="s">
        <v>20</v>
      </c>
      <c r="C49" s="9" t="s">
        <v>642</v>
      </c>
      <c r="D49" s="4">
        <v>3.0</v>
      </c>
      <c r="E49" s="9" t="s">
        <v>496</v>
      </c>
      <c r="F49" s="4">
        <v>0.32</v>
      </c>
      <c r="G49" s="4">
        <v>0.1</v>
      </c>
      <c r="H49" s="10" t="b">
        <v>1</v>
      </c>
      <c r="I49" s="10" t="b">
        <v>1</v>
      </c>
      <c r="J49" s="10" t="b">
        <v>1</v>
      </c>
      <c r="K49" s="10" t="b">
        <v>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v>47032.0</v>
      </c>
      <c r="AE49" s="9" t="s">
        <v>688</v>
      </c>
      <c r="AF49" s="12">
        <v>93.43</v>
      </c>
      <c r="AG49" s="12"/>
    </row>
    <row r="50" ht="12.75" customHeight="1">
      <c r="A50" s="9" t="str">
        <f t="shared" si="1"/>
        <v>abb_thr_p3_ele_a001.00_000.30_AF09_AF12_AF16_AF26</v>
      </c>
      <c r="B50" s="23" t="s">
        <v>20</v>
      </c>
      <c r="C50" s="9" t="s">
        <v>642</v>
      </c>
      <c r="D50" s="4">
        <v>3.0</v>
      </c>
      <c r="E50" s="9" t="s">
        <v>496</v>
      </c>
      <c r="F50" s="4">
        <v>1.0</v>
      </c>
      <c r="G50" s="4">
        <v>0.3</v>
      </c>
      <c r="H50" s="10" t="b">
        <v>1</v>
      </c>
      <c r="I50" s="10" t="b">
        <v>1</v>
      </c>
      <c r="J50" s="10" t="b">
        <v>1</v>
      </c>
      <c r="K50" s="10" t="b">
        <v>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v>47031.0</v>
      </c>
      <c r="AE50" s="9" t="s">
        <v>689</v>
      </c>
      <c r="AF50" s="12">
        <v>93.43</v>
      </c>
      <c r="AG50" s="12"/>
    </row>
    <row r="51" ht="12.75" customHeight="1">
      <c r="A51" s="9" t="str">
        <f t="shared" si="1"/>
        <v>abb_thr_p3_ele_a002.70_000.80_AF09_AF12_AF16_AF26</v>
      </c>
      <c r="B51" s="23" t="s">
        <v>20</v>
      </c>
      <c r="C51" s="9" t="s">
        <v>642</v>
      </c>
      <c r="D51" s="4">
        <v>3.0</v>
      </c>
      <c r="E51" s="9" t="s">
        <v>496</v>
      </c>
      <c r="F51" s="4">
        <v>2.7</v>
      </c>
      <c r="G51" s="4">
        <v>0.8</v>
      </c>
      <c r="H51" s="10" t="b">
        <v>1</v>
      </c>
      <c r="I51" s="10" t="b">
        <v>1</v>
      </c>
      <c r="J51" s="10" t="b">
        <v>1</v>
      </c>
      <c r="K51" s="10" t="b">
        <v>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v>47030.0</v>
      </c>
      <c r="AE51" s="9" t="s">
        <v>690</v>
      </c>
      <c r="AF51" s="12">
        <v>93.43</v>
      </c>
      <c r="AG51" s="12"/>
    </row>
    <row r="52" ht="12.75" customHeight="1">
      <c r="A52" s="9" t="str">
        <f t="shared" si="1"/>
        <v>abb_thr_p3_ele_a006.30_001.90_AF09_AF12_AF16_AF26</v>
      </c>
      <c r="B52" s="23" t="s">
        <v>20</v>
      </c>
      <c r="C52" s="9" t="s">
        <v>642</v>
      </c>
      <c r="D52" s="4">
        <v>3.0</v>
      </c>
      <c r="E52" s="9" t="s">
        <v>496</v>
      </c>
      <c r="F52" s="4">
        <v>6.3</v>
      </c>
      <c r="G52" s="4">
        <v>1.9</v>
      </c>
      <c r="H52" s="10" t="b">
        <v>1</v>
      </c>
      <c r="I52" s="10" t="b">
        <v>1</v>
      </c>
      <c r="J52" s="10" t="b">
        <v>1</v>
      </c>
      <c r="K52" s="10" t="b">
        <v>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v>47029.0</v>
      </c>
      <c r="AE52" s="9" t="s">
        <v>691</v>
      </c>
      <c r="AF52" s="12">
        <v>103.54</v>
      </c>
      <c r="AG52" s="12"/>
    </row>
    <row r="53" ht="12.75" customHeight="1">
      <c r="A53" s="9" t="str">
        <f t="shared" si="1"/>
        <v>abb_thr_p3_ele_a018.90_005.70_AF09_AF12_AF16_AF26</v>
      </c>
      <c r="B53" s="23" t="s">
        <v>20</v>
      </c>
      <c r="C53" s="9" t="s">
        <v>642</v>
      </c>
      <c r="D53" s="4">
        <v>3.0</v>
      </c>
      <c r="E53" s="9" t="s">
        <v>496</v>
      </c>
      <c r="F53" s="4">
        <v>18.9</v>
      </c>
      <c r="G53" s="4">
        <v>5.7</v>
      </c>
      <c r="H53" s="10" t="b">
        <v>1</v>
      </c>
      <c r="I53" s="10" t="b">
        <v>1</v>
      </c>
      <c r="J53" s="10" t="b">
        <v>1</v>
      </c>
      <c r="K53" s="10" t="b">
        <v>1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47028.0</v>
      </c>
      <c r="AE53" s="9" t="s">
        <v>692</v>
      </c>
      <c r="AF53" s="12">
        <v>103.54</v>
      </c>
      <c r="AG53" s="12"/>
    </row>
    <row r="54" ht="12.75" customHeight="1">
      <c r="A54" s="9" t="str">
        <f t="shared" si="1"/>
        <v>abb_thr_p3_ele_a030.00_009.00_AF26_AF30_AF38</v>
      </c>
      <c r="B54" s="23" t="s">
        <v>20</v>
      </c>
      <c r="C54" s="9" t="s">
        <v>642</v>
      </c>
      <c r="D54" s="4">
        <v>3.0</v>
      </c>
      <c r="E54" s="9" t="s">
        <v>496</v>
      </c>
      <c r="F54" s="4">
        <v>30.0</v>
      </c>
      <c r="G54" s="4">
        <v>9.0</v>
      </c>
      <c r="K54" s="10" t="b">
        <v>1</v>
      </c>
      <c r="L54" s="10" t="b">
        <v>1</v>
      </c>
      <c r="M54" s="10" t="b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v>47027.0</v>
      </c>
      <c r="AE54" s="9" t="s">
        <v>693</v>
      </c>
      <c r="AF54" s="12">
        <v>152.96</v>
      </c>
      <c r="AG54" s="12"/>
    </row>
    <row r="55" ht="12.75" customHeight="1">
      <c r="A55" s="9" t="str">
        <f t="shared" si="1"/>
        <v>abb_thr_p3_ele_a045.00_015.00_AF26_AF30_AF38</v>
      </c>
      <c r="B55" s="23" t="s">
        <v>20</v>
      </c>
      <c r="C55" s="9" t="s">
        <v>642</v>
      </c>
      <c r="D55" s="4">
        <v>3.0</v>
      </c>
      <c r="E55" s="9" t="s">
        <v>496</v>
      </c>
      <c r="F55" s="4">
        <v>45.0</v>
      </c>
      <c r="G55" s="4">
        <v>15.0</v>
      </c>
      <c r="K55" s="10" t="b">
        <v>1</v>
      </c>
      <c r="L55" s="10" t="b">
        <v>1</v>
      </c>
      <c r="M55" s="10" t="b">
        <v>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v>47026.0</v>
      </c>
      <c r="AE55" s="9" t="s">
        <v>694</v>
      </c>
      <c r="AF55" s="12">
        <v>182.38</v>
      </c>
      <c r="AG55" s="12"/>
    </row>
    <row r="56" ht="12.75" customHeight="1">
      <c r="A56" s="9" t="str">
        <f t="shared" si="1"/>
        <v>abb_thr_p3_ele_a070.00_025.00_AF52_AF65</v>
      </c>
      <c r="B56" s="23" t="s">
        <v>20</v>
      </c>
      <c r="C56" s="9" t="s">
        <v>642</v>
      </c>
      <c r="D56" s="4">
        <v>3.0</v>
      </c>
      <c r="E56" s="9" t="s">
        <v>496</v>
      </c>
      <c r="F56" s="4">
        <v>70.0</v>
      </c>
      <c r="G56" s="4">
        <v>25.0</v>
      </c>
      <c r="J56" s="4"/>
      <c r="K56" s="4"/>
      <c r="L56" s="4"/>
      <c r="M56" s="4"/>
      <c r="N56" s="10" t="b">
        <v>1</v>
      </c>
      <c r="O56" s="10" t="b">
        <v>1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v>72539.0</v>
      </c>
      <c r="AE56" s="9" t="s">
        <v>695</v>
      </c>
      <c r="AF56" s="12">
        <v>203.55</v>
      </c>
      <c r="AG56" s="12"/>
    </row>
    <row r="57" ht="12.75" customHeight="1">
      <c r="A57" s="9" t="str">
        <f t="shared" si="1"/>
        <v>abb_thr_p3_ele_a100.00_036.00_AF80_AF96</v>
      </c>
      <c r="B57" s="23" t="s">
        <v>20</v>
      </c>
      <c r="C57" s="9" t="s">
        <v>642</v>
      </c>
      <c r="D57" s="4">
        <v>3.0</v>
      </c>
      <c r="E57" s="9" t="s">
        <v>496</v>
      </c>
      <c r="F57" s="4">
        <v>100.0</v>
      </c>
      <c r="G57" s="4">
        <v>36.0</v>
      </c>
      <c r="J57" s="4"/>
      <c r="K57" s="4"/>
      <c r="L57" s="4"/>
      <c r="M57" s="4"/>
      <c r="N57" s="4"/>
      <c r="O57" s="4"/>
      <c r="P57" s="10" t="b">
        <v>1</v>
      </c>
      <c r="Q57" s="10" t="b">
        <v>1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72540.0</v>
      </c>
      <c r="AE57" s="9" t="s">
        <v>696</v>
      </c>
      <c r="AF57" s="12">
        <v>257.6</v>
      </c>
      <c r="AG57" s="12"/>
    </row>
    <row r="58" ht="12.75" customHeight="1">
      <c r="A58" s="9" t="str">
        <f t="shared" si="1"/>
        <v>abb_thr_p3_ele_a150.00_054.00_AF116_AF140</v>
      </c>
      <c r="B58" s="23" t="s">
        <v>20</v>
      </c>
      <c r="C58" s="9" t="s">
        <v>642</v>
      </c>
      <c r="D58" s="4">
        <v>3.0</v>
      </c>
      <c r="E58" s="9" t="s">
        <v>496</v>
      </c>
      <c r="F58" s="4">
        <v>150.0</v>
      </c>
      <c r="G58" s="4">
        <v>54.0</v>
      </c>
      <c r="J58" s="4"/>
      <c r="K58" s="4"/>
      <c r="L58" s="4"/>
      <c r="M58" s="4"/>
      <c r="N58" s="4"/>
      <c r="O58" s="4"/>
      <c r="P58" s="4"/>
      <c r="Q58" s="4"/>
      <c r="R58" s="10" t="b">
        <v>1</v>
      </c>
      <c r="S58" s="10" t="b">
        <v>1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v>72541.0</v>
      </c>
      <c r="AE58" s="9" t="s">
        <v>697</v>
      </c>
      <c r="AF58" s="12">
        <v>283.37</v>
      </c>
      <c r="AG58" s="12"/>
    </row>
    <row r="59" ht="12.75" customHeight="1">
      <c r="A59" s="9" t="str">
        <f t="shared" si="1"/>
        <v>abb_thr_p3_ele_a210.00_063.00_AF190_AF205</v>
      </c>
      <c r="B59" s="23" t="s">
        <v>20</v>
      </c>
      <c r="C59" s="9" t="s">
        <v>642</v>
      </c>
      <c r="D59" s="4">
        <v>3.0</v>
      </c>
      <c r="E59" s="9" t="s">
        <v>496</v>
      </c>
      <c r="F59" s="4">
        <v>210.0</v>
      </c>
      <c r="G59" s="4">
        <v>63.0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10" t="b">
        <v>1</v>
      </c>
      <c r="U59" s="10" t="b">
        <v>1</v>
      </c>
      <c r="V59" s="4"/>
      <c r="W59" s="4"/>
      <c r="X59" s="4"/>
      <c r="Y59" s="4"/>
      <c r="Z59" s="4"/>
      <c r="AA59" s="4"/>
      <c r="AB59" s="4"/>
      <c r="AC59" s="4"/>
      <c r="AD59" s="4">
        <v>70503.0</v>
      </c>
      <c r="AE59" s="9" t="s">
        <v>698</v>
      </c>
      <c r="AF59" s="12">
        <v>339.57</v>
      </c>
      <c r="AG59" s="12"/>
    </row>
    <row r="60" ht="12.75" customHeight="1">
      <c r="A60" s="9" t="str">
        <f t="shared" si="1"/>
        <v>abb_thr_p3_ele_a380.00_115.00_AF265_AF305_AF370</v>
      </c>
      <c r="B60" s="23" t="s">
        <v>20</v>
      </c>
      <c r="C60" s="9" t="s">
        <v>642</v>
      </c>
      <c r="D60" s="4">
        <v>3.0</v>
      </c>
      <c r="E60" s="9" t="s">
        <v>496</v>
      </c>
      <c r="F60" s="4">
        <v>380.0</v>
      </c>
      <c r="G60" s="4">
        <v>115.0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0" t="b">
        <v>1</v>
      </c>
      <c r="W60" s="10" t="b">
        <v>1</v>
      </c>
      <c r="X60" s="10" t="b">
        <v>1</v>
      </c>
      <c r="Y60" s="4"/>
      <c r="Z60" s="4"/>
      <c r="AA60" s="4"/>
      <c r="AB60" s="4"/>
      <c r="AC60" s="4"/>
      <c r="AD60" s="4">
        <v>70504.0</v>
      </c>
      <c r="AE60" s="9" t="s">
        <v>699</v>
      </c>
      <c r="AF60" s="12">
        <v>444.96</v>
      </c>
      <c r="AG60" s="12"/>
    </row>
    <row r="61" ht="12.75" customHeight="1">
      <c r="A61" s="9" t="str">
        <f t="shared" si="1"/>
        <v>abb_thr_p3_ele_a500.00_150.00_AF400_AF460</v>
      </c>
      <c r="B61" s="23" t="s">
        <v>20</v>
      </c>
      <c r="C61" s="9" t="s">
        <v>642</v>
      </c>
      <c r="D61" s="4">
        <v>3.0</v>
      </c>
      <c r="E61" s="9" t="s">
        <v>496</v>
      </c>
      <c r="F61" s="4">
        <v>500.0</v>
      </c>
      <c r="G61" s="4">
        <v>150.0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10" t="b">
        <v>1</v>
      </c>
      <c r="Z61" s="10" t="b">
        <v>1</v>
      </c>
      <c r="AA61" s="4"/>
      <c r="AB61" s="4"/>
      <c r="AC61" s="4"/>
      <c r="AD61" s="4">
        <v>78066.0</v>
      </c>
      <c r="AE61" s="9" t="s">
        <v>700</v>
      </c>
      <c r="AF61" s="12">
        <v>554.64</v>
      </c>
      <c r="AG61" s="12"/>
    </row>
    <row r="62" ht="12.75" customHeight="1">
      <c r="A62" s="9" t="str">
        <f t="shared" si="1"/>
        <v>abb_thr_p3_ele_a800.00_250.00_AF580_AF750_AF1350</v>
      </c>
      <c r="B62" s="23" t="s">
        <v>20</v>
      </c>
      <c r="C62" s="9" t="s">
        <v>642</v>
      </c>
      <c r="D62" s="4">
        <v>3.0</v>
      </c>
      <c r="E62" s="9" t="s">
        <v>496</v>
      </c>
      <c r="F62" s="4">
        <v>800.0</v>
      </c>
      <c r="G62" s="4">
        <v>250.0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0" t="b">
        <v>1</v>
      </c>
      <c r="AB62" s="10" t="b">
        <v>1</v>
      </c>
      <c r="AC62" s="10" t="b">
        <v>1</v>
      </c>
      <c r="AD62" s="4">
        <v>78065.0</v>
      </c>
      <c r="AE62" s="9" t="s">
        <v>701</v>
      </c>
      <c r="AF62" s="12">
        <v>705.92</v>
      </c>
      <c r="AG62" s="12"/>
    </row>
    <row r="63" ht="12.75" customHeight="1">
      <c r="A63" s="11"/>
      <c r="B63" s="24"/>
      <c r="C63" s="24"/>
      <c r="D63" s="6"/>
      <c r="E63" s="13"/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24"/>
      <c r="AF63" s="12"/>
      <c r="AG63" s="12"/>
    </row>
    <row r="64" ht="12.75" customHeight="1">
      <c r="A64" s="11"/>
      <c r="B64" s="24"/>
      <c r="C64" s="24"/>
      <c r="D64" s="6"/>
      <c r="E64" s="13"/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24"/>
      <c r="AF64" s="12"/>
      <c r="AG64" s="12"/>
    </row>
    <row r="65" ht="12.75" customHeight="1">
      <c r="A65" s="11"/>
      <c r="B65" s="24"/>
      <c r="C65" s="24"/>
      <c r="D65" s="6"/>
      <c r="E65" s="13"/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24"/>
      <c r="AF65" s="12"/>
      <c r="AG65" s="12"/>
    </row>
    <row r="66" ht="12.75" customHeight="1">
      <c r="A66" s="11"/>
      <c r="B66" s="24"/>
      <c r="C66" s="24"/>
      <c r="D66" s="6"/>
      <c r="E66" s="13"/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24"/>
      <c r="AF66" s="12"/>
      <c r="AG66" s="12"/>
    </row>
    <row r="67" ht="12.75" customHeight="1">
      <c r="A67" s="11"/>
      <c r="B67" s="24"/>
      <c r="C67" s="24"/>
      <c r="D67" s="6"/>
      <c r="E67" s="13"/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24"/>
      <c r="AF67" s="12"/>
      <c r="AG67" s="12"/>
    </row>
    <row r="68" ht="12.75" customHeight="1">
      <c r="A68" s="11"/>
      <c r="B68" s="24"/>
      <c r="C68" s="24"/>
      <c r="D68" s="6"/>
      <c r="E68" s="13"/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24"/>
      <c r="AF68" s="12"/>
      <c r="AG68" s="12"/>
    </row>
    <row r="69" ht="12.75" customHeight="1">
      <c r="A69" s="11"/>
      <c r="B69" s="24"/>
      <c r="C69" s="24"/>
      <c r="D69" s="6"/>
      <c r="E69" s="13"/>
      <c r="F69" s="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24"/>
      <c r="AF69" s="12"/>
      <c r="AG69" s="12"/>
    </row>
    <row r="70" ht="12.75" customHeight="1">
      <c r="A70" s="11"/>
      <c r="B70" s="24"/>
      <c r="C70" s="24"/>
      <c r="D70" s="6"/>
      <c r="E70" s="13"/>
      <c r="F70" s="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24"/>
      <c r="AF70" s="12"/>
      <c r="AG70" s="12"/>
    </row>
    <row r="71" ht="12.75" customHeight="1">
      <c r="A71" s="11"/>
      <c r="B71" s="24"/>
      <c r="C71" s="24"/>
      <c r="D71" s="6"/>
      <c r="E71" s="13"/>
      <c r="F71" s="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24"/>
      <c r="AF71" s="12"/>
      <c r="AG71" s="12"/>
    </row>
    <row r="72" ht="12.75" customHeight="1">
      <c r="A72" s="11"/>
      <c r="B72" s="24"/>
      <c r="C72" s="24"/>
      <c r="D72" s="6"/>
      <c r="E72" s="13"/>
      <c r="F72" s="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24"/>
      <c r="AF72" s="12"/>
      <c r="AG72" s="12"/>
    </row>
    <row r="73" ht="12.75" customHeight="1">
      <c r="A73" s="11"/>
      <c r="B73" s="24"/>
      <c r="C73" s="24"/>
      <c r="D73" s="6"/>
      <c r="E73" s="13"/>
      <c r="F73" s="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24"/>
      <c r="AF73" s="12"/>
      <c r="AG73" s="12"/>
    </row>
    <row r="74" ht="12.75" customHeight="1">
      <c r="A74" s="11"/>
      <c r="B74" s="24"/>
      <c r="C74" s="24"/>
      <c r="D74" s="6"/>
      <c r="E74" s="13"/>
      <c r="F74" s="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24"/>
      <c r="AF74" s="12"/>
      <c r="AG74" s="12"/>
    </row>
    <row r="75" ht="12.75" customHeight="1">
      <c r="A75" s="11"/>
      <c r="B75" s="24"/>
      <c r="C75" s="24"/>
      <c r="D75" s="6"/>
      <c r="E75" s="13"/>
      <c r="F75" s="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24"/>
      <c r="AF75" s="12"/>
      <c r="AG75" s="12"/>
    </row>
    <row r="76" ht="12.75" customHeight="1">
      <c r="A76" s="11"/>
      <c r="B76" s="24"/>
      <c r="C76" s="24"/>
      <c r="D76" s="6"/>
      <c r="E76" s="13"/>
      <c r="F76" s="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24"/>
      <c r="AF76" s="12"/>
      <c r="AG76" s="12"/>
    </row>
    <row r="77" ht="12.75" customHeight="1">
      <c r="A77" s="11"/>
      <c r="B77" s="24"/>
      <c r="C77" s="24"/>
      <c r="D77" s="6"/>
      <c r="E77" s="13"/>
      <c r="F77" s="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24"/>
      <c r="AF77" s="12"/>
      <c r="AG77" s="12"/>
    </row>
    <row r="78" ht="12.75" customHeight="1">
      <c r="A78" s="11"/>
      <c r="B78" s="24"/>
      <c r="C78" s="24"/>
      <c r="D78" s="6"/>
      <c r="E78" s="13"/>
      <c r="F78" s="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24"/>
      <c r="AF78" s="12"/>
      <c r="AG78" s="12"/>
    </row>
    <row r="79" ht="12.75" customHeight="1">
      <c r="A79" s="11"/>
      <c r="B79" s="24"/>
      <c r="C79" s="24"/>
      <c r="D79" s="6"/>
      <c r="E79" s="13"/>
      <c r="F79" s="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24"/>
      <c r="AF79" s="12"/>
      <c r="AG79" s="12"/>
    </row>
    <row r="80" ht="12.75" customHeight="1">
      <c r="A80" s="11"/>
      <c r="B80" s="24"/>
      <c r="C80" s="24"/>
      <c r="D80" s="6"/>
      <c r="E80" s="13"/>
      <c r="F80" s="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24"/>
      <c r="AF80" s="12"/>
      <c r="AG80" s="12"/>
    </row>
    <row r="81" ht="12.75" customHeight="1">
      <c r="A81" s="11"/>
      <c r="B81" s="24"/>
      <c r="C81" s="24"/>
      <c r="D81" s="6"/>
      <c r="E81" s="13"/>
      <c r="F81" s="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24"/>
      <c r="AF81" s="12"/>
      <c r="AG81" s="12"/>
    </row>
    <row r="82" ht="12.75" customHeight="1">
      <c r="A82" s="11"/>
      <c r="B82" s="24"/>
      <c r="C82" s="24"/>
      <c r="D82" s="6"/>
      <c r="E82" s="13"/>
      <c r="F82" s="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24"/>
      <c r="AF82" s="12"/>
      <c r="AG82" s="12"/>
    </row>
    <row r="83" ht="12.75" customHeight="1">
      <c r="A83" s="11"/>
      <c r="B83" s="24"/>
      <c r="C83" s="24"/>
      <c r="D83" s="6"/>
      <c r="E83" s="13"/>
      <c r="F83" s="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24"/>
      <c r="AF83" s="12"/>
      <c r="AG83" s="12"/>
    </row>
    <row r="84" ht="12.75" customHeight="1">
      <c r="A84" s="11"/>
      <c r="B84" s="24"/>
      <c r="C84" s="24"/>
      <c r="D84" s="6"/>
      <c r="E84" s="13"/>
      <c r="F84" s="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24"/>
      <c r="AF84" s="12"/>
      <c r="AG84" s="12"/>
    </row>
    <row r="85" ht="12.75" customHeight="1">
      <c r="A85" s="11"/>
      <c r="B85" s="24"/>
      <c r="C85" s="24"/>
      <c r="D85" s="6"/>
      <c r="E85" s="13"/>
      <c r="F85" s="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24"/>
      <c r="AF85" s="12"/>
      <c r="AG85" s="12"/>
    </row>
    <row r="86" ht="12.75" customHeight="1">
      <c r="A86" s="11"/>
      <c r="B86" s="24"/>
      <c r="C86" s="24"/>
      <c r="D86" s="6"/>
      <c r="E86" s="13"/>
      <c r="F86" s="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24"/>
      <c r="AF86" s="12"/>
      <c r="AG86" s="12"/>
    </row>
    <row r="87" ht="12.75" customHeight="1">
      <c r="A87" s="11"/>
      <c r="B87" s="24"/>
      <c r="C87" s="24"/>
      <c r="D87" s="6"/>
      <c r="E87" s="13"/>
      <c r="F87" s="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24"/>
      <c r="AF87" s="12"/>
      <c r="AG87" s="12"/>
    </row>
    <row r="88" ht="12.75" customHeight="1">
      <c r="A88" s="11"/>
      <c r="B88" s="24"/>
      <c r="C88" s="24"/>
      <c r="D88" s="6"/>
      <c r="E88" s="13"/>
      <c r="F88" s="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24"/>
      <c r="AF88" s="12"/>
      <c r="AG88" s="12"/>
    </row>
    <row r="89" ht="12.75" customHeight="1">
      <c r="A89" s="11"/>
      <c r="B89" s="24"/>
      <c r="C89" s="24"/>
      <c r="D89" s="6"/>
      <c r="E89" s="13"/>
      <c r="F89" s="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24"/>
      <c r="AF89" s="12"/>
      <c r="AG89" s="12"/>
    </row>
    <row r="90" ht="12.75" customHeight="1">
      <c r="A90" s="11"/>
      <c r="B90" s="24"/>
      <c r="C90" s="24"/>
      <c r="D90" s="6"/>
      <c r="E90" s="13"/>
      <c r="F90" s="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24"/>
      <c r="AF90" s="12"/>
      <c r="AG90" s="12"/>
    </row>
    <row r="91" ht="12.75" customHeight="1">
      <c r="A91" s="11"/>
      <c r="B91" s="24"/>
      <c r="C91" s="24"/>
      <c r="D91" s="6"/>
      <c r="E91" s="13"/>
      <c r="F91" s="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24"/>
      <c r="AF91" s="12"/>
      <c r="AG91" s="12"/>
    </row>
    <row r="92" ht="12.75" customHeight="1">
      <c r="A92" s="11"/>
      <c r="B92" s="24"/>
      <c r="C92" s="24"/>
      <c r="D92" s="6"/>
      <c r="E92" s="13"/>
      <c r="F92" s="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24"/>
      <c r="AF92" s="12"/>
      <c r="AG92" s="12"/>
    </row>
    <row r="93" ht="12.75" customHeight="1">
      <c r="A93" s="11"/>
      <c r="B93" s="24"/>
      <c r="C93" s="24"/>
      <c r="D93" s="6"/>
      <c r="E93" s="13"/>
      <c r="F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24"/>
      <c r="AF93" s="12"/>
      <c r="AG93" s="12"/>
    </row>
    <row r="94" ht="12.75" customHeight="1">
      <c r="A94" s="11"/>
      <c r="B94" s="24"/>
      <c r="C94" s="24"/>
      <c r="D94" s="6"/>
      <c r="E94" s="13"/>
      <c r="F94" s="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24"/>
      <c r="AF94" s="12"/>
      <c r="AG94" s="12"/>
    </row>
    <row r="95" ht="12.75" customHeight="1">
      <c r="A95" s="11"/>
      <c r="B95" s="24"/>
      <c r="C95" s="24"/>
      <c r="D95" s="6"/>
      <c r="E95" s="13"/>
      <c r="F95" s="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24"/>
      <c r="AF95" s="12"/>
      <c r="AG95" s="12"/>
    </row>
    <row r="96" ht="12.75" customHeight="1">
      <c r="A96" s="11"/>
      <c r="B96" s="24"/>
      <c r="C96" s="24"/>
      <c r="D96" s="6"/>
      <c r="E96" s="13"/>
      <c r="F96" s="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24"/>
      <c r="AF96" s="12"/>
      <c r="AG96" s="12"/>
    </row>
    <row r="97" ht="12.75" customHeight="1">
      <c r="A97" s="11"/>
      <c r="B97" s="24"/>
      <c r="C97" s="24"/>
      <c r="D97" s="6"/>
      <c r="E97" s="13"/>
      <c r="F97" s="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24"/>
      <c r="AF97" s="12"/>
      <c r="AG97" s="12"/>
    </row>
    <row r="98" ht="12.75" customHeight="1">
      <c r="A98" s="11"/>
      <c r="B98" s="24"/>
      <c r="C98" s="24"/>
      <c r="D98" s="6"/>
      <c r="E98" s="13"/>
      <c r="F98" s="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24"/>
      <c r="AF98" s="12"/>
      <c r="AG98" s="12"/>
    </row>
    <row r="99" ht="12.75" customHeight="1">
      <c r="A99" s="11"/>
      <c r="B99" s="24"/>
      <c r="C99" s="24"/>
      <c r="D99" s="6"/>
      <c r="E99" s="13"/>
      <c r="F99" s="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24"/>
      <c r="AF99" s="12"/>
      <c r="AG99" s="12"/>
    </row>
    <row r="100" ht="12.75" customHeight="1">
      <c r="A100" s="11"/>
      <c r="B100" s="24"/>
      <c r="C100" s="24"/>
      <c r="D100" s="6"/>
      <c r="E100" s="13"/>
      <c r="F100" s="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24"/>
      <c r="AF100" s="12"/>
      <c r="AG100" s="12"/>
    </row>
    <row r="101" ht="12.75" customHeight="1">
      <c r="A101" s="11"/>
      <c r="B101" s="24"/>
      <c r="C101" s="24"/>
      <c r="D101" s="6"/>
      <c r="E101" s="13"/>
      <c r="F101" s="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24"/>
      <c r="AF101" s="12"/>
      <c r="AG101" s="12"/>
    </row>
    <row r="102" ht="12.75" customHeight="1">
      <c r="A102" s="11"/>
      <c r="B102" s="24"/>
      <c r="C102" s="24"/>
      <c r="D102" s="6"/>
      <c r="E102" s="13"/>
      <c r="F102" s="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24"/>
      <c r="AF102" s="12"/>
      <c r="AG102" s="12"/>
    </row>
    <row r="103" ht="12.75" customHeight="1">
      <c r="A103" s="11"/>
      <c r="B103" s="24"/>
      <c r="C103" s="24"/>
      <c r="D103" s="6"/>
      <c r="E103" s="13"/>
      <c r="F103" s="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24"/>
      <c r="AF103" s="12"/>
      <c r="AG103" s="12"/>
    </row>
    <row r="104" ht="12.75" customHeight="1">
      <c r="A104" s="11"/>
      <c r="B104" s="24"/>
      <c r="C104" s="24"/>
      <c r="D104" s="6"/>
      <c r="E104" s="13"/>
      <c r="F104" s="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24"/>
      <c r="AF104" s="12"/>
      <c r="AG104" s="12"/>
    </row>
    <row r="105" ht="12.75" customHeight="1">
      <c r="A105" s="11"/>
      <c r="B105" s="24"/>
      <c r="C105" s="24"/>
      <c r="D105" s="6"/>
      <c r="E105" s="13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24"/>
      <c r="AF105" s="12"/>
      <c r="AG105" s="12"/>
    </row>
    <row r="106" ht="12.75" customHeight="1">
      <c r="A106" s="11"/>
      <c r="B106" s="24"/>
      <c r="C106" s="24"/>
      <c r="D106" s="6"/>
      <c r="E106" s="13"/>
      <c r="F106" s="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24"/>
      <c r="AF106" s="12"/>
      <c r="AG106" s="12"/>
    </row>
    <row r="107" ht="12.75" customHeight="1">
      <c r="A107" s="11"/>
      <c r="B107" s="24"/>
      <c r="C107" s="24"/>
      <c r="D107" s="6"/>
      <c r="E107" s="13"/>
      <c r="F107" s="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24"/>
      <c r="AF107" s="12"/>
      <c r="AG107" s="12"/>
    </row>
    <row r="108" ht="12.75" customHeight="1">
      <c r="A108" s="11"/>
      <c r="B108" s="24"/>
      <c r="C108" s="24"/>
      <c r="D108" s="6"/>
      <c r="E108" s="13"/>
      <c r="F108" s="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24"/>
      <c r="AF108" s="12"/>
      <c r="AG108" s="12"/>
    </row>
    <row r="109" ht="12.75" customHeight="1">
      <c r="A109" s="11"/>
      <c r="B109" s="24"/>
      <c r="C109" s="24"/>
      <c r="D109" s="6"/>
      <c r="E109" s="13"/>
      <c r="F109" s="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24"/>
      <c r="AF109" s="12"/>
      <c r="AG109" s="12"/>
    </row>
    <row r="110" ht="12.75" customHeight="1">
      <c r="A110" s="11"/>
      <c r="B110" s="24"/>
      <c r="C110" s="24"/>
      <c r="D110" s="6"/>
      <c r="E110" s="13"/>
      <c r="F110" s="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24"/>
      <c r="AF110" s="12"/>
      <c r="AG110" s="12"/>
    </row>
    <row r="111" ht="12.75" customHeight="1">
      <c r="A111" s="11"/>
      <c r="B111" s="24"/>
      <c r="C111" s="24"/>
      <c r="D111" s="6"/>
      <c r="E111" s="13"/>
      <c r="F111" s="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24"/>
      <c r="AF111" s="12"/>
      <c r="AG111" s="12"/>
    </row>
    <row r="112" ht="12.75" customHeight="1">
      <c r="A112" s="11"/>
      <c r="B112" s="24"/>
      <c r="C112" s="24"/>
      <c r="D112" s="6"/>
      <c r="E112" s="13"/>
      <c r="F112" s="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24"/>
      <c r="AF112" s="12"/>
      <c r="AG112" s="12"/>
    </row>
    <row r="113" ht="12.75" customHeight="1">
      <c r="A113" s="11"/>
      <c r="B113" s="24"/>
      <c r="C113" s="24"/>
      <c r="D113" s="6"/>
      <c r="E113" s="13"/>
      <c r="F113" s="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24"/>
      <c r="AF113" s="12"/>
      <c r="AG113" s="12"/>
    </row>
    <row r="114" ht="12.75" customHeight="1">
      <c r="A114" s="11"/>
      <c r="B114" s="24"/>
      <c r="C114" s="24"/>
      <c r="D114" s="6"/>
      <c r="E114" s="13"/>
      <c r="F114" s="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24"/>
      <c r="AF114" s="12"/>
      <c r="AG114" s="12"/>
    </row>
    <row r="115" ht="12.75" customHeight="1">
      <c r="A115" s="11"/>
      <c r="B115" s="24"/>
      <c r="C115" s="24"/>
      <c r="D115" s="6"/>
      <c r="E115" s="13"/>
      <c r="F115" s="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24"/>
      <c r="AF115" s="12"/>
      <c r="AG115" s="12"/>
    </row>
    <row r="116" ht="12.75" customHeight="1">
      <c r="A116" s="11"/>
      <c r="B116" s="24"/>
      <c r="C116" s="24"/>
      <c r="D116" s="6"/>
      <c r="E116" s="13"/>
      <c r="F116" s="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24"/>
      <c r="AF116" s="12"/>
      <c r="AG116" s="12"/>
    </row>
    <row r="117" ht="12.75" customHeight="1">
      <c r="A117" s="11"/>
      <c r="B117" s="24"/>
      <c r="C117" s="24"/>
      <c r="D117" s="6"/>
      <c r="E117" s="13"/>
      <c r="F117" s="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24"/>
      <c r="AF117" s="12"/>
      <c r="AG117" s="12"/>
    </row>
    <row r="118" ht="12.75" customHeight="1">
      <c r="A118" s="11"/>
      <c r="B118" s="24"/>
      <c r="C118" s="24"/>
      <c r="D118" s="6"/>
      <c r="E118" s="13"/>
      <c r="F118" s="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24"/>
      <c r="AF118" s="12"/>
      <c r="AG118" s="12"/>
    </row>
    <row r="119" ht="12.75" customHeight="1">
      <c r="A119" s="11"/>
      <c r="B119" s="24"/>
      <c r="C119" s="24"/>
      <c r="D119" s="6"/>
      <c r="E119" s="13"/>
      <c r="F119" s="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24"/>
      <c r="AF119" s="12"/>
      <c r="AG119" s="12"/>
    </row>
    <row r="120" ht="12.75" customHeight="1">
      <c r="A120" s="11"/>
      <c r="B120" s="24"/>
      <c r="C120" s="24"/>
      <c r="D120" s="6"/>
      <c r="E120" s="13"/>
      <c r="F120" s="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24"/>
      <c r="AF120" s="12"/>
      <c r="AG120" s="12"/>
    </row>
    <row r="121" ht="12.75" customHeight="1">
      <c r="A121" s="11"/>
      <c r="B121" s="24"/>
      <c r="C121" s="24"/>
      <c r="D121" s="6"/>
      <c r="E121" s="13"/>
      <c r="F121" s="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24"/>
      <c r="AF121" s="12"/>
      <c r="AG121" s="12"/>
    </row>
    <row r="122" ht="12.75" customHeight="1">
      <c r="A122" s="11"/>
      <c r="B122" s="24"/>
      <c r="C122" s="24"/>
      <c r="D122" s="6"/>
      <c r="E122" s="13"/>
      <c r="F122" s="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24"/>
      <c r="AF122" s="12"/>
      <c r="AG122" s="12"/>
    </row>
    <row r="123" ht="12.75" customHeight="1">
      <c r="A123" s="11"/>
      <c r="B123" s="24"/>
      <c r="C123" s="24"/>
      <c r="D123" s="6"/>
      <c r="E123" s="13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24"/>
      <c r="AF123" s="12"/>
      <c r="AG123" s="12"/>
    </row>
    <row r="124" ht="12.75" customHeight="1">
      <c r="A124" s="11"/>
      <c r="B124" s="24"/>
      <c r="C124" s="24"/>
      <c r="D124" s="6"/>
      <c r="E124" s="13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24"/>
      <c r="AF124" s="12"/>
      <c r="AG124" s="12"/>
    </row>
    <row r="125" ht="12.75" customHeight="1">
      <c r="A125" s="11"/>
      <c r="B125" s="24"/>
      <c r="C125" s="24"/>
      <c r="D125" s="6"/>
      <c r="E125" s="13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24"/>
      <c r="AF125" s="12"/>
      <c r="AG125" s="12"/>
    </row>
    <row r="126" ht="12.75" customHeight="1">
      <c r="A126" s="11"/>
      <c r="B126" s="24"/>
      <c r="C126" s="24"/>
      <c r="D126" s="6"/>
      <c r="E126" s="13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24"/>
      <c r="AF126" s="12"/>
      <c r="AG126" s="12"/>
    </row>
    <row r="127" ht="12.75" customHeight="1">
      <c r="A127" s="11"/>
      <c r="B127" s="24"/>
      <c r="C127" s="24"/>
      <c r="D127" s="6"/>
      <c r="E127" s="13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24"/>
      <c r="AF127" s="12"/>
      <c r="AG127" s="12"/>
    </row>
    <row r="128" ht="12.75" customHeight="1">
      <c r="A128" s="11"/>
      <c r="B128" s="24"/>
      <c r="C128" s="24"/>
      <c r="D128" s="6"/>
      <c r="E128" s="13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24"/>
      <c r="AF128" s="12"/>
      <c r="AG128" s="12"/>
    </row>
    <row r="129" ht="12.75" customHeight="1">
      <c r="A129" s="11"/>
      <c r="B129" s="24"/>
      <c r="C129" s="24"/>
      <c r="D129" s="6"/>
      <c r="E129" s="13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24"/>
      <c r="AF129" s="12"/>
      <c r="AG129" s="12"/>
    </row>
    <row r="130" ht="12.75" customHeight="1">
      <c r="A130" s="11"/>
      <c r="B130" s="24"/>
      <c r="C130" s="24"/>
      <c r="D130" s="6"/>
      <c r="E130" s="13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24"/>
      <c r="AF130" s="12"/>
      <c r="AG130" s="12"/>
    </row>
    <row r="131" ht="12.75" customHeight="1">
      <c r="A131" s="11"/>
      <c r="B131" s="24"/>
      <c r="C131" s="24"/>
      <c r="D131" s="6"/>
      <c r="E131" s="13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24"/>
      <c r="AF131" s="12"/>
      <c r="AG131" s="12"/>
    </row>
    <row r="132" ht="12.75" customHeight="1">
      <c r="A132" s="11"/>
      <c r="B132" s="24"/>
      <c r="C132" s="24"/>
      <c r="D132" s="6"/>
      <c r="E132" s="13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24"/>
      <c r="AF132" s="12"/>
      <c r="AG132" s="12"/>
    </row>
    <row r="133" ht="12.75" customHeight="1">
      <c r="A133" s="11"/>
      <c r="B133" s="24"/>
      <c r="C133" s="24"/>
      <c r="D133" s="6"/>
      <c r="E133" s="13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24"/>
      <c r="AF133" s="12"/>
      <c r="AG133" s="12"/>
    </row>
    <row r="134" ht="12.75" customHeight="1">
      <c r="A134" s="11"/>
      <c r="B134" s="24"/>
      <c r="C134" s="24"/>
      <c r="D134" s="6"/>
      <c r="E134" s="13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24"/>
      <c r="AF134" s="12"/>
      <c r="AG134" s="12"/>
    </row>
    <row r="135" ht="12.75" customHeight="1">
      <c r="A135" s="11"/>
      <c r="B135" s="24"/>
      <c r="C135" s="24"/>
      <c r="D135" s="6"/>
      <c r="E135" s="13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24"/>
      <c r="AF135" s="12"/>
      <c r="AG135" s="12"/>
    </row>
    <row r="136" ht="12.75" customHeight="1">
      <c r="A136" s="11"/>
      <c r="B136" s="24"/>
      <c r="C136" s="24"/>
      <c r="D136" s="6"/>
      <c r="E136" s="13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24"/>
      <c r="AF136" s="12"/>
      <c r="AG136" s="12"/>
    </row>
    <row r="137" ht="12.75" customHeight="1">
      <c r="A137" s="11"/>
      <c r="B137" s="24"/>
      <c r="C137" s="24"/>
      <c r="D137" s="6"/>
      <c r="E137" s="13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24"/>
      <c r="AF137" s="12"/>
      <c r="AG137" s="12"/>
    </row>
    <row r="138" ht="12.75" customHeight="1">
      <c r="A138" s="11"/>
      <c r="B138" s="24"/>
      <c r="C138" s="24"/>
      <c r="D138" s="6"/>
      <c r="E138" s="13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24"/>
      <c r="AF138" s="12"/>
      <c r="AG138" s="12"/>
    </row>
    <row r="139" ht="12.75" customHeight="1">
      <c r="A139" s="11"/>
      <c r="B139" s="24"/>
      <c r="C139" s="24"/>
      <c r="D139" s="6"/>
      <c r="E139" s="13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24"/>
      <c r="AF139" s="12"/>
      <c r="AG139" s="12"/>
    </row>
    <row r="140" ht="12.75" customHeight="1">
      <c r="A140" s="11"/>
      <c r="B140" s="24"/>
      <c r="C140" s="24"/>
      <c r="D140" s="6"/>
      <c r="E140" s="13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24"/>
      <c r="AF140" s="12"/>
      <c r="AG140" s="12"/>
    </row>
    <row r="141" ht="12.75" customHeight="1">
      <c r="A141" s="11"/>
      <c r="B141" s="24"/>
      <c r="C141" s="24"/>
      <c r="D141" s="6"/>
      <c r="E141" s="13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24"/>
      <c r="AF141" s="12"/>
      <c r="AG141" s="12"/>
    </row>
    <row r="142" ht="12.75" customHeight="1">
      <c r="A142" s="11"/>
      <c r="B142" s="24"/>
      <c r="C142" s="24"/>
      <c r="D142" s="6"/>
      <c r="E142" s="13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24"/>
      <c r="AF142" s="12"/>
      <c r="AG142" s="12"/>
    </row>
    <row r="143" ht="12.75" customHeight="1">
      <c r="A143" s="11"/>
      <c r="B143" s="24"/>
      <c r="C143" s="24"/>
      <c r="D143" s="6"/>
      <c r="E143" s="13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24"/>
      <c r="AF143" s="12"/>
      <c r="AG143" s="12"/>
    </row>
    <row r="144" ht="12.75" customHeight="1">
      <c r="A144" s="11"/>
      <c r="B144" s="24"/>
      <c r="C144" s="24"/>
      <c r="D144" s="6"/>
      <c r="E144" s="13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24"/>
      <c r="AF144" s="12"/>
      <c r="AG144" s="12"/>
    </row>
    <row r="145" ht="12.75" customHeight="1">
      <c r="A145" s="11"/>
      <c r="B145" s="24"/>
      <c r="C145" s="24"/>
      <c r="D145" s="6"/>
      <c r="E145" s="13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24"/>
      <c r="AF145" s="12"/>
      <c r="AG145" s="12"/>
    </row>
    <row r="146" ht="12.75" customHeight="1">
      <c r="A146" s="11"/>
      <c r="B146" s="24"/>
      <c r="C146" s="24"/>
      <c r="D146" s="6"/>
      <c r="E146" s="13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24"/>
      <c r="AF146" s="12"/>
      <c r="AG146" s="12"/>
    </row>
    <row r="147" ht="12.75" customHeight="1">
      <c r="A147" s="11"/>
      <c r="B147" s="24"/>
      <c r="C147" s="24"/>
      <c r="D147" s="6"/>
      <c r="E147" s="13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24"/>
      <c r="AF147" s="12"/>
      <c r="AG147" s="12"/>
    </row>
    <row r="148" ht="12.75" customHeight="1">
      <c r="A148" s="11"/>
      <c r="B148" s="24"/>
      <c r="C148" s="24"/>
      <c r="D148" s="6"/>
      <c r="E148" s="13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24"/>
      <c r="AF148" s="12"/>
      <c r="AG148" s="12"/>
    </row>
    <row r="149" ht="12.75" customHeight="1">
      <c r="A149" s="11"/>
      <c r="B149" s="24"/>
      <c r="C149" s="24"/>
      <c r="D149" s="6"/>
      <c r="E149" s="13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24"/>
      <c r="AF149" s="12"/>
      <c r="AG149" s="12"/>
    </row>
    <row r="150" ht="12.75" customHeight="1">
      <c r="A150" s="11"/>
      <c r="B150" s="24"/>
      <c r="C150" s="24"/>
      <c r="D150" s="6"/>
      <c r="E150" s="13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24"/>
      <c r="AF150" s="12"/>
      <c r="AG150" s="12"/>
    </row>
    <row r="151" ht="12.75" customHeight="1">
      <c r="A151" s="11"/>
      <c r="B151" s="24"/>
      <c r="C151" s="24"/>
      <c r="D151" s="6"/>
      <c r="E151" s="13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24"/>
      <c r="AF151" s="12"/>
      <c r="AG151" s="12"/>
    </row>
    <row r="152" ht="12.75" customHeight="1">
      <c r="A152" s="11"/>
      <c r="B152" s="24"/>
      <c r="C152" s="24"/>
      <c r="D152" s="6"/>
      <c r="E152" s="13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24"/>
      <c r="AF152" s="12"/>
      <c r="AG152" s="12"/>
    </row>
    <row r="153" ht="12.75" customHeight="1">
      <c r="A153" s="11"/>
      <c r="B153" s="24"/>
      <c r="C153" s="24"/>
      <c r="D153" s="6"/>
      <c r="E153" s="13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24"/>
      <c r="AF153" s="12"/>
      <c r="AG153" s="12"/>
    </row>
    <row r="154" ht="12.75" customHeight="1">
      <c r="A154" s="11"/>
      <c r="B154" s="24"/>
      <c r="C154" s="24"/>
      <c r="D154" s="6"/>
      <c r="E154" s="13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24"/>
      <c r="AF154" s="12"/>
      <c r="AG154" s="12"/>
    </row>
    <row r="155" ht="12.75" customHeight="1">
      <c r="A155" s="11"/>
      <c r="B155" s="24"/>
      <c r="C155" s="24"/>
      <c r="D155" s="6"/>
      <c r="E155" s="13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24"/>
      <c r="AF155" s="12"/>
      <c r="AG155" s="12"/>
    </row>
    <row r="156" ht="12.75" customHeight="1">
      <c r="A156" s="11"/>
      <c r="B156" s="24"/>
      <c r="C156" s="24"/>
      <c r="D156" s="6"/>
      <c r="E156" s="13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24"/>
      <c r="AF156" s="12"/>
      <c r="AG156" s="12"/>
    </row>
    <row r="157" ht="12.75" customHeight="1">
      <c r="A157" s="11"/>
      <c r="B157" s="24"/>
      <c r="C157" s="24"/>
      <c r="D157" s="6"/>
      <c r="E157" s="13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24"/>
      <c r="AF157" s="12"/>
      <c r="AG157" s="12"/>
    </row>
    <row r="158" ht="12.75" customHeight="1">
      <c r="A158" s="11"/>
      <c r="B158" s="24"/>
      <c r="C158" s="24"/>
      <c r="D158" s="6"/>
      <c r="E158" s="13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24"/>
      <c r="AF158" s="12"/>
      <c r="AG158" s="12"/>
    </row>
    <row r="159" ht="12.75" customHeight="1">
      <c r="A159" s="11"/>
      <c r="B159" s="24"/>
      <c r="C159" s="24"/>
      <c r="D159" s="6"/>
      <c r="E159" s="13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24"/>
      <c r="AF159" s="12"/>
      <c r="AG159" s="12"/>
    </row>
    <row r="160" ht="12.75" customHeight="1">
      <c r="A160" s="11"/>
      <c r="B160" s="24"/>
      <c r="C160" s="24"/>
      <c r="D160" s="6"/>
      <c r="E160" s="13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24"/>
      <c r="AF160" s="12"/>
      <c r="AG160" s="12"/>
    </row>
    <row r="161" ht="12.75" customHeight="1">
      <c r="A161" s="11"/>
      <c r="B161" s="24"/>
      <c r="C161" s="24"/>
      <c r="D161" s="6"/>
      <c r="E161" s="13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24"/>
      <c r="AF161" s="12"/>
      <c r="AG161" s="12"/>
    </row>
    <row r="162" ht="12.75" customHeight="1">
      <c r="A162" s="11"/>
      <c r="B162" s="24"/>
      <c r="C162" s="24"/>
      <c r="D162" s="6"/>
      <c r="E162" s="13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24"/>
      <c r="AF162" s="12"/>
      <c r="AG162" s="12"/>
    </row>
    <row r="163" ht="12.75" customHeight="1">
      <c r="A163" s="11"/>
      <c r="B163" s="24"/>
      <c r="C163" s="24"/>
      <c r="D163" s="6"/>
      <c r="E163" s="13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24"/>
      <c r="AF163" s="12"/>
      <c r="AG163" s="12"/>
    </row>
    <row r="164" ht="12.75" customHeight="1">
      <c r="A164" s="11"/>
      <c r="B164" s="24"/>
      <c r="C164" s="24"/>
      <c r="D164" s="6"/>
      <c r="E164" s="13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24"/>
      <c r="AF164" s="12"/>
      <c r="AG164" s="12"/>
    </row>
    <row r="165" ht="12.75" customHeight="1">
      <c r="A165" s="11"/>
      <c r="B165" s="24"/>
      <c r="C165" s="24"/>
      <c r="D165" s="6"/>
      <c r="E165" s="13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24"/>
      <c r="AF165" s="12"/>
      <c r="AG165" s="12"/>
    </row>
    <row r="166" ht="12.75" customHeight="1">
      <c r="A166" s="11"/>
      <c r="B166" s="24"/>
      <c r="C166" s="24"/>
      <c r="D166" s="6"/>
      <c r="E166" s="13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24"/>
      <c r="AF166" s="12"/>
      <c r="AG166" s="12"/>
    </row>
    <row r="167" ht="12.75" customHeight="1">
      <c r="A167" s="11"/>
      <c r="B167" s="24"/>
      <c r="C167" s="24"/>
      <c r="D167" s="6"/>
      <c r="E167" s="13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24"/>
      <c r="AF167" s="12"/>
      <c r="AG167" s="12"/>
    </row>
    <row r="168" ht="12.75" customHeight="1">
      <c r="A168" s="11"/>
      <c r="B168" s="24"/>
      <c r="C168" s="24"/>
      <c r="D168" s="6"/>
      <c r="E168" s="13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24"/>
      <c r="AF168" s="12"/>
      <c r="AG168" s="12"/>
    </row>
    <row r="169" ht="12.75" customHeight="1">
      <c r="A169" s="11"/>
      <c r="B169" s="24"/>
      <c r="C169" s="24"/>
      <c r="D169" s="6"/>
      <c r="E169" s="13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24"/>
      <c r="AF169" s="12"/>
      <c r="AG169" s="12"/>
    </row>
    <row r="170" ht="12.75" customHeight="1">
      <c r="A170" s="11"/>
      <c r="B170" s="24"/>
      <c r="C170" s="24"/>
      <c r="D170" s="6"/>
      <c r="E170" s="13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24"/>
      <c r="AF170" s="12"/>
      <c r="AG170" s="12"/>
    </row>
    <row r="171" ht="12.75" customHeight="1">
      <c r="A171" s="11"/>
      <c r="B171" s="24"/>
      <c r="C171" s="24"/>
      <c r="D171" s="6"/>
      <c r="E171" s="13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24"/>
      <c r="AF171" s="12"/>
      <c r="AG171" s="12"/>
    </row>
    <row r="172" ht="12.75" customHeight="1">
      <c r="A172" s="11"/>
      <c r="B172" s="24"/>
      <c r="C172" s="24"/>
      <c r="D172" s="6"/>
      <c r="E172" s="13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24"/>
      <c r="AF172" s="12"/>
      <c r="AG172" s="12"/>
    </row>
    <row r="173" ht="12.75" customHeight="1">
      <c r="A173" s="11"/>
      <c r="B173" s="24"/>
      <c r="C173" s="24"/>
      <c r="D173" s="6"/>
      <c r="E173" s="13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24"/>
      <c r="AF173" s="12"/>
      <c r="AG173" s="12"/>
    </row>
    <row r="174" ht="12.75" customHeight="1">
      <c r="A174" s="11"/>
      <c r="B174" s="24"/>
      <c r="C174" s="24"/>
      <c r="D174" s="6"/>
      <c r="E174" s="13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24"/>
      <c r="AF174" s="12"/>
      <c r="AG174" s="12"/>
    </row>
    <row r="175" ht="12.75" customHeight="1">
      <c r="A175" s="11"/>
      <c r="B175" s="24"/>
      <c r="C175" s="24"/>
      <c r="D175" s="6"/>
      <c r="E175" s="13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24"/>
      <c r="AF175" s="12"/>
      <c r="AG175" s="12"/>
    </row>
    <row r="176" ht="12.75" customHeight="1">
      <c r="A176" s="11"/>
      <c r="B176" s="24"/>
      <c r="C176" s="24"/>
      <c r="D176" s="6"/>
      <c r="E176" s="13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24"/>
      <c r="AF176" s="12"/>
      <c r="AG176" s="12"/>
    </row>
    <row r="177" ht="12.75" customHeight="1">
      <c r="A177" s="11"/>
      <c r="B177" s="24"/>
      <c r="C177" s="24"/>
      <c r="D177" s="6"/>
      <c r="E177" s="13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24"/>
      <c r="AF177" s="12"/>
      <c r="AG177" s="12"/>
    </row>
    <row r="178" ht="12.75" customHeight="1">
      <c r="A178" s="11"/>
      <c r="B178" s="24"/>
      <c r="C178" s="24"/>
      <c r="D178" s="6"/>
      <c r="E178" s="13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24"/>
      <c r="AF178" s="12"/>
      <c r="AG178" s="12"/>
    </row>
    <row r="179" ht="12.75" customHeight="1">
      <c r="A179" s="11"/>
      <c r="B179" s="24"/>
      <c r="C179" s="24"/>
      <c r="D179" s="6"/>
      <c r="E179" s="13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24"/>
      <c r="AF179" s="12"/>
      <c r="AG179" s="12"/>
    </row>
    <row r="180" ht="12.75" customHeight="1">
      <c r="A180" s="11"/>
      <c r="B180" s="24"/>
      <c r="C180" s="24"/>
      <c r="D180" s="6"/>
      <c r="E180" s="13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24"/>
      <c r="AF180" s="12"/>
      <c r="AG180" s="12"/>
    </row>
    <row r="181" ht="12.75" customHeight="1">
      <c r="A181" s="11"/>
      <c r="B181" s="24"/>
      <c r="C181" s="24"/>
      <c r="D181" s="6"/>
      <c r="E181" s="13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24"/>
      <c r="AF181" s="12"/>
      <c r="AG181" s="12"/>
    </row>
    <row r="182" ht="12.75" customHeight="1">
      <c r="A182" s="11"/>
      <c r="B182" s="24"/>
      <c r="C182" s="24"/>
      <c r="D182" s="6"/>
      <c r="E182" s="13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24"/>
      <c r="AF182" s="12"/>
      <c r="AG182" s="12"/>
    </row>
    <row r="183" ht="12.75" customHeight="1">
      <c r="A183" s="11"/>
      <c r="B183" s="24"/>
      <c r="C183" s="24"/>
      <c r="D183" s="6"/>
      <c r="E183" s="13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24"/>
      <c r="AF183" s="12"/>
      <c r="AG183" s="12"/>
    </row>
    <row r="184" ht="12.75" customHeight="1">
      <c r="A184" s="11"/>
      <c r="B184" s="24"/>
      <c r="C184" s="24"/>
      <c r="D184" s="6"/>
      <c r="E184" s="13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24"/>
      <c r="AF184" s="12"/>
      <c r="AG184" s="12"/>
    </row>
    <row r="185" ht="12.75" customHeight="1">
      <c r="A185" s="11"/>
      <c r="B185" s="24"/>
      <c r="C185" s="24"/>
      <c r="D185" s="6"/>
      <c r="E185" s="13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24"/>
      <c r="AF185" s="12"/>
      <c r="AG185" s="12"/>
    </row>
    <row r="186" ht="12.75" customHeight="1">
      <c r="A186" s="11"/>
      <c r="B186" s="24"/>
      <c r="C186" s="24"/>
      <c r="D186" s="6"/>
      <c r="E186" s="13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24"/>
      <c r="AF186" s="12"/>
      <c r="AG186" s="12"/>
    </row>
    <row r="187" ht="12.75" customHeight="1">
      <c r="A187" s="11"/>
      <c r="B187" s="24"/>
      <c r="C187" s="24"/>
      <c r="D187" s="6"/>
      <c r="E187" s="13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24"/>
      <c r="AF187" s="12"/>
      <c r="AG187" s="12"/>
    </row>
    <row r="188" ht="12.75" customHeight="1">
      <c r="A188" s="11"/>
      <c r="B188" s="24"/>
      <c r="C188" s="24"/>
      <c r="D188" s="6"/>
      <c r="E188" s="13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24"/>
      <c r="AF188" s="12"/>
      <c r="AG188" s="12"/>
    </row>
    <row r="189" ht="12.75" customHeight="1">
      <c r="A189" s="11"/>
      <c r="B189" s="24"/>
      <c r="C189" s="24"/>
      <c r="D189" s="6"/>
      <c r="E189" s="13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24"/>
      <c r="AF189" s="12"/>
      <c r="AG189" s="12"/>
    </row>
    <row r="190" ht="12.75" customHeight="1">
      <c r="A190" s="11"/>
      <c r="B190" s="24"/>
      <c r="C190" s="24"/>
      <c r="D190" s="6"/>
      <c r="E190" s="13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24"/>
      <c r="AF190" s="12"/>
      <c r="AG190" s="12"/>
    </row>
    <row r="191" ht="12.75" customHeight="1">
      <c r="A191" s="11"/>
      <c r="B191" s="24"/>
      <c r="C191" s="24"/>
      <c r="D191" s="6"/>
      <c r="E191" s="13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24"/>
      <c r="AF191" s="12"/>
      <c r="AG191" s="12"/>
    </row>
    <row r="192" ht="12.75" customHeight="1">
      <c r="A192" s="11"/>
      <c r="B192" s="24"/>
      <c r="C192" s="24"/>
      <c r="D192" s="6"/>
      <c r="E192" s="13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24"/>
      <c r="AF192" s="12"/>
      <c r="AG192" s="12"/>
    </row>
    <row r="193" ht="12.75" customHeight="1">
      <c r="A193" s="11"/>
      <c r="B193" s="24"/>
      <c r="C193" s="24"/>
      <c r="D193" s="6"/>
      <c r="E193" s="13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24"/>
      <c r="AF193" s="12"/>
      <c r="AG193" s="12"/>
    </row>
    <row r="194" ht="12.75" customHeight="1">
      <c r="A194" s="11"/>
      <c r="B194" s="24"/>
      <c r="C194" s="24"/>
      <c r="D194" s="6"/>
      <c r="E194" s="13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24"/>
      <c r="AF194" s="12"/>
      <c r="AG194" s="12"/>
    </row>
    <row r="195" ht="12.75" customHeight="1">
      <c r="A195" s="11"/>
      <c r="B195" s="24"/>
      <c r="C195" s="24"/>
      <c r="D195" s="6"/>
      <c r="E195" s="13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24"/>
      <c r="AF195" s="12"/>
      <c r="AG195" s="12"/>
    </row>
    <row r="196" ht="12.75" customHeight="1">
      <c r="A196" s="11"/>
      <c r="B196" s="24"/>
      <c r="C196" s="24"/>
      <c r="D196" s="6"/>
      <c r="E196" s="13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24"/>
      <c r="AF196" s="12"/>
      <c r="AG196" s="12"/>
    </row>
    <row r="197" ht="12.75" customHeight="1">
      <c r="A197" s="11"/>
      <c r="B197" s="24"/>
      <c r="C197" s="24"/>
      <c r="D197" s="6"/>
      <c r="E197" s="13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24"/>
      <c r="AF197" s="12"/>
      <c r="AG197" s="12"/>
    </row>
    <row r="198" ht="12.75" customHeight="1">
      <c r="A198" s="11"/>
      <c r="B198" s="24"/>
      <c r="C198" s="24"/>
      <c r="D198" s="6"/>
      <c r="E198" s="13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24"/>
      <c r="AF198" s="12"/>
      <c r="AG198" s="12"/>
    </row>
    <row r="199" ht="12.75" customHeight="1">
      <c r="A199" s="11"/>
      <c r="B199" s="24"/>
      <c r="C199" s="24"/>
      <c r="D199" s="6"/>
      <c r="E199" s="13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24"/>
      <c r="AF199" s="12"/>
      <c r="AG199" s="12"/>
    </row>
    <row r="200" ht="12.75" customHeight="1">
      <c r="A200" s="11"/>
      <c r="B200" s="24"/>
      <c r="C200" s="24"/>
      <c r="D200" s="6"/>
      <c r="E200" s="13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24"/>
      <c r="AF200" s="12"/>
      <c r="AG200" s="12"/>
    </row>
    <row r="201" ht="12.75" customHeight="1">
      <c r="A201" s="11"/>
      <c r="B201" s="24"/>
      <c r="C201" s="24"/>
      <c r="D201" s="6"/>
      <c r="E201" s="13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24"/>
      <c r="AF201" s="12"/>
      <c r="AG201" s="12"/>
    </row>
    <row r="202" ht="12.75" customHeight="1">
      <c r="A202" s="11"/>
      <c r="B202" s="24"/>
      <c r="C202" s="24"/>
      <c r="D202" s="6"/>
      <c r="E202" s="13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24"/>
      <c r="AF202" s="12"/>
      <c r="AG202" s="12"/>
    </row>
    <row r="203" ht="12.75" customHeight="1">
      <c r="A203" s="11"/>
      <c r="B203" s="24"/>
      <c r="C203" s="24"/>
      <c r="D203" s="6"/>
      <c r="E203" s="13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24"/>
      <c r="AF203" s="12"/>
      <c r="AG203" s="12"/>
    </row>
    <row r="204" ht="12.75" customHeight="1">
      <c r="A204" s="11"/>
      <c r="B204" s="24"/>
      <c r="C204" s="24"/>
      <c r="D204" s="6"/>
      <c r="E204" s="13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24"/>
      <c r="AF204" s="12"/>
      <c r="AG204" s="12"/>
    </row>
    <row r="205" ht="12.75" customHeight="1">
      <c r="A205" s="11"/>
      <c r="B205" s="24"/>
      <c r="C205" s="24"/>
      <c r="D205" s="6"/>
      <c r="E205" s="13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24"/>
      <c r="AF205" s="12"/>
      <c r="AG205" s="12"/>
    </row>
    <row r="206" ht="12.75" customHeight="1">
      <c r="A206" s="11"/>
      <c r="B206" s="24"/>
      <c r="C206" s="24"/>
      <c r="D206" s="6"/>
      <c r="E206" s="13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24"/>
      <c r="AF206" s="12"/>
      <c r="AG206" s="12"/>
    </row>
    <row r="207" ht="12.75" customHeight="1">
      <c r="A207" s="11"/>
      <c r="B207" s="24"/>
      <c r="C207" s="24"/>
      <c r="D207" s="6"/>
      <c r="E207" s="13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24"/>
      <c r="AF207" s="12"/>
      <c r="AG207" s="12"/>
    </row>
    <row r="208" ht="12.75" customHeight="1">
      <c r="A208" s="11"/>
      <c r="B208" s="24"/>
      <c r="C208" s="24"/>
      <c r="D208" s="6"/>
      <c r="E208" s="13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24"/>
      <c r="AF208" s="12"/>
      <c r="AG208" s="12"/>
    </row>
    <row r="209" ht="12.75" customHeight="1">
      <c r="A209" s="11"/>
      <c r="B209" s="24"/>
      <c r="C209" s="24"/>
      <c r="D209" s="6"/>
      <c r="E209" s="13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24"/>
      <c r="AF209" s="12"/>
      <c r="AG209" s="12"/>
    </row>
    <row r="210" ht="12.75" customHeight="1">
      <c r="A210" s="11"/>
      <c r="B210" s="24"/>
      <c r="C210" s="24"/>
      <c r="D210" s="6"/>
      <c r="E210" s="13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24"/>
      <c r="AF210" s="12"/>
      <c r="AG210" s="12"/>
    </row>
    <row r="211" ht="12.75" customHeight="1">
      <c r="A211" s="11"/>
      <c r="B211" s="24"/>
      <c r="C211" s="24"/>
      <c r="D211" s="6"/>
      <c r="E211" s="13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24"/>
      <c r="AF211" s="12"/>
      <c r="AG211" s="12"/>
    </row>
    <row r="212" ht="12.75" customHeight="1">
      <c r="A212" s="11"/>
      <c r="B212" s="24"/>
      <c r="C212" s="24"/>
      <c r="D212" s="6"/>
      <c r="E212" s="13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24"/>
      <c r="AF212" s="12"/>
      <c r="AG212" s="12"/>
    </row>
    <row r="213" ht="12.75" customHeight="1">
      <c r="A213" s="11"/>
      <c r="B213" s="24"/>
      <c r="C213" s="24"/>
      <c r="D213" s="6"/>
      <c r="E213" s="13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24"/>
      <c r="AF213" s="12"/>
      <c r="AG213" s="12"/>
    </row>
    <row r="214" ht="12.75" customHeight="1">
      <c r="A214" s="11"/>
      <c r="B214" s="24"/>
      <c r="C214" s="24"/>
      <c r="D214" s="6"/>
      <c r="E214" s="13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24"/>
      <c r="AF214" s="12"/>
      <c r="AG214" s="12"/>
    </row>
    <row r="215" ht="12.75" customHeight="1">
      <c r="A215" s="11"/>
      <c r="B215" s="24"/>
      <c r="C215" s="24"/>
      <c r="D215" s="6"/>
      <c r="E215" s="13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24"/>
      <c r="AF215" s="12"/>
      <c r="AG215" s="12"/>
    </row>
    <row r="216" ht="12.75" customHeight="1">
      <c r="A216" s="11"/>
      <c r="B216" s="24"/>
      <c r="C216" s="24"/>
      <c r="D216" s="6"/>
      <c r="E216" s="13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24"/>
      <c r="AF216" s="12"/>
      <c r="AG216" s="12"/>
    </row>
    <row r="217" ht="12.75" customHeight="1">
      <c r="A217" s="11"/>
      <c r="B217" s="24"/>
      <c r="C217" s="24"/>
      <c r="D217" s="6"/>
      <c r="E217" s="13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24"/>
      <c r="AF217" s="12"/>
      <c r="AG217" s="12"/>
    </row>
    <row r="218" ht="12.75" customHeight="1">
      <c r="A218" s="11"/>
      <c r="B218" s="24"/>
      <c r="C218" s="24"/>
      <c r="D218" s="6"/>
      <c r="E218" s="13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24"/>
      <c r="AF218" s="12"/>
      <c r="AG218" s="12"/>
    </row>
    <row r="219" ht="12.75" customHeight="1">
      <c r="A219" s="11"/>
      <c r="B219" s="24"/>
      <c r="C219" s="24"/>
      <c r="D219" s="6"/>
      <c r="E219" s="13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24"/>
      <c r="AF219" s="12"/>
      <c r="AG219" s="12"/>
    </row>
    <row r="220" ht="12.75" customHeight="1">
      <c r="A220" s="11"/>
      <c r="B220" s="24"/>
      <c r="C220" s="24"/>
      <c r="D220" s="6"/>
      <c r="E220" s="13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24"/>
      <c r="AF220" s="12"/>
      <c r="AG220" s="12"/>
    </row>
    <row r="221" ht="12.75" customHeight="1">
      <c r="A221" s="11"/>
      <c r="B221" s="24"/>
      <c r="C221" s="24"/>
      <c r="D221" s="6"/>
      <c r="E221" s="13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24"/>
      <c r="AF221" s="12"/>
      <c r="AG221" s="12"/>
    </row>
    <row r="222" ht="12.75" customHeight="1">
      <c r="A222" s="11"/>
      <c r="B222" s="24"/>
      <c r="C222" s="24"/>
      <c r="D222" s="6"/>
      <c r="E222" s="13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24"/>
      <c r="AF222" s="12"/>
      <c r="AG222" s="12"/>
    </row>
    <row r="223" ht="12.75" customHeight="1">
      <c r="A223" s="11"/>
      <c r="B223" s="24"/>
      <c r="C223" s="24"/>
      <c r="D223" s="6"/>
      <c r="E223" s="13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24"/>
      <c r="AF223" s="12"/>
      <c r="AG223" s="12"/>
    </row>
    <row r="224" ht="12.75" customHeight="1">
      <c r="A224" s="11"/>
      <c r="B224" s="24"/>
      <c r="C224" s="24"/>
      <c r="D224" s="6"/>
      <c r="E224" s="13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24"/>
      <c r="AF224" s="12"/>
      <c r="AG224" s="12"/>
    </row>
    <row r="225" ht="12.75" customHeight="1">
      <c r="A225" s="11"/>
      <c r="B225" s="24"/>
      <c r="C225" s="24"/>
      <c r="D225" s="6"/>
      <c r="E225" s="13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24"/>
      <c r="AF225" s="12"/>
      <c r="AG225" s="12"/>
    </row>
    <row r="226" ht="12.75" customHeight="1">
      <c r="A226" s="11"/>
      <c r="B226" s="24"/>
      <c r="C226" s="24"/>
      <c r="D226" s="6"/>
      <c r="E226" s="13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24"/>
      <c r="AF226" s="12"/>
      <c r="AG226" s="12"/>
    </row>
    <row r="227" ht="12.75" customHeight="1">
      <c r="A227" s="11"/>
      <c r="B227" s="24"/>
      <c r="C227" s="24"/>
      <c r="D227" s="6"/>
      <c r="E227" s="13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24"/>
      <c r="AF227" s="12"/>
      <c r="AG227" s="12"/>
    </row>
    <row r="228" ht="12.75" customHeight="1">
      <c r="A228" s="11"/>
      <c r="B228" s="24"/>
      <c r="C228" s="24"/>
      <c r="D228" s="6"/>
      <c r="E228" s="13"/>
      <c r="F228" s="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24"/>
      <c r="AF228" s="12"/>
      <c r="AG228" s="12"/>
    </row>
    <row r="229" ht="12.75" customHeight="1">
      <c r="A229" s="11"/>
      <c r="B229" s="24"/>
      <c r="C229" s="24"/>
      <c r="D229" s="6"/>
      <c r="E229" s="13"/>
      <c r="F229" s="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24"/>
      <c r="AF229" s="12"/>
      <c r="AG229" s="12"/>
    </row>
    <row r="230" ht="12.75" customHeight="1">
      <c r="A230" s="11"/>
      <c r="B230" s="24"/>
      <c r="C230" s="24"/>
      <c r="D230" s="6"/>
      <c r="E230" s="13"/>
      <c r="F230" s="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24"/>
      <c r="AF230" s="12"/>
      <c r="AG230" s="12"/>
    </row>
    <row r="231" ht="12.75" customHeight="1">
      <c r="A231" s="11"/>
      <c r="B231" s="24"/>
      <c r="C231" s="24"/>
      <c r="D231" s="6"/>
      <c r="E231" s="13"/>
      <c r="F231" s="4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24"/>
      <c r="AF231" s="12"/>
      <c r="AG231" s="12"/>
    </row>
    <row r="232" ht="12.75" customHeight="1">
      <c r="A232" s="11"/>
      <c r="B232" s="24"/>
      <c r="C232" s="24"/>
      <c r="D232" s="6"/>
      <c r="E232" s="13"/>
      <c r="F232" s="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24"/>
      <c r="AF232" s="12"/>
      <c r="AG232" s="12"/>
    </row>
    <row r="233" ht="12.75" customHeight="1">
      <c r="A233" s="11"/>
      <c r="B233" s="24"/>
      <c r="C233" s="24"/>
      <c r="D233" s="6"/>
      <c r="E233" s="13"/>
      <c r="F233" s="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24"/>
      <c r="AF233" s="12"/>
      <c r="AG233" s="12"/>
    </row>
    <row r="234" ht="12.75" customHeight="1">
      <c r="A234" s="11"/>
      <c r="B234" s="24"/>
      <c r="C234" s="24"/>
      <c r="D234" s="6"/>
      <c r="E234" s="13"/>
      <c r="F234" s="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24"/>
      <c r="AF234" s="12"/>
      <c r="AG234" s="12"/>
    </row>
    <row r="235" ht="12.75" customHeight="1">
      <c r="A235" s="11"/>
      <c r="B235" s="24"/>
      <c r="C235" s="24"/>
      <c r="D235" s="6"/>
      <c r="E235" s="13"/>
      <c r="F235" s="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24"/>
      <c r="AF235" s="12"/>
      <c r="AG235" s="12"/>
    </row>
    <row r="236" ht="12.75" customHeight="1">
      <c r="A236" s="11"/>
      <c r="B236" s="24"/>
      <c r="C236" s="24"/>
      <c r="D236" s="6"/>
      <c r="E236" s="13"/>
      <c r="F236" s="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24"/>
      <c r="AF236" s="12"/>
      <c r="AG236" s="12"/>
    </row>
    <row r="237" ht="12.75" customHeight="1">
      <c r="A237" s="11"/>
      <c r="B237" s="24"/>
      <c r="C237" s="24"/>
      <c r="D237" s="6"/>
      <c r="E237" s="13"/>
      <c r="F237" s="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24"/>
      <c r="AF237" s="12"/>
      <c r="AG237" s="12"/>
    </row>
    <row r="238" ht="12.75" customHeight="1">
      <c r="A238" s="11"/>
      <c r="B238" s="24"/>
      <c r="C238" s="24"/>
      <c r="D238" s="6"/>
      <c r="E238" s="13"/>
      <c r="F238" s="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24"/>
      <c r="AF238" s="12"/>
      <c r="AG238" s="12"/>
    </row>
    <row r="239" ht="12.75" customHeight="1">
      <c r="A239" s="11"/>
      <c r="B239" s="24"/>
      <c r="C239" s="24"/>
      <c r="D239" s="6"/>
      <c r="E239" s="13"/>
      <c r="F239" s="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24"/>
      <c r="AF239" s="12"/>
      <c r="AG239" s="12"/>
    </row>
    <row r="240" ht="12.75" customHeight="1">
      <c r="A240" s="11"/>
      <c r="B240" s="24"/>
      <c r="C240" s="24"/>
      <c r="D240" s="6"/>
      <c r="E240" s="13"/>
      <c r="F240" s="4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24"/>
      <c r="AF240" s="12"/>
      <c r="AG240" s="12"/>
    </row>
    <row r="241" ht="12.75" customHeight="1">
      <c r="A241" s="11"/>
      <c r="B241" s="24"/>
      <c r="C241" s="24"/>
      <c r="D241" s="6"/>
      <c r="E241" s="13"/>
      <c r="F241" s="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24"/>
      <c r="AF241" s="12"/>
      <c r="AG241" s="12"/>
    </row>
    <row r="242" ht="12.75" customHeight="1">
      <c r="A242" s="11"/>
      <c r="B242" s="24"/>
      <c r="C242" s="24"/>
      <c r="D242" s="6"/>
      <c r="E242" s="13"/>
      <c r="F242" s="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24"/>
      <c r="AF242" s="12"/>
      <c r="AG242" s="12"/>
    </row>
    <row r="243" ht="12.75" customHeight="1">
      <c r="A243" s="11"/>
      <c r="B243" s="24"/>
      <c r="C243" s="24"/>
      <c r="D243" s="6"/>
      <c r="E243" s="13"/>
      <c r="F243" s="4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24"/>
      <c r="AF243" s="12"/>
      <c r="AG243" s="12"/>
    </row>
    <row r="244" ht="12.75" customHeight="1">
      <c r="A244" s="11"/>
      <c r="B244" s="24"/>
      <c r="C244" s="24"/>
      <c r="D244" s="6"/>
      <c r="E244" s="13"/>
      <c r="F244" s="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24"/>
      <c r="AF244" s="12"/>
      <c r="AG244" s="12"/>
    </row>
    <row r="245" ht="12.75" customHeight="1">
      <c r="A245" s="11"/>
      <c r="B245" s="24"/>
      <c r="C245" s="24"/>
      <c r="D245" s="6"/>
      <c r="E245" s="13"/>
      <c r="F245" s="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24"/>
      <c r="AF245" s="12"/>
      <c r="AG245" s="12"/>
    </row>
    <row r="246" ht="12.75" customHeight="1">
      <c r="A246" s="11"/>
      <c r="B246" s="24"/>
      <c r="C246" s="24"/>
      <c r="D246" s="6"/>
      <c r="E246" s="13"/>
      <c r="F246" s="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24"/>
      <c r="AF246" s="12"/>
      <c r="AG246" s="12"/>
    </row>
    <row r="247" ht="12.75" customHeight="1">
      <c r="A247" s="11"/>
      <c r="B247" s="24"/>
      <c r="C247" s="24"/>
      <c r="D247" s="6"/>
      <c r="E247" s="13"/>
      <c r="F247" s="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24"/>
      <c r="AF247" s="12"/>
      <c r="AG247" s="12"/>
    </row>
    <row r="248" ht="12.75" customHeight="1">
      <c r="A248" s="11"/>
      <c r="B248" s="24"/>
      <c r="C248" s="24"/>
      <c r="D248" s="6"/>
      <c r="E248" s="13"/>
      <c r="F248" s="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24"/>
      <c r="AF248" s="12"/>
      <c r="AG248" s="12"/>
    </row>
    <row r="249" ht="12.75" customHeight="1">
      <c r="A249" s="11"/>
      <c r="B249" s="24"/>
      <c r="C249" s="24"/>
      <c r="D249" s="6"/>
      <c r="E249" s="13"/>
      <c r="F249" s="4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24"/>
      <c r="AF249" s="12"/>
      <c r="AG249" s="12"/>
    </row>
    <row r="250" ht="12.75" customHeight="1">
      <c r="A250" s="11"/>
      <c r="B250" s="24"/>
      <c r="C250" s="24"/>
      <c r="D250" s="6"/>
      <c r="E250" s="13"/>
      <c r="F250" s="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24"/>
      <c r="AF250" s="12"/>
      <c r="AG250" s="12"/>
    </row>
    <row r="251" ht="12.75" customHeight="1">
      <c r="A251" s="11"/>
      <c r="B251" s="24"/>
      <c r="C251" s="24"/>
      <c r="D251" s="6"/>
      <c r="E251" s="13"/>
      <c r="F251" s="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24"/>
      <c r="AF251" s="12"/>
      <c r="AG251" s="12"/>
    </row>
    <row r="252" ht="12.75" customHeight="1">
      <c r="A252" s="11"/>
      <c r="B252" s="24"/>
      <c r="C252" s="24"/>
      <c r="D252" s="6"/>
      <c r="E252" s="13"/>
      <c r="F252" s="4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24"/>
      <c r="AF252" s="12"/>
      <c r="AG252" s="12"/>
    </row>
    <row r="253" ht="12.75" customHeight="1">
      <c r="A253" s="11"/>
      <c r="B253" s="24"/>
      <c r="C253" s="24"/>
      <c r="D253" s="6"/>
      <c r="E253" s="13"/>
      <c r="F253" s="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24"/>
      <c r="AF253" s="12"/>
      <c r="AG253" s="12"/>
    </row>
    <row r="254" ht="12.75" customHeight="1">
      <c r="A254" s="11"/>
      <c r="B254" s="24"/>
      <c r="C254" s="24"/>
      <c r="D254" s="6"/>
      <c r="E254" s="13"/>
      <c r="F254" s="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24"/>
      <c r="AF254" s="12"/>
      <c r="AG254" s="12"/>
    </row>
    <row r="255" ht="12.75" customHeight="1">
      <c r="A255" s="11"/>
      <c r="B255" s="24"/>
      <c r="C255" s="24"/>
      <c r="D255" s="6"/>
      <c r="E255" s="13"/>
      <c r="F255" s="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24"/>
      <c r="AF255" s="12"/>
      <c r="AG255" s="12"/>
    </row>
    <row r="256" ht="12.75" customHeight="1">
      <c r="A256" s="11"/>
      <c r="B256" s="24"/>
      <c r="C256" s="24"/>
      <c r="D256" s="6"/>
      <c r="E256" s="13"/>
      <c r="F256" s="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24"/>
      <c r="AF256" s="12"/>
      <c r="AG256" s="12"/>
    </row>
    <row r="257" ht="12.75" customHeight="1">
      <c r="A257" s="11"/>
      <c r="B257" s="24"/>
      <c r="C257" s="24"/>
      <c r="D257" s="6"/>
      <c r="E257" s="13"/>
      <c r="F257" s="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24"/>
      <c r="AF257" s="12"/>
      <c r="AG257" s="12"/>
    </row>
    <row r="258" ht="12.75" customHeight="1">
      <c r="A258" s="11"/>
      <c r="B258" s="24"/>
      <c r="C258" s="24"/>
      <c r="D258" s="6"/>
      <c r="E258" s="13"/>
      <c r="F258" s="4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24"/>
      <c r="AF258" s="12"/>
      <c r="AG258" s="12"/>
    </row>
    <row r="259" ht="12.75" customHeight="1">
      <c r="A259" s="11"/>
      <c r="B259" s="24"/>
      <c r="C259" s="24"/>
      <c r="D259" s="6"/>
      <c r="E259" s="13"/>
      <c r="F259" s="4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24"/>
      <c r="AF259" s="12"/>
      <c r="AG259" s="12"/>
    </row>
    <row r="260" ht="12.75" customHeight="1">
      <c r="A260" s="11"/>
      <c r="B260" s="24"/>
      <c r="C260" s="24"/>
      <c r="D260" s="6"/>
      <c r="E260" s="13"/>
      <c r="F260" s="4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24"/>
      <c r="AF260" s="12"/>
      <c r="AG260" s="12"/>
    </row>
    <row r="261" ht="12.75" customHeight="1">
      <c r="A261" s="11"/>
      <c r="B261" s="24"/>
      <c r="C261" s="24"/>
      <c r="D261" s="6"/>
      <c r="E261" s="13"/>
      <c r="F261" s="4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24"/>
      <c r="AF261" s="12"/>
      <c r="AG261" s="12"/>
    </row>
    <row r="262" ht="12.75" customHeight="1">
      <c r="A262" s="11"/>
      <c r="B262" s="24"/>
      <c r="C262" s="24"/>
      <c r="D262" s="6"/>
      <c r="E262" s="13"/>
      <c r="F262" s="4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24"/>
      <c r="AF262" s="12"/>
      <c r="AG262" s="12"/>
    </row>
    <row r="263" ht="12.75" customHeight="1">
      <c r="A263" s="11"/>
      <c r="B263" s="24"/>
      <c r="C263" s="24"/>
      <c r="D263" s="6"/>
      <c r="E263" s="13"/>
      <c r="F263" s="4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24"/>
      <c r="AF263" s="12"/>
      <c r="AG263" s="12"/>
    </row>
    <row r="264" ht="12.75" customHeight="1">
      <c r="A264" s="11"/>
      <c r="B264" s="24"/>
      <c r="C264" s="24"/>
      <c r="D264" s="6"/>
      <c r="E264" s="13"/>
      <c r="F264" s="4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24"/>
      <c r="AF264" s="12"/>
      <c r="AG264" s="12"/>
    </row>
    <row r="265" ht="12.75" customHeight="1">
      <c r="A265" s="11"/>
      <c r="B265" s="24"/>
      <c r="C265" s="24"/>
      <c r="D265" s="6"/>
      <c r="E265" s="13"/>
      <c r="F265" s="4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24"/>
      <c r="AF265" s="12"/>
      <c r="AG265" s="12"/>
    </row>
    <row r="266" ht="12.75" customHeight="1">
      <c r="A266" s="11"/>
      <c r="B266" s="24"/>
      <c r="C266" s="24"/>
      <c r="D266" s="6"/>
      <c r="E266" s="13"/>
      <c r="F266" s="4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24"/>
      <c r="AF266" s="12"/>
      <c r="AG266" s="12"/>
    </row>
    <row r="267" ht="12.75" customHeight="1">
      <c r="A267" s="11"/>
      <c r="B267" s="24"/>
      <c r="C267" s="24"/>
      <c r="D267" s="6"/>
      <c r="E267" s="13"/>
      <c r="F267" s="4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24"/>
      <c r="AF267" s="12"/>
      <c r="AG267" s="12"/>
    </row>
    <row r="268" ht="12.75" customHeight="1">
      <c r="A268" s="11"/>
      <c r="B268" s="24"/>
      <c r="C268" s="24"/>
      <c r="D268" s="6"/>
      <c r="E268" s="13"/>
      <c r="F268" s="4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24"/>
      <c r="AF268" s="12"/>
      <c r="AG268" s="12"/>
    </row>
    <row r="269" ht="12.75" customHeight="1">
      <c r="A269" s="11"/>
      <c r="B269" s="24"/>
      <c r="C269" s="24"/>
      <c r="D269" s="6"/>
      <c r="E269" s="13"/>
      <c r="F269" s="4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24"/>
      <c r="AF269" s="12"/>
      <c r="AG269" s="12"/>
    </row>
    <row r="270" ht="12.75" customHeight="1">
      <c r="A270" s="11"/>
      <c r="B270" s="24"/>
      <c r="C270" s="24"/>
      <c r="D270" s="6"/>
      <c r="E270" s="13"/>
      <c r="F270" s="4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24"/>
      <c r="AF270" s="12"/>
      <c r="AG270" s="12"/>
    </row>
    <row r="271" ht="12.75" customHeight="1">
      <c r="A271" s="11"/>
      <c r="B271" s="24"/>
      <c r="C271" s="24"/>
      <c r="D271" s="6"/>
      <c r="E271" s="13"/>
      <c r="F271" s="4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24"/>
      <c r="AF271" s="12"/>
      <c r="AG271" s="12"/>
    </row>
    <row r="272" ht="12.75" customHeight="1">
      <c r="A272" s="11"/>
      <c r="B272" s="24"/>
      <c r="C272" s="24"/>
      <c r="D272" s="6"/>
      <c r="E272" s="13"/>
      <c r="F272" s="4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24"/>
      <c r="AF272" s="12"/>
      <c r="AG272" s="12"/>
    </row>
    <row r="273" ht="12.75" customHeight="1">
      <c r="A273" s="11"/>
      <c r="B273" s="24"/>
      <c r="C273" s="24"/>
      <c r="D273" s="6"/>
      <c r="E273" s="13"/>
      <c r="F273" s="4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24"/>
      <c r="AF273" s="12"/>
      <c r="AG273" s="12"/>
    </row>
    <row r="274" ht="12.75" customHeight="1">
      <c r="A274" s="11"/>
      <c r="B274" s="24"/>
      <c r="C274" s="24"/>
      <c r="D274" s="6"/>
      <c r="E274" s="13"/>
      <c r="F274" s="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24"/>
      <c r="AF274" s="13"/>
      <c r="AG274" s="13"/>
    </row>
    <row r="275" ht="12.75" customHeight="1">
      <c r="A275" s="11"/>
      <c r="B275" s="24"/>
      <c r="C275" s="24"/>
      <c r="D275" s="6"/>
      <c r="E275" s="13"/>
      <c r="F275" s="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24"/>
      <c r="AF275" s="13"/>
      <c r="AG275" s="13"/>
    </row>
    <row r="276" ht="12.75" customHeight="1">
      <c r="A276" s="11"/>
      <c r="B276" s="24"/>
      <c r="C276" s="24"/>
      <c r="D276" s="6"/>
      <c r="E276" s="13"/>
      <c r="F276" s="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24"/>
      <c r="AF276" s="13"/>
      <c r="AG276" s="13"/>
    </row>
    <row r="277" ht="12.75" customHeight="1">
      <c r="A277" s="11"/>
      <c r="B277" s="24"/>
      <c r="C277" s="24"/>
      <c r="D277" s="6"/>
      <c r="E277" s="13"/>
      <c r="F277" s="4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24"/>
      <c r="AF277" s="13"/>
      <c r="AG277" s="13"/>
    </row>
    <row r="278" ht="12.75" customHeight="1">
      <c r="A278" s="11"/>
      <c r="B278" s="24"/>
      <c r="C278" s="24"/>
      <c r="D278" s="6"/>
      <c r="E278" s="13"/>
      <c r="F278" s="4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24"/>
      <c r="AF278" s="13"/>
      <c r="AG278" s="13"/>
    </row>
    <row r="279" ht="12.75" customHeight="1">
      <c r="A279" s="11"/>
      <c r="B279" s="24"/>
      <c r="C279" s="24"/>
      <c r="D279" s="6"/>
      <c r="E279" s="13"/>
      <c r="F279" s="4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24"/>
      <c r="AF279" s="13"/>
      <c r="AG279" s="13"/>
    </row>
    <row r="280" ht="12.75" customHeight="1">
      <c r="A280" s="11"/>
      <c r="B280" s="24"/>
      <c r="C280" s="24"/>
      <c r="D280" s="6"/>
      <c r="E280" s="13"/>
      <c r="F280" s="4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24"/>
      <c r="AF280" s="13"/>
      <c r="AG280" s="13"/>
    </row>
    <row r="281" ht="12.75" customHeight="1">
      <c r="A281" s="11"/>
      <c r="B281" s="24"/>
      <c r="C281" s="24"/>
      <c r="D281" s="6"/>
      <c r="E281" s="13"/>
      <c r="F281" s="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24"/>
      <c r="AF281" s="13"/>
      <c r="AG281" s="13"/>
    </row>
    <row r="282" ht="12.75" customHeight="1">
      <c r="A282" s="11"/>
      <c r="B282" s="24"/>
      <c r="C282" s="24"/>
      <c r="D282" s="6"/>
      <c r="E282" s="13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24"/>
      <c r="AF282" s="13"/>
      <c r="AG282" s="13"/>
    </row>
    <row r="283" ht="12.75" customHeight="1">
      <c r="A283" s="11"/>
      <c r="B283" s="24"/>
      <c r="C283" s="24"/>
      <c r="D283" s="6"/>
      <c r="E283" s="13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24"/>
      <c r="AF283" s="13"/>
      <c r="AG283" s="13"/>
    </row>
    <row r="284" ht="12.75" customHeight="1">
      <c r="A284" s="11"/>
      <c r="B284" s="24"/>
      <c r="C284" s="24"/>
      <c r="D284" s="6"/>
      <c r="E284" s="13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24"/>
      <c r="AF284" s="13"/>
      <c r="AG284" s="13"/>
    </row>
    <row r="285" ht="12.75" customHeight="1">
      <c r="A285" s="11"/>
      <c r="B285" s="24"/>
      <c r="C285" s="24"/>
      <c r="D285" s="6"/>
      <c r="E285" s="13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24"/>
      <c r="AF285" s="13"/>
      <c r="AG285" s="13"/>
    </row>
    <row r="286" ht="12.75" customHeight="1">
      <c r="A286" s="11"/>
      <c r="B286" s="24"/>
      <c r="C286" s="24"/>
      <c r="D286" s="6"/>
      <c r="E286" s="13"/>
      <c r="F286" s="4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24"/>
      <c r="AF286" s="13"/>
      <c r="AG286" s="13"/>
    </row>
    <row r="287" ht="12.75" customHeight="1">
      <c r="A287" s="11"/>
      <c r="B287" s="24"/>
      <c r="C287" s="24"/>
      <c r="D287" s="6"/>
      <c r="E287" s="13"/>
      <c r="F287" s="4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24"/>
      <c r="AF287" s="13"/>
      <c r="AG287" s="13"/>
    </row>
    <row r="288" ht="12.75" customHeight="1">
      <c r="A288" s="11"/>
      <c r="B288" s="24"/>
      <c r="C288" s="24"/>
      <c r="D288" s="6"/>
      <c r="E288" s="13"/>
      <c r="F288" s="4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24"/>
      <c r="AF288" s="13"/>
      <c r="AG288" s="13"/>
    </row>
    <row r="289" ht="12.75" customHeight="1">
      <c r="A289" s="11"/>
      <c r="B289" s="24"/>
      <c r="C289" s="24"/>
      <c r="D289" s="6"/>
      <c r="E289" s="13"/>
      <c r="F289" s="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24"/>
      <c r="AF289" s="13"/>
      <c r="AG289" s="13"/>
    </row>
    <row r="290" ht="12.75" customHeight="1">
      <c r="A290" s="11"/>
      <c r="B290" s="24"/>
      <c r="C290" s="24"/>
      <c r="D290" s="6"/>
      <c r="E290" s="13"/>
      <c r="F290" s="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24"/>
      <c r="AF290" s="13"/>
      <c r="AG290" s="13"/>
    </row>
    <row r="291" ht="12.75" customHeight="1">
      <c r="A291" s="11"/>
      <c r="B291" s="24"/>
      <c r="C291" s="24"/>
      <c r="D291" s="6"/>
      <c r="E291" s="13"/>
      <c r="F291" s="4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24"/>
      <c r="AF291" s="13"/>
      <c r="AG291" s="13"/>
    </row>
    <row r="292" ht="12.75" customHeight="1">
      <c r="A292" s="11"/>
      <c r="B292" s="24"/>
      <c r="C292" s="24"/>
      <c r="D292" s="6"/>
      <c r="E292" s="13"/>
      <c r="F292" s="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24"/>
      <c r="AF292" s="13"/>
      <c r="AG292" s="13"/>
    </row>
    <row r="293" ht="12.75" customHeight="1">
      <c r="A293" s="11"/>
      <c r="B293" s="24"/>
      <c r="C293" s="24"/>
      <c r="D293" s="6"/>
      <c r="E293" s="13"/>
      <c r="F293" s="4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24"/>
      <c r="AF293" s="13"/>
      <c r="AG293" s="13"/>
    </row>
    <row r="294" ht="12.75" customHeight="1">
      <c r="A294" s="11"/>
      <c r="B294" s="24"/>
      <c r="C294" s="24"/>
      <c r="D294" s="6"/>
      <c r="E294" s="13"/>
      <c r="F294" s="4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24"/>
      <c r="AF294" s="13"/>
      <c r="AG294" s="13"/>
    </row>
    <row r="295" ht="12.75" customHeight="1">
      <c r="A295" s="11"/>
      <c r="B295" s="24"/>
      <c r="C295" s="24"/>
      <c r="D295" s="6"/>
      <c r="E295" s="13"/>
      <c r="F295" s="4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24"/>
      <c r="AF295" s="13"/>
      <c r="AG295" s="13"/>
    </row>
    <row r="296" ht="12.75" customHeight="1">
      <c r="A296" s="11"/>
      <c r="B296" s="24"/>
      <c r="C296" s="24"/>
      <c r="D296" s="6"/>
      <c r="E296" s="13"/>
      <c r="F296" s="4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24"/>
      <c r="AF296" s="13"/>
      <c r="AG296" s="13"/>
    </row>
    <row r="297" ht="12.75" customHeight="1">
      <c r="A297" s="11"/>
      <c r="B297" s="24"/>
      <c r="C297" s="24"/>
      <c r="D297" s="6"/>
      <c r="E297" s="13"/>
      <c r="F297" s="4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24"/>
      <c r="AF297" s="13"/>
      <c r="AG297" s="13"/>
    </row>
    <row r="298" ht="12.75" customHeight="1">
      <c r="A298" s="11"/>
      <c r="B298" s="24"/>
      <c r="C298" s="24"/>
      <c r="D298" s="6"/>
      <c r="E298" s="13"/>
      <c r="F298" s="4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24"/>
      <c r="AF298" s="13"/>
      <c r="AG298" s="13"/>
    </row>
    <row r="299" ht="12.75" customHeight="1">
      <c r="A299" s="11"/>
      <c r="B299" s="24"/>
      <c r="C299" s="24"/>
      <c r="D299" s="6"/>
      <c r="E299" s="13"/>
      <c r="F299" s="4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24"/>
      <c r="AF299" s="13"/>
      <c r="AG299" s="13"/>
    </row>
    <row r="300" ht="12.75" customHeight="1">
      <c r="A300" s="11"/>
      <c r="B300" s="24"/>
      <c r="C300" s="24"/>
      <c r="D300" s="6"/>
      <c r="E300" s="13"/>
      <c r="F300" s="4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24"/>
      <c r="AF300" s="13"/>
      <c r="AG300" s="13"/>
    </row>
    <row r="301" ht="12.75" customHeight="1">
      <c r="A301" s="11"/>
      <c r="B301" s="24"/>
      <c r="C301" s="24"/>
      <c r="D301" s="6"/>
      <c r="E301" s="13"/>
      <c r="F301" s="4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24"/>
      <c r="AF301" s="13"/>
      <c r="AG301" s="13"/>
    </row>
    <row r="302" ht="12.75" customHeight="1">
      <c r="A302" s="11"/>
      <c r="B302" s="24"/>
      <c r="C302" s="24"/>
      <c r="D302" s="6"/>
      <c r="E302" s="13"/>
      <c r="F302" s="4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24"/>
      <c r="AF302" s="13"/>
      <c r="AG302" s="13"/>
    </row>
    <row r="303" ht="12.75" customHeight="1">
      <c r="A303" s="11"/>
      <c r="B303" s="24"/>
      <c r="C303" s="24"/>
      <c r="D303" s="6"/>
      <c r="E303" s="13"/>
      <c r="F303" s="4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24"/>
      <c r="AF303" s="13"/>
      <c r="AG303" s="13"/>
    </row>
    <row r="304" ht="12.75" customHeight="1">
      <c r="A304" s="11"/>
      <c r="B304" s="24"/>
      <c r="C304" s="24"/>
      <c r="D304" s="6"/>
      <c r="E304" s="13"/>
      <c r="F304" s="4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24"/>
      <c r="AF304" s="13"/>
      <c r="AG304" s="13"/>
    </row>
    <row r="305" ht="12.75" customHeight="1">
      <c r="A305" s="11"/>
      <c r="B305" s="24"/>
      <c r="C305" s="24"/>
      <c r="D305" s="6"/>
      <c r="E305" s="13"/>
      <c r="F305" s="4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24"/>
      <c r="AF305" s="13"/>
      <c r="AG305" s="13"/>
    </row>
    <row r="306" ht="12.75" customHeight="1">
      <c r="A306" s="11"/>
      <c r="B306" s="24"/>
      <c r="C306" s="24"/>
      <c r="D306" s="6"/>
      <c r="E306" s="13"/>
      <c r="F306" s="4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24"/>
      <c r="AF306" s="13"/>
      <c r="AG306" s="13"/>
    </row>
    <row r="307" ht="12.75" customHeight="1">
      <c r="A307" s="11"/>
      <c r="B307" s="24"/>
      <c r="C307" s="24"/>
      <c r="D307" s="6"/>
      <c r="E307" s="13"/>
      <c r="F307" s="4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24"/>
      <c r="AF307" s="13"/>
      <c r="AG307" s="13"/>
    </row>
    <row r="308" ht="12.75" customHeight="1">
      <c r="A308" s="11"/>
      <c r="B308" s="24"/>
      <c r="C308" s="24"/>
      <c r="D308" s="6"/>
      <c r="E308" s="13"/>
      <c r="F308" s="4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24"/>
      <c r="AF308" s="13"/>
      <c r="AG308" s="13"/>
    </row>
    <row r="309" ht="12.75" customHeight="1">
      <c r="A309" s="11"/>
      <c r="B309" s="24"/>
      <c r="C309" s="24"/>
      <c r="D309" s="6"/>
      <c r="E309" s="13"/>
      <c r="F309" s="4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24"/>
      <c r="AF309" s="13"/>
      <c r="AG309" s="13"/>
    </row>
    <row r="310" ht="12.75" customHeight="1">
      <c r="A310" s="11"/>
      <c r="B310" s="24"/>
      <c r="C310" s="24"/>
      <c r="D310" s="6"/>
      <c r="E310" s="13"/>
      <c r="F310" s="4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24"/>
      <c r="AF310" s="13"/>
      <c r="AG310" s="13"/>
    </row>
    <row r="311" ht="12.75" customHeight="1">
      <c r="A311" s="11"/>
      <c r="B311" s="24"/>
      <c r="C311" s="24"/>
      <c r="D311" s="6"/>
      <c r="E311" s="13"/>
      <c r="F311" s="4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24"/>
      <c r="AF311" s="13"/>
      <c r="AG311" s="13"/>
    </row>
    <row r="312" ht="12.75" customHeight="1">
      <c r="A312" s="11"/>
      <c r="B312" s="24"/>
      <c r="C312" s="24"/>
      <c r="D312" s="6"/>
      <c r="E312" s="13"/>
      <c r="F312" s="4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24"/>
      <c r="AF312" s="13"/>
      <c r="AG312" s="13"/>
    </row>
    <row r="313" ht="12.75" customHeight="1">
      <c r="A313" s="11"/>
      <c r="B313" s="24"/>
      <c r="C313" s="24"/>
      <c r="D313" s="6"/>
      <c r="E313" s="13"/>
      <c r="F313" s="4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24"/>
      <c r="AF313" s="13"/>
      <c r="AG313" s="13"/>
    </row>
    <row r="314" ht="12.75" customHeight="1">
      <c r="A314" s="11"/>
      <c r="B314" s="24"/>
      <c r="C314" s="24"/>
      <c r="D314" s="6"/>
      <c r="E314" s="13"/>
      <c r="F314" s="4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24"/>
      <c r="AF314" s="13"/>
      <c r="AG314" s="13"/>
    </row>
    <row r="315" ht="12.75" customHeight="1">
      <c r="A315" s="11"/>
      <c r="B315" s="24"/>
      <c r="C315" s="24"/>
      <c r="D315" s="6"/>
      <c r="E315" s="13"/>
      <c r="F315" s="4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24"/>
      <c r="AF315" s="13"/>
      <c r="AG315" s="13"/>
    </row>
    <row r="316" ht="12.75" customHeight="1">
      <c r="A316" s="11"/>
      <c r="B316" s="24"/>
      <c r="C316" s="24"/>
      <c r="D316" s="6"/>
      <c r="E316" s="13"/>
      <c r="F316" s="4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24"/>
      <c r="AF316" s="13"/>
      <c r="AG316" s="13"/>
    </row>
    <row r="317" ht="12.75" customHeight="1">
      <c r="A317" s="11"/>
      <c r="B317" s="24"/>
      <c r="C317" s="24"/>
      <c r="D317" s="6"/>
      <c r="E317" s="13"/>
      <c r="F317" s="4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24"/>
      <c r="AF317" s="13"/>
      <c r="AG317" s="13"/>
    </row>
    <row r="318" ht="12.75" customHeight="1">
      <c r="A318" s="11"/>
      <c r="B318" s="24"/>
      <c r="C318" s="24"/>
      <c r="D318" s="6"/>
      <c r="E318" s="13"/>
      <c r="F318" s="4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24"/>
      <c r="AF318" s="13"/>
      <c r="AG318" s="13"/>
    </row>
    <row r="319" ht="12.75" customHeight="1">
      <c r="A319" s="11"/>
      <c r="B319" s="24"/>
      <c r="C319" s="24"/>
      <c r="D319" s="6"/>
      <c r="E319" s="13"/>
      <c r="F319" s="4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24"/>
      <c r="AF319" s="13"/>
      <c r="AG319" s="13"/>
    </row>
    <row r="320" ht="12.75" customHeight="1">
      <c r="A320" s="11"/>
      <c r="B320" s="24"/>
      <c r="C320" s="24"/>
      <c r="D320" s="6"/>
      <c r="E320" s="13"/>
      <c r="F320" s="4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24"/>
      <c r="AF320" s="13"/>
      <c r="AG320" s="13"/>
    </row>
    <row r="321" ht="12.75" customHeight="1">
      <c r="A321" s="11"/>
      <c r="B321" s="24"/>
      <c r="C321" s="24"/>
      <c r="D321" s="6"/>
      <c r="E321" s="13"/>
      <c r="F321" s="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24"/>
      <c r="AF321" s="13"/>
      <c r="AG321" s="13"/>
    </row>
    <row r="322" ht="12.75" customHeight="1">
      <c r="A322" s="11"/>
      <c r="B322" s="24"/>
      <c r="C322" s="24"/>
      <c r="D322" s="6"/>
      <c r="E322" s="13"/>
      <c r="F322" s="4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24"/>
      <c r="AF322" s="13"/>
      <c r="AG322" s="13"/>
    </row>
    <row r="323" ht="12.75" customHeight="1">
      <c r="A323" s="11"/>
      <c r="B323" s="24"/>
      <c r="C323" s="24"/>
      <c r="D323" s="6"/>
      <c r="E323" s="13"/>
      <c r="F323" s="4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24"/>
      <c r="AF323" s="13"/>
      <c r="AG323" s="13"/>
    </row>
    <row r="324" ht="12.75" customHeight="1">
      <c r="A324" s="11"/>
      <c r="B324" s="24"/>
      <c r="C324" s="24"/>
      <c r="D324" s="6"/>
      <c r="E324" s="13"/>
      <c r="F324" s="4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24"/>
      <c r="AF324" s="13"/>
      <c r="AG324" s="13"/>
    </row>
    <row r="325" ht="12.75" customHeight="1">
      <c r="A325" s="11"/>
      <c r="B325" s="24"/>
      <c r="C325" s="24"/>
      <c r="D325" s="6"/>
      <c r="E325" s="13"/>
      <c r="F325" s="4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24"/>
      <c r="AF325" s="13"/>
      <c r="AG325" s="13"/>
    </row>
    <row r="326" ht="12.75" customHeight="1">
      <c r="A326" s="11"/>
      <c r="B326" s="24"/>
      <c r="C326" s="24"/>
      <c r="D326" s="6"/>
      <c r="E326" s="13"/>
      <c r="F326" s="4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24"/>
      <c r="AF326" s="13"/>
      <c r="AG326" s="13"/>
    </row>
    <row r="327" ht="12.75" customHeight="1">
      <c r="A327" s="11"/>
      <c r="B327" s="24"/>
      <c r="C327" s="24"/>
      <c r="D327" s="6"/>
      <c r="E327" s="13"/>
      <c r="F327" s="4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24"/>
      <c r="AF327" s="13"/>
      <c r="AG327" s="13"/>
    </row>
    <row r="328" ht="12.75" customHeight="1">
      <c r="A328" s="11"/>
      <c r="B328" s="24"/>
      <c r="C328" s="24"/>
      <c r="D328" s="6"/>
      <c r="E328" s="13"/>
      <c r="F328" s="4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24"/>
      <c r="AF328" s="13"/>
      <c r="AG328" s="13"/>
    </row>
    <row r="329" ht="12.75" customHeight="1">
      <c r="A329" s="11"/>
      <c r="B329" s="24"/>
      <c r="C329" s="24"/>
      <c r="D329" s="6"/>
      <c r="E329" s="13"/>
      <c r="F329" s="4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24"/>
      <c r="AF329" s="13"/>
      <c r="AG329" s="13"/>
    </row>
    <row r="330" ht="12.75" customHeight="1">
      <c r="A330" s="11"/>
      <c r="B330" s="24"/>
      <c r="C330" s="24"/>
      <c r="D330" s="6"/>
      <c r="E330" s="13"/>
      <c r="F330" s="4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24"/>
      <c r="AF330" s="13"/>
      <c r="AG330" s="13"/>
    </row>
    <row r="331" ht="12.75" customHeight="1">
      <c r="A331" s="11"/>
      <c r="B331" s="24"/>
      <c r="C331" s="24"/>
      <c r="D331" s="6"/>
      <c r="E331" s="13"/>
      <c r="F331" s="4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24"/>
      <c r="AF331" s="13"/>
      <c r="AG331" s="13"/>
    </row>
    <row r="332" ht="12.75" customHeight="1">
      <c r="A332" s="11"/>
      <c r="B332" s="24"/>
      <c r="C332" s="24"/>
      <c r="D332" s="6"/>
      <c r="E332" s="13"/>
      <c r="F332" s="4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24"/>
      <c r="AF332" s="13"/>
      <c r="AG332" s="13"/>
    </row>
    <row r="333" ht="12.75" customHeight="1">
      <c r="A333" s="11"/>
      <c r="B333" s="24"/>
      <c r="C333" s="24"/>
      <c r="D333" s="6"/>
      <c r="E333" s="13"/>
      <c r="F333" s="4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24"/>
      <c r="AF333" s="13"/>
      <c r="AG333" s="13"/>
    </row>
    <row r="334" ht="12.75" customHeight="1">
      <c r="A334" s="11"/>
      <c r="B334" s="24"/>
      <c r="C334" s="24"/>
      <c r="D334" s="6"/>
      <c r="E334" s="13"/>
      <c r="F334" s="4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24"/>
      <c r="AF334" s="13"/>
      <c r="AG334" s="13"/>
    </row>
    <row r="335" ht="12.75" customHeight="1">
      <c r="A335" s="11"/>
      <c r="B335" s="24"/>
      <c r="C335" s="24"/>
      <c r="D335" s="6"/>
      <c r="E335" s="13"/>
      <c r="F335" s="4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24"/>
      <c r="AF335" s="13"/>
      <c r="AG335" s="13"/>
    </row>
    <row r="336" ht="12.75" customHeight="1">
      <c r="A336" s="11"/>
      <c r="B336" s="24"/>
      <c r="C336" s="24"/>
      <c r="D336" s="6"/>
      <c r="E336" s="13"/>
      <c r="F336" s="4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24"/>
      <c r="AF336" s="13"/>
      <c r="AG336" s="13"/>
    </row>
    <row r="337" ht="12.75" customHeight="1">
      <c r="A337" s="11"/>
      <c r="B337" s="24"/>
      <c r="C337" s="24"/>
      <c r="D337" s="6"/>
      <c r="E337" s="13"/>
      <c r="F337" s="4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24"/>
      <c r="AF337" s="13"/>
      <c r="AG337" s="13"/>
    </row>
    <row r="338" ht="12.75" customHeight="1">
      <c r="A338" s="11"/>
      <c r="B338" s="24"/>
      <c r="C338" s="24"/>
      <c r="D338" s="6"/>
      <c r="E338" s="13"/>
      <c r="F338" s="4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24"/>
      <c r="AF338" s="13"/>
      <c r="AG338" s="13"/>
    </row>
    <row r="339" ht="12.75" customHeight="1">
      <c r="A339" s="11"/>
      <c r="B339" s="24"/>
      <c r="C339" s="24"/>
      <c r="D339" s="6"/>
      <c r="E339" s="13"/>
      <c r="F339" s="4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24"/>
      <c r="AF339" s="13"/>
      <c r="AG339" s="13"/>
    </row>
    <row r="340" ht="12.75" customHeight="1">
      <c r="A340" s="11"/>
      <c r="B340" s="24"/>
      <c r="C340" s="24"/>
      <c r="D340" s="6"/>
      <c r="E340" s="13"/>
      <c r="F340" s="4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24"/>
      <c r="AF340" s="13"/>
      <c r="AG340" s="13"/>
    </row>
    <row r="341" ht="12.75" customHeight="1">
      <c r="A341" s="11"/>
      <c r="B341" s="24"/>
      <c r="C341" s="24"/>
      <c r="D341" s="6"/>
      <c r="E341" s="13"/>
      <c r="F341" s="4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24"/>
      <c r="AF341" s="13"/>
      <c r="AG341" s="13"/>
    </row>
    <row r="342" ht="12.75" customHeight="1">
      <c r="A342" s="11"/>
      <c r="B342" s="24"/>
      <c r="C342" s="24"/>
      <c r="D342" s="6"/>
      <c r="E342" s="13"/>
      <c r="F342" s="4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24"/>
      <c r="AF342" s="13"/>
      <c r="AG342" s="13"/>
    </row>
    <row r="343" ht="12.75" customHeight="1">
      <c r="A343" s="11"/>
      <c r="B343" s="24"/>
      <c r="C343" s="24"/>
      <c r="D343" s="6"/>
      <c r="E343" s="13"/>
      <c r="F343" s="4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24"/>
      <c r="AF343" s="13"/>
      <c r="AG343" s="13"/>
    </row>
    <row r="344" ht="12.75" customHeight="1">
      <c r="A344" s="11"/>
      <c r="B344" s="24"/>
      <c r="C344" s="24"/>
      <c r="D344" s="6"/>
      <c r="E344" s="13"/>
      <c r="F344" s="4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24"/>
      <c r="AF344" s="13"/>
      <c r="AG344" s="13"/>
    </row>
    <row r="345" ht="12.75" customHeight="1">
      <c r="A345" s="11"/>
      <c r="B345" s="24"/>
      <c r="C345" s="24"/>
      <c r="D345" s="6"/>
      <c r="E345" s="13"/>
      <c r="F345" s="4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24"/>
      <c r="AF345" s="13"/>
      <c r="AG345" s="13"/>
    </row>
    <row r="346" ht="12.75" customHeight="1">
      <c r="A346" s="11"/>
      <c r="B346" s="24"/>
      <c r="C346" s="24"/>
      <c r="D346" s="6"/>
      <c r="E346" s="13"/>
      <c r="F346" s="4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24"/>
      <c r="AF346" s="13"/>
      <c r="AG346" s="13"/>
    </row>
    <row r="347" ht="12.75" customHeight="1">
      <c r="A347" s="11"/>
      <c r="B347" s="24"/>
      <c r="C347" s="24"/>
      <c r="D347" s="6"/>
      <c r="E347" s="13"/>
      <c r="F347" s="4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24"/>
      <c r="AF347" s="13"/>
      <c r="AG347" s="13"/>
    </row>
    <row r="348" ht="12.75" customHeight="1">
      <c r="A348" s="11"/>
      <c r="B348" s="24"/>
      <c r="C348" s="24"/>
      <c r="D348" s="6"/>
      <c r="E348" s="13"/>
      <c r="F348" s="4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24"/>
      <c r="AF348" s="13"/>
      <c r="AG348" s="13"/>
    </row>
    <row r="349" ht="12.75" customHeight="1">
      <c r="A349" s="11"/>
      <c r="B349" s="24"/>
      <c r="C349" s="24"/>
      <c r="D349" s="6"/>
      <c r="E349" s="13"/>
      <c r="F349" s="4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24"/>
      <c r="AF349" s="13"/>
      <c r="AG349" s="13"/>
    </row>
    <row r="350" ht="12.75" customHeight="1">
      <c r="A350" s="11"/>
      <c r="B350" s="24"/>
      <c r="C350" s="24"/>
      <c r="D350" s="6"/>
      <c r="E350" s="13"/>
      <c r="F350" s="4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24"/>
      <c r="AF350" s="13"/>
      <c r="AG350" s="13"/>
    </row>
    <row r="351" ht="12.75" customHeight="1">
      <c r="A351" s="11"/>
      <c r="B351" s="24"/>
      <c r="C351" s="24"/>
      <c r="D351" s="6"/>
      <c r="E351" s="13"/>
      <c r="F351" s="4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24"/>
      <c r="AF351" s="13"/>
      <c r="AG351" s="13"/>
    </row>
    <row r="352" ht="12.75" customHeight="1">
      <c r="A352" s="11"/>
      <c r="B352" s="24"/>
      <c r="C352" s="24"/>
      <c r="D352" s="6"/>
      <c r="E352" s="13"/>
      <c r="F352" s="4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24"/>
      <c r="AF352" s="13"/>
      <c r="AG352" s="13"/>
    </row>
    <row r="353" ht="12.75" customHeight="1">
      <c r="A353" s="11"/>
      <c r="B353" s="24"/>
      <c r="C353" s="24"/>
      <c r="D353" s="6"/>
      <c r="E353" s="13"/>
      <c r="F353" s="4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24"/>
      <c r="AF353" s="13"/>
      <c r="AG353" s="13"/>
    </row>
    <row r="354" ht="12.75" customHeight="1">
      <c r="A354" s="11"/>
      <c r="B354" s="24"/>
      <c r="C354" s="24"/>
      <c r="D354" s="6"/>
      <c r="E354" s="13"/>
      <c r="F354" s="4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24"/>
      <c r="AF354" s="13"/>
      <c r="AG354" s="13"/>
    </row>
    <row r="355" ht="12.75" customHeight="1">
      <c r="A355" s="11"/>
      <c r="B355" s="24"/>
      <c r="C355" s="24"/>
      <c r="D355" s="6"/>
      <c r="E355" s="13"/>
      <c r="F355" s="4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24"/>
      <c r="AF355" s="13"/>
      <c r="AG355" s="13"/>
    </row>
    <row r="356" ht="12.75" customHeight="1">
      <c r="A356" s="11"/>
      <c r="B356" s="24"/>
      <c r="C356" s="24"/>
      <c r="D356" s="6"/>
      <c r="E356" s="13"/>
      <c r="F356" s="4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24"/>
      <c r="AF356" s="13"/>
      <c r="AG356" s="13"/>
    </row>
    <row r="357" ht="12.75" customHeight="1">
      <c r="A357" s="11"/>
      <c r="B357" s="24"/>
      <c r="C357" s="24"/>
      <c r="D357" s="6"/>
      <c r="E357" s="13"/>
      <c r="F357" s="4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24"/>
      <c r="AF357" s="13"/>
      <c r="AG357" s="13"/>
    </row>
    <row r="358" ht="12.75" customHeight="1">
      <c r="A358" s="11"/>
      <c r="B358" s="24"/>
      <c r="C358" s="24"/>
      <c r="D358" s="6"/>
      <c r="E358" s="13"/>
      <c r="F358" s="4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24"/>
      <c r="AF358" s="13"/>
      <c r="AG358" s="13"/>
    </row>
    <row r="359" ht="12.75" customHeight="1">
      <c r="A359" s="11"/>
      <c r="B359" s="24"/>
      <c r="C359" s="24"/>
      <c r="D359" s="6"/>
      <c r="E359" s="13"/>
      <c r="F359" s="4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24"/>
      <c r="AF359" s="13"/>
      <c r="AG359" s="13"/>
    </row>
    <row r="360" ht="12.75" customHeight="1">
      <c r="A360" s="11"/>
      <c r="B360" s="24"/>
      <c r="C360" s="24"/>
      <c r="D360" s="6"/>
      <c r="E360" s="13"/>
      <c r="F360" s="4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24"/>
      <c r="AF360" s="13"/>
      <c r="AG360" s="13"/>
    </row>
    <row r="361" ht="12.75" customHeight="1">
      <c r="A361" s="11"/>
      <c r="B361" s="24"/>
      <c r="C361" s="24"/>
      <c r="D361" s="6"/>
      <c r="E361" s="13"/>
      <c r="F361" s="4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24"/>
      <c r="AF361" s="13"/>
      <c r="AG361" s="13"/>
    </row>
    <row r="362" ht="12.75" customHeight="1">
      <c r="A362" s="11"/>
      <c r="B362" s="24"/>
      <c r="C362" s="24"/>
      <c r="D362" s="6"/>
      <c r="E362" s="13"/>
      <c r="F362" s="4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24"/>
      <c r="AF362" s="13"/>
      <c r="AG362" s="13"/>
    </row>
    <row r="363" ht="12.75" customHeight="1">
      <c r="A363" s="11"/>
      <c r="B363" s="24"/>
      <c r="C363" s="24"/>
      <c r="D363" s="6"/>
      <c r="E363" s="13"/>
      <c r="F363" s="4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24"/>
      <c r="AF363" s="13"/>
      <c r="AG363" s="13"/>
    </row>
    <row r="364" ht="12.75" customHeight="1">
      <c r="A364" s="11"/>
      <c r="B364" s="24"/>
      <c r="C364" s="24"/>
      <c r="D364" s="6"/>
      <c r="E364" s="13"/>
      <c r="F364" s="4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24"/>
      <c r="AF364" s="13"/>
      <c r="AG364" s="13"/>
    </row>
    <row r="365" ht="12.75" customHeight="1">
      <c r="A365" s="11"/>
      <c r="B365" s="24"/>
      <c r="C365" s="24"/>
      <c r="D365" s="6"/>
      <c r="E365" s="13"/>
      <c r="F365" s="4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24"/>
      <c r="AF365" s="13"/>
      <c r="AG365" s="13"/>
    </row>
    <row r="366" ht="12.75" customHeight="1">
      <c r="A366" s="11"/>
      <c r="B366" s="24"/>
      <c r="C366" s="24"/>
      <c r="D366" s="6"/>
      <c r="E366" s="13"/>
      <c r="F366" s="4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24"/>
      <c r="AF366" s="13"/>
      <c r="AG366" s="13"/>
    </row>
    <row r="367" ht="12.75" customHeight="1">
      <c r="A367" s="11"/>
      <c r="B367" s="24"/>
      <c r="C367" s="24"/>
      <c r="D367" s="6"/>
      <c r="E367" s="13"/>
      <c r="F367" s="4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24"/>
      <c r="AF367" s="13"/>
      <c r="AG367" s="13"/>
    </row>
    <row r="368" ht="12.75" customHeight="1">
      <c r="A368" s="11"/>
      <c r="B368" s="24"/>
      <c r="C368" s="24"/>
      <c r="D368" s="6"/>
      <c r="E368" s="13"/>
      <c r="F368" s="4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24"/>
      <c r="AF368" s="13"/>
      <c r="AG368" s="13"/>
    </row>
    <row r="369" ht="12.75" customHeight="1">
      <c r="A369" s="11"/>
      <c r="B369" s="24"/>
      <c r="C369" s="24"/>
      <c r="D369" s="6"/>
      <c r="E369" s="13"/>
      <c r="F369" s="4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24"/>
      <c r="AF369" s="13"/>
      <c r="AG369" s="13"/>
    </row>
    <row r="370" ht="12.75" customHeight="1">
      <c r="A370" s="11"/>
      <c r="B370" s="24"/>
      <c r="C370" s="24"/>
      <c r="D370" s="6"/>
      <c r="E370" s="13"/>
      <c r="F370" s="4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24"/>
      <c r="AF370" s="13"/>
      <c r="AG370" s="13"/>
    </row>
    <row r="371" ht="12.75" customHeight="1">
      <c r="A371" s="11"/>
      <c r="B371" s="24"/>
      <c r="C371" s="24"/>
      <c r="D371" s="6"/>
      <c r="E371" s="13"/>
      <c r="F371" s="4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24"/>
      <c r="AF371" s="13"/>
      <c r="AG371" s="13"/>
    </row>
    <row r="372" ht="12.75" customHeight="1">
      <c r="A372" s="11"/>
      <c r="B372" s="24"/>
      <c r="C372" s="24"/>
      <c r="D372" s="6"/>
      <c r="E372" s="13"/>
      <c r="F372" s="4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24"/>
      <c r="AF372" s="13"/>
      <c r="AG372" s="13"/>
    </row>
    <row r="373" ht="12.75" customHeight="1">
      <c r="A373" s="11"/>
      <c r="B373" s="24"/>
      <c r="C373" s="24"/>
      <c r="D373" s="6"/>
      <c r="E373" s="13"/>
      <c r="F373" s="4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24"/>
      <c r="AF373" s="13"/>
      <c r="AG373" s="13"/>
    </row>
    <row r="374" ht="12.75" customHeight="1">
      <c r="A374" s="11"/>
      <c r="B374" s="24"/>
      <c r="C374" s="24"/>
      <c r="D374" s="6"/>
      <c r="E374" s="13"/>
      <c r="F374" s="4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24"/>
      <c r="AF374" s="13"/>
      <c r="AG374" s="13"/>
    </row>
    <row r="375" ht="12.75" customHeight="1">
      <c r="A375" s="11"/>
      <c r="B375" s="24"/>
      <c r="C375" s="24"/>
      <c r="D375" s="6"/>
      <c r="E375" s="13"/>
      <c r="F375" s="4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24"/>
      <c r="AF375" s="13"/>
      <c r="AG375" s="13"/>
    </row>
    <row r="376" ht="12.75" customHeight="1">
      <c r="A376" s="11"/>
      <c r="B376" s="24"/>
      <c r="C376" s="24"/>
      <c r="D376" s="6"/>
      <c r="E376" s="13"/>
      <c r="F376" s="4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24"/>
      <c r="AF376" s="13"/>
      <c r="AG376" s="13"/>
    </row>
    <row r="377" ht="12.75" customHeight="1">
      <c r="A377" s="11"/>
      <c r="B377" s="24"/>
      <c r="C377" s="24"/>
      <c r="D377" s="6"/>
      <c r="E377" s="13"/>
      <c r="F377" s="4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24"/>
      <c r="AF377" s="13"/>
      <c r="AG377" s="13"/>
    </row>
    <row r="378" ht="12.75" customHeight="1">
      <c r="A378" s="11"/>
      <c r="B378" s="24"/>
      <c r="C378" s="24"/>
      <c r="D378" s="6"/>
      <c r="E378" s="13"/>
      <c r="F378" s="4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24"/>
      <c r="AF378" s="13"/>
      <c r="AG378" s="13"/>
    </row>
    <row r="379" ht="12.75" customHeight="1">
      <c r="A379" s="11"/>
      <c r="B379" s="24"/>
      <c r="C379" s="24"/>
      <c r="D379" s="6"/>
      <c r="E379" s="13"/>
      <c r="F379" s="4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24"/>
      <c r="AF379" s="13"/>
      <c r="AG379" s="13"/>
    </row>
    <row r="380" ht="12.75" customHeight="1">
      <c r="A380" s="11"/>
      <c r="B380" s="24"/>
      <c r="C380" s="24"/>
      <c r="D380" s="6"/>
      <c r="E380" s="13"/>
      <c r="F380" s="4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24"/>
      <c r="AF380" s="13"/>
      <c r="AG380" s="13"/>
    </row>
    <row r="381" ht="12.75" customHeight="1">
      <c r="A381" s="11"/>
      <c r="B381" s="24"/>
      <c r="C381" s="24"/>
      <c r="D381" s="6"/>
      <c r="E381" s="13"/>
      <c r="F381" s="4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24"/>
      <c r="AF381" s="13"/>
      <c r="AG381" s="13"/>
    </row>
    <row r="382" ht="12.75" customHeight="1">
      <c r="A382" s="11"/>
      <c r="B382" s="24"/>
      <c r="C382" s="24"/>
      <c r="D382" s="6"/>
      <c r="E382" s="13"/>
      <c r="F382" s="4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24"/>
      <c r="AF382" s="13"/>
      <c r="AG382" s="13"/>
    </row>
    <row r="383" ht="12.75" customHeight="1">
      <c r="A383" s="11"/>
      <c r="B383" s="24"/>
      <c r="C383" s="24"/>
      <c r="D383" s="6"/>
      <c r="E383" s="13"/>
      <c r="F383" s="4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24"/>
      <c r="AF383" s="13"/>
      <c r="AG383" s="13"/>
    </row>
    <row r="384" ht="12.75" customHeight="1">
      <c r="A384" s="11"/>
      <c r="B384" s="24"/>
      <c r="C384" s="24"/>
      <c r="D384" s="6"/>
      <c r="E384" s="13"/>
      <c r="F384" s="4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24"/>
      <c r="AF384" s="13"/>
      <c r="AG384" s="13"/>
    </row>
    <row r="385" ht="12.75" customHeight="1">
      <c r="A385" s="11"/>
      <c r="B385" s="24"/>
      <c r="C385" s="24"/>
      <c r="D385" s="6"/>
      <c r="E385" s="13"/>
      <c r="F385" s="4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24"/>
      <c r="AF385" s="13"/>
      <c r="AG385" s="13"/>
    </row>
    <row r="386" ht="12.75" customHeight="1">
      <c r="A386" s="11"/>
      <c r="B386" s="24"/>
      <c r="C386" s="24"/>
      <c r="D386" s="6"/>
      <c r="E386" s="13"/>
      <c r="F386" s="4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24"/>
      <c r="AF386" s="13"/>
      <c r="AG386" s="13"/>
    </row>
    <row r="387" ht="12.75" customHeight="1">
      <c r="A387" s="11"/>
      <c r="B387" s="24"/>
      <c r="C387" s="24"/>
      <c r="D387" s="6"/>
      <c r="E387" s="13"/>
      <c r="F387" s="4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24"/>
      <c r="AF387" s="13"/>
      <c r="AG387" s="13"/>
    </row>
    <row r="388" ht="12.75" customHeight="1">
      <c r="A388" s="11"/>
      <c r="B388" s="24"/>
      <c r="C388" s="24"/>
      <c r="D388" s="6"/>
      <c r="E388" s="13"/>
      <c r="F388" s="4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24"/>
      <c r="AF388" s="13"/>
      <c r="AG388" s="13"/>
    </row>
    <row r="389" ht="12.75" customHeight="1">
      <c r="A389" s="11"/>
      <c r="B389" s="24"/>
      <c r="C389" s="24"/>
      <c r="D389" s="6"/>
      <c r="E389" s="13"/>
      <c r="F389" s="4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24"/>
      <c r="AF389" s="13"/>
      <c r="AG389" s="13"/>
    </row>
    <row r="390" ht="12.75" customHeight="1">
      <c r="A390" s="11"/>
      <c r="B390" s="24"/>
      <c r="C390" s="24"/>
      <c r="D390" s="6"/>
      <c r="E390" s="13"/>
      <c r="F390" s="4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24"/>
      <c r="AF390" s="13"/>
      <c r="AG390" s="13"/>
    </row>
    <row r="391" ht="12.75" customHeight="1">
      <c r="A391" s="11"/>
      <c r="B391" s="24"/>
      <c r="C391" s="24"/>
      <c r="D391" s="6"/>
      <c r="E391" s="13"/>
      <c r="F391" s="4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24"/>
      <c r="AF391" s="13"/>
      <c r="AG391" s="13"/>
    </row>
    <row r="392" ht="12.75" customHeight="1">
      <c r="A392" s="11"/>
      <c r="B392" s="24"/>
      <c r="C392" s="24"/>
      <c r="D392" s="6"/>
      <c r="E392" s="13"/>
      <c r="F392" s="4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24"/>
      <c r="AF392" s="13"/>
      <c r="AG392" s="13"/>
    </row>
    <row r="393" ht="12.75" customHeight="1">
      <c r="A393" s="11"/>
      <c r="B393" s="24"/>
      <c r="C393" s="24"/>
      <c r="D393" s="6"/>
      <c r="E393" s="13"/>
      <c r="F393" s="4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24"/>
      <c r="AF393" s="13"/>
      <c r="AG393" s="13"/>
    </row>
    <row r="394" ht="12.75" customHeight="1">
      <c r="A394" s="11"/>
      <c r="B394" s="24"/>
      <c r="C394" s="24"/>
      <c r="D394" s="6"/>
      <c r="E394" s="13"/>
      <c r="F394" s="4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24"/>
      <c r="AF394" s="13"/>
      <c r="AG394" s="13"/>
    </row>
    <row r="395" ht="12.75" customHeight="1">
      <c r="A395" s="11"/>
      <c r="B395" s="24"/>
      <c r="C395" s="24"/>
      <c r="D395" s="6"/>
      <c r="E395" s="13"/>
      <c r="F395" s="4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24"/>
      <c r="AF395" s="13"/>
      <c r="AG395" s="13"/>
    </row>
    <row r="396" ht="12.75" customHeight="1">
      <c r="A396" s="11"/>
      <c r="B396" s="24"/>
      <c r="C396" s="24"/>
      <c r="D396" s="6"/>
      <c r="E396" s="13"/>
      <c r="F396" s="4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24"/>
      <c r="AF396" s="13"/>
      <c r="AG396" s="13"/>
    </row>
    <row r="397" ht="12.75" customHeight="1">
      <c r="A397" s="11"/>
      <c r="B397" s="24"/>
      <c r="C397" s="24"/>
      <c r="D397" s="6"/>
      <c r="E397" s="13"/>
      <c r="F397" s="4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24"/>
      <c r="AF397" s="13"/>
      <c r="AG397" s="13"/>
    </row>
    <row r="398" ht="12.75" customHeight="1">
      <c r="A398" s="11"/>
      <c r="B398" s="24"/>
      <c r="C398" s="24"/>
      <c r="D398" s="6"/>
      <c r="E398" s="13"/>
      <c r="F398" s="4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24"/>
      <c r="AF398" s="13"/>
      <c r="AG398" s="13"/>
    </row>
    <row r="399" ht="12.75" customHeight="1">
      <c r="A399" s="11"/>
      <c r="B399" s="24"/>
      <c r="C399" s="24"/>
      <c r="D399" s="6"/>
      <c r="E399" s="13"/>
      <c r="F399" s="4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24"/>
      <c r="AF399" s="13"/>
      <c r="AG399" s="13"/>
    </row>
    <row r="400" ht="12.75" customHeight="1">
      <c r="A400" s="11"/>
      <c r="B400" s="24"/>
      <c r="C400" s="24"/>
      <c r="D400" s="6"/>
      <c r="E400" s="13"/>
      <c r="F400" s="4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24"/>
      <c r="AF400" s="13"/>
      <c r="AG400" s="13"/>
    </row>
    <row r="401" ht="12.75" customHeight="1">
      <c r="A401" s="11"/>
      <c r="B401" s="24"/>
      <c r="C401" s="24"/>
      <c r="D401" s="6"/>
      <c r="E401" s="13"/>
      <c r="F401" s="4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24"/>
      <c r="AF401" s="13"/>
      <c r="AG401" s="13"/>
    </row>
    <row r="402" ht="12.75" customHeight="1">
      <c r="A402" s="11"/>
      <c r="B402" s="24"/>
      <c r="C402" s="24"/>
      <c r="D402" s="6"/>
      <c r="E402" s="13"/>
      <c r="F402" s="4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24"/>
      <c r="AF402" s="13"/>
      <c r="AG402" s="13"/>
    </row>
    <row r="403" ht="12.75" customHeight="1">
      <c r="A403" s="11"/>
      <c r="B403" s="24"/>
      <c r="C403" s="24"/>
      <c r="D403" s="6"/>
      <c r="E403" s="13"/>
      <c r="F403" s="4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24"/>
      <c r="AF403" s="13"/>
      <c r="AG403" s="13"/>
    </row>
    <row r="404" ht="12.75" customHeight="1">
      <c r="A404" s="11"/>
      <c r="B404" s="24"/>
      <c r="C404" s="24"/>
      <c r="D404" s="6"/>
      <c r="E404" s="13"/>
      <c r="F404" s="4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24"/>
      <c r="AF404" s="13"/>
      <c r="AG404" s="13"/>
    </row>
    <row r="405" ht="12.75" customHeight="1">
      <c r="A405" s="11"/>
      <c r="B405" s="24"/>
      <c r="C405" s="24"/>
      <c r="D405" s="6"/>
      <c r="E405" s="13"/>
      <c r="F405" s="4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24"/>
      <c r="AF405" s="13"/>
      <c r="AG405" s="13"/>
    </row>
    <row r="406" ht="12.75" customHeight="1">
      <c r="A406" s="11"/>
      <c r="B406" s="24"/>
      <c r="C406" s="24"/>
      <c r="D406" s="6"/>
      <c r="E406" s="13"/>
      <c r="F406" s="4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24"/>
      <c r="AF406" s="13"/>
      <c r="AG406" s="13"/>
    </row>
    <row r="407" ht="12.75" customHeight="1">
      <c r="A407" s="11"/>
      <c r="B407" s="24"/>
      <c r="C407" s="24"/>
      <c r="D407" s="6"/>
      <c r="E407" s="13"/>
      <c r="F407" s="4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24"/>
      <c r="AF407" s="13"/>
      <c r="AG407" s="13"/>
    </row>
    <row r="408" ht="12.75" customHeight="1">
      <c r="A408" s="11"/>
      <c r="B408" s="24"/>
      <c r="C408" s="24"/>
      <c r="D408" s="6"/>
      <c r="E408" s="13"/>
      <c r="F408" s="4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24"/>
      <c r="AF408" s="13"/>
      <c r="AG408" s="13"/>
    </row>
    <row r="409" ht="12.75" customHeight="1">
      <c r="A409" s="11"/>
      <c r="B409" s="24"/>
      <c r="C409" s="24"/>
      <c r="D409" s="6"/>
      <c r="E409" s="13"/>
      <c r="F409" s="4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24"/>
      <c r="AF409" s="13"/>
      <c r="AG409" s="13"/>
    </row>
    <row r="410" ht="12.75" customHeight="1">
      <c r="A410" s="11"/>
      <c r="B410" s="24"/>
      <c r="C410" s="24"/>
      <c r="D410" s="6"/>
      <c r="E410" s="13"/>
      <c r="F410" s="4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24"/>
      <c r="AF410" s="13"/>
      <c r="AG410" s="13"/>
    </row>
    <row r="411" ht="12.75" customHeight="1">
      <c r="A411" s="11"/>
      <c r="B411" s="24"/>
      <c r="C411" s="24"/>
      <c r="D411" s="6"/>
      <c r="E411" s="13"/>
      <c r="F411" s="4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24"/>
      <c r="AF411" s="13"/>
      <c r="AG411" s="13"/>
    </row>
    <row r="412" ht="12.75" customHeight="1">
      <c r="A412" s="11"/>
      <c r="B412" s="24"/>
      <c r="C412" s="24"/>
      <c r="D412" s="6"/>
      <c r="E412" s="13"/>
      <c r="F412" s="4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24"/>
      <c r="AF412" s="13"/>
      <c r="AG412" s="13"/>
    </row>
    <row r="413" ht="12.75" customHeight="1">
      <c r="A413" s="11"/>
      <c r="B413" s="24"/>
      <c r="C413" s="24"/>
      <c r="D413" s="6"/>
      <c r="E413" s="13"/>
      <c r="F413" s="4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24"/>
      <c r="AF413" s="13"/>
      <c r="AG413" s="13"/>
    </row>
    <row r="414" ht="12.75" customHeight="1">
      <c r="A414" s="11"/>
      <c r="B414" s="24"/>
      <c r="C414" s="24"/>
      <c r="D414" s="6"/>
      <c r="E414" s="13"/>
      <c r="F414" s="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24"/>
      <c r="AF414" s="13"/>
      <c r="AG414" s="13"/>
    </row>
    <row r="415" ht="12.75" customHeight="1">
      <c r="A415" s="11"/>
      <c r="B415" s="24"/>
      <c r="C415" s="24"/>
      <c r="D415" s="6"/>
      <c r="E415" s="13"/>
      <c r="F415" s="4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24"/>
      <c r="AF415" s="13"/>
      <c r="AG415" s="13"/>
    </row>
    <row r="416" ht="12.75" customHeight="1">
      <c r="A416" s="11"/>
      <c r="B416" s="24"/>
      <c r="C416" s="24"/>
      <c r="D416" s="6"/>
      <c r="E416" s="13"/>
      <c r="F416" s="4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24"/>
      <c r="AF416" s="13"/>
      <c r="AG416" s="13"/>
    </row>
    <row r="417" ht="12.75" customHeight="1">
      <c r="A417" s="11"/>
      <c r="B417" s="24"/>
      <c r="C417" s="24"/>
      <c r="D417" s="6"/>
      <c r="E417" s="13"/>
      <c r="F417" s="4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24"/>
      <c r="AF417" s="13"/>
      <c r="AG417" s="13"/>
    </row>
    <row r="418" ht="12.75" customHeight="1">
      <c r="A418" s="11"/>
      <c r="B418" s="24"/>
      <c r="C418" s="24"/>
      <c r="D418" s="6"/>
      <c r="E418" s="13"/>
      <c r="F418" s="4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24"/>
      <c r="AF418" s="13"/>
      <c r="AG418" s="13"/>
    </row>
    <row r="419" ht="12.75" customHeight="1">
      <c r="A419" s="11"/>
      <c r="B419" s="24"/>
      <c r="C419" s="24"/>
      <c r="D419" s="6"/>
      <c r="E419" s="13"/>
      <c r="F419" s="4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24"/>
      <c r="AF419" s="13"/>
      <c r="AG419" s="13"/>
    </row>
    <row r="420" ht="12.75" customHeight="1">
      <c r="A420" s="11"/>
      <c r="B420" s="24"/>
      <c r="C420" s="24"/>
      <c r="D420" s="6"/>
      <c r="E420" s="13"/>
      <c r="F420" s="4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24"/>
      <c r="AF420" s="13"/>
      <c r="AG420" s="13"/>
    </row>
    <row r="421" ht="12.75" customHeight="1">
      <c r="A421" s="11"/>
      <c r="B421" s="24"/>
      <c r="C421" s="24"/>
      <c r="D421" s="6"/>
      <c r="E421" s="13"/>
      <c r="F421" s="4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24"/>
      <c r="AF421" s="13"/>
      <c r="AG421" s="13"/>
    </row>
    <row r="422" ht="12.75" customHeight="1">
      <c r="A422" s="11"/>
      <c r="B422" s="24"/>
      <c r="C422" s="24"/>
      <c r="D422" s="6"/>
      <c r="E422" s="13"/>
      <c r="F422" s="4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24"/>
      <c r="AF422" s="13"/>
      <c r="AG422" s="13"/>
    </row>
    <row r="423" ht="12.75" customHeight="1">
      <c r="A423" s="11"/>
      <c r="B423" s="24"/>
      <c r="C423" s="24"/>
      <c r="D423" s="6"/>
      <c r="E423" s="13"/>
      <c r="F423" s="4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24"/>
      <c r="AF423" s="13"/>
      <c r="AG423" s="13"/>
    </row>
    <row r="424" ht="12.75" customHeight="1">
      <c r="A424" s="11"/>
      <c r="B424" s="24"/>
      <c r="C424" s="24"/>
      <c r="D424" s="6"/>
      <c r="E424" s="13"/>
      <c r="F424" s="4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24"/>
      <c r="AF424" s="13"/>
      <c r="AG424" s="13"/>
    </row>
    <row r="425" ht="12.75" customHeight="1">
      <c r="A425" s="11"/>
      <c r="B425" s="24"/>
      <c r="C425" s="24"/>
      <c r="D425" s="6"/>
      <c r="E425" s="13"/>
      <c r="F425" s="4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24"/>
      <c r="AF425" s="13"/>
      <c r="AG425" s="13"/>
    </row>
    <row r="426" ht="12.75" customHeight="1">
      <c r="A426" s="11"/>
      <c r="B426" s="24"/>
      <c r="C426" s="24"/>
      <c r="D426" s="6"/>
      <c r="E426" s="13"/>
      <c r="F426" s="4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24"/>
      <c r="AF426" s="13"/>
      <c r="AG426" s="13"/>
    </row>
    <row r="427" ht="12.75" customHeight="1">
      <c r="A427" s="11"/>
      <c r="B427" s="24"/>
      <c r="C427" s="24"/>
      <c r="D427" s="6"/>
      <c r="E427" s="13"/>
      <c r="F427" s="4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24"/>
      <c r="AF427" s="13"/>
      <c r="AG427" s="13"/>
    </row>
    <row r="428" ht="12.75" customHeight="1">
      <c r="A428" s="11"/>
      <c r="B428" s="24"/>
      <c r="C428" s="24"/>
      <c r="D428" s="6"/>
      <c r="E428" s="13"/>
      <c r="F428" s="4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24"/>
      <c r="AF428" s="13"/>
      <c r="AG428" s="13"/>
    </row>
    <row r="429" ht="12.75" customHeight="1">
      <c r="A429" s="11"/>
      <c r="B429" s="24"/>
      <c r="C429" s="24"/>
      <c r="D429" s="6"/>
      <c r="E429" s="13"/>
      <c r="F429" s="4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24"/>
      <c r="AF429" s="13"/>
      <c r="AG429" s="13"/>
    </row>
    <row r="430" ht="12.75" customHeight="1">
      <c r="A430" s="11"/>
      <c r="B430" s="24"/>
      <c r="C430" s="24"/>
      <c r="D430" s="6"/>
      <c r="E430" s="13"/>
      <c r="F430" s="4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24"/>
      <c r="AF430" s="13"/>
      <c r="AG430" s="13"/>
    </row>
    <row r="431" ht="12.75" customHeight="1">
      <c r="A431" s="11"/>
      <c r="B431" s="24"/>
      <c r="C431" s="24"/>
      <c r="D431" s="6"/>
      <c r="E431" s="13"/>
      <c r="F431" s="4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24"/>
      <c r="AF431" s="13"/>
      <c r="AG431" s="13"/>
    </row>
    <row r="432" ht="12.75" customHeight="1">
      <c r="A432" s="11"/>
      <c r="B432" s="24"/>
      <c r="C432" s="24"/>
      <c r="D432" s="6"/>
      <c r="E432" s="13"/>
      <c r="F432" s="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24"/>
      <c r="AF432" s="13"/>
      <c r="AG432" s="13"/>
    </row>
    <row r="433" ht="12.75" customHeight="1">
      <c r="A433" s="11"/>
      <c r="B433" s="24"/>
      <c r="C433" s="24"/>
      <c r="D433" s="6"/>
      <c r="E433" s="13"/>
      <c r="F433" s="4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24"/>
      <c r="AF433" s="13"/>
      <c r="AG433" s="13"/>
    </row>
    <row r="434" ht="12.75" customHeight="1">
      <c r="A434" s="11"/>
      <c r="B434" s="24"/>
      <c r="C434" s="24"/>
      <c r="D434" s="6"/>
      <c r="E434" s="13"/>
      <c r="F434" s="4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24"/>
      <c r="AF434" s="13"/>
      <c r="AG434" s="13"/>
    </row>
    <row r="435" ht="12.75" customHeight="1">
      <c r="A435" s="11"/>
      <c r="B435" s="24"/>
      <c r="C435" s="24"/>
      <c r="D435" s="6"/>
      <c r="E435" s="13"/>
      <c r="F435" s="4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24"/>
      <c r="AF435" s="13"/>
      <c r="AG435" s="13"/>
    </row>
    <row r="436" ht="12.75" customHeight="1">
      <c r="A436" s="11"/>
      <c r="B436" s="24"/>
      <c r="C436" s="24"/>
      <c r="D436" s="6"/>
      <c r="E436" s="13"/>
      <c r="F436" s="4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24"/>
      <c r="AF436" s="13"/>
      <c r="AG436" s="13"/>
    </row>
    <row r="437" ht="12.75" customHeight="1">
      <c r="A437" s="11"/>
      <c r="B437" s="24"/>
      <c r="C437" s="24"/>
      <c r="D437" s="6"/>
      <c r="E437" s="13"/>
      <c r="F437" s="4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24"/>
      <c r="AF437" s="13"/>
      <c r="AG437" s="13"/>
    </row>
    <row r="438" ht="12.75" customHeight="1">
      <c r="A438" s="11"/>
      <c r="B438" s="24"/>
      <c r="C438" s="24"/>
      <c r="D438" s="6"/>
      <c r="E438" s="13"/>
      <c r="F438" s="4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24"/>
      <c r="AF438" s="13"/>
      <c r="AG438" s="13"/>
    </row>
    <row r="439" ht="12.75" customHeight="1">
      <c r="A439" s="11"/>
      <c r="B439" s="24"/>
      <c r="C439" s="24"/>
      <c r="D439" s="6"/>
      <c r="E439" s="13"/>
      <c r="F439" s="4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24"/>
      <c r="AF439" s="13"/>
      <c r="AG439" s="13"/>
    </row>
    <row r="440" ht="12.75" customHeight="1">
      <c r="A440" s="11"/>
      <c r="B440" s="24"/>
      <c r="C440" s="24"/>
      <c r="D440" s="6"/>
      <c r="E440" s="13"/>
      <c r="F440" s="4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24"/>
      <c r="AF440" s="13"/>
      <c r="AG440" s="13"/>
    </row>
    <row r="441" ht="12.75" customHeight="1">
      <c r="A441" s="11"/>
      <c r="B441" s="24"/>
      <c r="C441" s="24"/>
      <c r="D441" s="6"/>
      <c r="E441" s="13"/>
      <c r="F441" s="4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24"/>
      <c r="AF441" s="13"/>
      <c r="AG441" s="13"/>
    </row>
    <row r="442" ht="12.75" customHeight="1">
      <c r="A442" s="11"/>
      <c r="B442" s="24"/>
      <c r="C442" s="24"/>
      <c r="D442" s="6"/>
      <c r="E442" s="13"/>
      <c r="F442" s="4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24"/>
      <c r="AF442" s="13"/>
      <c r="AG442" s="13"/>
    </row>
    <row r="443" ht="12.75" customHeight="1">
      <c r="A443" s="11"/>
      <c r="B443" s="24"/>
      <c r="C443" s="24"/>
      <c r="D443" s="6"/>
      <c r="E443" s="13"/>
      <c r="F443" s="4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24"/>
      <c r="AF443" s="13"/>
      <c r="AG443" s="13"/>
    </row>
    <row r="444" ht="12.75" customHeight="1">
      <c r="A444" s="11"/>
      <c r="B444" s="24"/>
      <c r="C444" s="24"/>
      <c r="D444" s="6"/>
      <c r="E444" s="13"/>
      <c r="F444" s="4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24"/>
      <c r="AF444" s="13"/>
      <c r="AG444" s="13"/>
    </row>
    <row r="445" ht="12.75" customHeight="1">
      <c r="A445" s="11"/>
      <c r="B445" s="24"/>
      <c r="C445" s="24"/>
      <c r="D445" s="6"/>
      <c r="E445" s="13"/>
      <c r="F445" s="4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24"/>
      <c r="AF445" s="13"/>
      <c r="AG445" s="13"/>
    </row>
    <row r="446" ht="12.75" customHeight="1">
      <c r="A446" s="11"/>
      <c r="B446" s="24"/>
      <c r="C446" s="24"/>
      <c r="D446" s="6"/>
      <c r="E446" s="13"/>
      <c r="F446" s="4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24"/>
      <c r="AF446" s="13"/>
      <c r="AG446" s="13"/>
    </row>
    <row r="447" ht="12.75" customHeight="1">
      <c r="A447" s="11"/>
      <c r="B447" s="24"/>
      <c r="C447" s="24"/>
      <c r="D447" s="6"/>
      <c r="E447" s="13"/>
      <c r="F447" s="4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24"/>
      <c r="AF447" s="13"/>
      <c r="AG447" s="13"/>
    </row>
    <row r="448" ht="12.75" customHeight="1">
      <c r="A448" s="11"/>
      <c r="B448" s="24"/>
      <c r="C448" s="24"/>
      <c r="D448" s="6"/>
      <c r="E448" s="13"/>
      <c r="F448" s="4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24"/>
      <c r="AF448" s="13"/>
      <c r="AG448" s="13"/>
    </row>
    <row r="449" ht="12.75" customHeight="1">
      <c r="A449" s="11"/>
      <c r="B449" s="24"/>
      <c r="C449" s="24"/>
      <c r="D449" s="6"/>
      <c r="E449" s="13"/>
      <c r="F449" s="4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24"/>
      <c r="AF449" s="13"/>
      <c r="AG449" s="13"/>
    </row>
    <row r="450" ht="12.75" customHeight="1">
      <c r="A450" s="11"/>
      <c r="B450" s="24"/>
      <c r="C450" s="24"/>
      <c r="D450" s="6"/>
      <c r="E450" s="13"/>
      <c r="F450" s="4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24"/>
      <c r="AF450" s="13"/>
      <c r="AG450" s="13"/>
    </row>
    <row r="451" ht="12.75" customHeight="1">
      <c r="A451" s="11"/>
      <c r="B451" s="24"/>
      <c r="C451" s="24"/>
      <c r="D451" s="6"/>
      <c r="E451" s="13"/>
      <c r="F451" s="4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24"/>
      <c r="AF451" s="13"/>
      <c r="AG451" s="13"/>
    </row>
    <row r="452" ht="12.75" customHeight="1">
      <c r="A452" s="11"/>
      <c r="B452" s="24"/>
      <c r="C452" s="24"/>
      <c r="D452" s="6"/>
      <c r="E452" s="13"/>
      <c r="F452" s="4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24"/>
      <c r="AF452" s="13"/>
      <c r="AG452" s="13"/>
    </row>
    <row r="453" ht="12.75" customHeight="1">
      <c r="A453" s="11"/>
      <c r="B453" s="24"/>
      <c r="C453" s="24"/>
      <c r="D453" s="6"/>
      <c r="E453" s="13"/>
      <c r="F453" s="4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24"/>
      <c r="AF453" s="13"/>
      <c r="AG453" s="13"/>
    </row>
    <row r="454" ht="12.75" customHeight="1">
      <c r="A454" s="11"/>
      <c r="B454" s="24"/>
      <c r="C454" s="24"/>
      <c r="D454" s="6"/>
      <c r="E454" s="13"/>
      <c r="F454" s="4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24"/>
      <c r="AF454" s="13"/>
      <c r="AG454" s="13"/>
    </row>
    <row r="455" ht="12.75" customHeight="1">
      <c r="A455" s="11"/>
      <c r="B455" s="24"/>
      <c r="C455" s="24"/>
      <c r="D455" s="6"/>
      <c r="E455" s="13"/>
      <c r="F455" s="4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24"/>
      <c r="AF455" s="13"/>
      <c r="AG455" s="13"/>
    </row>
    <row r="456" ht="12.75" customHeight="1">
      <c r="A456" s="11"/>
      <c r="B456" s="24"/>
      <c r="C456" s="24"/>
      <c r="D456" s="6"/>
      <c r="E456" s="13"/>
      <c r="F456" s="4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24"/>
      <c r="AF456" s="13"/>
      <c r="AG456" s="13"/>
    </row>
    <row r="457" ht="12.75" customHeight="1">
      <c r="A457" s="11"/>
      <c r="B457" s="24"/>
      <c r="C457" s="24"/>
      <c r="D457" s="6"/>
      <c r="E457" s="13"/>
      <c r="F457" s="4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24"/>
      <c r="AF457" s="13"/>
      <c r="AG457" s="13"/>
    </row>
    <row r="458" ht="12.75" customHeight="1">
      <c r="A458" s="11"/>
      <c r="B458" s="24"/>
      <c r="C458" s="24"/>
      <c r="D458" s="6"/>
      <c r="E458" s="13"/>
      <c r="F458" s="4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24"/>
      <c r="AF458" s="13"/>
      <c r="AG458" s="13"/>
    </row>
    <row r="459" ht="12.75" customHeight="1">
      <c r="A459" s="11"/>
      <c r="B459" s="24"/>
      <c r="C459" s="24"/>
      <c r="D459" s="6"/>
      <c r="E459" s="13"/>
      <c r="F459" s="4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24"/>
      <c r="AF459" s="13"/>
      <c r="AG459" s="13"/>
    </row>
    <row r="460" ht="12.75" customHeight="1">
      <c r="A460" s="11"/>
      <c r="B460" s="24"/>
      <c r="C460" s="24"/>
      <c r="D460" s="6"/>
      <c r="E460" s="13"/>
      <c r="F460" s="4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24"/>
      <c r="AF460" s="13"/>
      <c r="AG460" s="13"/>
    </row>
    <row r="461" ht="12.75" customHeight="1">
      <c r="A461" s="11"/>
      <c r="B461" s="24"/>
      <c r="C461" s="24"/>
      <c r="D461" s="6"/>
      <c r="E461" s="13"/>
      <c r="F461" s="4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24"/>
      <c r="AF461" s="13"/>
      <c r="AG461" s="13"/>
    </row>
    <row r="462" ht="12.75" customHeight="1">
      <c r="A462" s="11"/>
      <c r="B462" s="24"/>
      <c r="C462" s="24"/>
      <c r="D462" s="6"/>
      <c r="E462" s="13"/>
      <c r="F462" s="4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24"/>
      <c r="AF462" s="13"/>
      <c r="AG462" s="13"/>
    </row>
    <row r="463" ht="12.75" customHeight="1">
      <c r="A463" s="11"/>
      <c r="B463" s="24"/>
      <c r="C463" s="24"/>
      <c r="D463" s="6"/>
      <c r="E463" s="13"/>
      <c r="F463" s="4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24"/>
      <c r="AF463" s="13"/>
      <c r="AG463" s="13"/>
    </row>
    <row r="464" ht="12.75" customHeight="1">
      <c r="A464" s="11"/>
      <c r="B464" s="24"/>
      <c r="C464" s="24"/>
      <c r="D464" s="6"/>
      <c r="E464" s="13"/>
      <c r="F464" s="4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24"/>
      <c r="AF464" s="13"/>
      <c r="AG464" s="13"/>
    </row>
    <row r="465" ht="12.75" customHeight="1">
      <c r="A465" s="11"/>
      <c r="B465" s="24"/>
      <c r="C465" s="24"/>
      <c r="D465" s="6"/>
      <c r="E465" s="13"/>
      <c r="F465" s="4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24"/>
      <c r="AF465" s="13"/>
      <c r="AG465" s="13"/>
    </row>
    <row r="466" ht="12.75" customHeight="1">
      <c r="A466" s="11"/>
      <c r="B466" s="24"/>
      <c r="C466" s="24"/>
      <c r="D466" s="6"/>
      <c r="E466" s="13"/>
      <c r="F466" s="4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24"/>
      <c r="AF466" s="13"/>
      <c r="AG466" s="13"/>
    </row>
    <row r="467" ht="12.75" customHeight="1">
      <c r="A467" s="11"/>
      <c r="B467" s="24"/>
      <c r="C467" s="24"/>
      <c r="D467" s="6"/>
      <c r="E467" s="13"/>
      <c r="F467" s="4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24"/>
      <c r="AF467" s="13"/>
      <c r="AG467" s="13"/>
    </row>
    <row r="468" ht="12.75" customHeight="1">
      <c r="A468" s="11"/>
      <c r="B468" s="24"/>
      <c r="C468" s="24"/>
      <c r="D468" s="6"/>
      <c r="E468" s="13"/>
      <c r="F468" s="4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24"/>
      <c r="AF468" s="13"/>
      <c r="AG468" s="13"/>
    </row>
    <row r="469" ht="12.75" customHeight="1">
      <c r="A469" s="11"/>
      <c r="B469" s="24"/>
      <c r="C469" s="24"/>
      <c r="D469" s="6"/>
      <c r="E469" s="13"/>
      <c r="F469" s="4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24"/>
      <c r="AF469" s="13"/>
      <c r="AG469" s="13"/>
    </row>
    <row r="470" ht="12.75" customHeight="1">
      <c r="A470" s="11"/>
      <c r="B470" s="24"/>
      <c r="C470" s="24"/>
      <c r="D470" s="6"/>
      <c r="E470" s="13"/>
      <c r="F470" s="4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24"/>
      <c r="AF470" s="13"/>
      <c r="AG470" s="13"/>
    </row>
    <row r="471" ht="12.75" customHeight="1">
      <c r="A471" s="11"/>
      <c r="B471" s="24"/>
      <c r="C471" s="24"/>
      <c r="D471" s="6"/>
      <c r="E471" s="13"/>
      <c r="F471" s="4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24"/>
      <c r="AF471" s="13"/>
      <c r="AG471" s="13"/>
    </row>
    <row r="472" ht="12.75" customHeight="1">
      <c r="A472" s="11"/>
      <c r="B472" s="24"/>
      <c r="C472" s="24"/>
      <c r="D472" s="6"/>
      <c r="E472" s="13"/>
      <c r="F472" s="4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24"/>
      <c r="AF472" s="13"/>
      <c r="AG472" s="13"/>
    </row>
    <row r="473" ht="12.75" customHeight="1">
      <c r="A473" s="11"/>
      <c r="B473" s="24"/>
      <c r="C473" s="24"/>
      <c r="D473" s="6"/>
      <c r="E473" s="13"/>
      <c r="F473" s="4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24"/>
      <c r="AF473" s="13"/>
      <c r="AG473" s="13"/>
    </row>
    <row r="474" ht="12.75" customHeight="1">
      <c r="A474" s="11"/>
      <c r="B474" s="24"/>
      <c r="C474" s="24"/>
      <c r="D474" s="6"/>
      <c r="E474" s="13"/>
      <c r="F474" s="4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24"/>
      <c r="AF474" s="13"/>
      <c r="AG474" s="13"/>
    </row>
    <row r="475" ht="12.75" customHeight="1">
      <c r="A475" s="11"/>
      <c r="B475" s="24"/>
      <c r="C475" s="24"/>
      <c r="D475" s="6"/>
      <c r="E475" s="13"/>
      <c r="F475" s="4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24"/>
      <c r="AF475" s="13"/>
      <c r="AG475" s="13"/>
    </row>
    <row r="476" ht="12.75" customHeight="1">
      <c r="A476" s="11"/>
      <c r="B476" s="24"/>
      <c r="C476" s="24"/>
      <c r="D476" s="6"/>
      <c r="E476" s="13"/>
      <c r="F476" s="4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24"/>
      <c r="AF476" s="13"/>
      <c r="AG476" s="13"/>
    </row>
    <row r="477" ht="12.75" customHeight="1">
      <c r="A477" s="11"/>
      <c r="B477" s="24"/>
      <c r="C477" s="24"/>
      <c r="D477" s="6"/>
      <c r="E477" s="13"/>
      <c r="F477" s="4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24"/>
      <c r="AF477" s="13"/>
      <c r="AG477" s="13"/>
    </row>
    <row r="478" ht="12.75" customHeight="1">
      <c r="A478" s="11"/>
      <c r="B478" s="24"/>
      <c r="C478" s="24"/>
      <c r="D478" s="6"/>
      <c r="E478" s="13"/>
      <c r="F478" s="4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24"/>
      <c r="AF478" s="13"/>
      <c r="AG478" s="13"/>
    </row>
    <row r="479" ht="12.75" customHeight="1">
      <c r="A479" s="11"/>
      <c r="B479" s="24"/>
      <c r="C479" s="24"/>
      <c r="D479" s="6"/>
      <c r="E479" s="13"/>
      <c r="F479" s="4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24"/>
      <c r="AF479" s="13"/>
      <c r="AG479" s="13"/>
    </row>
    <row r="480" ht="12.75" customHeight="1">
      <c r="A480" s="11"/>
      <c r="B480" s="24"/>
      <c r="C480" s="24"/>
      <c r="D480" s="6"/>
      <c r="E480" s="13"/>
      <c r="F480" s="4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24"/>
      <c r="AF480" s="13"/>
      <c r="AG480" s="13"/>
    </row>
    <row r="481" ht="12.75" customHeight="1">
      <c r="A481" s="11"/>
      <c r="B481" s="24"/>
      <c r="C481" s="24"/>
      <c r="D481" s="6"/>
      <c r="E481" s="13"/>
      <c r="F481" s="4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24"/>
      <c r="AF481" s="13"/>
      <c r="AG481" s="13"/>
    </row>
    <row r="482" ht="12.75" customHeight="1">
      <c r="A482" s="11"/>
      <c r="B482" s="24"/>
      <c r="C482" s="24"/>
      <c r="D482" s="6"/>
      <c r="E482" s="13"/>
      <c r="F482" s="4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24"/>
      <c r="AF482" s="13"/>
      <c r="AG482" s="13"/>
    </row>
    <row r="483" ht="12.75" customHeight="1">
      <c r="A483" s="11"/>
      <c r="B483" s="24"/>
      <c r="C483" s="24"/>
      <c r="D483" s="6"/>
      <c r="E483" s="13"/>
      <c r="F483" s="4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24"/>
      <c r="AF483" s="13"/>
      <c r="AG483" s="13"/>
    </row>
    <row r="484" ht="12.75" customHeight="1">
      <c r="A484" s="11"/>
      <c r="B484" s="24"/>
      <c r="C484" s="24"/>
      <c r="D484" s="6"/>
      <c r="E484" s="13"/>
      <c r="F484" s="4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24"/>
      <c r="AF484" s="13"/>
      <c r="AG484" s="13"/>
    </row>
    <row r="485" ht="12.75" customHeight="1">
      <c r="A485" s="11"/>
      <c r="B485" s="24"/>
      <c r="C485" s="24"/>
      <c r="D485" s="6"/>
      <c r="E485" s="13"/>
      <c r="F485" s="4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24"/>
      <c r="AF485" s="13"/>
      <c r="AG485" s="13"/>
    </row>
    <row r="486" ht="12.75" customHeight="1">
      <c r="A486" s="11"/>
      <c r="B486" s="24"/>
      <c r="C486" s="24"/>
      <c r="D486" s="6"/>
      <c r="E486" s="13"/>
      <c r="F486" s="4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24"/>
      <c r="AF486" s="13"/>
      <c r="AG486" s="13"/>
    </row>
    <row r="487" ht="12.75" customHeight="1">
      <c r="A487" s="11"/>
      <c r="B487" s="24"/>
      <c r="C487" s="24"/>
      <c r="D487" s="6"/>
      <c r="E487" s="13"/>
      <c r="F487" s="4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24"/>
      <c r="AF487" s="13"/>
      <c r="AG487" s="13"/>
    </row>
    <row r="488" ht="12.75" customHeight="1">
      <c r="A488" s="11"/>
      <c r="B488" s="24"/>
      <c r="C488" s="24"/>
      <c r="D488" s="6"/>
      <c r="E488" s="13"/>
      <c r="F488" s="4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24"/>
      <c r="AF488" s="13"/>
      <c r="AG488" s="13"/>
    </row>
    <row r="489" ht="12.75" customHeight="1">
      <c r="A489" s="11"/>
      <c r="B489" s="24"/>
      <c r="C489" s="24"/>
      <c r="D489" s="6"/>
      <c r="E489" s="13"/>
      <c r="F489" s="4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24"/>
      <c r="AF489" s="13"/>
      <c r="AG489" s="13"/>
    </row>
    <row r="490" ht="12.75" customHeight="1">
      <c r="A490" s="11"/>
      <c r="B490" s="24"/>
      <c r="C490" s="24"/>
      <c r="D490" s="6"/>
      <c r="E490" s="13"/>
      <c r="F490" s="4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24"/>
      <c r="AF490" s="13"/>
      <c r="AG490" s="13"/>
    </row>
    <row r="491" ht="12.75" customHeight="1">
      <c r="A491" s="11"/>
      <c r="B491" s="24"/>
      <c r="C491" s="24"/>
      <c r="D491" s="6"/>
      <c r="E491" s="13"/>
      <c r="F491" s="4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24"/>
      <c r="AF491" s="13"/>
      <c r="AG491" s="13"/>
    </row>
    <row r="492" ht="12.75" customHeight="1">
      <c r="A492" s="11"/>
      <c r="B492" s="24"/>
      <c r="C492" s="24"/>
      <c r="D492" s="6"/>
      <c r="E492" s="13"/>
      <c r="F492" s="4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24"/>
      <c r="AF492" s="13"/>
      <c r="AG492" s="13"/>
    </row>
    <row r="493" ht="12.75" customHeight="1">
      <c r="A493" s="11"/>
      <c r="B493" s="24"/>
      <c r="C493" s="24"/>
      <c r="D493" s="6"/>
      <c r="E493" s="13"/>
      <c r="F493" s="4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24"/>
      <c r="AF493" s="13"/>
      <c r="AG493" s="13"/>
    </row>
    <row r="494" ht="12.75" customHeight="1">
      <c r="A494" s="11"/>
      <c r="B494" s="24"/>
      <c r="C494" s="24"/>
      <c r="D494" s="6"/>
      <c r="E494" s="13"/>
      <c r="F494" s="4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24"/>
      <c r="AF494" s="13"/>
      <c r="AG494" s="13"/>
    </row>
    <row r="495" ht="12.75" customHeight="1">
      <c r="A495" s="11"/>
      <c r="B495" s="24"/>
      <c r="C495" s="24"/>
      <c r="D495" s="6"/>
      <c r="E495" s="13"/>
      <c r="F495" s="4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24"/>
      <c r="AF495" s="13"/>
      <c r="AG495" s="13"/>
    </row>
    <row r="496" ht="12.75" customHeight="1">
      <c r="A496" s="11"/>
      <c r="B496" s="24"/>
      <c r="C496" s="24"/>
      <c r="D496" s="6"/>
      <c r="E496" s="13"/>
      <c r="F496" s="4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24"/>
      <c r="AF496" s="13"/>
      <c r="AG496" s="13"/>
    </row>
    <row r="497" ht="12.75" customHeight="1">
      <c r="A497" s="11"/>
      <c r="B497" s="24"/>
      <c r="C497" s="24"/>
      <c r="D497" s="6"/>
      <c r="E497" s="13"/>
      <c r="F497" s="4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24"/>
      <c r="AF497" s="13"/>
      <c r="AG497" s="13"/>
    </row>
    <row r="498" ht="12.75" customHeight="1">
      <c r="A498" s="11"/>
      <c r="B498" s="24"/>
      <c r="C498" s="24"/>
      <c r="D498" s="6"/>
      <c r="E498" s="13"/>
      <c r="F498" s="4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24"/>
      <c r="AF498" s="13"/>
      <c r="AG498" s="13"/>
    </row>
    <row r="499" ht="12.75" customHeight="1">
      <c r="A499" s="11"/>
      <c r="B499" s="24"/>
      <c r="C499" s="24"/>
      <c r="D499" s="6"/>
      <c r="E499" s="13"/>
      <c r="F499" s="4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24"/>
      <c r="AF499" s="13"/>
      <c r="AG499" s="13"/>
    </row>
    <row r="500" ht="12.75" customHeight="1">
      <c r="A500" s="11"/>
      <c r="B500" s="24"/>
      <c r="C500" s="24"/>
      <c r="D500" s="6"/>
      <c r="E500" s="13"/>
      <c r="F500" s="4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24"/>
      <c r="AF500" s="13"/>
      <c r="AG500" s="13"/>
    </row>
    <row r="501" ht="12.75" customHeight="1">
      <c r="A501" s="11"/>
      <c r="B501" s="24"/>
      <c r="C501" s="24"/>
      <c r="D501" s="6"/>
      <c r="E501" s="13"/>
      <c r="F501" s="4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24"/>
      <c r="AF501" s="13"/>
      <c r="AG501" s="13"/>
    </row>
    <row r="502" ht="12.75" customHeight="1">
      <c r="A502" s="11"/>
      <c r="B502" s="24"/>
      <c r="C502" s="24"/>
      <c r="D502" s="6"/>
      <c r="E502" s="13"/>
      <c r="F502" s="4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24"/>
      <c r="AF502" s="13"/>
      <c r="AG502" s="13"/>
    </row>
    <row r="503" ht="12.75" customHeight="1">
      <c r="A503" s="11"/>
      <c r="B503" s="24"/>
      <c r="C503" s="24"/>
      <c r="D503" s="6"/>
      <c r="E503" s="13"/>
      <c r="F503" s="4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24"/>
      <c r="AF503" s="13"/>
      <c r="AG503" s="13"/>
    </row>
    <row r="504" ht="12.75" customHeight="1">
      <c r="A504" s="11"/>
      <c r="B504" s="24"/>
      <c r="C504" s="24"/>
      <c r="D504" s="6"/>
      <c r="E504" s="13"/>
      <c r="F504" s="4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24"/>
      <c r="AF504" s="13"/>
      <c r="AG504" s="13"/>
    </row>
    <row r="505" ht="12.75" customHeight="1">
      <c r="A505" s="11"/>
      <c r="B505" s="24"/>
      <c r="C505" s="24"/>
      <c r="D505" s="6"/>
      <c r="E505" s="13"/>
      <c r="F505" s="4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24"/>
      <c r="AF505" s="13"/>
      <c r="AG505" s="13"/>
    </row>
    <row r="506" ht="12.75" customHeight="1">
      <c r="A506" s="11"/>
      <c r="B506" s="24"/>
      <c r="C506" s="24"/>
      <c r="D506" s="6"/>
      <c r="E506" s="13"/>
      <c r="F506" s="4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24"/>
      <c r="AF506" s="13"/>
      <c r="AG506" s="13"/>
    </row>
    <row r="507" ht="12.75" customHeight="1">
      <c r="A507" s="11"/>
      <c r="B507" s="24"/>
      <c r="C507" s="24"/>
      <c r="D507" s="6"/>
      <c r="E507" s="13"/>
      <c r="F507" s="4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24"/>
      <c r="AF507" s="13"/>
      <c r="AG507" s="13"/>
    </row>
    <row r="508" ht="12.75" customHeight="1">
      <c r="A508" s="11"/>
      <c r="B508" s="24"/>
      <c r="C508" s="24"/>
      <c r="D508" s="6"/>
      <c r="E508" s="13"/>
      <c r="F508" s="4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24"/>
      <c r="AF508" s="13"/>
      <c r="AG508" s="13"/>
    </row>
    <row r="509" ht="12.75" customHeight="1">
      <c r="A509" s="11"/>
      <c r="B509" s="24"/>
      <c r="C509" s="24"/>
      <c r="D509" s="6"/>
      <c r="E509" s="13"/>
      <c r="F509" s="4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24"/>
      <c r="AF509" s="13"/>
      <c r="AG509" s="13"/>
    </row>
    <row r="510" ht="12.75" customHeight="1">
      <c r="A510" s="11"/>
      <c r="B510" s="24"/>
      <c r="C510" s="24"/>
      <c r="D510" s="6"/>
      <c r="E510" s="13"/>
      <c r="F510" s="4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24"/>
      <c r="AF510" s="13"/>
      <c r="AG510" s="13"/>
    </row>
    <row r="511" ht="12.75" customHeight="1">
      <c r="A511" s="11"/>
      <c r="B511" s="24"/>
      <c r="C511" s="24"/>
      <c r="D511" s="6"/>
      <c r="E511" s="13"/>
      <c r="F511" s="4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24"/>
      <c r="AF511" s="13"/>
      <c r="AG511" s="13"/>
    </row>
    <row r="512" ht="12.75" customHeight="1">
      <c r="A512" s="11"/>
      <c r="B512" s="24"/>
      <c r="C512" s="24"/>
      <c r="D512" s="6"/>
      <c r="E512" s="13"/>
      <c r="F512" s="4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24"/>
      <c r="AF512" s="13"/>
      <c r="AG512" s="13"/>
    </row>
    <row r="513" ht="12.75" customHeight="1">
      <c r="A513" s="11"/>
      <c r="B513" s="24"/>
      <c r="C513" s="24"/>
      <c r="D513" s="6"/>
      <c r="E513" s="13"/>
      <c r="F513" s="4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24"/>
      <c r="AF513" s="13"/>
      <c r="AG513" s="13"/>
    </row>
    <row r="514" ht="12.75" customHeight="1">
      <c r="A514" s="11"/>
      <c r="B514" s="24"/>
      <c r="C514" s="24"/>
      <c r="D514" s="6"/>
      <c r="E514" s="13"/>
      <c r="F514" s="4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24"/>
      <c r="AF514" s="13"/>
      <c r="AG514" s="13"/>
    </row>
    <row r="515" ht="12.75" customHeight="1">
      <c r="A515" s="11"/>
      <c r="B515" s="24"/>
      <c r="C515" s="24"/>
      <c r="D515" s="6"/>
      <c r="E515" s="13"/>
      <c r="F515" s="4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24"/>
      <c r="AF515" s="13"/>
      <c r="AG515" s="13"/>
    </row>
    <row r="516" ht="12.75" customHeight="1">
      <c r="A516" s="11"/>
      <c r="B516" s="24"/>
      <c r="C516" s="24"/>
      <c r="D516" s="6"/>
      <c r="E516" s="13"/>
      <c r="F516" s="4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24"/>
      <c r="AF516" s="13"/>
      <c r="AG516" s="13"/>
    </row>
    <row r="517" ht="12.75" customHeight="1">
      <c r="A517" s="11"/>
      <c r="B517" s="24"/>
      <c r="C517" s="24"/>
      <c r="D517" s="6"/>
      <c r="E517" s="13"/>
      <c r="F517" s="4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24"/>
      <c r="AF517" s="13"/>
      <c r="AG517" s="13"/>
    </row>
    <row r="518" ht="12.75" customHeight="1">
      <c r="A518" s="11"/>
      <c r="B518" s="24"/>
      <c r="C518" s="24"/>
      <c r="D518" s="6"/>
      <c r="E518" s="13"/>
      <c r="F518" s="4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24"/>
      <c r="AF518" s="13"/>
      <c r="AG518" s="13"/>
    </row>
    <row r="519" ht="12.75" customHeight="1">
      <c r="A519" s="11"/>
      <c r="B519" s="24"/>
      <c r="C519" s="24"/>
      <c r="D519" s="6"/>
      <c r="E519" s="13"/>
      <c r="F519" s="4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24"/>
      <c r="AF519" s="13"/>
      <c r="AG519" s="13"/>
    </row>
    <row r="520" ht="12.75" customHeight="1">
      <c r="A520" s="11"/>
      <c r="B520" s="24"/>
      <c r="C520" s="24"/>
      <c r="D520" s="6"/>
      <c r="E520" s="13"/>
      <c r="F520" s="4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24"/>
      <c r="AF520" s="13"/>
      <c r="AG520" s="13"/>
    </row>
    <row r="521" ht="12.75" customHeight="1">
      <c r="A521" s="11"/>
      <c r="B521" s="24"/>
      <c r="C521" s="24"/>
      <c r="D521" s="6"/>
      <c r="E521" s="13"/>
      <c r="F521" s="4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24"/>
      <c r="AF521" s="13"/>
      <c r="AG521" s="13"/>
    </row>
    <row r="522" ht="12.75" customHeight="1">
      <c r="A522" s="11"/>
      <c r="B522" s="24"/>
      <c r="C522" s="24"/>
      <c r="D522" s="6"/>
      <c r="E522" s="13"/>
      <c r="F522" s="4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24"/>
      <c r="AF522" s="13"/>
      <c r="AG522" s="13"/>
    </row>
    <row r="523" ht="12.75" customHeight="1">
      <c r="A523" s="11"/>
      <c r="B523" s="24"/>
      <c r="C523" s="24"/>
      <c r="D523" s="6"/>
      <c r="E523" s="13"/>
      <c r="F523" s="4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24"/>
      <c r="AF523" s="13"/>
      <c r="AG523" s="13"/>
    </row>
    <row r="524" ht="12.75" customHeight="1">
      <c r="A524" s="11"/>
      <c r="B524" s="24"/>
      <c r="C524" s="24"/>
      <c r="D524" s="6"/>
      <c r="E524" s="13"/>
      <c r="F524" s="4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24"/>
      <c r="AF524" s="13"/>
      <c r="AG524" s="13"/>
    </row>
    <row r="525" ht="12.75" customHeight="1">
      <c r="A525" s="11"/>
      <c r="B525" s="24"/>
      <c r="C525" s="24"/>
      <c r="D525" s="6"/>
      <c r="E525" s="13"/>
      <c r="F525" s="4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24"/>
      <c r="AF525" s="13"/>
      <c r="AG525" s="13"/>
    </row>
    <row r="526" ht="12.75" customHeight="1">
      <c r="A526" s="11"/>
      <c r="B526" s="24"/>
      <c r="C526" s="24"/>
      <c r="D526" s="6"/>
      <c r="E526" s="13"/>
      <c r="F526" s="4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24"/>
      <c r="AF526" s="13"/>
      <c r="AG526" s="13"/>
    </row>
    <row r="527" ht="12.75" customHeight="1">
      <c r="A527" s="11"/>
      <c r="B527" s="24"/>
      <c r="C527" s="24"/>
      <c r="D527" s="6"/>
      <c r="E527" s="13"/>
      <c r="F527" s="4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24"/>
      <c r="AF527" s="13"/>
      <c r="AG527" s="13"/>
    </row>
    <row r="528" ht="12.75" customHeight="1">
      <c r="A528" s="11"/>
      <c r="B528" s="24"/>
      <c r="C528" s="24"/>
      <c r="D528" s="6"/>
      <c r="E528" s="13"/>
      <c r="F528" s="4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24"/>
      <c r="AF528" s="13"/>
      <c r="AG528" s="13"/>
    </row>
    <row r="529" ht="12.75" customHeight="1">
      <c r="A529" s="11"/>
      <c r="B529" s="24"/>
      <c r="C529" s="24"/>
      <c r="D529" s="6"/>
      <c r="E529" s="13"/>
      <c r="F529" s="4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24"/>
      <c r="AF529" s="13"/>
      <c r="AG529" s="13"/>
    </row>
    <row r="530" ht="12.75" customHeight="1">
      <c r="A530" s="11"/>
      <c r="B530" s="24"/>
      <c r="C530" s="24"/>
      <c r="D530" s="6"/>
      <c r="E530" s="13"/>
      <c r="F530" s="4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24"/>
      <c r="AF530" s="13"/>
      <c r="AG530" s="13"/>
    </row>
    <row r="531" ht="12.75" customHeight="1">
      <c r="A531" s="11"/>
      <c r="B531" s="24"/>
      <c r="C531" s="24"/>
      <c r="D531" s="6"/>
      <c r="E531" s="13"/>
      <c r="F531" s="4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24"/>
      <c r="AF531" s="13"/>
      <c r="AG531" s="13"/>
    </row>
    <row r="532" ht="12.75" customHeight="1">
      <c r="A532" s="11"/>
      <c r="B532" s="24"/>
      <c r="C532" s="24"/>
      <c r="D532" s="6"/>
      <c r="E532" s="13"/>
      <c r="F532" s="4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24"/>
      <c r="AF532" s="13"/>
      <c r="AG532" s="13"/>
    </row>
    <row r="533" ht="12.75" customHeight="1">
      <c r="A533" s="11"/>
      <c r="B533" s="24"/>
      <c r="C533" s="24"/>
      <c r="D533" s="6"/>
      <c r="E533" s="13"/>
      <c r="F533" s="4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24"/>
      <c r="AF533" s="13"/>
      <c r="AG533" s="13"/>
    </row>
    <row r="534" ht="12.75" customHeight="1">
      <c r="A534" s="11"/>
      <c r="B534" s="24"/>
      <c r="C534" s="24"/>
      <c r="D534" s="6"/>
      <c r="E534" s="13"/>
      <c r="F534" s="4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24"/>
      <c r="AF534" s="13"/>
      <c r="AG534" s="13"/>
    </row>
    <row r="535" ht="12.75" customHeight="1">
      <c r="A535" s="11"/>
      <c r="B535" s="24"/>
      <c r="C535" s="24"/>
      <c r="D535" s="6"/>
      <c r="E535" s="13"/>
      <c r="F535" s="4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24"/>
      <c r="AF535" s="13"/>
      <c r="AG535" s="13"/>
    </row>
    <row r="536" ht="12.75" customHeight="1">
      <c r="A536" s="11"/>
      <c r="B536" s="24"/>
      <c r="C536" s="24"/>
      <c r="D536" s="6"/>
      <c r="E536" s="13"/>
      <c r="F536" s="4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24"/>
      <c r="AF536" s="13"/>
      <c r="AG536" s="13"/>
    </row>
    <row r="537" ht="12.75" customHeight="1">
      <c r="A537" s="11"/>
      <c r="B537" s="24"/>
      <c r="C537" s="24"/>
      <c r="D537" s="6"/>
      <c r="E537" s="13"/>
      <c r="F537" s="4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24"/>
      <c r="AF537" s="13"/>
      <c r="AG537" s="13"/>
    </row>
    <row r="538" ht="12.75" customHeight="1">
      <c r="A538" s="11"/>
      <c r="B538" s="24"/>
      <c r="C538" s="24"/>
      <c r="D538" s="6"/>
      <c r="E538" s="13"/>
      <c r="F538" s="4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24"/>
      <c r="AF538" s="13"/>
      <c r="AG538" s="13"/>
    </row>
    <row r="539" ht="12.75" customHeight="1">
      <c r="A539" s="11"/>
      <c r="B539" s="24"/>
      <c r="C539" s="24"/>
      <c r="D539" s="6"/>
      <c r="E539" s="13"/>
      <c r="F539" s="4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24"/>
      <c r="AF539" s="13"/>
      <c r="AG539" s="13"/>
    </row>
    <row r="540" ht="12.75" customHeight="1">
      <c r="A540" s="11"/>
      <c r="B540" s="24"/>
      <c r="C540" s="24"/>
      <c r="D540" s="6"/>
      <c r="E540" s="13"/>
      <c r="F540" s="4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24"/>
      <c r="AF540" s="13"/>
      <c r="AG540" s="13"/>
    </row>
    <row r="541" ht="12.75" customHeight="1">
      <c r="A541" s="11"/>
      <c r="B541" s="24"/>
      <c r="C541" s="24"/>
      <c r="D541" s="6"/>
      <c r="E541" s="13"/>
      <c r="F541" s="4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24"/>
      <c r="AF541" s="13"/>
      <c r="AG541" s="13"/>
    </row>
    <row r="542" ht="12.75" customHeight="1">
      <c r="A542" s="11"/>
      <c r="B542" s="24"/>
      <c r="C542" s="24"/>
      <c r="D542" s="6"/>
      <c r="E542" s="13"/>
      <c r="F542" s="4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24"/>
      <c r="AF542" s="13"/>
      <c r="AG542" s="13"/>
    </row>
    <row r="543" ht="12.75" customHeight="1">
      <c r="A543" s="11"/>
      <c r="B543" s="24"/>
      <c r="C543" s="24"/>
      <c r="D543" s="6"/>
      <c r="E543" s="13"/>
      <c r="F543" s="4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24"/>
      <c r="AF543" s="13"/>
      <c r="AG543" s="13"/>
    </row>
    <row r="544" ht="12.75" customHeight="1">
      <c r="A544" s="11"/>
      <c r="B544" s="24"/>
      <c r="C544" s="24"/>
      <c r="D544" s="6"/>
      <c r="E544" s="13"/>
      <c r="F544" s="4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24"/>
      <c r="AF544" s="13"/>
      <c r="AG544" s="13"/>
    </row>
    <row r="545" ht="12.75" customHeight="1">
      <c r="A545" s="11"/>
      <c r="B545" s="24"/>
      <c r="C545" s="24"/>
      <c r="D545" s="6"/>
      <c r="E545" s="13"/>
      <c r="F545" s="4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24"/>
      <c r="AF545" s="13"/>
      <c r="AG545" s="13"/>
    </row>
    <row r="546" ht="12.75" customHeight="1">
      <c r="A546" s="11"/>
      <c r="B546" s="24"/>
      <c r="C546" s="24"/>
      <c r="D546" s="6"/>
      <c r="E546" s="13"/>
      <c r="F546" s="4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24"/>
      <c r="AF546" s="13"/>
      <c r="AG546" s="13"/>
    </row>
    <row r="547" ht="12.75" customHeight="1">
      <c r="A547" s="11"/>
      <c r="B547" s="24"/>
      <c r="C547" s="24"/>
      <c r="D547" s="6"/>
      <c r="E547" s="13"/>
      <c r="F547" s="4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24"/>
      <c r="AF547" s="13"/>
      <c r="AG547" s="13"/>
    </row>
    <row r="548" ht="12.75" customHeight="1">
      <c r="A548" s="11"/>
      <c r="B548" s="24"/>
      <c r="C548" s="24"/>
      <c r="D548" s="6"/>
      <c r="E548" s="13"/>
      <c r="F548" s="4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24"/>
      <c r="AF548" s="13"/>
      <c r="AG548" s="13"/>
    </row>
    <row r="549" ht="12.75" customHeight="1">
      <c r="A549" s="11"/>
      <c r="B549" s="24"/>
      <c r="C549" s="24"/>
      <c r="D549" s="6"/>
      <c r="E549" s="13"/>
      <c r="F549" s="4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24"/>
      <c r="AF549" s="13"/>
      <c r="AG549" s="13"/>
    </row>
    <row r="550" ht="12.75" customHeight="1">
      <c r="A550" s="11"/>
      <c r="B550" s="24"/>
      <c r="C550" s="24"/>
      <c r="D550" s="6"/>
      <c r="E550" s="13"/>
      <c r="F550" s="4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24"/>
      <c r="AF550" s="13"/>
      <c r="AG550" s="13"/>
    </row>
    <row r="551" ht="12.75" customHeight="1">
      <c r="A551" s="11"/>
      <c r="B551" s="24"/>
      <c r="C551" s="24"/>
      <c r="D551" s="6"/>
      <c r="E551" s="13"/>
      <c r="F551" s="4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24"/>
      <c r="AF551" s="13"/>
      <c r="AG551" s="13"/>
    </row>
    <row r="552" ht="12.75" customHeight="1">
      <c r="A552" s="11"/>
      <c r="B552" s="24"/>
      <c r="C552" s="24"/>
      <c r="D552" s="6"/>
      <c r="E552" s="13"/>
      <c r="F552" s="4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24"/>
      <c r="AF552" s="13"/>
      <c r="AG552" s="13"/>
    </row>
    <row r="553" ht="12.75" customHeight="1">
      <c r="A553" s="11"/>
      <c r="B553" s="24"/>
      <c r="C553" s="24"/>
      <c r="D553" s="6"/>
      <c r="E553" s="13"/>
      <c r="F553" s="4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24"/>
      <c r="AF553" s="13"/>
      <c r="AG553" s="13"/>
    </row>
    <row r="554" ht="12.75" customHeight="1">
      <c r="A554" s="11"/>
      <c r="B554" s="24"/>
      <c r="C554" s="24"/>
      <c r="D554" s="6"/>
      <c r="E554" s="13"/>
      <c r="F554" s="4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24"/>
      <c r="AF554" s="13"/>
      <c r="AG554" s="13"/>
    </row>
    <row r="555" ht="12.75" customHeight="1">
      <c r="A555" s="11"/>
      <c r="B555" s="24"/>
      <c r="C555" s="24"/>
      <c r="D555" s="6"/>
      <c r="E555" s="13"/>
      <c r="F555" s="4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24"/>
      <c r="AF555" s="13"/>
      <c r="AG555" s="13"/>
    </row>
    <row r="556" ht="12.75" customHeight="1">
      <c r="A556" s="11"/>
      <c r="B556" s="24"/>
      <c r="C556" s="24"/>
      <c r="D556" s="6"/>
      <c r="E556" s="13"/>
      <c r="F556" s="4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24"/>
      <c r="AF556" s="13"/>
      <c r="AG556" s="13"/>
    </row>
    <row r="557" ht="12.75" customHeight="1">
      <c r="A557" s="11"/>
      <c r="B557" s="24"/>
      <c r="C557" s="24"/>
      <c r="D557" s="6"/>
      <c r="E557" s="13"/>
      <c r="F557" s="4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24"/>
      <c r="AF557" s="13"/>
      <c r="AG557" s="13"/>
    </row>
    <row r="558" ht="12.75" customHeight="1">
      <c r="A558" s="11"/>
      <c r="B558" s="24"/>
      <c r="C558" s="24"/>
      <c r="D558" s="6"/>
      <c r="E558" s="13"/>
      <c r="F558" s="4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24"/>
      <c r="AF558" s="13"/>
      <c r="AG558" s="13"/>
    </row>
    <row r="559" ht="12.75" customHeight="1">
      <c r="A559" s="11"/>
      <c r="B559" s="24"/>
      <c r="C559" s="24"/>
      <c r="D559" s="6"/>
      <c r="E559" s="13"/>
      <c r="F559" s="4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24"/>
      <c r="AF559" s="13"/>
      <c r="AG559" s="13"/>
    </row>
    <row r="560" ht="12.75" customHeight="1">
      <c r="A560" s="11"/>
      <c r="B560" s="24"/>
      <c r="C560" s="24"/>
      <c r="D560" s="6"/>
      <c r="E560" s="13"/>
      <c r="F560" s="4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24"/>
      <c r="AF560" s="13"/>
      <c r="AG560" s="13"/>
    </row>
    <row r="561" ht="12.75" customHeight="1">
      <c r="A561" s="11"/>
      <c r="B561" s="24"/>
      <c r="C561" s="24"/>
      <c r="D561" s="6"/>
      <c r="E561" s="13"/>
      <c r="F561" s="4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24"/>
      <c r="AF561" s="13"/>
      <c r="AG561" s="13"/>
    </row>
    <row r="562" ht="12.75" customHeight="1">
      <c r="A562" s="11"/>
      <c r="B562" s="24"/>
      <c r="C562" s="24"/>
      <c r="D562" s="6"/>
      <c r="E562" s="13"/>
      <c r="F562" s="4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24"/>
      <c r="AF562" s="13"/>
      <c r="AG562" s="13"/>
    </row>
    <row r="563" ht="12.75" customHeight="1">
      <c r="A563" s="11"/>
      <c r="B563" s="24"/>
      <c r="C563" s="24"/>
      <c r="D563" s="6"/>
      <c r="E563" s="13"/>
      <c r="F563" s="4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24"/>
      <c r="AF563" s="13"/>
      <c r="AG563" s="13"/>
    </row>
    <row r="564" ht="12.75" customHeight="1">
      <c r="A564" s="11"/>
      <c r="B564" s="24"/>
      <c r="C564" s="24"/>
      <c r="D564" s="6"/>
      <c r="E564" s="13"/>
      <c r="F564" s="4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24"/>
      <c r="AF564" s="13"/>
      <c r="AG564" s="13"/>
    </row>
    <row r="565" ht="12.75" customHeight="1">
      <c r="A565" s="11"/>
      <c r="B565" s="24"/>
      <c r="C565" s="24"/>
      <c r="D565" s="6"/>
      <c r="E565" s="13"/>
      <c r="F565" s="4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24"/>
      <c r="AF565" s="13"/>
      <c r="AG565" s="13"/>
    </row>
    <row r="566" ht="12.75" customHeight="1">
      <c r="A566" s="11"/>
      <c r="B566" s="24"/>
      <c r="C566" s="24"/>
      <c r="D566" s="6"/>
      <c r="E566" s="13"/>
      <c r="F566" s="4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24"/>
      <c r="AF566" s="13"/>
      <c r="AG566" s="13"/>
    </row>
    <row r="567" ht="12.75" customHeight="1">
      <c r="A567" s="11"/>
      <c r="B567" s="24"/>
      <c r="C567" s="24"/>
      <c r="D567" s="6"/>
      <c r="E567" s="13"/>
      <c r="F567" s="4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24"/>
      <c r="AF567" s="13"/>
      <c r="AG567" s="13"/>
    </row>
    <row r="568" ht="12.75" customHeight="1">
      <c r="A568" s="11"/>
      <c r="B568" s="24"/>
      <c r="C568" s="24"/>
      <c r="D568" s="6"/>
      <c r="E568" s="13"/>
      <c r="F568" s="4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24"/>
      <c r="AF568" s="13"/>
      <c r="AG568" s="13"/>
    </row>
    <row r="569" ht="12.75" customHeight="1">
      <c r="A569" s="11"/>
      <c r="B569" s="24"/>
      <c r="C569" s="24"/>
      <c r="D569" s="6"/>
      <c r="E569" s="13"/>
      <c r="F569" s="4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24"/>
      <c r="AF569" s="13"/>
      <c r="AG569" s="13"/>
    </row>
    <row r="570" ht="12.75" customHeight="1">
      <c r="A570" s="11"/>
      <c r="B570" s="24"/>
      <c r="C570" s="24"/>
      <c r="D570" s="6"/>
      <c r="E570" s="13"/>
      <c r="F570" s="4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24"/>
      <c r="AF570" s="13"/>
      <c r="AG570" s="13"/>
    </row>
    <row r="571" ht="12.75" customHeight="1">
      <c r="A571" s="11"/>
      <c r="B571" s="24"/>
      <c r="C571" s="24"/>
      <c r="D571" s="6"/>
      <c r="E571" s="13"/>
      <c r="F571" s="4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24"/>
      <c r="AF571" s="13"/>
      <c r="AG571" s="13"/>
    </row>
    <row r="572" ht="12.75" customHeight="1">
      <c r="A572" s="11"/>
      <c r="B572" s="24"/>
      <c r="C572" s="24"/>
      <c r="D572" s="6"/>
      <c r="E572" s="13"/>
      <c r="F572" s="4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24"/>
      <c r="AF572" s="13"/>
      <c r="AG572" s="13"/>
    </row>
    <row r="573" ht="12.75" customHeight="1">
      <c r="A573" s="11"/>
      <c r="B573" s="24"/>
      <c r="C573" s="24"/>
      <c r="D573" s="6"/>
      <c r="E573" s="13"/>
      <c r="F573" s="4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24"/>
      <c r="AF573" s="13"/>
      <c r="AG573" s="13"/>
    </row>
    <row r="574" ht="12.75" customHeight="1">
      <c r="A574" s="11"/>
      <c r="B574" s="24"/>
      <c r="C574" s="24"/>
      <c r="D574" s="6"/>
      <c r="E574" s="13"/>
      <c r="F574" s="4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24"/>
      <c r="AF574" s="13"/>
      <c r="AG574" s="13"/>
    </row>
    <row r="575" ht="12.75" customHeight="1">
      <c r="A575" s="11"/>
      <c r="B575" s="24"/>
      <c r="C575" s="24"/>
      <c r="D575" s="6"/>
      <c r="E575" s="13"/>
      <c r="F575" s="4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24"/>
      <c r="AF575" s="13"/>
      <c r="AG575" s="13"/>
    </row>
    <row r="576" ht="12.75" customHeight="1">
      <c r="A576" s="11"/>
      <c r="B576" s="24"/>
      <c r="C576" s="24"/>
      <c r="D576" s="6"/>
      <c r="E576" s="13"/>
      <c r="F576" s="4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24"/>
      <c r="AF576" s="13"/>
      <c r="AG576" s="13"/>
    </row>
    <row r="577" ht="12.75" customHeight="1">
      <c r="A577" s="11"/>
      <c r="B577" s="24"/>
      <c r="C577" s="24"/>
      <c r="D577" s="6"/>
      <c r="E577" s="13"/>
      <c r="F577" s="4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24"/>
      <c r="AF577" s="13"/>
      <c r="AG577" s="13"/>
    </row>
    <row r="578" ht="12.75" customHeight="1">
      <c r="A578" s="11"/>
      <c r="B578" s="24"/>
      <c r="C578" s="24"/>
      <c r="D578" s="6"/>
      <c r="E578" s="13"/>
      <c r="F578" s="4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24"/>
      <c r="AF578" s="13"/>
      <c r="AG578" s="13"/>
    </row>
    <row r="579" ht="12.75" customHeight="1">
      <c r="A579" s="11"/>
      <c r="B579" s="24"/>
      <c r="C579" s="24"/>
      <c r="D579" s="6"/>
      <c r="E579" s="13"/>
      <c r="F579" s="4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24"/>
      <c r="AF579" s="13"/>
      <c r="AG579" s="13"/>
    </row>
    <row r="580" ht="12.75" customHeight="1">
      <c r="A580" s="11"/>
      <c r="B580" s="24"/>
      <c r="C580" s="24"/>
      <c r="D580" s="6"/>
      <c r="E580" s="13"/>
      <c r="F580" s="4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24"/>
      <c r="AF580" s="13"/>
      <c r="AG580" s="13"/>
    </row>
    <row r="581" ht="12.75" customHeight="1">
      <c r="A581" s="11"/>
      <c r="B581" s="24"/>
      <c r="C581" s="24"/>
      <c r="D581" s="6"/>
      <c r="E581" s="13"/>
      <c r="F581" s="4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24"/>
      <c r="AF581" s="13"/>
      <c r="AG581" s="13"/>
    </row>
    <row r="582" ht="12.75" customHeight="1">
      <c r="A582" s="11"/>
      <c r="B582" s="24"/>
      <c r="C582" s="24"/>
      <c r="D582" s="6"/>
      <c r="E582" s="13"/>
      <c r="F582" s="4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24"/>
      <c r="AF582" s="13"/>
      <c r="AG582" s="13"/>
    </row>
    <row r="583" ht="12.75" customHeight="1">
      <c r="A583" s="11"/>
      <c r="B583" s="24"/>
      <c r="C583" s="24"/>
      <c r="D583" s="6"/>
      <c r="E583" s="13"/>
      <c r="F583" s="4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24"/>
      <c r="AF583" s="13"/>
      <c r="AG583" s="13"/>
    </row>
    <row r="584" ht="12.75" customHeight="1">
      <c r="A584" s="11"/>
      <c r="B584" s="24"/>
      <c r="C584" s="24"/>
      <c r="D584" s="6"/>
      <c r="E584" s="13"/>
      <c r="F584" s="4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24"/>
      <c r="AF584" s="13"/>
      <c r="AG584" s="13"/>
    </row>
    <row r="585" ht="12.75" customHeight="1">
      <c r="A585" s="11"/>
      <c r="B585" s="24"/>
      <c r="C585" s="24"/>
      <c r="D585" s="6"/>
      <c r="E585" s="13"/>
      <c r="F585" s="4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24"/>
      <c r="AF585" s="13"/>
      <c r="AG585" s="13"/>
    </row>
    <row r="586" ht="12.75" customHeight="1">
      <c r="A586" s="11"/>
      <c r="B586" s="24"/>
      <c r="C586" s="24"/>
      <c r="D586" s="6"/>
      <c r="E586" s="13"/>
      <c r="F586" s="4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24"/>
      <c r="AF586" s="13"/>
      <c r="AG586" s="13"/>
    </row>
    <row r="587" ht="12.75" customHeight="1">
      <c r="A587" s="11"/>
      <c r="B587" s="24"/>
      <c r="C587" s="24"/>
      <c r="D587" s="6"/>
      <c r="E587" s="13"/>
      <c r="F587" s="4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24"/>
      <c r="AF587" s="13"/>
      <c r="AG587" s="13"/>
    </row>
    <row r="588" ht="12.75" customHeight="1">
      <c r="A588" s="11"/>
      <c r="B588" s="24"/>
      <c r="C588" s="24"/>
      <c r="D588" s="6"/>
      <c r="E588" s="13"/>
      <c r="F588" s="4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24"/>
      <c r="AF588" s="13"/>
      <c r="AG588" s="13"/>
    </row>
    <row r="589" ht="12.75" customHeight="1">
      <c r="A589" s="11"/>
      <c r="B589" s="24"/>
      <c r="C589" s="24"/>
      <c r="D589" s="6"/>
      <c r="E589" s="13"/>
      <c r="F589" s="4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24"/>
      <c r="AF589" s="13"/>
      <c r="AG589" s="13"/>
    </row>
    <row r="590" ht="12.75" customHeight="1">
      <c r="A590" s="11"/>
      <c r="B590" s="24"/>
      <c r="C590" s="24"/>
      <c r="D590" s="6"/>
      <c r="E590" s="13"/>
      <c r="F590" s="4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24"/>
      <c r="AF590" s="13"/>
      <c r="AG590" s="13"/>
    </row>
    <row r="591" ht="12.75" customHeight="1">
      <c r="A591" s="11"/>
      <c r="B591" s="24"/>
      <c r="C591" s="24"/>
      <c r="D591" s="6"/>
      <c r="E591" s="13"/>
      <c r="F591" s="4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24"/>
      <c r="AF591" s="13"/>
      <c r="AG591" s="13"/>
    </row>
    <row r="592" ht="12.75" customHeight="1">
      <c r="A592" s="11"/>
      <c r="B592" s="24"/>
      <c r="C592" s="24"/>
      <c r="D592" s="6"/>
      <c r="E592" s="13"/>
      <c r="F592" s="4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24"/>
      <c r="AF592" s="13"/>
      <c r="AG592" s="13"/>
    </row>
    <row r="593" ht="12.75" customHeight="1">
      <c r="A593" s="11"/>
      <c r="B593" s="24"/>
      <c r="C593" s="24"/>
      <c r="D593" s="6"/>
      <c r="E593" s="13"/>
      <c r="F593" s="4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24"/>
      <c r="AF593" s="13"/>
      <c r="AG593" s="13"/>
    </row>
    <row r="594" ht="12.75" customHeight="1">
      <c r="A594" s="11"/>
      <c r="B594" s="24"/>
      <c r="C594" s="24"/>
      <c r="D594" s="6"/>
      <c r="E594" s="13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24"/>
      <c r="AF594" s="13"/>
      <c r="AG594" s="13"/>
    </row>
    <row r="595" ht="12.75" customHeight="1">
      <c r="A595" s="11"/>
      <c r="B595" s="24"/>
      <c r="C595" s="24"/>
      <c r="D595" s="6"/>
      <c r="E595" s="13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24"/>
      <c r="AF595" s="13"/>
      <c r="AG595" s="13"/>
    </row>
    <row r="596" ht="12.75" customHeight="1">
      <c r="A596" s="11"/>
      <c r="B596" s="24"/>
      <c r="C596" s="24"/>
      <c r="D596" s="6"/>
      <c r="E596" s="13"/>
      <c r="F596" s="4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24"/>
      <c r="AF596" s="13"/>
      <c r="AG596" s="13"/>
    </row>
    <row r="597" ht="12.75" customHeight="1">
      <c r="A597" s="11"/>
      <c r="B597" s="24"/>
      <c r="C597" s="24"/>
      <c r="D597" s="6"/>
      <c r="E597" s="13"/>
      <c r="F597" s="4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24"/>
      <c r="AF597" s="13"/>
      <c r="AG597" s="13"/>
    </row>
    <row r="598" ht="12.75" customHeight="1">
      <c r="A598" s="11"/>
      <c r="B598" s="24"/>
      <c r="C598" s="24"/>
      <c r="D598" s="6"/>
      <c r="E598" s="13"/>
      <c r="F598" s="4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24"/>
      <c r="AF598" s="13"/>
      <c r="AG598" s="13"/>
    </row>
    <row r="599" ht="12.75" customHeight="1">
      <c r="A599" s="11"/>
      <c r="B599" s="24"/>
      <c r="C599" s="24"/>
      <c r="D599" s="6"/>
      <c r="E599" s="13"/>
      <c r="F599" s="4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24"/>
      <c r="AF599" s="13"/>
      <c r="AG599" s="13"/>
    </row>
    <row r="600" ht="12.75" customHeight="1">
      <c r="A600" s="11"/>
      <c r="B600" s="24"/>
      <c r="C600" s="24"/>
      <c r="D600" s="6"/>
      <c r="E600" s="13"/>
      <c r="F600" s="4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24"/>
      <c r="AF600" s="13"/>
      <c r="AG600" s="13"/>
    </row>
    <row r="601" ht="12.75" customHeight="1">
      <c r="A601" s="11"/>
      <c r="B601" s="24"/>
      <c r="C601" s="24"/>
      <c r="D601" s="6"/>
      <c r="E601" s="13"/>
      <c r="F601" s="4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24"/>
      <c r="AF601" s="13"/>
      <c r="AG601" s="13"/>
    </row>
    <row r="602" ht="12.75" customHeight="1">
      <c r="A602" s="11"/>
      <c r="B602" s="24"/>
      <c r="C602" s="24"/>
      <c r="D602" s="6"/>
      <c r="E602" s="13"/>
      <c r="F602" s="4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24"/>
      <c r="AF602" s="13"/>
      <c r="AG602" s="13"/>
    </row>
    <row r="603" ht="12.75" customHeight="1">
      <c r="A603" s="11"/>
      <c r="B603" s="24"/>
      <c r="C603" s="24"/>
      <c r="D603" s="6"/>
      <c r="E603" s="13"/>
      <c r="F603" s="4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24"/>
      <c r="AF603" s="13"/>
      <c r="AG603" s="13"/>
    </row>
    <row r="604" ht="12.75" customHeight="1">
      <c r="A604" s="11"/>
      <c r="B604" s="24"/>
      <c r="C604" s="24"/>
      <c r="D604" s="6"/>
      <c r="E604" s="13"/>
      <c r="F604" s="4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24"/>
      <c r="AF604" s="13"/>
      <c r="AG604" s="13"/>
    </row>
    <row r="605" ht="12.75" customHeight="1">
      <c r="A605" s="11"/>
      <c r="B605" s="24"/>
      <c r="C605" s="24"/>
      <c r="D605" s="6"/>
      <c r="E605" s="13"/>
      <c r="F605" s="4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24"/>
      <c r="AF605" s="13"/>
      <c r="AG605" s="13"/>
    </row>
    <row r="606" ht="12.75" customHeight="1">
      <c r="A606" s="11"/>
      <c r="B606" s="24"/>
      <c r="C606" s="24"/>
      <c r="D606" s="6"/>
      <c r="E606" s="13"/>
      <c r="F606" s="4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24"/>
      <c r="AF606" s="13"/>
      <c r="AG606" s="13"/>
    </row>
    <row r="607" ht="12.75" customHeight="1">
      <c r="A607" s="11"/>
      <c r="B607" s="24"/>
      <c r="C607" s="24"/>
      <c r="D607" s="6"/>
      <c r="E607" s="13"/>
      <c r="F607" s="4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24"/>
      <c r="AF607" s="13"/>
      <c r="AG607" s="13"/>
    </row>
    <row r="608" ht="12.75" customHeight="1">
      <c r="A608" s="11"/>
      <c r="B608" s="24"/>
      <c r="C608" s="24"/>
      <c r="D608" s="6"/>
      <c r="E608" s="13"/>
      <c r="F608" s="4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24"/>
      <c r="AF608" s="13"/>
      <c r="AG608" s="13"/>
    </row>
    <row r="609" ht="12.75" customHeight="1">
      <c r="A609" s="11"/>
      <c r="B609" s="24"/>
      <c r="C609" s="24"/>
      <c r="D609" s="6"/>
      <c r="E609" s="13"/>
      <c r="F609" s="4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24"/>
      <c r="AF609" s="13"/>
      <c r="AG609" s="13"/>
    </row>
    <row r="610" ht="12.75" customHeight="1">
      <c r="A610" s="11"/>
      <c r="B610" s="24"/>
      <c r="C610" s="24"/>
      <c r="D610" s="6"/>
      <c r="E610" s="13"/>
      <c r="F610" s="4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24"/>
      <c r="AF610" s="13"/>
      <c r="AG610" s="13"/>
    </row>
    <row r="611" ht="12.75" customHeight="1">
      <c r="A611" s="11"/>
      <c r="B611" s="24"/>
      <c r="C611" s="24"/>
      <c r="D611" s="6"/>
      <c r="E611" s="13"/>
      <c r="F611" s="4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24"/>
      <c r="AF611" s="13"/>
      <c r="AG611" s="13"/>
    </row>
    <row r="612" ht="12.75" customHeight="1">
      <c r="A612" s="11"/>
      <c r="B612" s="24"/>
      <c r="C612" s="24"/>
      <c r="D612" s="6"/>
      <c r="E612" s="13"/>
      <c r="F612" s="4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24"/>
      <c r="AF612" s="13"/>
      <c r="AG612" s="13"/>
    </row>
    <row r="613" ht="12.75" customHeight="1">
      <c r="A613" s="11"/>
      <c r="B613" s="24"/>
      <c r="C613" s="24"/>
      <c r="D613" s="6"/>
      <c r="E613" s="13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24"/>
      <c r="AF613" s="13"/>
      <c r="AG613" s="13"/>
    </row>
    <row r="614" ht="12.75" customHeight="1">
      <c r="A614" s="11"/>
      <c r="B614" s="24"/>
      <c r="C614" s="24"/>
      <c r="D614" s="6"/>
      <c r="E614" s="13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24"/>
      <c r="AF614" s="13"/>
      <c r="AG614" s="13"/>
    </row>
    <row r="615" ht="12.75" customHeight="1">
      <c r="A615" s="11"/>
      <c r="B615" s="24"/>
      <c r="C615" s="24"/>
      <c r="D615" s="6"/>
      <c r="E615" s="13"/>
      <c r="F615" s="4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24"/>
      <c r="AF615" s="13"/>
      <c r="AG615" s="13"/>
    </row>
    <row r="616" ht="12.75" customHeight="1">
      <c r="A616" s="11"/>
      <c r="B616" s="24"/>
      <c r="C616" s="24"/>
      <c r="D616" s="6"/>
      <c r="E616" s="13"/>
      <c r="F616" s="4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24"/>
      <c r="AF616" s="13"/>
      <c r="AG616" s="13"/>
    </row>
    <row r="617" ht="12.75" customHeight="1">
      <c r="A617" s="11"/>
      <c r="B617" s="24"/>
      <c r="C617" s="24"/>
      <c r="D617" s="6"/>
      <c r="E617" s="13"/>
      <c r="F617" s="4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24"/>
      <c r="AF617" s="13"/>
      <c r="AG617" s="13"/>
    </row>
    <row r="618" ht="12.75" customHeight="1">
      <c r="A618" s="11"/>
      <c r="B618" s="24"/>
      <c r="C618" s="24"/>
      <c r="D618" s="6"/>
      <c r="E618" s="13"/>
      <c r="F618" s="4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24"/>
      <c r="AF618" s="13"/>
      <c r="AG618" s="13"/>
    </row>
    <row r="619" ht="12.75" customHeight="1">
      <c r="A619" s="11"/>
      <c r="B619" s="24"/>
      <c r="C619" s="24"/>
      <c r="D619" s="6"/>
      <c r="E619" s="13"/>
      <c r="F619" s="4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24"/>
      <c r="AF619" s="13"/>
      <c r="AG619" s="13"/>
    </row>
    <row r="620" ht="12.75" customHeight="1">
      <c r="A620" s="11"/>
      <c r="B620" s="24"/>
      <c r="C620" s="24"/>
      <c r="D620" s="6"/>
      <c r="E620" s="13"/>
      <c r="F620" s="4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24"/>
      <c r="AF620" s="13"/>
      <c r="AG620" s="13"/>
    </row>
    <row r="621" ht="12.75" customHeight="1">
      <c r="A621" s="11"/>
      <c r="B621" s="24"/>
      <c r="C621" s="24"/>
      <c r="D621" s="6"/>
      <c r="E621" s="13"/>
      <c r="F621" s="4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24"/>
      <c r="AF621" s="13"/>
      <c r="AG621" s="13"/>
    </row>
    <row r="622" ht="12.75" customHeight="1">
      <c r="A622" s="11"/>
      <c r="B622" s="24"/>
      <c r="C622" s="24"/>
      <c r="D622" s="6"/>
      <c r="E622" s="13"/>
      <c r="F622" s="4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24"/>
      <c r="AF622" s="13"/>
      <c r="AG622" s="13"/>
    </row>
    <row r="623" ht="12.75" customHeight="1">
      <c r="A623" s="11"/>
      <c r="B623" s="24"/>
      <c r="C623" s="24"/>
      <c r="D623" s="6"/>
      <c r="E623" s="13"/>
      <c r="F623" s="4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24"/>
      <c r="AF623" s="13"/>
      <c r="AG623" s="13"/>
    </row>
    <row r="624" ht="12.75" customHeight="1">
      <c r="A624" s="11"/>
      <c r="B624" s="24"/>
      <c r="C624" s="24"/>
      <c r="D624" s="6"/>
      <c r="E624" s="13"/>
      <c r="F624" s="4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24"/>
      <c r="AF624" s="13"/>
      <c r="AG624" s="13"/>
    </row>
    <row r="625" ht="12.75" customHeight="1">
      <c r="A625" s="11"/>
      <c r="B625" s="24"/>
      <c r="C625" s="24"/>
      <c r="D625" s="6"/>
      <c r="E625" s="13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24"/>
      <c r="AF625" s="13"/>
      <c r="AG625" s="13"/>
    </row>
    <row r="626" ht="12.75" customHeight="1">
      <c r="A626" s="11"/>
      <c r="B626" s="24"/>
      <c r="C626" s="24"/>
      <c r="D626" s="6"/>
      <c r="E626" s="13"/>
      <c r="F626" s="4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24"/>
      <c r="AF626" s="13"/>
      <c r="AG626" s="13"/>
    </row>
    <row r="627" ht="12.75" customHeight="1">
      <c r="A627" s="11"/>
      <c r="B627" s="24"/>
      <c r="C627" s="24"/>
      <c r="D627" s="6"/>
      <c r="E627" s="13"/>
      <c r="F627" s="4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24"/>
      <c r="AF627" s="13"/>
      <c r="AG627" s="13"/>
    </row>
    <row r="628" ht="12.75" customHeight="1">
      <c r="A628" s="11"/>
      <c r="B628" s="24"/>
      <c r="C628" s="24"/>
      <c r="D628" s="6"/>
      <c r="E628" s="13"/>
      <c r="F628" s="4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24"/>
      <c r="AF628" s="13"/>
      <c r="AG628" s="13"/>
    </row>
    <row r="629" ht="12.75" customHeight="1">
      <c r="A629" s="11"/>
      <c r="B629" s="24"/>
      <c r="C629" s="24"/>
      <c r="D629" s="6"/>
      <c r="E629" s="13"/>
      <c r="F629" s="4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24"/>
      <c r="AF629" s="13"/>
      <c r="AG629" s="13"/>
    </row>
    <row r="630" ht="12.75" customHeight="1">
      <c r="A630" s="11"/>
      <c r="B630" s="24"/>
      <c r="C630" s="24"/>
      <c r="D630" s="6"/>
      <c r="E630" s="13"/>
      <c r="F630" s="4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24"/>
      <c r="AF630" s="13"/>
      <c r="AG630" s="13"/>
    </row>
    <row r="631" ht="12.75" customHeight="1">
      <c r="A631" s="11"/>
      <c r="B631" s="24"/>
      <c r="C631" s="24"/>
      <c r="D631" s="6"/>
      <c r="E631" s="13"/>
      <c r="F631" s="4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24"/>
      <c r="AF631" s="13"/>
      <c r="AG631" s="13"/>
    </row>
    <row r="632" ht="12.75" customHeight="1">
      <c r="A632" s="11"/>
      <c r="B632" s="24"/>
      <c r="C632" s="24"/>
      <c r="D632" s="6"/>
      <c r="E632" s="13"/>
      <c r="F632" s="4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24"/>
      <c r="AF632" s="13"/>
      <c r="AG632" s="13"/>
    </row>
    <row r="633" ht="12.75" customHeight="1">
      <c r="A633" s="11"/>
      <c r="B633" s="24"/>
      <c r="C633" s="24"/>
      <c r="D633" s="6"/>
      <c r="E633" s="13"/>
      <c r="F633" s="4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24"/>
      <c r="AF633" s="13"/>
      <c r="AG633" s="13"/>
    </row>
    <row r="634" ht="12.75" customHeight="1">
      <c r="A634" s="11"/>
      <c r="B634" s="24"/>
      <c r="C634" s="24"/>
      <c r="D634" s="6"/>
      <c r="E634" s="13"/>
      <c r="F634" s="4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24"/>
      <c r="AF634" s="13"/>
      <c r="AG634" s="13"/>
    </row>
    <row r="635" ht="12.75" customHeight="1">
      <c r="A635" s="11"/>
      <c r="B635" s="24"/>
      <c r="C635" s="24"/>
      <c r="D635" s="6"/>
      <c r="E635" s="13"/>
      <c r="F635" s="4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24"/>
      <c r="AF635" s="13"/>
      <c r="AG635" s="13"/>
    </row>
    <row r="636" ht="12.75" customHeight="1">
      <c r="A636" s="11"/>
      <c r="B636" s="24"/>
      <c r="C636" s="24"/>
      <c r="D636" s="6"/>
      <c r="E636" s="13"/>
      <c r="F636" s="4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24"/>
      <c r="AF636" s="13"/>
      <c r="AG636" s="13"/>
    </row>
    <row r="637" ht="12.75" customHeight="1">
      <c r="A637" s="11"/>
      <c r="B637" s="24"/>
      <c r="C637" s="24"/>
      <c r="D637" s="6"/>
      <c r="E637" s="13"/>
      <c r="F637" s="4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24"/>
      <c r="AF637" s="13"/>
      <c r="AG637" s="13"/>
    </row>
    <row r="638" ht="12.75" customHeight="1">
      <c r="A638" s="11"/>
      <c r="B638" s="24"/>
      <c r="C638" s="24"/>
      <c r="D638" s="6"/>
      <c r="E638" s="13"/>
      <c r="F638" s="4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24"/>
      <c r="AF638" s="13"/>
      <c r="AG638" s="13"/>
    </row>
    <row r="639" ht="12.75" customHeight="1">
      <c r="A639" s="11"/>
      <c r="B639" s="24"/>
      <c r="C639" s="24"/>
      <c r="D639" s="6"/>
      <c r="E639" s="13"/>
      <c r="F639" s="4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24"/>
      <c r="AF639" s="13"/>
      <c r="AG639" s="13"/>
    </row>
    <row r="640" ht="12.75" customHeight="1">
      <c r="A640" s="11"/>
      <c r="B640" s="24"/>
      <c r="C640" s="24"/>
      <c r="D640" s="6"/>
      <c r="E640" s="13"/>
      <c r="F640" s="4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24"/>
      <c r="AF640" s="13"/>
      <c r="AG640" s="13"/>
    </row>
    <row r="641" ht="12.75" customHeight="1">
      <c r="A641" s="11"/>
      <c r="B641" s="24"/>
      <c r="C641" s="24"/>
      <c r="D641" s="6"/>
      <c r="E641" s="13"/>
      <c r="F641" s="4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24"/>
      <c r="AF641" s="13"/>
      <c r="AG641" s="13"/>
    </row>
    <row r="642" ht="12.75" customHeight="1">
      <c r="A642" s="11"/>
      <c r="B642" s="24"/>
      <c r="C642" s="24"/>
      <c r="D642" s="6"/>
      <c r="E642" s="13"/>
      <c r="F642" s="4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24"/>
      <c r="AF642" s="13"/>
      <c r="AG642" s="13"/>
    </row>
    <row r="643" ht="12.75" customHeight="1">
      <c r="A643" s="11"/>
      <c r="B643" s="24"/>
      <c r="C643" s="24"/>
      <c r="D643" s="6"/>
      <c r="E643" s="13"/>
      <c r="F643" s="4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24"/>
      <c r="AF643" s="13"/>
      <c r="AG643" s="13"/>
    </row>
    <row r="644" ht="12.75" customHeight="1">
      <c r="A644" s="11"/>
      <c r="B644" s="24"/>
      <c r="C644" s="24"/>
      <c r="D644" s="6"/>
      <c r="E644" s="13"/>
      <c r="F644" s="4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24"/>
      <c r="AF644" s="13"/>
      <c r="AG644" s="13"/>
    </row>
    <row r="645" ht="12.75" customHeight="1">
      <c r="A645" s="11"/>
      <c r="B645" s="24"/>
      <c r="C645" s="24"/>
      <c r="D645" s="6"/>
      <c r="E645" s="13"/>
      <c r="F645" s="4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24"/>
      <c r="AF645" s="13"/>
      <c r="AG645" s="13"/>
    </row>
    <row r="646" ht="12.75" customHeight="1">
      <c r="A646" s="11"/>
      <c r="B646" s="24"/>
      <c r="C646" s="24"/>
      <c r="D646" s="6"/>
      <c r="E646" s="13"/>
      <c r="F646" s="4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24"/>
      <c r="AF646" s="13"/>
      <c r="AG646" s="13"/>
    </row>
    <row r="647" ht="12.75" customHeight="1">
      <c r="A647" s="11"/>
      <c r="B647" s="24"/>
      <c r="C647" s="24"/>
      <c r="D647" s="6"/>
      <c r="E647" s="13"/>
      <c r="F647" s="4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24"/>
      <c r="AF647" s="13"/>
      <c r="AG647" s="13"/>
    </row>
    <row r="648" ht="12.75" customHeight="1">
      <c r="A648" s="11"/>
      <c r="B648" s="24"/>
      <c r="C648" s="24"/>
      <c r="D648" s="6"/>
      <c r="E648" s="13"/>
      <c r="F648" s="4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24"/>
      <c r="AF648" s="13"/>
      <c r="AG648" s="13"/>
    </row>
    <row r="649" ht="12.75" customHeight="1">
      <c r="A649" s="11"/>
      <c r="B649" s="24"/>
      <c r="C649" s="24"/>
      <c r="D649" s="6"/>
      <c r="E649" s="13"/>
      <c r="F649" s="4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24"/>
      <c r="AF649" s="13"/>
      <c r="AG649" s="13"/>
    </row>
    <row r="650" ht="12.75" customHeight="1">
      <c r="A650" s="11"/>
      <c r="B650" s="24"/>
      <c r="C650" s="24"/>
      <c r="D650" s="6"/>
      <c r="E650" s="13"/>
      <c r="F650" s="4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24"/>
      <c r="AF650" s="13"/>
      <c r="AG650" s="13"/>
    </row>
    <row r="651" ht="12.75" customHeight="1">
      <c r="A651" s="11"/>
      <c r="B651" s="24"/>
      <c r="C651" s="24"/>
      <c r="D651" s="6"/>
      <c r="E651" s="13"/>
      <c r="F651" s="4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24"/>
      <c r="AF651" s="13"/>
      <c r="AG651" s="13"/>
    </row>
    <row r="652" ht="12.75" customHeight="1">
      <c r="A652" s="11"/>
      <c r="B652" s="24"/>
      <c r="C652" s="24"/>
      <c r="D652" s="6"/>
      <c r="E652" s="13"/>
      <c r="F652" s="4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24"/>
      <c r="AF652" s="13"/>
      <c r="AG652" s="13"/>
    </row>
    <row r="653" ht="12.75" customHeight="1">
      <c r="A653" s="11"/>
      <c r="B653" s="24"/>
      <c r="C653" s="24"/>
      <c r="D653" s="6"/>
      <c r="E653" s="13"/>
      <c r="F653" s="4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24"/>
      <c r="AF653" s="13"/>
      <c r="AG653" s="13"/>
    </row>
    <row r="654" ht="12.75" customHeight="1">
      <c r="A654" s="11"/>
      <c r="B654" s="24"/>
      <c r="C654" s="24"/>
      <c r="D654" s="6"/>
      <c r="E654" s="13"/>
      <c r="F654" s="4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24"/>
      <c r="AF654" s="13"/>
      <c r="AG654" s="13"/>
    </row>
    <row r="655" ht="12.75" customHeight="1">
      <c r="A655" s="11"/>
      <c r="B655" s="24"/>
      <c r="C655" s="24"/>
      <c r="D655" s="6"/>
      <c r="E655" s="13"/>
      <c r="F655" s="4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24"/>
      <c r="AF655" s="13"/>
      <c r="AG655" s="13"/>
    </row>
    <row r="656" ht="12.75" customHeight="1">
      <c r="A656" s="11"/>
      <c r="B656" s="24"/>
      <c r="C656" s="24"/>
      <c r="D656" s="6"/>
      <c r="E656" s="13"/>
      <c r="F656" s="4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24"/>
      <c r="AF656" s="13"/>
      <c r="AG656" s="13"/>
    </row>
    <row r="657" ht="12.75" customHeight="1">
      <c r="A657" s="11"/>
      <c r="B657" s="24"/>
      <c r="C657" s="24"/>
      <c r="D657" s="6"/>
      <c r="E657" s="13"/>
      <c r="F657" s="4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24"/>
      <c r="AF657" s="13"/>
      <c r="AG657" s="13"/>
    </row>
    <row r="658" ht="12.75" customHeight="1">
      <c r="A658" s="11"/>
      <c r="B658" s="24"/>
      <c r="C658" s="24"/>
      <c r="D658" s="6"/>
      <c r="E658" s="13"/>
      <c r="F658" s="4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24"/>
      <c r="AF658" s="13"/>
      <c r="AG658" s="13"/>
    </row>
    <row r="659" ht="12.75" customHeight="1">
      <c r="A659" s="11"/>
      <c r="B659" s="24"/>
      <c r="C659" s="24"/>
      <c r="D659" s="6"/>
      <c r="E659" s="13"/>
      <c r="F659" s="4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24"/>
      <c r="AF659" s="13"/>
      <c r="AG659" s="13"/>
    </row>
    <row r="660" ht="12.75" customHeight="1">
      <c r="A660" s="11"/>
      <c r="B660" s="24"/>
      <c r="C660" s="24"/>
      <c r="D660" s="6"/>
      <c r="E660" s="13"/>
      <c r="F660" s="4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24"/>
      <c r="AF660" s="13"/>
      <c r="AG660" s="13"/>
    </row>
    <row r="661" ht="12.75" customHeight="1">
      <c r="A661" s="11"/>
      <c r="B661" s="24"/>
      <c r="C661" s="24"/>
      <c r="D661" s="6"/>
      <c r="E661" s="13"/>
      <c r="F661" s="4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24"/>
      <c r="AF661" s="13"/>
      <c r="AG661" s="13"/>
    </row>
    <row r="662" ht="12.75" customHeight="1">
      <c r="A662" s="11"/>
      <c r="B662" s="24"/>
      <c r="C662" s="24"/>
      <c r="D662" s="6"/>
      <c r="E662" s="13"/>
      <c r="F662" s="4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24"/>
      <c r="AF662" s="13"/>
      <c r="AG662" s="13"/>
    </row>
    <row r="663" ht="12.75" customHeight="1">
      <c r="A663" s="11"/>
      <c r="B663" s="24"/>
      <c r="C663" s="24"/>
      <c r="D663" s="6"/>
      <c r="E663" s="13"/>
      <c r="F663" s="4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24"/>
      <c r="AF663" s="13"/>
      <c r="AG663" s="13"/>
    </row>
    <row r="664" ht="12.75" customHeight="1">
      <c r="A664" s="11"/>
      <c r="B664" s="24"/>
      <c r="C664" s="24"/>
      <c r="D664" s="6"/>
      <c r="E664" s="13"/>
      <c r="F664" s="4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24"/>
      <c r="AF664" s="13"/>
      <c r="AG664" s="13"/>
    </row>
    <row r="665" ht="12.75" customHeight="1">
      <c r="A665" s="11"/>
      <c r="B665" s="24"/>
      <c r="C665" s="24"/>
      <c r="D665" s="6"/>
      <c r="E665" s="13"/>
      <c r="F665" s="4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24"/>
      <c r="AF665" s="13"/>
      <c r="AG665" s="13"/>
    </row>
    <row r="666" ht="12.75" customHeight="1">
      <c r="A666" s="11"/>
      <c r="B666" s="24"/>
      <c r="C666" s="24"/>
      <c r="D666" s="6"/>
      <c r="E666" s="13"/>
      <c r="F666" s="4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24"/>
      <c r="AF666" s="13"/>
      <c r="AG666" s="13"/>
    </row>
    <row r="667" ht="12.75" customHeight="1">
      <c r="A667" s="11"/>
      <c r="B667" s="24"/>
      <c r="C667" s="24"/>
      <c r="D667" s="6"/>
      <c r="E667" s="13"/>
      <c r="F667" s="4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24"/>
      <c r="AF667" s="13"/>
      <c r="AG667" s="13"/>
    </row>
    <row r="668" ht="12.75" customHeight="1">
      <c r="A668" s="11"/>
      <c r="B668" s="24"/>
      <c r="C668" s="24"/>
      <c r="D668" s="6"/>
      <c r="E668" s="13"/>
      <c r="F668" s="4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24"/>
      <c r="AF668" s="13"/>
      <c r="AG668" s="13"/>
    </row>
    <row r="669" ht="12.75" customHeight="1">
      <c r="A669" s="11"/>
      <c r="B669" s="24"/>
      <c r="C669" s="24"/>
      <c r="D669" s="6"/>
      <c r="E669" s="13"/>
      <c r="F669" s="4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24"/>
      <c r="AF669" s="13"/>
      <c r="AG669" s="13"/>
    </row>
    <row r="670" ht="12.75" customHeight="1">
      <c r="A670" s="11"/>
      <c r="B670" s="24"/>
      <c r="C670" s="24"/>
      <c r="D670" s="6"/>
      <c r="E670" s="13"/>
      <c r="F670" s="4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24"/>
      <c r="AF670" s="13"/>
      <c r="AG670" s="13"/>
    </row>
    <row r="671" ht="12.75" customHeight="1">
      <c r="A671" s="11"/>
      <c r="B671" s="24"/>
      <c r="C671" s="24"/>
      <c r="D671" s="6"/>
      <c r="E671" s="13"/>
      <c r="F671" s="4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24"/>
      <c r="AF671" s="13"/>
      <c r="AG671" s="13"/>
    </row>
    <row r="672" ht="12.75" customHeight="1">
      <c r="A672" s="11"/>
      <c r="B672" s="24"/>
      <c r="C672" s="24"/>
      <c r="D672" s="6"/>
      <c r="E672" s="13"/>
      <c r="F672" s="4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24"/>
      <c r="AF672" s="13"/>
      <c r="AG672" s="13"/>
    </row>
    <row r="673" ht="12.75" customHeight="1">
      <c r="A673" s="11"/>
      <c r="B673" s="24"/>
      <c r="C673" s="24"/>
      <c r="D673" s="6"/>
      <c r="E673" s="13"/>
      <c r="F673" s="4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24"/>
      <c r="AF673" s="13"/>
      <c r="AG673" s="13"/>
    </row>
    <row r="674" ht="12.75" customHeight="1">
      <c r="A674" s="11"/>
      <c r="B674" s="24"/>
      <c r="C674" s="24"/>
      <c r="D674" s="6"/>
      <c r="E674" s="13"/>
      <c r="F674" s="4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24"/>
      <c r="AF674" s="13"/>
      <c r="AG674" s="13"/>
    </row>
    <row r="675" ht="12.75" customHeight="1">
      <c r="A675" s="11"/>
      <c r="B675" s="24"/>
      <c r="C675" s="24"/>
      <c r="D675" s="6"/>
      <c r="E675" s="13"/>
      <c r="F675" s="4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24"/>
      <c r="AF675" s="13"/>
      <c r="AG675" s="13"/>
    </row>
    <row r="676" ht="12.75" customHeight="1">
      <c r="A676" s="11"/>
      <c r="B676" s="24"/>
      <c r="C676" s="24"/>
      <c r="D676" s="6"/>
      <c r="E676" s="13"/>
      <c r="F676" s="4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24"/>
      <c r="AF676" s="13"/>
      <c r="AG676" s="13"/>
    </row>
    <row r="677" ht="12.75" customHeight="1">
      <c r="A677" s="11"/>
      <c r="B677" s="24"/>
      <c r="C677" s="24"/>
      <c r="D677" s="6"/>
      <c r="E677" s="13"/>
      <c r="F677" s="4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24"/>
      <c r="AF677" s="13"/>
      <c r="AG677" s="13"/>
    </row>
    <row r="678" ht="12.75" customHeight="1">
      <c r="A678" s="11"/>
      <c r="B678" s="24"/>
      <c r="C678" s="24"/>
      <c r="D678" s="6"/>
      <c r="E678" s="13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24"/>
      <c r="AF678" s="13"/>
      <c r="AG678" s="13"/>
    </row>
    <row r="679" ht="12.75" customHeight="1">
      <c r="A679" s="11"/>
      <c r="B679" s="24"/>
      <c r="C679" s="24"/>
      <c r="D679" s="6"/>
      <c r="E679" s="13"/>
      <c r="F679" s="4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24"/>
      <c r="AF679" s="13"/>
      <c r="AG679" s="13"/>
    </row>
    <row r="680" ht="12.75" customHeight="1">
      <c r="A680" s="11"/>
      <c r="B680" s="24"/>
      <c r="C680" s="24"/>
      <c r="D680" s="6"/>
      <c r="E680" s="13"/>
      <c r="F680" s="4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24"/>
      <c r="AF680" s="13"/>
      <c r="AG680" s="13"/>
    </row>
    <row r="681" ht="12.75" customHeight="1">
      <c r="A681" s="11"/>
      <c r="B681" s="24"/>
      <c r="C681" s="24"/>
      <c r="D681" s="6"/>
      <c r="E681" s="13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24"/>
      <c r="AF681" s="13"/>
      <c r="AG681" s="13"/>
    </row>
    <row r="682" ht="12.75" customHeight="1">
      <c r="A682" s="11"/>
      <c r="B682" s="24"/>
      <c r="C682" s="24"/>
      <c r="D682" s="6"/>
      <c r="E682" s="13"/>
      <c r="F682" s="4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24"/>
      <c r="AF682" s="13"/>
      <c r="AG682" s="13"/>
    </row>
    <row r="683" ht="12.75" customHeight="1">
      <c r="A683" s="11"/>
      <c r="B683" s="24"/>
      <c r="C683" s="24"/>
      <c r="D683" s="6"/>
      <c r="E683" s="13"/>
      <c r="F683" s="4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24"/>
      <c r="AF683" s="13"/>
      <c r="AG683" s="13"/>
    </row>
    <row r="684" ht="12.75" customHeight="1">
      <c r="A684" s="11"/>
      <c r="B684" s="24"/>
      <c r="C684" s="24"/>
      <c r="D684" s="6"/>
      <c r="E684" s="13"/>
      <c r="F684" s="4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24"/>
      <c r="AF684" s="13"/>
      <c r="AG684" s="13"/>
    </row>
    <row r="685" ht="12.75" customHeight="1">
      <c r="A685" s="11"/>
      <c r="B685" s="24"/>
      <c r="C685" s="24"/>
      <c r="D685" s="6"/>
      <c r="E685" s="13"/>
      <c r="F685" s="4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24"/>
      <c r="AF685" s="13"/>
      <c r="AG685" s="13"/>
    </row>
    <row r="686" ht="12.75" customHeight="1">
      <c r="A686" s="11"/>
      <c r="B686" s="24"/>
      <c r="C686" s="24"/>
      <c r="D686" s="6"/>
      <c r="E686" s="13"/>
      <c r="F686" s="4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24"/>
      <c r="AF686" s="13"/>
      <c r="AG686" s="13"/>
    </row>
    <row r="687" ht="12.75" customHeight="1">
      <c r="A687" s="11"/>
      <c r="B687" s="24"/>
      <c r="C687" s="24"/>
      <c r="D687" s="6"/>
      <c r="E687" s="13"/>
      <c r="F687" s="4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24"/>
      <c r="AF687" s="13"/>
      <c r="AG687" s="13"/>
    </row>
    <row r="688" ht="12.75" customHeight="1">
      <c r="A688" s="11"/>
      <c r="B688" s="24"/>
      <c r="C688" s="24"/>
      <c r="D688" s="6"/>
      <c r="E688" s="13"/>
      <c r="F688" s="4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24"/>
      <c r="AF688" s="13"/>
      <c r="AG688" s="13"/>
    </row>
    <row r="689" ht="12.75" customHeight="1">
      <c r="A689" s="11"/>
      <c r="B689" s="24"/>
      <c r="C689" s="24"/>
      <c r="D689" s="6"/>
      <c r="E689" s="13"/>
      <c r="F689" s="4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24"/>
      <c r="AF689" s="13"/>
      <c r="AG689" s="13"/>
    </row>
    <row r="690" ht="12.75" customHeight="1">
      <c r="A690" s="11"/>
      <c r="B690" s="24"/>
      <c r="C690" s="24"/>
      <c r="D690" s="6"/>
      <c r="E690" s="13"/>
      <c r="F690" s="4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24"/>
      <c r="AF690" s="13"/>
      <c r="AG690" s="13"/>
    </row>
    <row r="691" ht="12.75" customHeight="1">
      <c r="A691" s="11"/>
      <c r="B691" s="24"/>
      <c r="C691" s="24"/>
      <c r="D691" s="6"/>
      <c r="E691" s="13"/>
      <c r="F691" s="4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24"/>
      <c r="AF691" s="13"/>
      <c r="AG691" s="13"/>
    </row>
    <row r="692" ht="12.75" customHeight="1">
      <c r="A692" s="11"/>
      <c r="B692" s="24"/>
      <c r="C692" s="24"/>
      <c r="D692" s="6"/>
      <c r="E692" s="13"/>
      <c r="F692" s="4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24"/>
      <c r="AF692" s="13"/>
      <c r="AG692" s="13"/>
    </row>
    <row r="693" ht="12.75" customHeight="1">
      <c r="A693" s="11"/>
      <c r="B693" s="24"/>
      <c r="C693" s="24"/>
      <c r="D693" s="6"/>
      <c r="E693" s="13"/>
      <c r="F693" s="4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24"/>
      <c r="AF693" s="13"/>
      <c r="AG693" s="13"/>
    </row>
    <row r="694" ht="12.75" customHeight="1">
      <c r="A694" s="11"/>
      <c r="B694" s="24"/>
      <c r="C694" s="24"/>
      <c r="D694" s="6"/>
      <c r="E694" s="13"/>
      <c r="F694" s="4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24"/>
      <c r="AF694" s="13"/>
      <c r="AG694" s="13"/>
    </row>
    <row r="695" ht="12.75" customHeight="1">
      <c r="A695" s="11"/>
      <c r="B695" s="24"/>
      <c r="C695" s="24"/>
      <c r="D695" s="6"/>
      <c r="E695" s="13"/>
      <c r="F695" s="4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24"/>
      <c r="AF695" s="13"/>
      <c r="AG695" s="13"/>
    </row>
    <row r="696" ht="12.75" customHeight="1">
      <c r="A696" s="11"/>
      <c r="B696" s="24"/>
      <c r="C696" s="24"/>
      <c r="D696" s="6"/>
      <c r="E696" s="13"/>
      <c r="F696" s="4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24"/>
      <c r="AF696" s="13"/>
      <c r="AG696" s="13"/>
    </row>
    <row r="697" ht="12.75" customHeight="1">
      <c r="A697" s="11"/>
      <c r="B697" s="24"/>
      <c r="C697" s="24"/>
      <c r="D697" s="6"/>
      <c r="E697" s="13"/>
      <c r="F697" s="4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24"/>
      <c r="AF697" s="13"/>
      <c r="AG697" s="13"/>
    </row>
    <row r="698" ht="12.75" customHeight="1">
      <c r="A698" s="11"/>
      <c r="B698" s="24"/>
      <c r="C698" s="24"/>
      <c r="D698" s="6"/>
      <c r="E698" s="13"/>
      <c r="F698" s="4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24"/>
      <c r="AF698" s="13"/>
      <c r="AG698" s="13"/>
    </row>
    <row r="699" ht="12.75" customHeight="1">
      <c r="A699" s="11"/>
      <c r="B699" s="24"/>
      <c r="C699" s="24"/>
      <c r="D699" s="6"/>
      <c r="E699" s="13"/>
      <c r="F699" s="4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24"/>
      <c r="AF699" s="13"/>
      <c r="AG699" s="13"/>
    </row>
    <row r="700" ht="12.75" customHeight="1">
      <c r="A700" s="11"/>
      <c r="B700" s="24"/>
      <c r="C700" s="24"/>
      <c r="D700" s="6"/>
      <c r="E700" s="13"/>
      <c r="F700" s="4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24"/>
      <c r="AF700" s="13"/>
      <c r="AG700" s="13"/>
    </row>
    <row r="701" ht="12.75" customHeight="1">
      <c r="A701" s="11"/>
      <c r="B701" s="24"/>
      <c r="C701" s="24"/>
      <c r="D701" s="6"/>
      <c r="E701" s="13"/>
      <c r="F701" s="4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24"/>
      <c r="AF701" s="13"/>
      <c r="AG701" s="13"/>
    </row>
    <row r="702" ht="12.75" customHeight="1">
      <c r="A702" s="11"/>
      <c r="B702" s="24"/>
      <c r="C702" s="24"/>
      <c r="D702" s="6"/>
      <c r="E702" s="13"/>
      <c r="F702" s="4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24"/>
      <c r="AF702" s="13"/>
      <c r="AG702" s="13"/>
    </row>
    <row r="703" ht="12.75" customHeight="1">
      <c r="A703" s="11"/>
      <c r="B703" s="24"/>
      <c r="C703" s="24"/>
      <c r="D703" s="6"/>
      <c r="E703" s="13"/>
      <c r="F703" s="4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24"/>
      <c r="AF703" s="13"/>
      <c r="AG703" s="13"/>
    </row>
    <row r="704" ht="12.75" customHeight="1">
      <c r="A704" s="11"/>
      <c r="B704" s="24"/>
      <c r="C704" s="24"/>
      <c r="D704" s="6"/>
      <c r="E704" s="13"/>
      <c r="F704" s="4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24"/>
      <c r="AF704" s="13"/>
      <c r="AG704" s="13"/>
    </row>
    <row r="705" ht="12.75" customHeight="1">
      <c r="A705" s="11"/>
      <c r="B705" s="24"/>
      <c r="C705" s="24"/>
      <c r="D705" s="6"/>
      <c r="E705" s="13"/>
      <c r="F705" s="4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24"/>
      <c r="AF705" s="13"/>
      <c r="AG705" s="13"/>
    </row>
    <row r="706" ht="12.75" customHeight="1">
      <c r="A706" s="11"/>
      <c r="B706" s="24"/>
      <c r="C706" s="24"/>
      <c r="D706" s="6"/>
      <c r="E706" s="13"/>
      <c r="F706" s="4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24"/>
      <c r="AF706" s="13"/>
      <c r="AG706" s="13"/>
    </row>
    <row r="707" ht="12.75" customHeight="1">
      <c r="A707" s="11"/>
      <c r="B707" s="24"/>
      <c r="C707" s="24"/>
      <c r="D707" s="6"/>
      <c r="E707" s="13"/>
      <c r="F707" s="4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24"/>
      <c r="AF707" s="13"/>
      <c r="AG707" s="13"/>
    </row>
    <row r="708" ht="12.75" customHeight="1">
      <c r="A708" s="11"/>
      <c r="B708" s="24"/>
      <c r="C708" s="24"/>
      <c r="D708" s="6"/>
      <c r="E708" s="13"/>
      <c r="F708" s="4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24"/>
      <c r="AF708" s="13"/>
      <c r="AG708" s="13"/>
    </row>
    <row r="709" ht="12.75" customHeight="1">
      <c r="A709" s="11"/>
      <c r="B709" s="24"/>
      <c r="C709" s="24"/>
      <c r="D709" s="6"/>
      <c r="E709" s="13"/>
      <c r="F709" s="4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24"/>
      <c r="AF709" s="13"/>
      <c r="AG709" s="13"/>
    </row>
    <row r="710" ht="12.75" customHeight="1">
      <c r="A710" s="11"/>
      <c r="B710" s="24"/>
      <c r="C710" s="24"/>
      <c r="D710" s="6"/>
      <c r="E710" s="13"/>
      <c r="F710" s="4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24"/>
      <c r="AF710" s="13"/>
      <c r="AG710" s="13"/>
    </row>
    <row r="711" ht="12.75" customHeight="1">
      <c r="A711" s="11"/>
      <c r="B711" s="24"/>
      <c r="C711" s="24"/>
      <c r="D711" s="6"/>
      <c r="E711" s="13"/>
      <c r="F711" s="4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24"/>
      <c r="AF711" s="13"/>
      <c r="AG711" s="13"/>
    </row>
    <row r="712" ht="12.75" customHeight="1">
      <c r="A712" s="11"/>
      <c r="B712" s="24"/>
      <c r="C712" s="24"/>
      <c r="D712" s="6"/>
      <c r="E712" s="13"/>
      <c r="F712" s="4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24"/>
      <c r="AF712" s="13"/>
      <c r="AG712" s="13"/>
    </row>
    <row r="713" ht="12.75" customHeight="1">
      <c r="A713" s="11"/>
      <c r="B713" s="24"/>
      <c r="C713" s="24"/>
      <c r="D713" s="6"/>
      <c r="E713" s="13"/>
      <c r="F713" s="4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24"/>
      <c r="AF713" s="13"/>
      <c r="AG713" s="13"/>
    </row>
    <row r="714" ht="12.75" customHeight="1">
      <c r="A714" s="11"/>
      <c r="B714" s="24"/>
      <c r="C714" s="24"/>
      <c r="D714" s="6"/>
      <c r="E714" s="13"/>
      <c r="F714" s="4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24"/>
      <c r="AF714" s="13"/>
      <c r="AG714" s="13"/>
    </row>
    <row r="715" ht="12.75" customHeight="1">
      <c r="A715" s="11"/>
      <c r="B715" s="24"/>
      <c r="C715" s="24"/>
      <c r="D715" s="6"/>
      <c r="E715" s="13"/>
      <c r="F715" s="4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24"/>
      <c r="AF715" s="13"/>
      <c r="AG715" s="13"/>
    </row>
    <row r="716" ht="12.75" customHeight="1">
      <c r="A716" s="11"/>
      <c r="B716" s="24"/>
      <c r="C716" s="24"/>
      <c r="D716" s="6"/>
      <c r="E716" s="13"/>
      <c r="F716" s="4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24"/>
      <c r="AF716" s="13"/>
      <c r="AG716" s="13"/>
    </row>
    <row r="717" ht="12.75" customHeight="1">
      <c r="A717" s="11"/>
      <c r="B717" s="24"/>
      <c r="C717" s="24"/>
      <c r="D717" s="6"/>
      <c r="E717" s="13"/>
      <c r="F717" s="4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24"/>
      <c r="AF717" s="13"/>
      <c r="AG717" s="13"/>
    </row>
    <row r="718" ht="12.75" customHeight="1">
      <c r="A718" s="11"/>
      <c r="B718" s="24"/>
      <c r="C718" s="24"/>
      <c r="D718" s="6"/>
      <c r="E718" s="13"/>
      <c r="F718" s="4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24"/>
      <c r="AF718" s="13"/>
      <c r="AG718" s="13"/>
    </row>
    <row r="719" ht="12.75" customHeight="1">
      <c r="A719" s="11"/>
      <c r="B719" s="24"/>
      <c r="C719" s="24"/>
      <c r="D719" s="6"/>
      <c r="E719" s="13"/>
      <c r="F719" s="4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24"/>
      <c r="AF719" s="13"/>
      <c r="AG719" s="13"/>
    </row>
    <row r="720" ht="12.75" customHeight="1">
      <c r="A720" s="11"/>
      <c r="B720" s="24"/>
      <c r="C720" s="24"/>
      <c r="D720" s="6"/>
      <c r="E720" s="13"/>
      <c r="F720" s="4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24"/>
      <c r="AF720" s="13"/>
      <c r="AG720" s="13"/>
    </row>
    <row r="721" ht="12.75" customHeight="1">
      <c r="A721" s="11"/>
      <c r="B721" s="24"/>
      <c r="C721" s="24"/>
      <c r="D721" s="6"/>
      <c r="E721" s="13"/>
      <c r="F721" s="4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24"/>
      <c r="AF721" s="13"/>
      <c r="AG721" s="13"/>
    </row>
    <row r="722" ht="12.75" customHeight="1">
      <c r="A722" s="11"/>
      <c r="B722" s="24"/>
      <c r="C722" s="24"/>
      <c r="D722" s="6"/>
      <c r="E722" s="13"/>
      <c r="F722" s="4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24"/>
      <c r="AF722" s="13"/>
      <c r="AG722" s="13"/>
    </row>
    <row r="723" ht="12.75" customHeight="1">
      <c r="A723" s="11"/>
      <c r="B723" s="24"/>
      <c r="C723" s="24"/>
      <c r="D723" s="6"/>
      <c r="E723" s="13"/>
      <c r="F723" s="4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24"/>
      <c r="AF723" s="13"/>
      <c r="AG723" s="13"/>
    </row>
    <row r="724" ht="12.75" customHeight="1">
      <c r="A724" s="11"/>
      <c r="B724" s="24"/>
      <c r="C724" s="24"/>
      <c r="D724" s="6"/>
      <c r="E724" s="13"/>
      <c r="F724" s="4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24"/>
      <c r="AF724" s="13"/>
      <c r="AG724" s="13"/>
    </row>
    <row r="725" ht="12.75" customHeight="1">
      <c r="A725" s="11"/>
      <c r="B725" s="24"/>
      <c r="C725" s="24"/>
      <c r="D725" s="6"/>
      <c r="E725" s="13"/>
      <c r="F725" s="4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24"/>
      <c r="AF725" s="13"/>
      <c r="AG725" s="13"/>
    </row>
    <row r="726" ht="12.75" customHeight="1">
      <c r="A726" s="11"/>
      <c r="B726" s="24"/>
      <c r="C726" s="24"/>
      <c r="D726" s="6"/>
      <c r="E726" s="13"/>
      <c r="F726" s="4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24"/>
      <c r="AF726" s="13"/>
      <c r="AG726" s="13"/>
    </row>
    <row r="727" ht="12.75" customHeight="1">
      <c r="A727" s="11"/>
      <c r="B727" s="24"/>
      <c r="C727" s="24"/>
      <c r="D727" s="6"/>
      <c r="E727" s="13"/>
      <c r="F727" s="4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24"/>
      <c r="AF727" s="13"/>
      <c r="AG727" s="13"/>
    </row>
    <row r="728" ht="12.75" customHeight="1">
      <c r="A728" s="11"/>
      <c r="B728" s="24"/>
      <c r="C728" s="24"/>
      <c r="D728" s="6"/>
      <c r="E728" s="13"/>
      <c r="F728" s="4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24"/>
      <c r="AF728" s="13"/>
      <c r="AG728" s="13"/>
    </row>
    <row r="729" ht="12.75" customHeight="1">
      <c r="A729" s="11"/>
      <c r="B729" s="24"/>
      <c r="C729" s="24"/>
      <c r="D729" s="6"/>
      <c r="E729" s="13"/>
      <c r="F729" s="4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24"/>
      <c r="AF729" s="13"/>
      <c r="AG729" s="13"/>
    </row>
    <row r="730" ht="12.75" customHeight="1">
      <c r="A730" s="11"/>
      <c r="B730" s="24"/>
      <c r="C730" s="24"/>
      <c r="D730" s="6"/>
      <c r="E730" s="13"/>
      <c r="F730" s="4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24"/>
      <c r="AF730" s="13"/>
      <c r="AG730" s="13"/>
    </row>
    <row r="731" ht="12.75" customHeight="1">
      <c r="A731" s="11"/>
      <c r="B731" s="24"/>
      <c r="C731" s="24"/>
      <c r="D731" s="6"/>
      <c r="E731" s="13"/>
      <c r="F731" s="4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24"/>
      <c r="AF731" s="13"/>
      <c r="AG731" s="13"/>
    </row>
    <row r="732" ht="12.75" customHeight="1">
      <c r="A732" s="11"/>
      <c r="B732" s="24"/>
      <c r="C732" s="24"/>
      <c r="D732" s="6"/>
      <c r="E732" s="13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24"/>
      <c r="AF732" s="13"/>
      <c r="AG732" s="13"/>
    </row>
    <row r="733" ht="12.75" customHeight="1">
      <c r="A733" s="11"/>
      <c r="B733" s="24"/>
      <c r="C733" s="24"/>
      <c r="D733" s="6"/>
      <c r="E733" s="13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24"/>
      <c r="AF733" s="13"/>
      <c r="AG733" s="13"/>
    </row>
    <row r="734" ht="12.75" customHeight="1">
      <c r="A734" s="11"/>
      <c r="B734" s="24"/>
      <c r="C734" s="24"/>
      <c r="D734" s="6"/>
      <c r="E734" s="13"/>
      <c r="F734" s="4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24"/>
      <c r="AF734" s="13"/>
      <c r="AG734" s="13"/>
    </row>
    <row r="735" ht="12.75" customHeight="1">
      <c r="A735" s="11"/>
      <c r="B735" s="24"/>
      <c r="C735" s="24"/>
      <c r="D735" s="6"/>
      <c r="E735" s="13"/>
      <c r="F735" s="4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24"/>
      <c r="AF735" s="13"/>
      <c r="AG735" s="13"/>
    </row>
    <row r="736" ht="12.75" customHeight="1">
      <c r="A736" s="11"/>
      <c r="B736" s="24"/>
      <c r="C736" s="24"/>
      <c r="D736" s="6"/>
      <c r="E736" s="13"/>
      <c r="F736" s="4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24"/>
      <c r="AF736" s="13"/>
      <c r="AG736" s="13"/>
    </row>
    <row r="737" ht="12.75" customHeight="1">
      <c r="A737" s="11"/>
      <c r="B737" s="24"/>
      <c r="C737" s="24"/>
      <c r="D737" s="6"/>
      <c r="E737" s="13"/>
      <c r="F737" s="4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24"/>
      <c r="AF737" s="13"/>
      <c r="AG737" s="13"/>
    </row>
    <row r="738" ht="12.75" customHeight="1">
      <c r="A738" s="11"/>
      <c r="B738" s="24"/>
      <c r="C738" s="24"/>
      <c r="D738" s="6"/>
      <c r="E738" s="13"/>
      <c r="F738" s="4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24"/>
      <c r="AF738" s="13"/>
      <c r="AG738" s="13"/>
    </row>
    <row r="739" ht="12.75" customHeight="1">
      <c r="A739" s="11"/>
      <c r="B739" s="24"/>
      <c r="C739" s="24"/>
      <c r="D739" s="6"/>
      <c r="E739" s="13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24"/>
      <c r="AF739" s="13"/>
      <c r="AG739" s="13"/>
    </row>
    <row r="740" ht="12.75" customHeight="1">
      <c r="A740" s="11"/>
      <c r="B740" s="24"/>
      <c r="C740" s="24"/>
      <c r="D740" s="6"/>
      <c r="E740" s="13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24"/>
      <c r="AF740" s="13"/>
      <c r="AG740" s="13"/>
    </row>
    <row r="741" ht="12.75" customHeight="1">
      <c r="A741" s="11"/>
      <c r="B741" s="24"/>
      <c r="C741" s="24"/>
      <c r="D741" s="6"/>
      <c r="E741" s="13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24"/>
      <c r="AF741" s="13"/>
      <c r="AG741" s="13"/>
    </row>
    <row r="742" ht="12.75" customHeight="1">
      <c r="A742" s="11"/>
      <c r="B742" s="24"/>
      <c r="C742" s="24"/>
      <c r="D742" s="6"/>
      <c r="E742" s="13"/>
      <c r="F742" s="4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24"/>
      <c r="AF742" s="13"/>
      <c r="AG742" s="13"/>
    </row>
    <row r="743" ht="12.75" customHeight="1">
      <c r="A743" s="11"/>
      <c r="B743" s="24"/>
      <c r="C743" s="24"/>
      <c r="D743" s="6"/>
      <c r="E743" s="13"/>
      <c r="F743" s="4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24"/>
      <c r="AF743" s="13"/>
      <c r="AG743" s="13"/>
    </row>
    <row r="744" ht="12.75" customHeight="1">
      <c r="A744" s="11"/>
      <c r="B744" s="24"/>
      <c r="C744" s="24"/>
      <c r="D744" s="6"/>
      <c r="E744" s="13"/>
      <c r="F744" s="4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24"/>
      <c r="AF744" s="13"/>
      <c r="AG744" s="13"/>
    </row>
    <row r="745" ht="12.75" customHeight="1">
      <c r="A745" s="11"/>
      <c r="B745" s="24"/>
      <c r="C745" s="24"/>
      <c r="D745" s="6"/>
      <c r="E745" s="13"/>
      <c r="F745" s="4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24"/>
      <c r="AF745" s="13"/>
      <c r="AG745" s="13"/>
    </row>
    <row r="746" ht="12.75" customHeight="1">
      <c r="A746" s="11"/>
      <c r="B746" s="24"/>
      <c r="C746" s="24"/>
      <c r="D746" s="6"/>
      <c r="E746" s="13"/>
      <c r="F746" s="4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24"/>
      <c r="AF746" s="13"/>
      <c r="AG746" s="13"/>
    </row>
    <row r="747" ht="12.75" customHeight="1">
      <c r="A747" s="11"/>
      <c r="B747" s="24"/>
      <c r="C747" s="24"/>
      <c r="D747" s="6"/>
      <c r="E747" s="13"/>
      <c r="F747" s="4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24"/>
      <c r="AF747" s="13"/>
      <c r="AG747" s="13"/>
    </row>
    <row r="748" ht="12.75" customHeight="1">
      <c r="A748" s="11"/>
      <c r="B748" s="24"/>
      <c r="C748" s="24"/>
      <c r="D748" s="6"/>
      <c r="E748" s="13"/>
      <c r="F748" s="4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24"/>
      <c r="AF748" s="13"/>
      <c r="AG748" s="13"/>
    </row>
    <row r="749" ht="12.75" customHeight="1">
      <c r="A749" s="11"/>
      <c r="B749" s="24"/>
      <c r="C749" s="24"/>
      <c r="D749" s="6"/>
      <c r="E749" s="13"/>
      <c r="F749" s="4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24"/>
      <c r="AF749" s="13"/>
      <c r="AG749" s="13"/>
    </row>
    <row r="750" ht="12.75" customHeight="1">
      <c r="A750" s="11"/>
      <c r="B750" s="24"/>
      <c r="C750" s="24"/>
      <c r="D750" s="6"/>
      <c r="E750" s="13"/>
      <c r="F750" s="4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24"/>
      <c r="AF750" s="13"/>
      <c r="AG750" s="13"/>
    </row>
    <row r="751" ht="12.75" customHeight="1">
      <c r="A751" s="11"/>
      <c r="B751" s="24"/>
      <c r="C751" s="24"/>
      <c r="D751" s="6"/>
      <c r="E751" s="13"/>
      <c r="F751" s="4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24"/>
      <c r="AF751" s="13"/>
      <c r="AG751" s="13"/>
    </row>
    <row r="752" ht="12.75" customHeight="1">
      <c r="A752" s="11"/>
      <c r="B752" s="24"/>
      <c r="C752" s="24"/>
      <c r="D752" s="6"/>
      <c r="E752" s="13"/>
      <c r="F752" s="4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24"/>
      <c r="AF752" s="13"/>
      <c r="AG752" s="13"/>
    </row>
    <row r="753" ht="12.75" customHeight="1">
      <c r="A753" s="11"/>
      <c r="B753" s="24"/>
      <c r="C753" s="24"/>
      <c r="D753" s="6"/>
      <c r="E753" s="13"/>
      <c r="F753" s="4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24"/>
      <c r="AF753" s="13"/>
      <c r="AG753" s="13"/>
    </row>
    <row r="754" ht="12.75" customHeight="1">
      <c r="A754" s="11"/>
      <c r="B754" s="24"/>
      <c r="C754" s="24"/>
      <c r="D754" s="6"/>
      <c r="E754" s="13"/>
      <c r="F754" s="4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24"/>
      <c r="AF754" s="13"/>
      <c r="AG754" s="13"/>
    </row>
    <row r="755" ht="12.75" customHeight="1">
      <c r="A755" s="11"/>
      <c r="B755" s="24"/>
      <c r="C755" s="24"/>
      <c r="D755" s="6"/>
      <c r="E755" s="13"/>
      <c r="F755" s="4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24"/>
      <c r="AF755" s="13"/>
      <c r="AG755" s="13"/>
    </row>
    <row r="756" ht="12.75" customHeight="1">
      <c r="A756" s="11"/>
      <c r="B756" s="24"/>
      <c r="C756" s="24"/>
      <c r="D756" s="6"/>
      <c r="E756" s="13"/>
      <c r="F756" s="4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24"/>
      <c r="AF756" s="13"/>
      <c r="AG756" s="13"/>
    </row>
    <row r="757" ht="12.75" customHeight="1">
      <c r="A757" s="11"/>
      <c r="B757" s="24"/>
      <c r="C757" s="24"/>
      <c r="D757" s="6"/>
      <c r="E757" s="13"/>
      <c r="F757" s="4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24"/>
      <c r="AF757" s="13"/>
      <c r="AG757" s="13"/>
    </row>
    <row r="758" ht="12.75" customHeight="1">
      <c r="A758" s="11"/>
      <c r="B758" s="24"/>
      <c r="C758" s="24"/>
      <c r="D758" s="6"/>
      <c r="E758" s="13"/>
      <c r="F758" s="4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24"/>
      <c r="AF758" s="13"/>
      <c r="AG758" s="13"/>
    </row>
    <row r="759" ht="12.75" customHeight="1">
      <c r="A759" s="11"/>
      <c r="B759" s="24"/>
      <c r="C759" s="24"/>
      <c r="D759" s="6"/>
      <c r="E759" s="13"/>
      <c r="F759" s="4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24"/>
      <c r="AF759" s="13"/>
      <c r="AG759" s="13"/>
    </row>
    <row r="760" ht="12.75" customHeight="1">
      <c r="A760" s="11"/>
      <c r="B760" s="24"/>
      <c r="C760" s="24"/>
      <c r="D760" s="6"/>
      <c r="E760" s="13"/>
      <c r="F760" s="4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24"/>
      <c r="AF760" s="13"/>
      <c r="AG760" s="13"/>
    </row>
    <row r="761" ht="12.75" customHeight="1">
      <c r="A761" s="11"/>
      <c r="B761" s="24"/>
      <c r="C761" s="24"/>
      <c r="D761" s="6"/>
      <c r="E761" s="13"/>
      <c r="F761" s="4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24"/>
      <c r="AF761" s="13"/>
      <c r="AG761" s="13"/>
    </row>
    <row r="762" ht="12.75" customHeight="1">
      <c r="A762" s="11"/>
      <c r="B762" s="24"/>
      <c r="C762" s="24"/>
      <c r="D762" s="6"/>
      <c r="E762" s="13"/>
      <c r="F762" s="4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24"/>
      <c r="AF762" s="13"/>
      <c r="AG762" s="13"/>
    </row>
    <row r="763" ht="12.75" customHeight="1">
      <c r="A763" s="11"/>
      <c r="B763" s="24"/>
      <c r="C763" s="24"/>
      <c r="D763" s="6"/>
      <c r="E763" s="13"/>
      <c r="F763" s="4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24"/>
      <c r="AF763" s="13"/>
      <c r="AG763" s="13"/>
    </row>
    <row r="764" ht="12.75" customHeight="1">
      <c r="A764" s="11"/>
      <c r="B764" s="24"/>
      <c r="C764" s="24"/>
      <c r="D764" s="6"/>
      <c r="E764" s="13"/>
      <c r="F764" s="4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24"/>
      <c r="AF764" s="13"/>
      <c r="AG764" s="13"/>
    </row>
    <row r="765" ht="12.75" customHeight="1">
      <c r="A765" s="11"/>
      <c r="B765" s="24"/>
      <c r="C765" s="24"/>
      <c r="D765" s="6"/>
      <c r="E765" s="13"/>
      <c r="F765" s="4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24"/>
      <c r="AF765" s="13"/>
      <c r="AG765" s="13"/>
    </row>
    <row r="766" ht="12.75" customHeight="1">
      <c r="A766" s="11"/>
      <c r="B766" s="24"/>
      <c r="C766" s="24"/>
      <c r="D766" s="6"/>
      <c r="E766" s="13"/>
      <c r="F766" s="4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24"/>
      <c r="AF766" s="13"/>
      <c r="AG766" s="13"/>
    </row>
    <row r="767" ht="12.75" customHeight="1">
      <c r="A767" s="11"/>
      <c r="B767" s="24"/>
      <c r="C767" s="24"/>
      <c r="D767" s="6"/>
      <c r="E767" s="13"/>
      <c r="F767" s="4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24"/>
      <c r="AF767" s="13"/>
      <c r="AG767" s="13"/>
    </row>
    <row r="768" ht="12.75" customHeight="1">
      <c r="A768" s="11"/>
      <c r="B768" s="24"/>
      <c r="C768" s="24"/>
      <c r="D768" s="6"/>
      <c r="E768" s="13"/>
      <c r="F768" s="4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24"/>
      <c r="AF768" s="13"/>
      <c r="AG768" s="13"/>
    </row>
    <row r="769" ht="12.75" customHeight="1">
      <c r="A769" s="11"/>
      <c r="B769" s="24"/>
      <c r="C769" s="24"/>
      <c r="D769" s="6"/>
      <c r="E769" s="13"/>
      <c r="F769" s="4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24"/>
      <c r="AF769" s="13"/>
      <c r="AG769" s="13"/>
    </row>
    <row r="770" ht="12.75" customHeight="1">
      <c r="A770" s="11"/>
      <c r="B770" s="24"/>
      <c r="C770" s="24"/>
      <c r="D770" s="6"/>
      <c r="E770" s="13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24"/>
      <c r="AF770" s="13"/>
      <c r="AG770" s="13"/>
    </row>
    <row r="771" ht="12.75" customHeight="1">
      <c r="A771" s="11"/>
      <c r="B771" s="24"/>
      <c r="C771" s="24"/>
      <c r="D771" s="6"/>
      <c r="E771" s="13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24"/>
      <c r="AF771" s="13"/>
      <c r="AG771" s="13"/>
    </row>
    <row r="772" ht="12.75" customHeight="1">
      <c r="A772" s="11"/>
      <c r="B772" s="24"/>
      <c r="C772" s="24"/>
      <c r="D772" s="6"/>
      <c r="E772" s="13"/>
      <c r="F772" s="4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24"/>
      <c r="AF772" s="13"/>
      <c r="AG772" s="13"/>
    </row>
    <row r="773" ht="12.75" customHeight="1">
      <c r="A773" s="11"/>
      <c r="B773" s="24"/>
      <c r="C773" s="24"/>
      <c r="D773" s="6"/>
      <c r="E773" s="13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24"/>
      <c r="AF773" s="13"/>
      <c r="AG773" s="13"/>
    </row>
    <row r="774" ht="12.75" customHeight="1">
      <c r="A774" s="11"/>
      <c r="B774" s="24"/>
      <c r="C774" s="24"/>
      <c r="D774" s="6"/>
      <c r="E774" s="13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24"/>
      <c r="AF774" s="13"/>
      <c r="AG774" s="13"/>
    </row>
    <row r="775" ht="12.75" customHeight="1">
      <c r="A775" s="11"/>
      <c r="B775" s="24"/>
      <c r="C775" s="24"/>
      <c r="D775" s="6"/>
      <c r="E775" s="13"/>
      <c r="F775" s="4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24"/>
      <c r="AF775" s="13"/>
      <c r="AG775" s="13"/>
    </row>
    <row r="776" ht="12.75" customHeight="1">
      <c r="A776" s="11"/>
      <c r="B776" s="24"/>
      <c r="C776" s="24"/>
      <c r="D776" s="6"/>
      <c r="E776" s="13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24"/>
      <c r="AF776" s="13"/>
      <c r="AG776" s="13"/>
    </row>
    <row r="777" ht="12.75" customHeight="1">
      <c r="A777" s="11"/>
      <c r="B777" s="24"/>
      <c r="C777" s="24"/>
      <c r="D777" s="6"/>
      <c r="E777" s="13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24"/>
      <c r="AF777" s="13"/>
      <c r="AG777" s="13"/>
    </row>
    <row r="778" ht="12.75" customHeight="1">
      <c r="A778" s="11"/>
      <c r="B778" s="24"/>
      <c r="C778" s="24"/>
      <c r="D778" s="6"/>
      <c r="E778" s="13"/>
      <c r="F778" s="4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24"/>
      <c r="AF778" s="13"/>
      <c r="AG778" s="13"/>
    </row>
    <row r="779" ht="12.75" customHeight="1">
      <c r="A779" s="11"/>
      <c r="B779" s="24"/>
      <c r="C779" s="24"/>
      <c r="D779" s="6"/>
      <c r="E779" s="13"/>
      <c r="F779" s="4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24"/>
      <c r="AF779" s="13"/>
      <c r="AG779" s="13"/>
    </row>
    <row r="780" ht="12.75" customHeight="1">
      <c r="A780" s="11"/>
      <c r="B780" s="24"/>
      <c r="C780" s="24"/>
      <c r="D780" s="6"/>
      <c r="E780" s="13"/>
      <c r="F780" s="4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24"/>
      <c r="AF780" s="13"/>
      <c r="AG780" s="13"/>
    </row>
    <row r="781" ht="12.75" customHeight="1">
      <c r="A781" s="11"/>
      <c r="B781" s="24"/>
      <c r="C781" s="24"/>
      <c r="D781" s="6"/>
      <c r="E781" s="13"/>
      <c r="F781" s="4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24"/>
      <c r="AF781" s="13"/>
      <c r="AG781" s="13"/>
    </row>
    <row r="782" ht="12.75" customHeight="1">
      <c r="A782" s="11"/>
      <c r="B782" s="24"/>
      <c r="C782" s="24"/>
      <c r="D782" s="6"/>
      <c r="E782" s="13"/>
      <c r="F782" s="4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24"/>
      <c r="AF782" s="13"/>
      <c r="AG782" s="13"/>
    </row>
    <row r="783" ht="12.75" customHeight="1">
      <c r="A783" s="11"/>
      <c r="B783" s="24"/>
      <c r="C783" s="24"/>
      <c r="D783" s="6"/>
      <c r="E783" s="13"/>
      <c r="F783" s="4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24"/>
      <c r="AF783" s="13"/>
      <c r="AG783" s="13"/>
    </row>
    <row r="784" ht="12.75" customHeight="1">
      <c r="A784" s="11"/>
      <c r="B784" s="24"/>
      <c r="C784" s="24"/>
      <c r="D784" s="6"/>
      <c r="E784" s="13"/>
      <c r="F784" s="4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24"/>
      <c r="AF784" s="13"/>
      <c r="AG784" s="13"/>
    </row>
    <row r="785" ht="12.75" customHeight="1">
      <c r="A785" s="11"/>
      <c r="B785" s="24"/>
      <c r="C785" s="24"/>
      <c r="D785" s="6"/>
      <c r="E785" s="13"/>
      <c r="F785" s="4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24"/>
      <c r="AF785" s="13"/>
      <c r="AG785" s="13"/>
    </row>
    <row r="786" ht="12.75" customHeight="1">
      <c r="A786" s="11"/>
      <c r="B786" s="24"/>
      <c r="C786" s="24"/>
      <c r="D786" s="6"/>
      <c r="E786" s="13"/>
      <c r="F786" s="4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24"/>
      <c r="AF786" s="13"/>
      <c r="AG786" s="13"/>
    </row>
    <row r="787" ht="12.75" customHeight="1">
      <c r="A787" s="11"/>
      <c r="B787" s="24"/>
      <c r="C787" s="24"/>
      <c r="D787" s="6"/>
      <c r="E787" s="13"/>
      <c r="F787" s="4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24"/>
      <c r="AF787" s="13"/>
      <c r="AG787" s="13"/>
    </row>
    <row r="788" ht="12.75" customHeight="1">
      <c r="A788" s="11"/>
      <c r="B788" s="24"/>
      <c r="C788" s="24"/>
      <c r="D788" s="6"/>
      <c r="E788" s="13"/>
      <c r="F788" s="4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24"/>
      <c r="AF788" s="13"/>
      <c r="AG788" s="13"/>
    </row>
    <row r="789" ht="12.75" customHeight="1">
      <c r="A789" s="11"/>
      <c r="B789" s="24"/>
      <c r="C789" s="24"/>
      <c r="D789" s="6"/>
      <c r="E789" s="13"/>
      <c r="F789" s="4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24"/>
      <c r="AF789" s="13"/>
      <c r="AG789" s="13"/>
    </row>
    <row r="790" ht="12.75" customHeight="1">
      <c r="A790" s="11"/>
      <c r="B790" s="24"/>
      <c r="C790" s="24"/>
      <c r="D790" s="6"/>
      <c r="E790" s="13"/>
      <c r="F790" s="4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24"/>
      <c r="AF790" s="13"/>
      <c r="AG790" s="13"/>
    </row>
    <row r="791" ht="12.75" customHeight="1">
      <c r="A791" s="11"/>
      <c r="B791" s="24"/>
      <c r="C791" s="24"/>
      <c r="D791" s="6"/>
      <c r="E791" s="13"/>
      <c r="F791" s="4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24"/>
      <c r="AF791" s="13"/>
      <c r="AG791" s="13"/>
    </row>
    <row r="792" ht="12.75" customHeight="1">
      <c r="A792" s="11"/>
      <c r="B792" s="24"/>
      <c r="C792" s="24"/>
      <c r="D792" s="6"/>
      <c r="E792" s="13"/>
      <c r="F792" s="4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24"/>
      <c r="AF792" s="13"/>
      <c r="AG792" s="13"/>
    </row>
    <row r="793" ht="12.75" customHeight="1">
      <c r="A793" s="11"/>
      <c r="B793" s="24"/>
      <c r="C793" s="24"/>
      <c r="D793" s="6"/>
      <c r="E793" s="13"/>
      <c r="F793" s="4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24"/>
      <c r="AF793" s="13"/>
      <c r="AG793" s="13"/>
    </row>
    <row r="794" ht="12.75" customHeight="1">
      <c r="A794" s="11"/>
      <c r="B794" s="24"/>
      <c r="C794" s="24"/>
      <c r="D794" s="6"/>
      <c r="E794" s="13"/>
      <c r="F794" s="4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24"/>
      <c r="AF794" s="13"/>
      <c r="AG794" s="13"/>
    </row>
    <row r="795" ht="12.75" customHeight="1">
      <c r="A795" s="11"/>
      <c r="B795" s="24"/>
      <c r="C795" s="24"/>
      <c r="D795" s="6"/>
      <c r="E795" s="13"/>
      <c r="F795" s="4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24"/>
      <c r="AF795" s="13"/>
      <c r="AG795" s="13"/>
    </row>
    <row r="796" ht="12.75" customHeight="1">
      <c r="A796" s="11"/>
      <c r="B796" s="24"/>
      <c r="C796" s="24"/>
      <c r="D796" s="6"/>
      <c r="E796" s="13"/>
      <c r="F796" s="4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24"/>
      <c r="AF796" s="13"/>
      <c r="AG796" s="13"/>
    </row>
    <row r="797" ht="12.75" customHeight="1">
      <c r="A797" s="11"/>
      <c r="B797" s="24"/>
      <c r="C797" s="24"/>
      <c r="D797" s="6"/>
      <c r="E797" s="13"/>
      <c r="F797" s="4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24"/>
      <c r="AF797" s="13"/>
      <c r="AG797" s="13"/>
    </row>
    <row r="798" ht="12.75" customHeight="1">
      <c r="A798" s="11"/>
      <c r="B798" s="24"/>
      <c r="C798" s="24"/>
      <c r="D798" s="6"/>
      <c r="E798" s="13"/>
      <c r="F798" s="4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24"/>
      <c r="AF798" s="13"/>
      <c r="AG798" s="13"/>
    </row>
    <row r="799" ht="12.75" customHeight="1">
      <c r="A799" s="11"/>
      <c r="B799" s="24"/>
      <c r="C799" s="24"/>
      <c r="D799" s="6"/>
      <c r="E799" s="13"/>
      <c r="F799" s="4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24"/>
      <c r="AF799" s="13"/>
      <c r="AG799" s="13"/>
    </row>
    <row r="800" ht="12.75" customHeight="1">
      <c r="A800" s="11"/>
      <c r="B800" s="24"/>
      <c r="C800" s="24"/>
      <c r="D800" s="6"/>
      <c r="E800" s="13"/>
      <c r="F800" s="4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24"/>
      <c r="AF800" s="13"/>
      <c r="AG800" s="13"/>
    </row>
    <row r="801" ht="12.75" customHeight="1">
      <c r="A801" s="11"/>
      <c r="B801" s="24"/>
      <c r="C801" s="24"/>
      <c r="D801" s="6"/>
      <c r="E801" s="13"/>
      <c r="F801" s="4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24"/>
      <c r="AF801" s="13"/>
      <c r="AG801" s="13"/>
    </row>
    <row r="802" ht="12.75" customHeight="1">
      <c r="A802" s="11"/>
      <c r="B802" s="24"/>
      <c r="C802" s="24"/>
      <c r="D802" s="6"/>
      <c r="E802" s="13"/>
      <c r="F802" s="4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24"/>
      <c r="AF802" s="13"/>
      <c r="AG802" s="13"/>
    </row>
    <row r="803" ht="12.75" customHeight="1">
      <c r="A803" s="11"/>
      <c r="B803" s="24"/>
      <c r="C803" s="24"/>
      <c r="D803" s="6"/>
      <c r="E803" s="13"/>
      <c r="F803" s="4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24"/>
      <c r="AF803" s="13"/>
      <c r="AG803" s="13"/>
    </row>
    <row r="804" ht="12.75" customHeight="1">
      <c r="A804" s="11"/>
      <c r="B804" s="24"/>
      <c r="C804" s="24"/>
      <c r="D804" s="6"/>
      <c r="E804" s="13"/>
      <c r="F804" s="4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24"/>
      <c r="AF804" s="13"/>
      <c r="AG804" s="13"/>
    </row>
    <row r="805" ht="12.75" customHeight="1">
      <c r="A805" s="11"/>
      <c r="B805" s="24"/>
      <c r="C805" s="24"/>
      <c r="D805" s="6"/>
      <c r="E805" s="13"/>
      <c r="F805" s="4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24"/>
      <c r="AF805" s="13"/>
      <c r="AG805" s="13"/>
    </row>
    <row r="806" ht="12.75" customHeight="1">
      <c r="A806" s="11"/>
      <c r="B806" s="24"/>
      <c r="C806" s="24"/>
      <c r="D806" s="6"/>
      <c r="E806" s="13"/>
      <c r="F806" s="4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24"/>
      <c r="AF806" s="13"/>
      <c r="AG806" s="13"/>
    </row>
    <row r="807" ht="12.75" customHeight="1">
      <c r="A807" s="11"/>
      <c r="B807" s="24"/>
      <c r="C807" s="24"/>
      <c r="D807" s="6"/>
      <c r="E807" s="13"/>
      <c r="F807" s="4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24"/>
      <c r="AF807" s="13"/>
      <c r="AG807" s="13"/>
    </row>
    <row r="808" ht="12.75" customHeight="1">
      <c r="A808" s="11"/>
      <c r="B808" s="24"/>
      <c r="C808" s="24"/>
      <c r="D808" s="6"/>
      <c r="E808" s="13"/>
      <c r="F808" s="4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24"/>
      <c r="AF808" s="13"/>
      <c r="AG808" s="13"/>
    </row>
    <row r="809" ht="12.75" customHeight="1">
      <c r="A809" s="11"/>
      <c r="B809" s="24"/>
      <c r="C809" s="24"/>
      <c r="D809" s="6"/>
      <c r="E809" s="13"/>
      <c r="F809" s="4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24"/>
      <c r="AF809" s="13"/>
      <c r="AG809" s="13"/>
    </row>
    <row r="810" ht="12.75" customHeight="1">
      <c r="A810" s="11"/>
      <c r="B810" s="24"/>
      <c r="C810" s="24"/>
      <c r="D810" s="6"/>
      <c r="E810" s="13"/>
      <c r="F810" s="4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24"/>
      <c r="AF810" s="13"/>
      <c r="AG810" s="13"/>
    </row>
    <row r="811" ht="12.75" customHeight="1">
      <c r="A811" s="11"/>
      <c r="B811" s="24"/>
      <c r="C811" s="24"/>
      <c r="D811" s="6"/>
      <c r="E811" s="13"/>
      <c r="F811" s="4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24"/>
      <c r="AF811" s="13"/>
      <c r="AG811" s="13"/>
    </row>
    <row r="812" ht="12.75" customHeight="1">
      <c r="A812" s="11"/>
      <c r="B812" s="24"/>
      <c r="C812" s="24"/>
      <c r="D812" s="6"/>
      <c r="E812" s="13"/>
      <c r="F812" s="4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24"/>
      <c r="AF812" s="13"/>
      <c r="AG812" s="13"/>
    </row>
    <row r="813" ht="12.75" customHeight="1">
      <c r="A813" s="11"/>
      <c r="B813" s="24"/>
      <c r="C813" s="24"/>
      <c r="D813" s="6"/>
      <c r="E813" s="13"/>
      <c r="F813" s="4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24"/>
      <c r="AF813" s="13"/>
      <c r="AG813" s="13"/>
    </row>
    <row r="814" ht="12.75" customHeight="1">
      <c r="A814" s="11"/>
      <c r="B814" s="24"/>
      <c r="C814" s="24"/>
      <c r="D814" s="6"/>
      <c r="E814" s="13"/>
      <c r="F814" s="4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24"/>
      <c r="AF814" s="13"/>
      <c r="AG814" s="13"/>
    </row>
    <row r="815" ht="12.75" customHeight="1">
      <c r="A815" s="11"/>
      <c r="B815" s="24"/>
      <c r="C815" s="24"/>
      <c r="D815" s="6"/>
      <c r="E815" s="13"/>
      <c r="F815" s="4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24"/>
      <c r="AF815" s="13"/>
      <c r="AG815" s="13"/>
    </row>
    <row r="816" ht="12.75" customHeight="1">
      <c r="A816" s="11"/>
      <c r="B816" s="24"/>
      <c r="C816" s="24"/>
      <c r="D816" s="6"/>
      <c r="E816" s="13"/>
      <c r="F816" s="4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24"/>
      <c r="AF816" s="13"/>
      <c r="AG816" s="13"/>
    </row>
    <row r="817" ht="12.75" customHeight="1">
      <c r="A817" s="11"/>
      <c r="B817" s="24"/>
      <c r="C817" s="24"/>
      <c r="D817" s="6"/>
      <c r="E817" s="13"/>
      <c r="F817" s="4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24"/>
      <c r="AF817" s="13"/>
      <c r="AG817" s="13"/>
    </row>
    <row r="818" ht="12.75" customHeight="1">
      <c r="A818" s="11"/>
      <c r="B818" s="24"/>
      <c r="C818" s="24"/>
      <c r="D818" s="6"/>
      <c r="E818" s="13"/>
      <c r="F818" s="4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24"/>
      <c r="AF818" s="13"/>
      <c r="AG818" s="13"/>
    </row>
    <row r="819" ht="12.75" customHeight="1">
      <c r="A819" s="11"/>
      <c r="B819" s="24"/>
      <c r="C819" s="24"/>
      <c r="D819" s="6"/>
      <c r="E819" s="13"/>
      <c r="F819" s="4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24"/>
      <c r="AF819" s="13"/>
      <c r="AG819" s="13"/>
    </row>
    <row r="820" ht="12.75" customHeight="1">
      <c r="A820" s="11"/>
      <c r="B820" s="24"/>
      <c r="C820" s="24"/>
      <c r="D820" s="6"/>
      <c r="E820" s="13"/>
      <c r="F820" s="4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24"/>
      <c r="AF820" s="13"/>
      <c r="AG820" s="13"/>
    </row>
    <row r="821" ht="12.75" customHeight="1">
      <c r="A821" s="11"/>
      <c r="B821" s="24"/>
      <c r="C821" s="24"/>
      <c r="D821" s="6"/>
      <c r="E821" s="13"/>
      <c r="F821" s="4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24"/>
      <c r="AF821" s="13"/>
      <c r="AG821" s="13"/>
    </row>
    <row r="822" ht="12.75" customHeight="1">
      <c r="A822" s="11"/>
      <c r="B822" s="24"/>
      <c r="C822" s="24"/>
      <c r="D822" s="6"/>
      <c r="E822" s="13"/>
      <c r="F822" s="4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24"/>
      <c r="AF822" s="13"/>
      <c r="AG822" s="13"/>
    </row>
    <row r="823" ht="12.75" customHeight="1">
      <c r="A823" s="11"/>
      <c r="B823" s="24"/>
      <c r="C823" s="24"/>
      <c r="D823" s="6"/>
      <c r="E823" s="13"/>
      <c r="F823" s="4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24"/>
      <c r="AF823" s="13"/>
      <c r="AG823" s="13"/>
    </row>
    <row r="824" ht="12.75" customHeight="1">
      <c r="A824" s="11"/>
      <c r="B824" s="24"/>
      <c r="C824" s="24"/>
      <c r="D824" s="6"/>
      <c r="E824" s="13"/>
      <c r="F824" s="4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24"/>
      <c r="AF824" s="13"/>
      <c r="AG824" s="13"/>
    </row>
    <row r="825" ht="12.75" customHeight="1">
      <c r="A825" s="11"/>
      <c r="B825" s="24"/>
      <c r="C825" s="24"/>
      <c r="D825" s="6"/>
      <c r="E825" s="13"/>
      <c r="F825" s="4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24"/>
      <c r="AF825" s="13"/>
      <c r="AG825" s="13"/>
    </row>
    <row r="826" ht="12.75" customHeight="1">
      <c r="A826" s="11"/>
      <c r="B826" s="24"/>
      <c r="C826" s="24"/>
      <c r="D826" s="6"/>
      <c r="E826" s="13"/>
      <c r="F826" s="4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24"/>
      <c r="AF826" s="13"/>
      <c r="AG826" s="13"/>
    </row>
    <row r="827" ht="12.75" customHeight="1">
      <c r="A827" s="11"/>
      <c r="B827" s="24"/>
      <c r="C827" s="24"/>
      <c r="D827" s="6"/>
      <c r="E827" s="13"/>
      <c r="F827" s="4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24"/>
      <c r="AF827" s="13"/>
      <c r="AG827" s="13"/>
    </row>
    <row r="828" ht="12.75" customHeight="1">
      <c r="A828" s="11"/>
      <c r="B828" s="24"/>
      <c r="C828" s="24"/>
      <c r="D828" s="6"/>
      <c r="E828" s="13"/>
      <c r="F828" s="4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24"/>
      <c r="AF828" s="13"/>
      <c r="AG828" s="13"/>
    </row>
    <row r="829" ht="12.75" customHeight="1">
      <c r="A829" s="11"/>
      <c r="B829" s="24"/>
      <c r="C829" s="24"/>
      <c r="D829" s="6"/>
      <c r="E829" s="13"/>
      <c r="F829" s="4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24"/>
      <c r="AF829" s="13"/>
      <c r="AG829" s="13"/>
    </row>
    <row r="830" ht="12.75" customHeight="1">
      <c r="A830" s="11"/>
      <c r="B830" s="24"/>
      <c r="C830" s="24"/>
      <c r="D830" s="6"/>
      <c r="E830" s="13"/>
      <c r="F830" s="4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24"/>
      <c r="AF830" s="13"/>
      <c r="AG830" s="13"/>
    </row>
    <row r="831" ht="12.75" customHeight="1">
      <c r="A831" s="11"/>
      <c r="B831" s="24"/>
      <c r="C831" s="24"/>
      <c r="D831" s="6"/>
      <c r="E831" s="13"/>
      <c r="F831" s="4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24"/>
      <c r="AF831" s="13"/>
      <c r="AG831" s="13"/>
    </row>
    <row r="832" ht="12.75" customHeight="1">
      <c r="A832" s="11"/>
      <c r="B832" s="24"/>
      <c r="C832" s="24"/>
      <c r="D832" s="6"/>
      <c r="E832" s="13"/>
      <c r="F832" s="4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24"/>
      <c r="AF832" s="13"/>
      <c r="AG832" s="13"/>
    </row>
    <row r="833" ht="12.75" customHeight="1">
      <c r="A833" s="11"/>
      <c r="B833" s="24"/>
      <c r="C833" s="24"/>
      <c r="D833" s="6"/>
      <c r="E833" s="13"/>
      <c r="F833" s="4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24"/>
      <c r="AF833" s="13"/>
      <c r="AG833" s="13"/>
    </row>
    <row r="834" ht="12.75" customHeight="1">
      <c r="A834" s="11"/>
      <c r="B834" s="24"/>
      <c r="C834" s="24"/>
      <c r="D834" s="6"/>
      <c r="E834" s="13"/>
      <c r="F834" s="4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24"/>
      <c r="AF834" s="13"/>
      <c r="AG834" s="13"/>
    </row>
    <row r="835" ht="12.75" customHeight="1">
      <c r="A835" s="11"/>
      <c r="B835" s="24"/>
      <c r="C835" s="24"/>
      <c r="D835" s="6"/>
      <c r="E835" s="13"/>
      <c r="F835" s="4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24"/>
      <c r="AF835" s="13"/>
      <c r="AG835" s="13"/>
    </row>
    <row r="836" ht="12.75" customHeight="1">
      <c r="A836" s="11"/>
      <c r="B836" s="24"/>
      <c r="C836" s="24"/>
      <c r="D836" s="6"/>
      <c r="E836" s="13"/>
      <c r="F836" s="4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24"/>
      <c r="AF836" s="13"/>
      <c r="AG836" s="13"/>
    </row>
    <row r="837" ht="12.75" customHeight="1">
      <c r="A837" s="11"/>
      <c r="B837" s="24"/>
      <c r="C837" s="24"/>
      <c r="D837" s="6"/>
      <c r="E837" s="13"/>
      <c r="F837" s="4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24"/>
      <c r="AF837" s="13"/>
      <c r="AG837" s="13"/>
    </row>
    <row r="838" ht="12.75" customHeight="1">
      <c r="A838" s="11"/>
      <c r="B838" s="24"/>
      <c r="C838" s="24"/>
      <c r="D838" s="6"/>
      <c r="E838" s="13"/>
      <c r="F838" s="4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24"/>
      <c r="AF838" s="13"/>
      <c r="AG838" s="13"/>
    </row>
    <row r="839" ht="12.75" customHeight="1">
      <c r="A839" s="11"/>
      <c r="B839" s="24"/>
      <c r="C839" s="24"/>
      <c r="D839" s="6"/>
      <c r="E839" s="13"/>
      <c r="F839" s="4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24"/>
      <c r="AF839" s="13"/>
      <c r="AG839" s="13"/>
    </row>
    <row r="840" ht="12.75" customHeight="1">
      <c r="A840" s="11"/>
      <c r="B840" s="24"/>
      <c r="C840" s="24"/>
      <c r="D840" s="6"/>
      <c r="E840" s="13"/>
      <c r="F840" s="4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24"/>
      <c r="AF840" s="13"/>
      <c r="AG840" s="13"/>
    </row>
    <row r="841" ht="12.75" customHeight="1">
      <c r="A841" s="11"/>
      <c r="B841" s="24"/>
      <c r="C841" s="24"/>
      <c r="D841" s="6"/>
      <c r="E841" s="13"/>
      <c r="F841" s="4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24"/>
      <c r="AF841" s="13"/>
      <c r="AG841" s="13"/>
    </row>
    <row r="842" ht="12.75" customHeight="1">
      <c r="A842" s="11"/>
      <c r="B842" s="24"/>
      <c r="C842" s="24"/>
      <c r="D842" s="6"/>
      <c r="E842" s="13"/>
      <c r="F842" s="4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24"/>
      <c r="AF842" s="13"/>
      <c r="AG842" s="13"/>
    </row>
    <row r="843" ht="12.75" customHeight="1">
      <c r="A843" s="11"/>
      <c r="B843" s="24"/>
      <c r="C843" s="24"/>
      <c r="D843" s="6"/>
      <c r="E843" s="13"/>
      <c r="F843" s="4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24"/>
      <c r="AF843" s="13"/>
      <c r="AG843" s="13"/>
    </row>
    <row r="844" ht="12.75" customHeight="1">
      <c r="A844" s="11"/>
      <c r="B844" s="24"/>
      <c r="C844" s="24"/>
      <c r="D844" s="6"/>
      <c r="E844" s="13"/>
      <c r="F844" s="4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24"/>
      <c r="AF844" s="13"/>
      <c r="AG844" s="13"/>
    </row>
    <row r="845" ht="12.75" customHeight="1">
      <c r="A845" s="11"/>
      <c r="B845" s="24"/>
      <c r="C845" s="24"/>
      <c r="D845" s="6"/>
      <c r="E845" s="13"/>
      <c r="F845" s="4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24"/>
      <c r="AF845" s="13"/>
      <c r="AG845" s="13"/>
    </row>
    <row r="846" ht="12.75" customHeight="1">
      <c r="A846" s="11"/>
      <c r="B846" s="24"/>
      <c r="C846" s="24"/>
      <c r="D846" s="6"/>
      <c r="E846" s="13"/>
      <c r="F846" s="4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24"/>
      <c r="AF846" s="13"/>
      <c r="AG846" s="13"/>
    </row>
    <row r="847" ht="12.75" customHeight="1">
      <c r="A847" s="11"/>
      <c r="B847" s="24"/>
      <c r="C847" s="24"/>
      <c r="D847" s="6"/>
      <c r="E847" s="13"/>
      <c r="F847" s="4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24"/>
      <c r="AF847" s="13"/>
      <c r="AG847" s="13"/>
    </row>
    <row r="848" ht="12.75" customHeight="1">
      <c r="A848" s="11"/>
      <c r="B848" s="24"/>
      <c r="C848" s="24"/>
      <c r="D848" s="6"/>
      <c r="E848" s="13"/>
      <c r="F848" s="4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24"/>
      <c r="AF848" s="13"/>
      <c r="AG848" s="13"/>
    </row>
    <row r="849" ht="12.75" customHeight="1">
      <c r="A849" s="11"/>
      <c r="B849" s="24"/>
      <c r="C849" s="24"/>
      <c r="D849" s="6"/>
      <c r="E849" s="13"/>
      <c r="F849" s="4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24"/>
      <c r="AF849" s="13"/>
      <c r="AG849" s="13"/>
    </row>
    <row r="850" ht="12.75" customHeight="1">
      <c r="A850" s="11"/>
      <c r="B850" s="24"/>
      <c r="C850" s="24"/>
      <c r="D850" s="6"/>
      <c r="E850" s="13"/>
      <c r="F850" s="4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24"/>
      <c r="AF850" s="13"/>
      <c r="AG850" s="13"/>
    </row>
    <row r="851" ht="12.75" customHeight="1">
      <c r="A851" s="11"/>
      <c r="B851" s="24"/>
      <c r="C851" s="24"/>
      <c r="D851" s="6"/>
      <c r="E851" s="13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24"/>
      <c r="AF851" s="13"/>
      <c r="AG851" s="13"/>
    </row>
    <row r="852" ht="12.75" customHeight="1">
      <c r="A852" s="11"/>
      <c r="B852" s="24"/>
      <c r="C852" s="24"/>
      <c r="D852" s="6"/>
      <c r="E852" s="13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24"/>
      <c r="AF852" s="13"/>
      <c r="AG852" s="13"/>
    </row>
    <row r="853" ht="12.75" customHeight="1">
      <c r="A853" s="11"/>
      <c r="B853" s="24"/>
      <c r="C853" s="24"/>
      <c r="D853" s="6"/>
      <c r="E853" s="13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24"/>
      <c r="AF853" s="13"/>
      <c r="AG853" s="13"/>
    </row>
    <row r="854" ht="12.75" customHeight="1">
      <c r="A854" s="11"/>
      <c r="B854" s="24"/>
      <c r="C854" s="24"/>
      <c r="D854" s="6"/>
      <c r="E854" s="13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24"/>
      <c r="AF854" s="13"/>
      <c r="AG854" s="13"/>
    </row>
    <row r="855" ht="12.75" customHeight="1">
      <c r="A855" s="11"/>
      <c r="B855" s="24"/>
      <c r="C855" s="24"/>
      <c r="D855" s="6"/>
      <c r="E855" s="13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24"/>
      <c r="AF855" s="13"/>
      <c r="AG855" s="13"/>
    </row>
    <row r="856" ht="12.75" customHeight="1">
      <c r="A856" s="11"/>
      <c r="B856" s="24"/>
      <c r="C856" s="24"/>
      <c r="D856" s="6"/>
      <c r="E856" s="13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24"/>
      <c r="AF856" s="13"/>
      <c r="AG856" s="13"/>
    </row>
    <row r="857" ht="12.75" customHeight="1">
      <c r="A857" s="11"/>
      <c r="B857" s="24"/>
      <c r="C857" s="24"/>
      <c r="D857" s="6"/>
      <c r="E857" s="13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24"/>
      <c r="AF857" s="13"/>
      <c r="AG857" s="13"/>
    </row>
    <row r="858" ht="12.75" customHeight="1">
      <c r="A858" s="11"/>
      <c r="B858" s="24"/>
      <c r="C858" s="24"/>
      <c r="D858" s="6"/>
      <c r="E858" s="13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24"/>
      <c r="AF858" s="13"/>
      <c r="AG858" s="13"/>
    </row>
    <row r="859" ht="12.75" customHeight="1">
      <c r="A859" s="11"/>
      <c r="B859" s="24"/>
      <c r="C859" s="24"/>
      <c r="D859" s="6"/>
      <c r="E859" s="13"/>
      <c r="F859" s="4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24"/>
      <c r="AF859" s="13"/>
      <c r="AG859" s="13"/>
    </row>
    <row r="860" ht="12.75" customHeight="1">
      <c r="A860" s="11"/>
      <c r="B860" s="24"/>
      <c r="C860" s="24"/>
      <c r="D860" s="6"/>
      <c r="E860" s="13"/>
      <c r="F860" s="4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24"/>
      <c r="AF860" s="13"/>
      <c r="AG860" s="13"/>
    </row>
    <row r="861" ht="12.75" customHeight="1">
      <c r="A861" s="11"/>
      <c r="B861" s="24"/>
      <c r="C861" s="24"/>
      <c r="D861" s="6"/>
      <c r="E861" s="13"/>
      <c r="F861" s="4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24"/>
      <c r="AF861" s="13"/>
      <c r="AG861" s="13"/>
    </row>
    <row r="862" ht="12.75" customHeight="1">
      <c r="A862" s="11"/>
      <c r="B862" s="24"/>
      <c r="C862" s="24"/>
      <c r="D862" s="6"/>
      <c r="E862" s="13"/>
      <c r="F862" s="4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24"/>
      <c r="AF862" s="13"/>
      <c r="AG862" s="13"/>
    </row>
    <row r="863" ht="12.75" customHeight="1">
      <c r="A863" s="11"/>
      <c r="B863" s="24"/>
      <c r="C863" s="24"/>
      <c r="D863" s="6"/>
      <c r="E863" s="13"/>
      <c r="F863" s="4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24"/>
      <c r="AF863" s="13"/>
      <c r="AG863" s="13"/>
    </row>
    <row r="864" ht="12.75" customHeight="1">
      <c r="A864" s="11"/>
      <c r="B864" s="24"/>
      <c r="C864" s="24"/>
      <c r="D864" s="6"/>
      <c r="E864" s="13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24"/>
      <c r="AF864" s="13"/>
      <c r="AG864" s="13"/>
    </row>
    <row r="865" ht="12.75" customHeight="1">
      <c r="A865" s="11"/>
      <c r="B865" s="24"/>
      <c r="C865" s="24"/>
      <c r="D865" s="6"/>
      <c r="E865" s="13"/>
      <c r="F865" s="4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24"/>
      <c r="AF865" s="13"/>
      <c r="AG865" s="13"/>
    </row>
    <row r="866" ht="12.75" customHeight="1">
      <c r="A866" s="11"/>
      <c r="B866" s="24"/>
      <c r="C866" s="24"/>
      <c r="D866" s="6"/>
      <c r="E866" s="13"/>
      <c r="F866" s="4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24"/>
      <c r="AF866" s="13"/>
      <c r="AG866" s="13"/>
    </row>
    <row r="867" ht="12.75" customHeight="1">
      <c r="A867" s="11"/>
      <c r="B867" s="24"/>
      <c r="C867" s="24"/>
      <c r="D867" s="6"/>
      <c r="E867" s="13"/>
      <c r="F867" s="4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24"/>
      <c r="AF867" s="13"/>
      <c r="AG867" s="13"/>
    </row>
    <row r="868" ht="12.75" customHeight="1">
      <c r="A868" s="11"/>
      <c r="B868" s="24"/>
      <c r="C868" s="24"/>
      <c r="D868" s="6"/>
      <c r="E868" s="13"/>
      <c r="F868" s="4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24"/>
      <c r="AF868" s="13"/>
      <c r="AG868" s="13"/>
    </row>
    <row r="869" ht="12.75" customHeight="1">
      <c r="A869" s="11"/>
      <c r="B869" s="24"/>
      <c r="C869" s="24"/>
      <c r="D869" s="6"/>
      <c r="E869" s="13"/>
      <c r="F869" s="4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24"/>
      <c r="AF869" s="13"/>
      <c r="AG869" s="13"/>
    </row>
    <row r="870" ht="12.75" customHeight="1">
      <c r="A870" s="11"/>
      <c r="B870" s="24"/>
      <c r="C870" s="24"/>
      <c r="D870" s="6"/>
      <c r="E870" s="13"/>
      <c r="F870" s="4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24"/>
      <c r="AF870" s="13"/>
      <c r="AG870" s="13"/>
    </row>
    <row r="871" ht="12.75" customHeight="1">
      <c r="A871" s="11"/>
      <c r="B871" s="24"/>
      <c r="C871" s="24"/>
      <c r="D871" s="6"/>
      <c r="E871" s="13"/>
      <c r="F871" s="4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24"/>
      <c r="AF871" s="13"/>
      <c r="AG871" s="13"/>
    </row>
    <row r="872" ht="12.75" customHeight="1">
      <c r="A872" s="11"/>
      <c r="B872" s="24"/>
      <c r="C872" s="24"/>
      <c r="D872" s="6"/>
      <c r="E872" s="13"/>
      <c r="F872" s="4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24"/>
      <c r="AF872" s="13"/>
      <c r="AG872" s="13"/>
    </row>
    <row r="873" ht="12.75" customHeight="1">
      <c r="A873" s="11"/>
      <c r="B873" s="24"/>
      <c r="C873" s="24"/>
      <c r="D873" s="6"/>
      <c r="E873" s="13"/>
      <c r="F873" s="4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24"/>
      <c r="AF873" s="13"/>
      <c r="AG873" s="13"/>
    </row>
    <row r="874" ht="12.75" customHeight="1">
      <c r="A874" s="11"/>
      <c r="B874" s="24"/>
      <c r="C874" s="24"/>
      <c r="D874" s="6"/>
      <c r="E874" s="13"/>
      <c r="F874" s="4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24"/>
      <c r="AF874" s="13"/>
      <c r="AG874" s="13"/>
    </row>
    <row r="875" ht="12.75" customHeight="1">
      <c r="A875" s="11"/>
      <c r="B875" s="24"/>
      <c r="C875" s="24"/>
      <c r="D875" s="6"/>
      <c r="E875" s="13"/>
      <c r="F875" s="4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24"/>
      <c r="AF875" s="13"/>
      <c r="AG875" s="13"/>
    </row>
    <row r="876" ht="12.75" customHeight="1">
      <c r="A876" s="11"/>
      <c r="B876" s="24"/>
      <c r="C876" s="24"/>
      <c r="D876" s="6"/>
      <c r="E876" s="13"/>
      <c r="F876" s="4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24"/>
      <c r="AF876" s="13"/>
      <c r="AG876" s="13"/>
    </row>
    <row r="877" ht="12.75" customHeight="1">
      <c r="A877" s="11"/>
      <c r="B877" s="24"/>
      <c r="C877" s="24"/>
      <c r="D877" s="6"/>
      <c r="E877" s="13"/>
      <c r="F877" s="4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24"/>
      <c r="AF877" s="13"/>
      <c r="AG877" s="13"/>
    </row>
    <row r="878" ht="12.75" customHeight="1">
      <c r="A878" s="11"/>
      <c r="B878" s="24"/>
      <c r="C878" s="24"/>
      <c r="D878" s="6"/>
      <c r="E878" s="13"/>
      <c r="F878" s="4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24"/>
      <c r="AF878" s="13"/>
      <c r="AG878" s="13"/>
    </row>
    <row r="879" ht="12.75" customHeight="1">
      <c r="A879" s="11"/>
      <c r="B879" s="24"/>
      <c r="C879" s="24"/>
      <c r="D879" s="6"/>
      <c r="E879" s="13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24"/>
      <c r="AF879" s="13"/>
      <c r="AG879" s="13"/>
    </row>
    <row r="880" ht="12.75" customHeight="1">
      <c r="A880" s="11"/>
      <c r="B880" s="24"/>
      <c r="C880" s="24"/>
      <c r="D880" s="6"/>
      <c r="E880" s="13"/>
      <c r="F880" s="4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24"/>
      <c r="AF880" s="13"/>
      <c r="AG880" s="13"/>
    </row>
    <row r="881" ht="12.75" customHeight="1">
      <c r="A881" s="11"/>
      <c r="B881" s="24"/>
      <c r="C881" s="24"/>
      <c r="D881" s="6"/>
      <c r="E881" s="13"/>
      <c r="F881" s="4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24"/>
      <c r="AF881" s="13"/>
      <c r="AG881" s="13"/>
    </row>
    <row r="882" ht="12.75" customHeight="1">
      <c r="A882" s="11"/>
      <c r="B882" s="24"/>
      <c r="C882" s="24"/>
      <c r="D882" s="6"/>
      <c r="E882" s="13"/>
      <c r="F882" s="4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24"/>
      <c r="AF882" s="13"/>
      <c r="AG882" s="13"/>
    </row>
    <row r="883" ht="12.75" customHeight="1">
      <c r="A883" s="11"/>
      <c r="B883" s="24"/>
      <c r="C883" s="24"/>
      <c r="D883" s="6"/>
      <c r="E883" s="13"/>
      <c r="F883" s="4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24"/>
      <c r="AF883" s="13"/>
      <c r="AG883" s="13"/>
    </row>
    <row r="884" ht="12.75" customHeight="1">
      <c r="A884" s="11"/>
      <c r="B884" s="24"/>
      <c r="C884" s="24"/>
      <c r="D884" s="6"/>
      <c r="E884" s="13"/>
      <c r="F884" s="4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24"/>
      <c r="AF884" s="13"/>
      <c r="AG884" s="13"/>
    </row>
    <row r="885" ht="12.75" customHeight="1">
      <c r="A885" s="11"/>
      <c r="B885" s="24"/>
      <c r="C885" s="24"/>
      <c r="D885" s="6"/>
      <c r="E885" s="13"/>
      <c r="F885" s="4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24"/>
      <c r="AF885" s="13"/>
      <c r="AG885" s="13"/>
    </row>
    <row r="886" ht="12.75" customHeight="1">
      <c r="A886" s="11"/>
      <c r="B886" s="24"/>
      <c r="C886" s="24"/>
      <c r="D886" s="6"/>
      <c r="E886" s="13"/>
      <c r="F886" s="4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24"/>
      <c r="AF886" s="13"/>
      <c r="AG886" s="13"/>
    </row>
    <row r="887" ht="12.75" customHeight="1">
      <c r="A887" s="11"/>
      <c r="B887" s="24"/>
      <c r="C887" s="24"/>
      <c r="D887" s="6"/>
      <c r="E887" s="13"/>
      <c r="F887" s="4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24"/>
      <c r="AF887" s="13"/>
      <c r="AG887" s="13"/>
    </row>
    <row r="888" ht="12.75" customHeight="1">
      <c r="A888" s="11"/>
      <c r="B888" s="24"/>
      <c r="C888" s="24"/>
      <c r="D888" s="6"/>
      <c r="E888" s="13"/>
      <c r="F888" s="4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24"/>
      <c r="AF888" s="13"/>
      <c r="AG888" s="13"/>
    </row>
    <row r="889" ht="12.75" customHeight="1">
      <c r="A889" s="11"/>
      <c r="B889" s="24"/>
      <c r="C889" s="24"/>
      <c r="D889" s="6"/>
      <c r="E889" s="13"/>
      <c r="F889" s="4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24"/>
      <c r="AF889" s="13"/>
      <c r="AG889" s="13"/>
    </row>
    <row r="890" ht="12.75" customHeight="1">
      <c r="A890" s="11"/>
      <c r="B890" s="24"/>
      <c r="C890" s="24"/>
      <c r="D890" s="6"/>
      <c r="E890" s="13"/>
      <c r="F890" s="4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24"/>
      <c r="AF890" s="13"/>
      <c r="AG890" s="13"/>
    </row>
    <row r="891" ht="12.75" customHeight="1">
      <c r="A891" s="11"/>
      <c r="B891" s="24"/>
      <c r="C891" s="24"/>
      <c r="D891" s="6"/>
      <c r="E891" s="13"/>
      <c r="F891" s="4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24"/>
      <c r="AF891" s="13"/>
      <c r="AG891" s="13"/>
    </row>
    <row r="892" ht="12.75" customHeight="1">
      <c r="A892" s="11"/>
      <c r="B892" s="24"/>
      <c r="C892" s="24"/>
      <c r="D892" s="6"/>
      <c r="E892" s="13"/>
      <c r="F892" s="4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24"/>
      <c r="AF892" s="13"/>
      <c r="AG892" s="13"/>
    </row>
    <row r="893" ht="12.75" customHeight="1">
      <c r="A893" s="11"/>
      <c r="B893" s="24"/>
      <c r="C893" s="24"/>
      <c r="D893" s="6"/>
      <c r="E893" s="13"/>
      <c r="F893" s="4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24"/>
      <c r="AF893" s="13"/>
      <c r="AG893" s="13"/>
    </row>
    <row r="894" ht="12.75" customHeight="1">
      <c r="A894" s="11"/>
      <c r="B894" s="24"/>
      <c r="C894" s="24"/>
      <c r="D894" s="6"/>
      <c r="E894" s="13"/>
      <c r="F894" s="4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24"/>
      <c r="AF894" s="13"/>
      <c r="AG894" s="13"/>
    </row>
    <row r="895" ht="12.75" customHeight="1">
      <c r="A895" s="11"/>
      <c r="B895" s="24"/>
      <c r="C895" s="24"/>
      <c r="D895" s="6"/>
      <c r="E895" s="13"/>
      <c r="F895" s="4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24"/>
      <c r="AF895" s="13"/>
      <c r="AG895" s="13"/>
    </row>
    <row r="896" ht="12.75" customHeight="1">
      <c r="A896" s="11"/>
      <c r="B896" s="24"/>
      <c r="C896" s="24"/>
      <c r="D896" s="6"/>
      <c r="E896" s="13"/>
      <c r="F896" s="4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24"/>
      <c r="AF896" s="13"/>
      <c r="AG896" s="13"/>
    </row>
    <row r="897" ht="12.75" customHeight="1">
      <c r="A897" s="11"/>
      <c r="B897" s="24"/>
      <c r="C897" s="24"/>
      <c r="D897" s="6"/>
      <c r="E897" s="13"/>
      <c r="F897" s="4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24"/>
      <c r="AF897" s="13"/>
      <c r="AG897" s="13"/>
    </row>
    <row r="898" ht="12.75" customHeight="1">
      <c r="A898" s="11"/>
      <c r="B898" s="24"/>
      <c r="C898" s="24"/>
      <c r="D898" s="6"/>
      <c r="E898" s="13"/>
      <c r="F898" s="4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24"/>
      <c r="AF898" s="13"/>
      <c r="AG898" s="13"/>
    </row>
    <row r="899" ht="12.75" customHeight="1">
      <c r="A899" s="11"/>
      <c r="B899" s="24"/>
      <c r="C899" s="24"/>
      <c r="D899" s="6"/>
      <c r="E899" s="13"/>
      <c r="F899" s="4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24"/>
      <c r="AF899" s="13"/>
      <c r="AG899" s="13"/>
    </row>
    <row r="900" ht="12.75" customHeight="1">
      <c r="A900" s="11"/>
      <c r="B900" s="24"/>
      <c r="C900" s="24"/>
      <c r="D900" s="6"/>
      <c r="E900" s="13"/>
      <c r="F900" s="4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24"/>
      <c r="AF900" s="13"/>
      <c r="AG900" s="13"/>
    </row>
    <row r="901" ht="12.75" customHeight="1">
      <c r="A901" s="11"/>
      <c r="B901" s="24"/>
      <c r="C901" s="24"/>
      <c r="D901" s="6"/>
      <c r="E901" s="13"/>
      <c r="F901" s="4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24"/>
      <c r="AF901" s="13"/>
      <c r="AG901" s="13"/>
    </row>
    <row r="902" ht="12.75" customHeight="1">
      <c r="A902" s="11"/>
      <c r="B902" s="24"/>
      <c r="C902" s="24"/>
      <c r="D902" s="6"/>
      <c r="E902" s="13"/>
      <c r="F902" s="4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24"/>
      <c r="AF902" s="13"/>
      <c r="AG902" s="13"/>
    </row>
    <row r="903" ht="12.75" customHeight="1">
      <c r="A903" s="11"/>
      <c r="B903" s="24"/>
      <c r="C903" s="24"/>
      <c r="D903" s="6"/>
      <c r="E903" s="13"/>
      <c r="F903" s="4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24"/>
      <c r="AF903" s="13"/>
      <c r="AG903" s="13"/>
    </row>
    <row r="904" ht="12.75" customHeight="1">
      <c r="A904" s="11"/>
      <c r="B904" s="24"/>
      <c r="C904" s="24"/>
      <c r="D904" s="6"/>
      <c r="E904" s="13"/>
      <c r="F904" s="4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24"/>
      <c r="AF904" s="13"/>
      <c r="AG904" s="13"/>
    </row>
    <row r="905" ht="12.75" customHeight="1">
      <c r="A905" s="11"/>
      <c r="B905" s="24"/>
      <c r="C905" s="24"/>
      <c r="D905" s="6"/>
      <c r="E905" s="13"/>
      <c r="F905" s="4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24"/>
      <c r="AF905" s="13"/>
      <c r="AG905" s="13"/>
    </row>
    <row r="906" ht="12.75" customHeight="1">
      <c r="A906" s="11"/>
      <c r="B906" s="24"/>
      <c r="C906" s="24"/>
      <c r="D906" s="6"/>
      <c r="E906" s="13"/>
      <c r="F906" s="4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24"/>
      <c r="AF906" s="13"/>
      <c r="AG906" s="13"/>
    </row>
    <row r="907" ht="12.75" customHeight="1">
      <c r="A907" s="11"/>
      <c r="B907" s="24"/>
      <c r="C907" s="24"/>
      <c r="D907" s="6"/>
      <c r="E907" s="13"/>
      <c r="F907" s="4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24"/>
      <c r="AF907" s="13"/>
      <c r="AG907" s="13"/>
    </row>
    <row r="908" ht="12.75" customHeight="1">
      <c r="A908" s="11"/>
      <c r="B908" s="24"/>
      <c r="C908" s="24"/>
      <c r="D908" s="6"/>
      <c r="E908" s="13"/>
      <c r="F908" s="4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24"/>
      <c r="AF908" s="13"/>
      <c r="AG908" s="13"/>
    </row>
    <row r="909" ht="12.75" customHeight="1">
      <c r="A909" s="11"/>
      <c r="B909" s="24"/>
      <c r="C909" s="24"/>
      <c r="D909" s="6"/>
      <c r="E909" s="13"/>
      <c r="F909" s="4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24"/>
      <c r="AF909" s="13"/>
      <c r="AG909" s="13"/>
    </row>
    <row r="910" ht="12.75" customHeight="1">
      <c r="A910" s="11"/>
      <c r="B910" s="24"/>
      <c r="C910" s="24"/>
      <c r="D910" s="6"/>
      <c r="E910" s="13"/>
      <c r="F910" s="4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24"/>
      <c r="AF910" s="13"/>
      <c r="AG910" s="13"/>
    </row>
    <row r="911" ht="12.75" customHeight="1">
      <c r="A911" s="11"/>
      <c r="B911" s="24"/>
      <c r="C911" s="24"/>
      <c r="D911" s="6"/>
      <c r="E911" s="13"/>
      <c r="F911" s="4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24"/>
      <c r="AF911" s="13"/>
      <c r="AG911" s="13"/>
    </row>
    <row r="912" ht="12.75" customHeight="1">
      <c r="A912" s="11"/>
      <c r="B912" s="24"/>
      <c r="C912" s="24"/>
      <c r="D912" s="6"/>
      <c r="E912" s="13"/>
      <c r="F912" s="4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24"/>
      <c r="AF912" s="13"/>
      <c r="AG912" s="13"/>
    </row>
    <row r="913" ht="12.75" customHeight="1">
      <c r="A913" s="11"/>
      <c r="B913" s="24"/>
      <c r="C913" s="24"/>
      <c r="D913" s="6"/>
      <c r="E913" s="13"/>
      <c r="F913" s="4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24"/>
      <c r="AF913" s="13"/>
      <c r="AG913" s="13"/>
    </row>
    <row r="914" ht="12.75" customHeight="1">
      <c r="A914" s="11"/>
      <c r="B914" s="24"/>
      <c r="C914" s="24"/>
      <c r="D914" s="6"/>
      <c r="E914" s="13"/>
      <c r="F914" s="4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24"/>
      <c r="AF914" s="13"/>
      <c r="AG914" s="13"/>
    </row>
    <row r="915" ht="12.75" customHeight="1">
      <c r="A915" s="11"/>
      <c r="B915" s="24"/>
      <c r="C915" s="24"/>
      <c r="D915" s="6"/>
      <c r="E915" s="13"/>
      <c r="F915" s="4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24"/>
      <c r="AF915" s="13"/>
      <c r="AG915" s="13"/>
    </row>
    <row r="916" ht="12.75" customHeight="1">
      <c r="A916" s="11"/>
      <c r="B916" s="24"/>
      <c r="C916" s="24"/>
      <c r="D916" s="6"/>
      <c r="E916" s="13"/>
      <c r="F916" s="4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24"/>
      <c r="AF916" s="13"/>
      <c r="AG916" s="13"/>
    </row>
    <row r="917" ht="12.75" customHeight="1">
      <c r="A917" s="11"/>
      <c r="B917" s="24"/>
      <c r="C917" s="24"/>
      <c r="D917" s="6"/>
      <c r="E917" s="13"/>
      <c r="F917" s="4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24"/>
      <c r="AF917" s="13"/>
      <c r="AG917" s="13"/>
    </row>
    <row r="918" ht="12.75" customHeight="1">
      <c r="A918" s="11"/>
      <c r="B918" s="24"/>
      <c r="C918" s="24"/>
      <c r="D918" s="6"/>
      <c r="E918" s="13"/>
      <c r="F918" s="4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24"/>
      <c r="AF918" s="13"/>
      <c r="AG918" s="13"/>
    </row>
    <row r="919" ht="12.75" customHeight="1">
      <c r="A919" s="11"/>
      <c r="B919" s="24"/>
      <c r="C919" s="24"/>
      <c r="D919" s="6"/>
      <c r="E919" s="13"/>
      <c r="F919" s="4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24"/>
      <c r="AF919" s="13"/>
      <c r="AG919" s="13"/>
    </row>
    <row r="920" ht="12.75" customHeight="1">
      <c r="A920" s="11"/>
      <c r="B920" s="24"/>
      <c r="C920" s="24"/>
      <c r="D920" s="6"/>
      <c r="E920" s="13"/>
      <c r="F920" s="4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24"/>
      <c r="AF920" s="13"/>
      <c r="AG920" s="13"/>
    </row>
    <row r="921" ht="12.75" customHeight="1">
      <c r="A921" s="11"/>
      <c r="B921" s="24"/>
      <c r="C921" s="24"/>
      <c r="D921" s="6"/>
      <c r="E921" s="13"/>
      <c r="F921" s="4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24"/>
      <c r="AF921" s="13"/>
      <c r="AG921" s="13"/>
    </row>
    <row r="922" ht="12.75" customHeight="1">
      <c r="A922" s="11"/>
      <c r="B922" s="24"/>
      <c r="C922" s="24"/>
      <c r="D922" s="6"/>
      <c r="E922" s="13"/>
      <c r="F922" s="4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24"/>
      <c r="AF922" s="13"/>
      <c r="AG922" s="13"/>
    </row>
    <row r="923" ht="12.75" customHeight="1">
      <c r="A923" s="11"/>
      <c r="B923" s="24"/>
      <c r="C923" s="24"/>
      <c r="D923" s="6"/>
      <c r="E923" s="13"/>
      <c r="F923" s="4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24"/>
      <c r="AF923" s="13"/>
      <c r="AG923" s="13"/>
    </row>
    <row r="924" ht="12.75" customHeight="1">
      <c r="A924" s="11"/>
      <c r="B924" s="24"/>
      <c r="C924" s="24"/>
      <c r="D924" s="6"/>
      <c r="E924" s="13"/>
      <c r="F924" s="4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24"/>
      <c r="AF924" s="13"/>
      <c r="AG924" s="13"/>
    </row>
    <row r="925" ht="12.75" customHeight="1">
      <c r="A925" s="11"/>
      <c r="B925" s="24"/>
      <c r="C925" s="24"/>
      <c r="D925" s="6"/>
      <c r="E925" s="13"/>
      <c r="F925" s="4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24"/>
      <c r="AF925" s="13"/>
      <c r="AG925" s="13"/>
    </row>
    <row r="926" ht="12.75" customHeight="1">
      <c r="A926" s="11"/>
      <c r="B926" s="24"/>
      <c r="C926" s="24"/>
      <c r="D926" s="6"/>
      <c r="E926" s="13"/>
      <c r="F926" s="4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24"/>
      <c r="AF926" s="13"/>
      <c r="AG926" s="13"/>
    </row>
    <row r="927" ht="12.75" customHeight="1">
      <c r="A927" s="11"/>
      <c r="B927" s="24"/>
      <c r="C927" s="24"/>
      <c r="D927" s="6"/>
      <c r="E927" s="13"/>
      <c r="F927" s="4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24"/>
      <c r="AF927" s="13"/>
      <c r="AG927" s="13"/>
    </row>
    <row r="928" ht="12.75" customHeight="1">
      <c r="A928" s="11"/>
      <c r="B928" s="24"/>
      <c r="C928" s="24"/>
      <c r="D928" s="6"/>
      <c r="E928" s="13"/>
      <c r="F928" s="4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24"/>
      <c r="AF928" s="13"/>
      <c r="AG928" s="13"/>
    </row>
    <row r="929" ht="12.75" customHeight="1">
      <c r="A929" s="11"/>
      <c r="B929" s="24"/>
      <c r="C929" s="24"/>
      <c r="D929" s="6"/>
      <c r="E929" s="13"/>
      <c r="F929" s="4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24"/>
      <c r="AF929" s="13"/>
      <c r="AG929" s="13"/>
    </row>
    <row r="930" ht="12.75" customHeight="1">
      <c r="A930" s="11"/>
      <c r="B930" s="24"/>
      <c r="C930" s="24"/>
      <c r="D930" s="6"/>
      <c r="E930" s="13"/>
      <c r="F930" s="4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24"/>
      <c r="AF930" s="13"/>
      <c r="AG930" s="13"/>
    </row>
    <row r="931" ht="12.75" customHeight="1">
      <c r="A931" s="11"/>
      <c r="B931" s="24"/>
      <c r="C931" s="24"/>
      <c r="D931" s="6"/>
      <c r="E931" s="13"/>
      <c r="F931" s="4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24"/>
      <c r="AF931" s="13"/>
      <c r="AG931" s="13"/>
    </row>
    <row r="932" ht="12.75" customHeight="1">
      <c r="A932" s="11"/>
      <c r="B932" s="24"/>
      <c r="C932" s="24"/>
      <c r="D932" s="6"/>
      <c r="E932" s="13"/>
      <c r="F932" s="4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24"/>
      <c r="AF932" s="13"/>
      <c r="AG932" s="13"/>
    </row>
    <row r="933" ht="12.75" customHeight="1">
      <c r="A933" s="11"/>
      <c r="B933" s="24"/>
      <c r="C933" s="24"/>
      <c r="D933" s="6"/>
      <c r="E933" s="13"/>
      <c r="F933" s="4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24"/>
      <c r="AF933" s="13"/>
      <c r="AG933" s="13"/>
    </row>
    <row r="934" ht="12.75" customHeight="1">
      <c r="A934" s="11"/>
      <c r="B934" s="24"/>
      <c r="C934" s="24"/>
      <c r="D934" s="6"/>
      <c r="E934" s="13"/>
      <c r="F934" s="4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24"/>
      <c r="AF934" s="13"/>
      <c r="AG934" s="13"/>
    </row>
    <row r="935" ht="12.75" customHeight="1">
      <c r="A935" s="11"/>
      <c r="B935" s="24"/>
      <c r="C935" s="24"/>
      <c r="D935" s="6"/>
      <c r="E935" s="13"/>
      <c r="F935" s="4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24"/>
      <c r="AF935" s="13"/>
      <c r="AG935" s="13"/>
    </row>
    <row r="936" ht="12.75" customHeight="1">
      <c r="A936" s="11"/>
      <c r="B936" s="24"/>
      <c r="C936" s="24"/>
      <c r="D936" s="6"/>
      <c r="E936" s="13"/>
      <c r="F936" s="4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24"/>
      <c r="AF936" s="13"/>
      <c r="AG936" s="13"/>
    </row>
    <row r="937" ht="12.75" customHeight="1">
      <c r="A937" s="11"/>
      <c r="B937" s="24"/>
      <c r="C937" s="24"/>
      <c r="D937" s="6"/>
      <c r="E937" s="13"/>
      <c r="F937" s="4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24"/>
      <c r="AF937" s="13"/>
      <c r="AG937" s="13"/>
    </row>
    <row r="938" ht="12.75" customHeight="1">
      <c r="A938" s="11"/>
      <c r="B938" s="24"/>
      <c r="C938" s="24"/>
      <c r="D938" s="6"/>
      <c r="E938" s="13"/>
      <c r="F938" s="4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24"/>
      <c r="AF938" s="13"/>
      <c r="AG938" s="13"/>
    </row>
    <row r="939" ht="12.75" customHeight="1">
      <c r="A939" s="11"/>
      <c r="B939" s="24"/>
      <c r="C939" s="24"/>
      <c r="D939" s="6"/>
      <c r="E939" s="13"/>
      <c r="F939" s="4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24"/>
      <c r="AF939" s="13"/>
      <c r="AG939" s="13"/>
    </row>
    <row r="940" ht="12.75" customHeight="1">
      <c r="A940" s="11"/>
      <c r="B940" s="24"/>
      <c r="C940" s="24"/>
      <c r="D940" s="6"/>
      <c r="E940" s="13"/>
      <c r="F940" s="4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24"/>
      <c r="AF940" s="13"/>
      <c r="AG940" s="13"/>
    </row>
    <row r="941" ht="12.75" customHeight="1">
      <c r="A941" s="11"/>
      <c r="B941" s="24"/>
      <c r="C941" s="24"/>
      <c r="D941" s="6"/>
      <c r="E941" s="13"/>
      <c r="F941" s="4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24"/>
      <c r="AF941" s="13"/>
      <c r="AG941" s="13"/>
    </row>
    <row r="942" ht="12.75" customHeight="1">
      <c r="A942" s="11"/>
      <c r="B942" s="24"/>
      <c r="C942" s="24"/>
      <c r="D942" s="6"/>
      <c r="E942" s="13"/>
      <c r="F942" s="4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24"/>
      <c r="AF942" s="13"/>
      <c r="AG942" s="13"/>
    </row>
    <row r="943" ht="12.75" customHeight="1">
      <c r="A943" s="11"/>
      <c r="B943" s="24"/>
      <c r="C943" s="24"/>
      <c r="D943" s="6"/>
      <c r="E943" s="13"/>
      <c r="F943" s="4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24"/>
      <c r="AF943" s="13"/>
      <c r="AG943" s="13"/>
    </row>
    <row r="944" ht="12.75" customHeight="1">
      <c r="A944" s="11"/>
      <c r="B944" s="24"/>
      <c r="C944" s="24"/>
      <c r="D944" s="6"/>
      <c r="E944" s="13"/>
      <c r="F944" s="4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24"/>
      <c r="AF944" s="13"/>
      <c r="AG944" s="13"/>
    </row>
    <row r="945" ht="12.75" customHeight="1">
      <c r="A945" s="11"/>
      <c r="B945" s="24"/>
      <c r="C945" s="24"/>
      <c r="D945" s="6"/>
      <c r="E945" s="13"/>
      <c r="F945" s="4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24"/>
      <c r="AF945" s="13"/>
      <c r="AG945" s="13"/>
    </row>
    <row r="946" ht="12.75" customHeight="1">
      <c r="A946" s="11"/>
      <c r="B946" s="24"/>
      <c r="C946" s="24"/>
      <c r="D946" s="6"/>
      <c r="E946" s="13"/>
      <c r="F946" s="4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24"/>
      <c r="AF946" s="13"/>
      <c r="AG946" s="13"/>
    </row>
    <row r="947" ht="12.75" customHeight="1">
      <c r="A947" s="11"/>
      <c r="B947" s="24"/>
      <c r="C947" s="24"/>
      <c r="D947" s="6"/>
      <c r="E947" s="13"/>
      <c r="F947" s="4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24"/>
      <c r="AF947" s="13"/>
      <c r="AG947" s="13"/>
    </row>
    <row r="948" ht="12.75" customHeight="1">
      <c r="A948" s="11"/>
      <c r="B948" s="24"/>
      <c r="C948" s="24"/>
      <c r="D948" s="6"/>
      <c r="E948" s="13"/>
      <c r="F948" s="4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24"/>
      <c r="AF948" s="13"/>
      <c r="AG948" s="13"/>
    </row>
    <row r="949" ht="12.75" customHeight="1">
      <c r="A949" s="11"/>
      <c r="B949" s="24"/>
      <c r="C949" s="24"/>
      <c r="D949" s="6"/>
      <c r="E949" s="13"/>
      <c r="F949" s="4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24"/>
      <c r="AF949" s="13"/>
      <c r="AG949" s="13"/>
    </row>
    <row r="950" ht="12.75" customHeight="1">
      <c r="A950" s="11"/>
      <c r="B950" s="24"/>
      <c r="C950" s="24"/>
      <c r="D950" s="6"/>
      <c r="E950" s="13"/>
      <c r="F950" s="4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24"/>
      <c r="AF950" s="13"/>
      <c r="AG950" s="13"/>
    </row>
    <row r="951" ht="12.75" customHeight="1">
      <c r="A951" s="11"/>
      <c r="B951" s="24"/>
      <c r="C951" s="24"/>
      <c r="D951" s="6"/>
      <c r="E951" s="13"/>
      <c r="F951" s="4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24"/>
      <c r="AF951" s="13"/>
      <c r="AG951" s="13"/>
    </row>
    <row r="952" ht="12.75" customHeight="1">
      <c r="A952" s="11"/>
      <c r="B952" s="24"/>
      <c r="C952" s="24"/>
      <c r="D952" s="6"/>
      <c r="E952" s="13"/>
      <c r="F952" s="4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24"/>
      <c r="AF952" s="13"/>
      <c r="AG952" s="13"/>
    </row>
    <row r="953" ht="12.75" customHeight="1">
      <c r="A953" s="11"/>
      <c r="B953" s="24"/>
      <c r="C953" s="24"/>
      <c r="D953" s="6"/>
      <c r="E953" s="13"/>
      <c r="F953" s="4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24"/>
      <c r="AF953" s="13"/>
      <c r="AG953" s="13"/>
    </row>
    <row r="954" ht="12.75" customHeight="1">
      <c r="A954" s="11"/>
      <c r="B954" s="24"/>
      <c r="C954" s="24"/>
      <c r="D954" s="6"/>
      <c r="E954" s="13"/>
      <c r="F954" s="4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24"/>
      <c r="AF954" s="13"/>
      <c r="AG954" s="13"/>
    </row>
    <row r="955" ht="12.75" customHeight="1">
      <c r="A955" s="11"/>
      <c r="B955" s="24"/>
      <c r="C955" s="24"/>
      <c r="D955" s="6"/>
      <c r="E955" s="13"/>
      <c r="F955" s="4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24"/>
      <c r="AF955" s="13"/>
      <c r="AG955" s="13"/>
    </row>
    <row r="956" ht="12.75" customHeight="1">
      <c r="A956" s="11"/>
      <c r="B956" s="24"/>
      <c r="C956" s="24"/>
      <c r="D956" s="6"/>
      <c r="E956" s="13"/>
      <c r="F956" s="4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24"/>
      <c r="AF956" s="13"/>
      <c r="AG956" s="13"/>
    </row>
    <row r="957" ht="12.75" customHeight="1">
      <c r="A957" s="11"/>
      <c r="B957" s="24"/>
      <c r="C957" s="24"/>
      <c r="D957" s="6"/>
      <c r="E957" s="13"/>
      <c r="F957" s="4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24"/>
      <c r="AF957" s="13"/>
      <c r="AG957" s="13"/>
    </row>
    <row r="958" ht="12.75" customHeight="1">
      <c r="A958" s="11"/>
      <c r="B958" s="24"/>
      <c r="C958" s="24"/>
      <c r="D958" s="6"/>
      <c r="E958" s="13"/>
      <c r="F958" s="4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24"/>
      <c r="AF958" s="13"/>
      <c r="AG958" s="13"/>
    </row>
    <row r="959" ht="12.75" customHeight="1">
      <c r="A959" s="11"/>
      <c r="B959" s="24"/>
      <c r="C959" s="24"/>
      <c r="D959" s="6"/>
      <c r="E959" s="13"/>
      <c r="F959" s="4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24"/>
      <c r="AF959" s="13"/>
      <c r="AG959" s="13"/>
    </row>
    <row r="960" ht="12.75" customHeight="1">
      <c r="A960" s="11"/>
      <c r="B960" s="24"/>
      <c r="C960" s="24"/>
      <c r="D960" s="6"/>
      <c r="E960" s="13"/>
      <c r="F960" s="4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24"/>
      <c r="AF960" s="13"/>
      <c r="AG960" s="13"/>
    </row>
    <row r="961" ht="12.75" customHeight="1">
      <c r="A961" s="11"/>
      <c r="B961" s="24"/>
      <c r="C961" s="24"/>
      <c r="D961" s="6"/>
      <c r="E961" s="13"/>
      <c r="F961" s="4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24"/>
      <c r="AF961" s="13"/>
      <c r="AG961" s="13"/>
    </row>
    <row r="962" ht="12.75" customHeight="1">
      <c r="A962" s="11"/>
      <c r="B962" s="24"/>
      <c r="C962" s="24"/>
      <c r="D962" s="6"/>
      <c r="E962" s="13"/>
      <c r="F962" s="4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24"/>
      <c r="AF962" s="13"/>
      <c r="AG962" s="13"/>
    </row>
    <row r="963" ht="12.75" customHeight="1">
      <c r="A963" s="11"/>
      <c r="B963" s="24"/>
      <c r="C963" s="24"/>
      <c r="D963" s="6"/>
      <c r="E963" s="13"/>
      <c r="F963" s="4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24"/>
      <c r="AF963" s="13"/>
      <c r="AG963" s="13"/>
    </row>
    <row r="964" ht="12.75" customHeight="1">
      <c r="A964" s="11"/>
      <c r="B964" s="24"/>
      <c r="C964" s="24"/>
      <c r="D964" s="6"/>
      <c r="E964" s="13"/>
      <c r="F964" s="4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24"/>
      <c r="AF964" s="13"/>
      <c r="AG964" s="13"/>
    </row>
    <row r="965" ht="12.75" customHeight="1">
      <c r="A965" s="11"/>
      <c r="B965" s="24"/>
      <c r="C965" s="24"/>
      <c r="D965" s="6"/>
      <c r="E965" s="13"/>
      <c r="F965" s="4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24"/>
      <c r="AF965" s="13"/>
      <c r="AG965" s="13"/>
    </row>
    <row r="966" ht="12.75" customHeight="1">
      <c r="A966" s="11"/>
      <c r="B966" s="24"/>
      <c r="C966" s="24"/>
      <c r="D966" s="6"/>
      <c r="E966" s="13"/>
      <c r="F966" s="4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24"/>
      <c r="AF966" s="13"/>
      <c r="AG966" s="13"/>
    </row>
    <row r="967" ht="12.75" customHeight="1">
      <c r="A967" s="11"/>
      <c r="B967" s="24"/>
      <c r="C967" s="24"/>
      <c r="D967" s="6"/>
      <c r="E967" s="13"/>
      <c r="F967" s="4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24"/>
      <c r="AF967" s="13"/>
      <c r="AG967" s="13"/>
    </row>
    <row r="968" ht="12.75" customHeight="1">
      <c r="A968" s="11"/>
      <c r="B968" s="24"/>
      <c r="C968" s="24"/>
      <c r="D968" s="6"/>
      <c r="E968" s="13"/>
      <c r="F968" s="4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24"/>
      <c r="AF968" s="13"/>
      <c r="AG968" s="13"/>
    </row>
    <row r="969" ht="12.75" customHeight="1">
      <c r="A969" s="11"/>
      <c r="B969" s="24"/>
      <c r="C969" s="24"/>
      <c r="D969" s="6"/>
      <c r="E969" s="13"/>
      <c r="F969" s="4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24"/>
      <c r="AF969" s="13"/>
      <c r="AG969" s="13"/>
    </row>
    <row r="970" ht="12.75" customHeight="1">
      <c r="A970" s="11"/>
      <c r="B970" s="24"/>
      <c r="C970" s="24"/>
      <c r="D970" s="6"/>
      <c r="E970" s="13"/>
      <c r="F970" s="4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24"/>
      <c r="AF970" s="13"/>
      <c r="AG970" s="13"/>
    </row>
    <row r="971" ht="12.75" customHeight="1">
      <c r="A971" s="11"/>
      <c r="B971" s="24"/>
      <c r="C971" s="24"/>
      <c r="D971" s="6"/>
      <c r="E971" s="13"/>
      <c r="F971" s="4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24"/>
      <c r="AF971" s="13"/>
      <c r="AG971" s="13"/>
    </row>
    <row r="972" ht="12.75" customHeight="1">
      <c r="A972" s="11"/>
      <c r="B972" s="24"/>
      <c r="C972" s="24"/>
      <c r="D972" s="6"/>
      <c r="E972" s="13"/>
      <c r="F972" s="4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24"/>
      <c r="AF972" s="13"/>
      <c r="AG972" s="13"/>
    </row>
    <row r="973" ht="12.75" customHeight="1">
      <c r="A973" s="11"/>
      <c r="B973" s="24"/>
      <c r="C973" s="24"/>
      <c r="D973" s="6"/>
      <c r="E973" s="13"/>
      <c r="F973" s="4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24"/>
      <c r="AF973" s="13"/>
      <c r="AG973" s="13"/>
    </row>
    <row r="974" ht="12.75" customHeight="1">
      <c r="A974" s="11"/>
      <c r="B974" s="24"/>
      <c r="C974" s="24"/>
      <c r="D974" s="6"/>
      <c r="E974" s="13"/>
      <c r="F974" s="4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24"/>
      <c r="AF974" s="13"/>
      <c r="AG974" s="13"/>
    </row>
    <row r="975" ht="12.75" customHeight="1">
      <c r="A975" s="11"/>
      <c r="B975" s="24"/>
      <c r="C975" s="24"/>
      <c r="D975" s="6"/>
      <c r="E975" s="13"/>
      <c r="F975" s="4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24"/>
      <c r="AF975" s="13"/>
      <c r="AG975" s="13"/>
    </row>
    <row r="976" ht="12.75" customHeight="1">
      <c r="A976" s="11"/>
      <c r="B976" s="24"/>
      <c r="C976" s="24"/>
      <c r="D976" s="6"/>
      <c r="E976" s="13"/>
      <c r="F976" s="4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24"/>
      <c r="AF976" s="13"/>
      <c r="AG976" s="13"/>
    </row>
    <row r="977" ht="12.75" customHeight="1">
      <c r="A977" s="11"/>
      <c r="B977" s="24"/>
      <c r="C977" s="24"/>
      <c r="D977" s="6"/>
      <c r="E977" s="13"/>
      <c r="F977" s="4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24"/>
      <c r="AF977" s="13"/>
      <c r="AG977" s="13"/>
    </row>
    <row r="978" ht="12.75" customHeight="1">
      <c r="A978" s="11"/>
      <c r="B978" s="24"/>
      <c r="C978" s="24"/>
      <c r="D978" s="6"/>
      <c r="E978" s="13"/>
      <c r="F978" s="4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24"/>
      <c r="AF978" s="13"/>
      <c r="AG978" s="13"/>
    </row>
    <row r="979" ht="12.75" customHeight="1">
      <c r="A979" s="11"/>
      <c r="B979" s="24"/>
      <c r="C979" s="24"/>
      <c r="D979" s="6"/>
      <c r="E979" s="13"/>
      <c r="F979" s="4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24"/>
      <c r="AF979" s="13"/>
      <c r="AG979" s="13"/>
    </row>
    <row r="980" ht="12.75" customHeight="1">
      <c r="A980" s="11"/>
      <c r="B980" s="24"/>
      <c r="C980" s="24"/>
      <c r="D980" s="6"/>
      <c r="E980" s="13"/>
      <c r="F980" s="4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24"/>
      <c r="AF980" s="13"/>
      <c r="AG980" s="13"/>
    </row>
    <row r="981" ht="12.75" customHeight="1">
      <c r="A981" s="11"/>
      <c r="B981" s="24"/>
      <c r="C981" s="24"/>
      <c r="D981" s="6"/>
      <c r="E981" s="13"/>
      <c r="F981" s="4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24"/>
      <c r="AF981" s="13"/>
      <c r="AG981" s="13"/>
    </row>
    <row r="982" ht="12.75" customHeight="1">
      <c r="A982" s="11"/>
      <c r="B982" s="24"/>
      <c r="C982" s="24"/>
      <c r="D982" s="6"/>
      <c r="E982" s="13"/>
      <c r="F982" s="4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24"/>
      <c r="AF982" s="13"/>
      <c r="AG982" s="13"/>
    </row>
    <row r="983" ht="12.75" customHeight="1">
      <c r="A983" s="11"/>
      <c r="B983" s="24"/>
      <c r="C983" s="24"/>
      <c r="D983" s="6"/>
      <c r="E983" s="13"/>
      <c r="F983" s="4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24"/>
      <c r="AF983" s="13"/>
      <c r="AG983" s="13"/>
    </row>
    <row r="984" ht="12.75" customHeight="1">
      <c r="A984" s="11"/>
      <c r="B984" s="24"/>
      <c r="C984" s="24"/>
      <c r="D984" s="6"/>
      <c r="E984" s="13"/>
      <c r="F984" s="4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24"/>
      <c r="AF984" s="13"/>
      <c r="AG984" s="13"/>
    </row>
    <row r="985" ht="12.75" customHeight="1">
      <c r="A985" s="11"/>
      <c r="B985" s="24"/>
      <c r="C985" s="24"/>
      <c r="D985" s="6"/>
      <c r="E985" s="13"/>
      <c r="F985" s="4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24"/>
      <c r="AF985" s="13"/>
      <c r="AG985" s="13"/>
    </row>
    <row r="986" ht="12.75" customHeight="1">
      <c r="A986" s="11"/>
      <c r="B986" s="24"/>
      <c r="C986" s="24"/>
      <c r="D986" s="6"/>
      <c r="E986" s="13"/>
      <c r="F986" s="4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24"/>
      <c r="AF986" s="13"/>
      <c r="AG986" s="13"/>
    </row>
    <row r="987" ht="12.75" customHeight="1">
      <c r="A987" s="11"/>
      <c r="B987" s="24"/>
      <c r="C987" s="24"/>
      <c r="D987" s="6"/>
      <c r="E987" s="13"/>
      <c r="F987" s="4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24"/>
      <c r="AF987" s="13"/>
      <c r="AG987" s="13"/>
    </row>
    <row r="988" ht="12.75" customHeight="1">
      <c r="A988" s="11"/>
      <c r="B988" s="24"/>
      <c r="C988" s="24"/>
      <c r="D988" s="6"/>
      <c r="E988" s="13"/>
      <c r="F988" s="4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24"/>
      <c r="AF988" s="13"/>
      <c r="AG988" s="13"/>
    </row>
    <row r="989" ht="12.75" customHeight="1">
      <c r="A989" s="11"/>
      <c r="B989" s="24"/>
      <c r="C989" s="24"/>
      <c r="D989" s="6"/>
      <c r="E989" s="13"/>
      <c r="F989" s="4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24"/>
      <c r="AF989" s="13"/>
      <c r="AG989" s="13"/>
    </row>
    <row r="990" ht="12.75" customHeight="1">
      <c r="A990" s="11"/>
      <c r="B990" s="24"/>
      <c r="C990" s="24"/>
      <c r="D990" s="6"/>
      <c r="E990" s="13"/>
      <c r="F990" s="4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24"/>
      <c r="AF990" s="13"/>
      <c r="AG990" s="13"/>
    </row>
    <row r="991" ht="12.75" customHeight="1">
      <c r="A991" s="11"/>
      <c r="B991" s="24"/>
      <c r="C991" s="24"/>
      <c r="D991" s="6"/>
      <c r="E991" s="13"/>
      <c r="F991" s="4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24"/>
      <c r="AF991" s="13"/>
      <c r="AG991" s="13"/>
    </row>
    <row r="992" ht="12.75" customHeight="1">
      <c r="A992" s="11"/>
      <c r="B992" s="24"/>
      <c r="C992" s="24"/>
      <c r="D992" s="6"/>
      <c r="E992" s="13"/>
      <c r="F992" s="4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24"/>
      <c r="AF992" s="13"/>
      <c r="AG992" s="13"/>
    </row>
    <row r="993" ht="12.75" customHeight="1">
      <c r="A993" s="11"/>
      <c r="B993" s="24"/>
      <c r="C993" s="24"/>
      <c r="D993" s="6"/>
      <c r="E993" s="13"/>
      <c r="F993" s="4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24"/>
      <c r="AF993" s="13"/>
      <c r="AG993" s="13"/>
    </row>
    <row r="994" ht="12.75" customHeight="1">
      <c r="A994" s="11"/>
      <c r="B994" s="24"/>
      <c r="C994" s="24"/>
      <c r="D994" s="6"/>
      <c r="E994" s="13"/>
      <c r="F994" s="4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24"/>
      <c r="AF994" s="13"/>
      <c r="AG994" s="13"/>
    </row>
    <row r="995" ht="12.75" customHeight="1">
      <c r="A995" s="11"/>
      <c r="B995" s="24"/>
      <c r="C995" s="24"/>
      <c r="D995" s="6"/>
      <c r="E995" s="13"/>
      <c r="F995" s="4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24"/>
      <c r="AF995" s="13"/>
      <c r="AG995" s="13"/>
    </row>
    <row r="996" ht="12.75" customHeight="1">
      <c r="A996" s="11"/>
      <c r="B996" s="24"/>
      <c r="C996" s="24"/>
      <c r="D996" s="6"/>
      <c r="E996" s="13"/>
      <c r="F996" s="4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24"/>
      <c r="AF996" s="13"/>
      <c r="AG996" s="13"/>
    </row>
    <row r="997" ht="12.75" customHeight="1">
      <c r="A997" s="11"/>
      <c r="B997" s="24"/>
      <c r="C997" s="24"/>
      <c r="D997" s="6"/>
      <c r="E997" s="13"/>
      <c r="F997" s="4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24"/>
      <c r="AF997" s="13"/>
      <c r="AG997" s="13"/>
    </row>
    <row r="998" ht="12.75" customHeight="1">
      <c r="A998" s="11"/>
      <c r="B998" s="24"/>
      <c r="C998" s="24"/>
      <c r="D998" s="6"/>
      <c r="E998" s="13"/>
      <c r="F998" s="4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24"/>
      <c r="AF998" s="13"/>
      <c r="AG998" s="13"/>
    </row>
    <row r="999" ht="12.75" customHeight="1">
      <c r="A999" s="11"/>
      <c r="B999" s="24"/>
      <c r="C999" s="24"/>
      <c r="D999" s="6"/>
      <c r="E999" s="13"/>
      <c r="F999" s="4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24"/>
      <c r="AF999" s="13"/>
      <c r="AG999" s="13"/>
    </row>
    <row r="1000" ht="12.75" customHeight="1">
      <c r="A1000" s="11"/>
      <c r="B1000" s="24"/>
      <c r="C1000" s="24"/>
      <c r="D1000" s="6"/>
      <c r="E1000" s="13"/>
      <c r="F1000" s="4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24"/>
      <c r="AF1000" s="13"/>
      <c r="AG1000" s="13"/>
    </row>
    <row r="1001" ht="12.75" customHeight="1">
      <c r="A1001" s="11"/>
      <c r="B1001" s="24"/>
      <c r="C1001" s="24"/>
      <c r="D1001" s="6"/>
      <c r="E1001" s="13"/>
      <c r="F1001" s="4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24"/>
      <c r="AF1001" s="13"/>
      <c r="AG1001" s="13"/>
    </row>
    <row r="1002" ht="12.75" customHeight="1">
      <c r="A1002" s="11"/>
      <c r="B1002" s="24"/>
      <c r="C1002" s="24"/>
      <c r="D1002" s="6"/>
      <c r="E1002" s="13"/>
      <c r="F1002" s="4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24"/>
      <c r="AF1002" s="25"/>
      <c r="AG1002" s="1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6.0"/>
    <col customWidth="1" min="3" max="3" width="4.57"/>
    <col customWidth="1" min="4" max="4" width="5.14"/>
    <col customWidth="1" min="5" max="5" width="20.0"/>
    <col customWidth="1" min="6" max="8" width="5.86"/>
    <col customWidth="1" min="9" max="9" width="11.43"/>
    <col customWidth="1" min="10" max="10" width="7.29"/>
    <col customWidth="1" min="11" max="11" width="3.0"/>
    <col customWidth="1" min="12" max="12" width="30.86"/>
  </cols>
  <sheetData>
    <row r="1" ht="12.75" customHeight="1">
      <c r="A1" s="3" t="s">
        <v>7</v>
      </c>
      <c r="B1" s="4" t="s">
        <v>8</v>
      </c>
      <c r="C1" s="4" t="s">
        <v>9</v>
      </c>
      <c r="D1" s="9" t="s">
        <v>10</v>
      </c>
      <c r="E1" s="4" t="s">
        <v>11</v>
      </c>
      <c r="F1" s="4" t="s">
        <v>13</v>
      </c>
      <c r="G1" s="3" t="s">
        <v>13</v>
      </c>
      <c r="H1" s="3" t="s">
        <v>14</v>
      </c>
      <c r="I1" s="3" t="s">
        <v>14</v>
      </c>
      <c r="J1" s="3" t="s">
        <v>14</v>
      </c>
      <c r="K1" s="10"/>
      <c r="L1" s="10" t="s">
        <v>573</v>
      </c>
    </row>
    <row r="2" ht="12.75" customHeight="1">
      <c r="A2" s="6"/>
      <c r="B2" s="4"/>
      <c r="C2" s="4"/>
      <c r="D2" s="4"/>
      <c r="E2" s="4"/>
      <c r="F2" s="4" t="s">
        <v>15</v>
      </c>
      <c r="G2" s="3" t="s">
        <v>16</v>
      </c>
      <c r="H2" s="3" t="s">
        <v>17</v>
      </c>
      <c r="I2" s="4" t="s">
        <v>18</v>
      </c>
      <c r="J2" s="10" t="s">
        <v>19</v>
      </c>
      <c r="K2" s="6"/>
      <c r="L2" s="6"/>
    </row>
    <row r="3" ht="12.75" customHeight="1">
      <c r="A3" s="6"/>
      <c r="B3" s="4"/>
      <c r="C3" s="4"/>
      <c r="D3" s="4"/>
      <c r="E3" s="4"/>
      <c r="F3" s="6"/>
      <c r="G3" s="6"/>
      <c r="H3" s="6"/>
      <c r="I3" s="6"/>
      <c r="J3" s="6"/>
      <c r="K3" s="6"/>
      <c r="L3" s="6"/>
    </row>
    <row r="4" ht="12.75" customHeight="1">
      <c r="A4" s="6" t="str">
        <f t="shared" ref="A4:A99" si="1">swId($B$1:$J$2,B4:J4)</f>
        <v>abb_sw_p1_rail____a0016</v>
      </c>
      <c r="B4" s="4" t="s">
        <v>20</v>
      </c>
      <c r="C4" s="4" t="s">
        <v>702</v>
      </c>
      <c r="D4" s="4">
        <v>1.0</v>
      </c>
      <c r="E4" s="4" t="s">
        <v>703</v>
      </c>
      <c r="F4" s="6">
        <v>16.0</v>
      </c>
      <c r="G4" s="4">
        <v>0.0</v>
      </c>
      <c r="H4" s="6">
        <v>73542.0</v>
      </c>
      <c r="I4" s="6" t="s">
        <v>704</v>
      </c>
      <c r="J4" s="6">
        <v>4.95</v>
      </c>
      <c r="K4" s="6"/>
      <c r="L4" s="6"/>
    </row>
    <row r="5" ht="12.75" customHeight="1">
      <c r="A5" s="6" t="str">
        <f t="shared" si="1"/>
        <v>abb_sw_p1_rail____a0020</v>
      </c>
      <c r="B5" s="4" t="s">
        <v>20</v>
      </c>
      <c r="C5" s="4" t="s">
        <v>702</v>
      </c>
      <c r="D5" s="4">
        <v>1.0</v>
      </c>
      <c r="E5" s="4" t="s">
        <v>703</v>
      </c>
      <c r="F5" s="6">
        <v>20.0</v>
      </c>
      <c r="G5" s="4">
        <v>0.0</v>
      </c>
      <c r="H5" s="6">
        <v>73546.0</v>
      </c>
      <c r="I5" s="6" t="s">
        <v>705</v>
      </c>
      <c r="J5" s="6">
        <v>5.2</v>
      </c>
      <c r="K5" s="6"/>
      <c r="L5" s="6"/>
    </row>
    <row r="6" ht="12.75" customHeight="1">
      <c r="A6" s="6" t="str">
        <f t="shared" si="1"/>
        <v>abb_sw_p1_rail____a0023</v>
      </c>
      <c r="B6" s="4" t="s">
        <v>20</v>
      </c>
      <c r="C6" s="4" t="s">
        <v>702</v>
      </c>
      <c r="D6" s="4">
        <v>1.0</v>
      </c>
      <c r="E6" s="4" t="s">
        <v>703</v>
      </c>
      <c r="F6" s="6">
        <v>23.0</v>
      </c>
      <c r="G6" s="6">
        <f t="shared" ref="G6:G11" si="2">F4</f>
        <v>16</v>
      </c>
      <c r="H6" s="6">
        <v>73550.0</v>
      </c>
      <c r="I6" s="6" t="s">
        <v>706</v>
      </c>
      <c r="J6" s="6">
        <v>5.72</v>
      </c>
      <c r="K6" s="6"/>
      <c r="L6" s="6"/>
    </row>
    <row r="7" ht="12.75" customHeight="1">
      <c r="A7" s="6" t="str">
        <f t="shared" si="1"/>
        <v>abb_sw_p1_rail____a0034</v>
      </c>
      <c r="B7" s="4" t="s">
        <v>20</v>
      </c>
      <c r="C7" s="4" t="s">
        <v>702</v>
      </c>
      <c r="D7" s="4">
        <v>1.0</v>
      </c>
      <c r="E7" s="4" t="s">
        <v>703</v>
      </c>
      <c r="F7" s="6">
        <v>34.0</v>
      </c>
      <c r="G7" s="6">
        <f t="shared" si="2"/>
        <v>20</v>
      </c>
      <c r="H7" s="6">
        <v>73554.0</v>
      </c>
      <c r="I7" s="6" t="s">
        <v>707</v>
      </c>
      <c r="J7" s="6">
        <v>6.71</v>
      </c>
      <c r="K7" s="6"/>
      <c r="L7" s="6"/>
    </row>
    <row r="8" ht="12.75" customHeight="1">
      <c r="A8" s="6" t="str">
        <f t="shared" si="1"/>
        <v>abb_sw_p1_rail____a0045</v>
      </c>
      <c r="B8" s="4" t="s">
        <v>20</v>
      </c>
      <c r="C8" s="4" t="s">
        <v>702</v>
      </c>
      <c r="D8" s="4">
        <v>1.0</v>
      </c>
      <c r="E8" s="4" t="s">
        <v>703</v>
      </c>
      <c r="F8" s="6">
        <v>45.0</v>
      </c>
      <c r="G8" s="6">
        <f t="shared" si="2"/>
        <v>23</v>
      </c>
      <c r="H8" s="6">
        <v>73558.0</v>
      </c>
      <c r="I8" s="6" t="s">
        <v>708</v>
      </c>
      <c r="J8" s="6">
        <v>7.18</v>
      </c>
      <c r="K8" s="6"/>
      <c r="L8" s="6"/>
    </row>
    <row r="9" ht="12.75" customHeight="1">
      <c r="A9" s="6" t="str">
        <f t="shared" si="1"/>
        <v>abb_sw_p1_rail____a0080</v>
      </c>
      <c r="B9" s="4" t="s">
        <v>20</v>
      </c>
      <c r="C9" s="4" t="s">
        <v>702</v>
      </c>
      <c r="D9" s="4">
        <v>1.0</v>
      </c>
      <c r="E9" s="4" t="s">
        <v>703</v>
      </c>
      <c r="F9" s="6">
        <v>80.0</v>
      </c>
      <c r="G9" s="6">
        <f t="shared" si="2"/>
        <v>34</v>
      </c>
      <c r="H9" s="6">
        <v>73498.0</v>
      </c>
      <c r="I9" s="6" t="s">
        <v>709</v>
      </c>
      <c r="J9" s="6">
        <v>9.47</v>
      </c>
      <c r="K9" s="6"/>
      <c r="L9" s="6"/>
    </row>
    <row r="10" ht="12.75" customHeight="1">
      <c r="A10" s="6" t="str">
        <f t="shared" si="1"/>
        <v>abb_sw_p1_rail____a0100</v>
      </c>
      <c r="B10" s="4" t="s">
        <v>20</v>
      </c>
      <c r="C10" s="4" t="s">
        <v>702</v>
      </c>
      <c r="D10" s="4">
        <v>1.0</v>
      </c>
      <c r="E10" s="4" t="s">
        <v>703</v>
      </c>
      <c r="F10" s="6">
        <v>100.0</v>
      </c>
      <c r="G10" s="6">
        <f t="shared" si="2"/>
        <v>45</v>
      </c>
      <c r="H10" s="6">
        <v>73499.0</v>
      </c>
      <c r="I10" s="6" t="s">
        <v>710</v>
      </c>
      <c r="J10" s="6">
        <v>10.4</v>
      </c>
      <c r="K10" s="6"/>
      <c r="L10" s="6"/>
    </row>
    <row r="11" ht="12.75" customHeight="1">
      <c r="A11" s="6" t="str">
        <f t="shared" si="1"/>
        <v>abb_sw_p1_rail____a0125</v>
      </c>
      <c r="B11" s="4" t="s">
        <v>20</v>
      </c>
      <c r="C11" s="4" t="s">
        <v>702</v>
      </c>
      <c r="D11" s="4">
        <v>1.0</v>
      </c>
      <c r="E11" s="4" t="s">
        <v>703</v>
      </c>
      <c r="F11" s="6">
        <v>125.0</v>
      </c>
      <c r="G11" s="6">
        <f t="shared" si="2"/>
        <v>80</v>
      </c>
      <c r="H11" s="6">
        <v>40465.0</v>
      </c>
      <c r="I11" s="6" t="s">
        <v>711</v>
      </c>
      <c r="J11" s="6">
        <v>15.61</v>
      </c>
      <c r="K11" s="6"/>
      <c r="L11" s="6"/>
    </row>
    <row r="12" ht="12.75" customHeight="1">
      <c r="A12" s="6" t="str">
        <f t="shared" si="1"/>
        <v>abb_sw_p2_rail____a0016</v>
      </c>
      <c r="B12" s="4" t="s">
        <v>20</v>
      </c>
      <c r="C12" s="4" t="s">
        <v>702</v>
      </c>
      <c r="D12" s="4">
        <v>2.0</v>
      </c>
      <c r="E12" s="4" t="s">
        <v>703</v>
      </c>
      <c r="F12" s="6">
        <v>16.0</v>
      </c>
      <c r="G12" s="4">
        <v>0.0</v>
      </c>
      <c r="H12" s="6">
        <v>73543.0</v>
      </c>
      <c r="I12" s="6" t="s">
        <v>712</v>
      </c>
      <c r="J12" s="6">
        <v>9.98</v>
      </c>
      <c r="K12" s="6"/>
      <c r="L12" s="6"/>
    </row>
    <row r="13" ht="12.75" customHeight="1">
      <c r="A13" s="6" t="str">
        <f t="shared" si="1"/>
        <v>abb_sw_p2_rail____a0020</v>
      </c>
      <c r="B13" s="4" t="s">
        <v>20</v>
      </c>
      <c r="C13" s="4" t="s">
        <v>702</v>
      </c>
      <c r="D13" s="4">
        <v>2.0</v>
      </c>
      <c r="E13" s="4" t="s">
        <v>703</v>
      </c>
      <c r="F13" s="6">
        <v>20.0</v>
      </c>
      <c r="G13" s="4">
        <v>0.0</v>
      </c>
      <c r="H13" s="6">
        <v>73547.0</v>
      </c>
      <c r="I13" s="6" t="s">
        <v>713</v>
      </c>
      <c r="J13" s="6">
        <v>10.4</v>
      </c>
      <c r="K13" s="6"/>
      <c r="L13" s="6"/>
    </row>
    <row r="14" ht="12.75" customHeight="1">
      <c r="A14" s="6" t="str">
        <f t="shared" si="1"/>
        <v>abb_sw_p2_rail____a0023</v>
      </c>
      <c r="B14" s="4" t="s">
        <v>20</v>
      </c>
      <c r="C14" s="4" t="s">
        <v>702</v>
      </c>
      <c r="D14" s="4">
        <v>2.0</v>
      </c>
      <c r="E14" s="4" t="s">
        <v>703</v>
      </c>
      <c r="F14" s="6">
        <v>23.0</v>
      </c>
      <c r="G14" s="6">
        <f t="shared" ref="G14:G19" si="3">F12</f>
        <v>16</v>
      </c>
      <c r="H14" s="6">
        <v>73551.0</v>
      </c>
      <c r="I14" s="6" t="s">
        <v>714</v>
      </c>
      <c r="J14" s="6">
        <v>11.45</v>
      </c>
      <c r="K14" s="6"/>
      <c r="L14" s="6"/>
    </row>
    <row r="15" ht="12.75" customHeight="1">
      <c r="A15" s="6" t="str">
        <f t="shared" si="1"/>
        <v>abb_sw_p2_rail____a0034</v>
      </c>
      <c r="B15" s="4" t="s">
        <v>20</v>
      </c>
      <c r="C15" s="4" t="s">
        <v>702</v>
      </c>
      <c r="D15" s="4">
        <v>2.0</v>
      </c>
      <c r="E15" s="4" t="s">
        <v>703</v>
      </c>
      <c r="F15" s="6">
        <v>34.0</v>
      </c>
      <c r="G15" s="6">
        <f t="shared" si="3"/>
        <v>20</v>
      </c>
      <c r="H15" s="6">
        <v>73555.0</v>
      </c>
      <c r="I15" s="6" t="s">
        <v>715</v>
      </c>
      <c r="J15" s="6">
        <v>13.66</v>
      </c>
      <c r="K15" s="6"/>
      <c r="L15" s="6"/>
    </row>
    <row r="16" ht="12.75" customHeight="1">
      <c r="A16" s="6" t="str">
        <f t="shared" si="1"/>
        <v>abb_sw_p2_rail____a0045</v>
      </c>
      <c r="B16" s="4" t="s">
        <v>20</v>
      </c>
      <c r="C16" s="4" t="s">
        <v>702</v>
      </c>
      <c r="D16" s="4">
        <v>2.0</v>
      </c>
      <c r="E16" s="4" t="s">
        <v>703</v>
      </c>
      <c r="F16" s="6">
        <v>45.0</v>
      </c>
      <c r="G16" s="6">
        <f t="shared" si="3"/>
        <v>23</v>
      </c>
      <c r="H16" s="6">
        <v>73559.0</v>
      </c>
      <c r="I16" s="6" t="s">
        <v>716</v>
      </c>
      <c r="J16" s="6">
        <v>14.81</v>
      </c>
      <c r="K16" s="6"/>
      <c r="L16" s="6"/>
    </row>
    <row r="17" ht="12.75" customHeight="1">
      <c r="A17" s="6" t="str">
        <f t="shared" si="1"/>
        <v>abb_sw_p2_rail____a0080</v>
      </c>
      <c r="B17" s="4" t="s">
        <v>20</v>
      </c>
      <c r="C17" s="4" t="s">
        <v>702</v>
      </c>
      <c r="D17" s="4">
        <v>2.0</v>
      </c>
      <c r="E17" s="4" t="s">
        <v>703</v>
      </c>
      <c r="F17" s="6">
        <v>80.0</v>
      </c>
      <c r="G17" s="6">
        <f t="shared" si="3"/>
        <v>34</v>
      </c>
      <c r="H17" s="6">
        <v>43769.0</v>
      </c>
      <c r="I17" s="6" t="s">
        <v>717</v>
      </c>
      <c r="J17" s="6">
        <v>18.95</v>
      </c>
      <c r="K17" s="6"/>
      <c r="L17" s="6"/>
    </row>
    <row r="18" ht="12.75" customHeight="1">
      <c r="A18" s="6" t="str">
        <f t="shared" si="1"/>
        <v>abb_sw_p2_rail____a0100</v>
      </c>
      <c r="B18" s="4" t="s">
        <v>20</v>
      </c>
      <c r="C18" s="4" t="s">
        <v>702</v>
      </c>
      <c r="D18" s="4">
        <v>2.0</v>
      </c>
      <c r="E18" s="4" t="s">
        <v>703</v>
      </c>
      <c r="F18" s="6">
        <v>100.0</v>
      </c>
      <c r="G18" s="6">
        <f t="shared" si="3"/>
        <v>45</v>
      </c>
      <c r="H18" s="6">
        <v>48424.0</v>
      </c>
      <c r="I18" s="6" t="s">
        <v>718</v>
      </c>
      <c r="J18" s="6">
        <v>20.19</v>
      </c>
      <c r="K18" s="6"/>
      <c r="L18" s="6"/>
    </row>
    <row r="19" ht="12.75" customHeight="1">
      <c r="A19" s="6" t="str">
        <f t="shared" si="1"/>
        <v>abb_sw_p2_rail____a0125</v>
      </c>
      <c r="B19" s="4" t="s">
        <v>20</v>
      </c>
      <c r="C19" s="4" t="s">
        <v>702</v>
      </c>
      <c r="D19" s="4">
        <v>2.0</v>
      </c>
      <c r="E19" s="4" t="s">
        <v>703</v>
      </c>
      <c r="F19" s="6">
        <v>125.0</v>
      </c>
      <c r="G19" s="6">
        <f t="shared" si="3"/>
        <v>80</v>
      </c>
      <c r="H19" s="6">
        <v>48435.0</v>
      </c>
      <c r="I19" s="6" t="s">
        <v>719</v>
      </c>
      <c r="J19" s="6">
        <v>31.52</v>
      </c>
      <c r="K19" s="6"/>
      <c r="L19" s="6"/>
    </row>
    <row r="20" ht="12.75" customHeight="1">
      <c r="A20" s="6" t="str">
        <f t="shared" si="1"/>
        <v>abb_sw_p3_rail____a0016</v>
      </c>
      <c r="B20" s="4" t="s">
        <v>20</v>
      </c>
      <c r="C20" s="4" t="s">
        <v>702</v>
      </c>
      <c r="D20" s="4">
        <v>3.0</v>
      </c>
      <c r="E20" s="4" t="s">
        <v>703</v>
      </c>
      <c r="F20" s="6">
        <v>16.0</v>
      </c>
      <c r="G20" s="4">
        <v>0.0</v>
      </c>
      <c r="H20" s="6">
        <v>73544.0</v>
      </c>
      <c r="I20" s="6" t="s">
        <v>720</v>
      </c>
      <c r="J20" s="6">
        <v>14.77</v>
      </c>
      <c r="K20" s="6"/>
      <c r="L20" s="6"/>
    </row>
    <row r="21" ht="12.75" customHeight="1">
      <c r="A21" s="6" t="str">
        <f t="shared" si="1"/>
        <v>abb_sw_p3_rail____a0020</v>
      </c>
      <c r="B21" s="4" t="s">
        <v>20</v>
      </c>
      <c r="C21" s="4" t="s">
        <v>702</v>
      </c>
      <c r="D21" s="4">
        <v>3.0</v>
      </c>
      <c r="E21" s="4" t="s">
        <v>703</v>
      </c>
      <c r="F21" s="6">
        <v>20.0</v>
      </c>
      <c r="G21" s="4">
        <v>0.0</v>
      </c>
      <c r="H21" s="6">
        <v>73548.0</v>
      </c>
      <c r="I21" s="6" t="s">
        <v>721</v>
      </c>
      <c r="J21" s="6">
        <v>15.19</v>
      </c>
      <c r="K21" s="6"/>
      <c r="L21" s="6"/>
    </row>
    <row r="22" ht="12.75" customHeight="1">
      <c r="A22" s="6" t="str">
        <f t="shared" si="1"/>
        <v>abb_sw_p3_rail____a0023</v>
      </c>
      <c r="B22" s="4" t="s">
        <v>20</v>
      </c>
      <c r="C22" s="4" t="s">
        <v>702</v>
      </c>
      <c r="D22" s="4">
        <v>3.0</v>
      </c>
      <c r="E22" s="4" t="s">
        <v>703</v>
      </c>
      <c r="F22" s="6">
        <v>23.0</v>
      </c>
      <c r="G22" s="6">
        <f t="shared" ref="G22:G27" si="4">F20</f>
        <v>16</v>
      </c>
      <c r="H22" s="6">
        <v>73552.0</v>
      </c>
      <c r="I22" s="6" t="s">
        <v>722</v>
      </c>
      <c r="J22" s="6">
        <v>17.58</v>
      </c>
      <c r="K22" s="6"/>
      <c r="L22" s="6"/>
    </row>
    <row r="23" ht="12.75" customHeight="1">
      <c r="A23" s="6" t="str">
        <f t="shared" si="1"/>
        <v>abb_sw_p3_rail____a0034</v>
      </c>
      <c r="B23" s="4" t="s">
        <v>20</v>
      </c>
      <c r="C23" s="4" t="s">
        <v>702</v>
      </c>
      <c r="D23" s="4">
        <v>3.0</v>
      </c>
      <c r="E23" s="4" t="s">
        <v>703</v>
      </c>
      <c r="F23" s="6">
        <v>34.0</v>
      </c>
      <c r="G23" s="6">
        <f t="shared" si="4"/>
        <v>20</v>
      </c>
      <c r="H23" s="6">
        <v>73556.0</v>
      </c>
      <c r="I23" s="6" t="s">
        <v>723</v>
      </c>
      <c r="J23" s="6">
        <v>21.33</v>
      </c>
      <c r="K23" s="6"/>
      <c r="L23" s="6"/>
    </row>
    <row r="24" ht="12.75" customHeight="1">
      <c r="A24" s="6" t="str">
        <f t="shared" si="1"/>
        <v>abb_sw_p3_rail____a0045</v>
      </c>
      <c r="B24" s="4" t="s">
        <v>20</v>
      </c>
      <c r="C24" s="4" t="s">
        <v>702</v>
      </c>
      <c r="D24" s="4">
        <v>3.0</v>
      </c>
      <c r="E24" s="4" t="s">
        <v>703</v>
      </c>
      <c r="F24" s="6">
        <v>45.0</v>
      </c>
      <c r="G24" s="6">
        <f t="shared" si="4"/>
        <v>23</v>
      </c>
      <c r="H24" s="6">
        <v>73560.0</v>
      </c>
      <c r="I24" s="6" t="s">
        <v>724</v>
      </c>
      <c r="J24" s="6">
        <v>23.93</v>
      </c>
      <c r="K24" s="6"/>
      <c r="L24" s="6"/>
    </row>
    <row r="25" ht="12.75" customHeight="1">
      <c r="A25" s="6" t="str">
        <f t="shared" si="1"/>
        <v>abb_sw_p3_rail____a0080</v>
      </c>
      <c r="B25" s="4" t="s">
        <v>20</v>
      </c>
      <c r="C25" s="4" t="s">
        <v>702</v>
      </c>
      <c r="D25" s="4">
        <v>3.0</v>
      </c>
      <c r="E25" s="4" t="s">
        <v>703</v>
      </c>
      <c r="F25" s="6">
        <v>80.0</v>
      </c>
      <c r="G25" s="6">
        <f t="shared" si="4"/>
        <v>34</v>
      </c>
      <c r="H25" s="6">
        <v>26548.0</v>
      </c>
      <c r="I25" s="6" t="s">
        <v>725</v>
      </c>
      <c r="J25" s="6">
        <v>26.01</v>
      </c>
      <c r="K25" s="6"/>
      <c r="L25" s="6"/>
    </row>
    <row r="26" ht="12.75" customHeight="1">
      <c r="A26" s="6" t="str">
        <f t="shared" si="1"/>
        <v>abb_sw_p3_rail____a0100</v>
      </c>
      <c r="B26" s="4" t="s">
        <v>20</v>
      </c>
      <c r="C26" s="4" t="s">
        <v>702</v>
      </c>
      <c r="D26" s="4">
        <v>3.0</v>
      </c>
      <c r="E26" s="4" t="s">
        <v>703</v>
      </c>
      <c r="F26" s="6">
        <v>100.0</v>
      </c>
      <c r="G26" s="6">
        <f t="shared" si="4"/>
        <v>45</v>
      </c>
      <c r="H26" s="6">
        <v>26549.0</v>
      </c>
      <c r="I26" s="6" t="s">
        <v>726</v>
      </c>
      <c r="J26" s="6">
        <v>33.29</v>
      </c>
      <c r="K26" s="6"/>
      <c r="L26" s="6"/>
    </row>
    <row r="27" ht="12.75" customHeight="1">
      <c r="A27" s="6" t="str">
        <f t="shared" si="1"/>
        <v>abb_sw_p3_rail____a0125</v>
      </c>
      <c r="B27" s="4" t="s">
        <v>20</v>
      </c>
      <c r="C27" s="4" t="s">
        <v>702</v>
      </c>
      <c r="D27" s="4">
        <v>3.0</v>
      </c>
      <c r="E27" s="4" t="s">
        <v>703</v>
      </c>
      <c r="F27" s="6">
        <v>125.0</v>
      </c>
      <c r="G27" s="6">
        <f t="shared" si="4"/>
        <v>80</v>
      </c>
      <c r="H27" s="6">
        <v>26550.0</v>
      </c>
      <c r="I27" s="6" t="s">
        <v>727</v>
      </c>
      <c r="J27" s="6">
        <v>43.18</v>
      </c>
      <c r="K27" s="6"/>
      <c r="L27" s="6"/>
    </row>
    <row r="28" ht="12.75" customHeight="1">
      <c r="A28" s="6" t="str">
        <f t="shared" si="1"/>
        <v>abb_sw_p4_rail____a0016</v>
      </c>
      <c r="B28" s="4" t="s">
        <v>20</v>
      </c>
      <c r="C28" s="4" t="s">
        <v>702</v>
      </c>
      <c r="D28" s="4">
        <v>4.0</v>
      </c>
      <c r="E28" s="4" t="s">
        <v>703</v>
      </c>
      <c r="F28" s="6">
        <v>16.0</v>
      </c>
      <c r="G28" s="4">
        <v>0.0</v>
      </c>
      <c r="H28" s="6">
        <v>73545.0</v>
      </c>
      <c r="I28" s="6" t="s">
        <v>728</v>
      </c>
      <c r="J28" s="6">
        <v>19.96</v>
      </c>
      <c r="K28" s="6"/>
      <c r="L28" s="6"/>
    </row>
    <row r="29" ht="12.75" customHeight="1">
      <c r="A29" s="6" t="str">
        <f t="shared" si="1"/>
        <v>abb_sw_p4_rail____a0020</v>
      </c>
      <c r="B29" s="4" t="s">
        <v>20</v>
      </c>
      <c r="C29" s="4" t="s">
        <v>702</v>
      </c>
      <c r="D29" s="4">
        <v>4.0</v>
      </c>
      <c r="E29" s="4" t="s">
        <v>703</v>
      </c>
      <c r="F29" s="6">
        <v>20.0</v>
      </c>
      <c r="G29" s="4">
        <v>0.0</v>
      </c>
      <c r="H29" s="6">
        <v>73549.0</v>
      </c>
      <c r="I29" s="6" t="s">
        <v>729</v>
      </c>
      <c r="J29" s="6">
        <v>21.54</v>
      </c>
      <c r="K29" s="6"/>
      <c r="L29" s="6"/>
    </row>
    <row r="30" ht="12.75" customHeight="1">
      <c r="A30" s="6" t="str">
        <f t="shared" si="1"/>
        <v>abb_sw_p4_rail____a0023</v>
      </c>
      <c r="B30" s="4" t="s">
        <v>20</v>
      </c>
      <c r="C30" s="4" t="s">
        <v>702</v>
      </c>
      <c r="D30" s="4">
        <v>4.0</v>
      </c>
      <c r="E30" s="4" t="s">
        <v>703</v>
      </c>
      <c r="F30" s="6">
        <v>23.0</v>
      </c>
      <c r="G30" s="6">
        <f t="shared" ref="G30:G35" si="5">F28</f>
        <v>16</v>
      </c>
      <c r="H30" s="6">
        <v>73553.0</v>
      </c>
      <c r="I30" s="6" t="s">
        <v>730</v>
      </c>
      <c r="J30" s="6">
        <v>28.16</v>
      </c>
      <c r="K30" s="6"/>
      <c r="L30" s="6"/>
    </row>
    <row r="31" ht="12.75" customHeight="1">
      <c r="A31" s="6" t="str">
        <f t="shared" si="1"/>
        <v>abb_sw_p4_rail____a0034</v>
      </c>
      <c r="B31" s="4" t="s">
        <v>20</v>
      </c>
      <c r="C31" s="4" t="s">
        <v>702</v>
      </c>
      <c r="D31" s="4">
        <v>4.0</v>
      </c>
      <c r="E31" s="4" t="s">
        <v>703</v>
      </c>
      <c r="F31" s="6">
        <v>34.0</v>
      </c>
      <c r="G31" s="6">
        <f t="shared" si="5"/>
        <v>20</v>
      </c>
      <c r="H31" s="6">
        <v>73557.0</v>
      </c>
      <c r="I31" s="6" t="s">
        <v>731</v>
      </c>
      <c r="J31" s="6">
        <v>30.67</v>
      </c>
      <c r="K31" s="6"/>
      <c r="L31" s="6"/>
    </row>
    <row r="32" ht="12.75" customHeight="1">
      <c r="A32" s="6" t="str">
        <f t="shared" si="1"/>
        <v>abb_sw_p4_rail____a0045</v>
      </c>
      <c r="B32" s="4" t="s">
        <v>20</v>
      </c>
      <c r="C32" s="4" t="s">
        <v>702</v>
      </c>
      <c r="D32" s="4">
        <v>4.0</v>
      </c>
      <c r="E32" s="4" t="s">
        <v>703</v>
      </c>
      <c r="F32" s="6">
        <v>45.0</v>
      </c>
      <c r="G32" s="6">
        <f t="shared" si="5"/>
        <v>23</v>
      </c>
      <c r="H32" s="6">
        <v>73561.0</v>
      </c>
      <c r="I32" s="6" t="s">
        <v>732</v>
      </c>
      <c r="J32" s="6">
        <v>32.57</v>
      </c>
      <c r="K32" s="6"/>
      <c r="L32" s="6"/>
    </row>
    <row r="33" ht="12.75" customHeight="1">
      <c r="A33" s="6" t="str">
        <f t="shared" si="1"/>
        <v>abb_sw_p4_rail____a0080</v>
      </c>
      <c r="B33" s="4" t="s">
        <v>20</v>
      </c>
      <c r="C33" s="4" t="s">
        <v>702</v>
      </c>
      <c r="D33" s="4">
        <v>4.0</v>
      </c>
      <c r="E33" s="4" t="s">
        <v>703</v>
      </c>
      <c r="F33" s="6">
        <v>80.0</v>
      </c>
      <c r="G33" s="6">
        <f t="shared" si="5"/>
        <v>34</v>
      </c>
      <c r="H33" s="6">
        <v>26554.0</v>
      </c>
      <c r="I33" s="6" t="s">
        <v>733</v>
      </c>
      <c r="J33" s="6">
        <v>36.67</v>
      </c>
      <c r="K33" s="6"/>
      <c r="L33" s="6"/>
    </row>
    <row r="34" ht="12.75" customHeight="1">
      <c r="A34" s="6" t="str">
        <f t="shared" si="1"/>
        <v>abb_sw_p4_rail____a0100</v>
      </c>
      <c r="B34" s="4" t="s">
        <v>20</v>
      </c>
      <c r="C34" s="4" t="s">
        <v>702</v>
      </c>
      <c r="D34" s="4">
        <v>4.0</v>
      </c>
      <c r="E34" s="4" t="s">
        <v>703</v>
      </c>
      <c r="F34" s="6">
        <v>100.0</v>
      </c>
      <c r="G34" s="6">
        <f t="shared" si="5"/>
        <v>45</v>
      </c>
      <c r="H34" s="6">
        <v>26555.0</v>
      </c>
      <c r="I34" s="6" t="s">
        <v>734</v>
      </c>
      <c r="J34" s="6">
        <v>47.17</v>
      </c>
      <c r="K34" s="6"/>
      <c r="L34" s="6"/>
    </row>
    <row r="35" ht="12.75" customHeight="1">
      <c r="A35" s="6" t="str">
        <f t="shared" si="1"/>
        <v>abb_sw_p4_rail____a0125</v>
      </c>
      <c r="B35" s="4" t="s">
        <v>20</v>
      </c>
      <c r="C35" s="4" t="s">
        <v>702</v>
      </c>
      <c r="D35" s="4">
        <v>4.0</v>
      </c>
      <c r="E35" s="4" t="s">
        <v>703</v>
      </c>
      <c r="F35" s="6">
        <v>125.0</v>
      </c>
      <c r="G35" s="6">
        <f t="shared" si="5"/>
        <v>80</v>
      </c>
      <c r="H35" s="6">
        <v>26556.0</v>
      </c>
      <c r="I35" s="6" t="s">
        <v>735</v>
      </c>
      <c r="J35" s="6">
        <v>57.58</v>
      </c>
      <c r="K35" s="6"/>
      <c r="L35" s="6"/>
    </row>
    <row r="36">
      <c r="A36" s="6" t="str">
        <f t="shared" si="1"/>
        <v>abb_sw_p3_control_a0016</v>
      </c>
      <c r="B36" s="4" t="s">
        <v>20</v>
      </c>
      <c r="C36" s="4" t="s">
        <v>702</v>
      </c>
      <c r="D36" s="4">
        <v>3.0</v>
      </c>
      <c r="E36" s="26" t="s">
        <v>736</v>
      </c>
      <c r="F36" s="6">
        <v>16.0</v>
      </c>
      <c r="G36" s="4">
        <v>0.0</v>
      </c>
      <c r="H36" s="6">
        <v>41686.0</v>
      </c>
      <c r="I36" s="6" t="s">
        <v>737</v>
      </c>
      <c r="J36" s="6">
        <v>17.52</v>
      </c>
      <c r="K36" s="6"/>
      <c r="L36" s="6"/>
    </row>
    <row r="37" ht="12.75" customHeight="1">
      <c r="A37" s="6" t="str">
        <f t="shared" si="1"/>
        <v>abb_sw_p3_control_a0020</v>
      </c>
      <c r="B37" s="4" t="s">
        <v>20</v>
      </c>
      <c r="C37" s="4" t="s">
        <v>702</v>
      </c>
      <c r="D37" s="4">
        <v>3.0</v>
      </c>
      <c r="E37" s="26" t="s">
        <v>736</v>
      </c>
      <c r="F37" s="6">
        <v>20.0</v>
      </c>
      <c r="G37" s="4">
        <v>0.0</v>
      </c>
      <c r="H37" s="6">
        <v>41692.0</v>
      </c>
      <c r="I37" s="6" t="s">
        <v>738</v>
      </c>
      <c r="J37" s="6">
        <v>24.75</v>
      </c>
      <c r="K37" s="6"/>
      <c r="L37" s="6"/>
    </row>
    <row r="38" ht="12.75" customHeight="1">
      <c r="A38" s="6" t="str">
        <f t="shared" si="1"/>
        <v>abb_sw_p3_control_a0023</v>
      </c>
      <c r="B38" s="4" t="s">
        <v>20</v>
      </c>
      <c r="C38" s="4" t="s">
        <v>702</v>
      </c>
      <c r="D38" s="4">
        <v>3.0</v>
      </c>
      <c r="E38" s="26" t="s">
        <v>736</v>
      </c>
      <c r="F38" s="6">
        <v>23.0</v>
      </c>
      <c r="G38" s="6">
        <f t="shared" ref="G38:G43" si="6">F36</f>
        <v>16</v>
      </c>
      <c r="H38" s="6">
        <v>41698.0</v>
      </c>
      <c r="I38" s="6" t="s">
        <v>739</v>
      </c>
      <c r="J38" s="6">
        <v>26.92</v>
      </c>
      <c r="K38" s="6"/>
      <c r="L38" s="6"/>
    </row>
    <row r="39" ht="12.75" customHeight="1">
      <c r="A39" s="6" t="str">
        <f t="shared" si="1"/>
        <v>abb_sw_p3_control_a0045</v>
      </c>
      <c r="B39" s="4" t="s">
        <v>20</v>
      </c>
      <c r="C39" s="4" t="s">
        <v>702</v>
      </c>
      <c r="D39" s="4">
        <v>3.0</v>
      </c>
      <c r="E39" s="26" t="s">
        <v>736</v>
      </c>
      <c r="F39" s="6">
        <v>45.0</v>
      </c>
      <c r="G39" s="6">
        <f t="shared" si="6"/>
        <v>20</v>
      </c>
      <c r="H39" s="6">
        <v>41704.0</v>
      </c>
      <c r="I39" s="6" t="s">
        <v>740</v>
      </c>
      <c r="J39" s="6">
        <v>31.61</v>
      </c>
      <c r="K39" s="6"/>
      <c r="L39" s="6"/>
    </row>
    <row r="40" ht="12.75" customHeight="1">
      <c r="A40" s="6" t="str">
        <f t="shared" si="1"/>
        <v>abb_sw_p3_control_a0075</v>
      </c>
      <c r="B40" s="4" t="s">
        <v>20</v>
      </c>
      <c r="C40" s="4" t="s">
        <v>702</v>
      </c>
      <c r="D40" s="4">
        <v>3.0</v>
      </c>
      <c r="E40" s="26" t="s">
        <v>736</v>
      </c>
      <c r="F40" s="6">
        <v>75.0</v>
      </c>
      <c r="G40" s="6">
        <f t="shared" si="6"/>
        <v>23</v>
      </c>
      <c r="H40" s="6">
        <v>41710.0</v>
      </c>
      <c r="I40" s="6" t="s">
        <v>741</v>
      </c>
      <c r="J40" s="6">
        <v>35.81</v>
      </c>
      <c r="K40" s="6"/>
      <c r="L40" s="6"/>
    </row>
    <row r="41" ht="12.75" customHeight="1">
      <c r="A41" s="6" t="str">
        <f t="shared" si="1"/>
        <v>abb_sw_p3_control_a0080</v>
      </c>
      <c r="B41" s="4" t="s">
        <v>20</v>
      </c>
      <c r="C41" s="4" t="s">
        <v>702</v>
      </c>
      <c r="D41" s="4">
        <v>3.0</v>
      </c>
      <c r="E41" s="26" t="s">
        <v>736</v>
      </c>
      <c r="F41" s="6">
        <v>80.0</v>
      </c>
      <c r="G41" s="6">
        <f t="shared" si="6"/>
        <v>45</v>
      </c>
      <c r="H41" s="6">
        <v>41676.0</v>
      </c>
      <c r="I41" s="6" t="s">
        <v>742</v>
      </c>
      <c r="J41" s="6">
        <v>55.55</v>
      </c>
      <c r="K41" s="6"/>
      <c r="L41" s="6"/>
    </row>
    <row r="42" ht="12.75" customHeight="1">
      <c r="A42" s="6" t="str">
        <f t="shared" si="1"/>
        <v>abb_sw_p3_control_a0090</v>
      </c>
      <c r="B42" s="4" t="s">
        <v>20</v>
      </c>
      <c r="C42" s="4" t="s">
        <v>702</v>
      </c>
      <c r="D42" s="4">
        <v>3.0</v>
      </c>
      <c r="E42" s="26" t="s">
        <v>736</v>
      </c>
      <c r="F42" s="6">
        <v>90.0</v>
      </c>
      <c r="G42" s="6">
        <f t="shared" si="6"/>
        <v>75</v>
      </c>
      <c r="H42" s="6">
        <v>41680.0</v>
      </c>
      <c r="I42" s="6" t="s">
        <v>743</v>
      </c>
      <c r="J42" s="6">
        <v>63.5</v>
      </c>
      <c r="K42" s="6"/>
      <c r="L42" s="6"/>
    </row>
    <row r="43" ht="12.75" customHeight="1">
      <c r="A43" s="6" t="str">
        <f t="shared" si="1"/>
        <v>abb_sw_p3_control_a0160</v>
      </c>
      <c r="B43" s="4" t="s">
        <v>20</v>
      </c>
      <c r="C43" s="4" t="s">
        <v>702</v>
      </c>
      <c r="D43" s="4">
        <v>3.0</v>
      </c>
      <c r="E43" s="26" t="s">
        <v>736</v>
      </c>
      <c r="F43" s="6">
        <v>160.0</v>
      </c>
      <c r="G43" s="6">
        <f t="shared" si="6"/>
        <v>80</v>
      </c>
      <c r="H43" s="6">
        <v>80650.0</v>
      </c>
      <c r="I43" s="6" t="s">
        <v>744</v>
      </c>
      <c r="J43" s="6">
        <v>104.37</v>
      </c>
      <c r="K43" s="6"/>
      <c r="L43" s="6"/>
    </row>
    <row r="44" ht="12.75" customHeight="1">
      <c r="A44" s="6" t="str">
        <f t="shared" si="1"/>
        <v>abb_sw_p3_door____a0016</v>
      </c>
      <c r="B44" s="4" t="s">
        <v>20</v>
      </c>
      <c r="C44" s="4" t="s">
        <v>702</v>
      </c>
      <c r="D44" s="4">
        <v>3.0</v>
      </c>
      <c r="E44" s="26" t="s">
        <v>745</v>
      </c>
      <c r="F44" s="6">
        <v>16.0</v>
      </c>
      <c r="G44" s="4">
        <v>0.0</v>
      </c>
      <c r="H44" s="6">
        <v>12343.0</v>
      </c>
      <c r="I44" s="6" t="s">
        <v>746</v>
      </c>
      <c r="J44" s="6">
        <v>26.7</v>
      </c>
      <c r="K44" s="6"/>
      <c r="L44" s="6"/>
    </row>
    <row r="45" ht="12.75" customHeight="1">
      <c r="A45" s="6" t="str">
        <f t="shared" si="1"/>
        <v>abb_sw_p3_door____a0020</v>
      </c>
      <c r="B45" s="4" t="s">
        <v>20</v>
      </c>
      <c r="C45" s="4" t="s">
        <v>702</v>
      </c>
      <c r="D45" s="4">
        <v>3.0</v>
      </c>
      <c r="E45" s="26" t="s">
        <v>745</v>
      </c>
      <c r="F45" s="6">
        <v>20.0</v>
      </c>
      <c r="G45" s="4">
        <v>0.0</v>
      </c>
      <c r="H45" s="6">
        <v>12344.0</v>
      </c>
      <c r="I45" s="6" t="s">
        <v>747</v>
      </c>
      <c r="J45" s="6">
        <v>28.82</v>
      </c>
      <c r="K45" s="6"/>
      <c r="L45" s="6"/>
    </row>
    <row r="46" ht="12.75" customHeight="1">
      <c r="A46" s="6" t="str">
        <f t="shared" si="1"/>
        <v>abb_sw_p3_door____a0023</v>
      </c>
      <c r="B46" s="4" t="s">
        <v>20</v>
      </c>
      <c r="C46" s="4" t="s">
        <v>702</v>
      </c>
      <c r="D46" s="4">
        <v>3.0</v>
      </c>
      <c r="E46" s="26" t="s">
        <v>745</v>
      </c>
      <c r="F46" s="6">
        <v>23.0</v>
      </c>
      <c r="G46" s="6">
        <f t="shared" ref="G46:G51" si="7">F44</f>
        <v>16</v>
      </c>
      <c r="H46" s="6">
        <v>12345.0</v>
      </c>
      <c r="I46" s="6" t="s">
        <v>748</v>
      </c>
      <c r="J46" s="6">
        <v>31.22</v>
      </c>
      <c r="K46" s="6"/>
      <c r="L46" s="6"/>
    </row>
    <row r="47" ht="12.75" customHeight="1">
      <c r="A47" s="6" t="str">
        <f t="shared" si="1"/>
        <v>abb_sw_p3_door____a0045</v>
      </c>
      <c r="B47" s="4" t="s">
        <v>20</v>
      </c>
      <c r="C47" s="4" t="s">
        <v>702</v>
      </c>
      <c r="D47" s="4">
        <v>3.0</v>
      </c>
      <c r="E47" s="26" t="s">
        <v>745</v>
      </c>
      <c r="F47" s="6">
        <v>45.0</v>
      </c>
      <c r="G47" s="6">
        <f t="shared" si="7"/>
        <v>20</v>
      </c>
      <c r="H47" s="6">
        <v>12346.0</v>
      </c>
      <c r="I47" s="6" t="s">
        <v>749</v>
      </c>
      <c r="J47" s="6">
        <v>47.38</v>
      </c>
      <c r="K47" s="6"/>
      <c r="L47" s="6"/>
    </row>
    <row r="48" ht="12.75" customHeight="1">
      <c r="A48" s="6" t="str">
        <f t="shared" si="1"/>
        <v>abb_sw_p3_door____a0075</v>
      </c>
      <c r="B48" s="4" t="s">
        <v>20</v>
      </c>
      <c r="C48" s="4" t="s">
        <v>702</v>
      </c>
      <c r="D48" s="4">
        <v>3.0</v>
      </c>
      <c r="E48" s="26" t="s">
        <v>745</v>
      </c>
      <c r="F48" s="6">
        <v>75.0</v>
      </c>
      <c r="G48" s="6">
        <f t="shared" si="7"/>
        <v>23</v>
      </c>
      <c r="H48" s="6">
        <v>12347.0</v>
      </c>
      <c r="I48" s="6" t="s">
        <v>750</v>
      </c>
      <c r="J48" s="6">
        <v>52.25</v>
      </c>
      <c r="K48" s="6"/>
      <c r="L48" s="6"/>
    </row>
    <row r="49" ht="12.75" customHeight="1">
      <c r="A49" s="6" t="str">
        <f t="shared" si="1"/>
        <v>abb_sw_p3_door____a0080</v>
      </c>
      <c r="B49" s="4" t="s">
        <v>20</v>
      </c>
      <c r="C49" s="4" t="s">
        <v>702</v>
      </c>
      <c r="D49" s="4">
        <v>3.0</v>
      </c>
      <c r="E49" s="26" t="s">
        <v>745</v>
      </c>
      <c r="F49" s="6">
        <v>80.0</v>
      </c>
      <c r="G49" s="6">
        <f t="shared" si="7"/>
        <v>45</v>
      </c>
      <c r="H49" s="6">
        <v>12348.0</v>
      </c>
      <c r="I49" s="6" t="s">
        <v>751</v>
      </c>
      <c r="J49" s="6">
        <v>63.78</v>
      </c>
      <c r="K49" s="6"/>
      <c r="L49" s="6"/>
    </row>
    <row r="50" ht="12.75" customHeight="1">
      <c r="A50" s="6" t="str">
        <f t="shared" si="1"/>
        <v>abb_sw_p3_door____a0090</v>
      </c>
      <c r="B50" s="4" t="s">
        <v>20</v>
      </c>
      <c r="C50" s="4" t="s">
        <v>702</v>
      </c>
      <c r="D50" s="4">
        <v>3.0</v>
      </c>
      <c r="E50" s="26" t="s">
        <v>745</v>
      </c>
      <c r="F50" s="6">
        <v>90.0</v>
      </c>
      <c r="G50" s="6">
        <f t="shared" si="7"/>
        <v>75</v>
      </c>
      <c r="H50" s="6">
        <v>12349.0</v>
      </c>
      <c r="I50" s="6" t="s">
        <v>752</v>
      </c>
      <c r="J50" s="6">
        <v>81.97</v>
      </c>
      <c r="K50" s="6"/>
      <c r="L50" s="6"/>
    </row>
    <row r="51" ht="12.75" customHeight="1">
      <c r="A51" s="6" t="str">
        <f t="shared" si="1"/>
        <v>abb_sw_p3_door____a0160</v>
      </c>
      <c r="B51" s="4" t="s">
        <v>20</v>
      </c>
      <c r="C51" s="4" t="s">
        <v>702</v>
      </c>
      <c r="D51" s="4">
        <v>3.0</v>
      </c>
      <c r="E51" s="26" t="s">
        <v>745</v>
      </c>
      <c r="F51" s="6">
        <v>160.0</v>
      </c>
      <c r="G51" s="6">
        <f t="shared" si="7"/>
        <v>80</v>
      </c>
      <c r="H51" s="6">
        <v>80654.0</v>
      </c>
      <c r="I51" s="6" t="s">
        <v>753</v>
      </c>
      <c r="J51" s="6">
        <v>160.24</v>
      </c>
      <c r="K51" s="6"/>
      <c r="L51" s="6"/>
    </row>
    <row r="52" ht="12.75" customHeight="1">
      <c r="A52" s="6" t="str">
        <f t="shared" si="1"/>
        <v>abb_sw_p3_split___a0016</v>
      </c>
      <c r="B52" s="4" t="s">
        <v>20</v>
      </c>
      <c r="C52" s="4" t="s">
        <v>702</v>
      </c>
      <c r="D52" s="4">
        <v>3.0</v>
      </c>
      <c r="E52" s="26" t="s">
        <v>754</v>
      </c>
      <c r="F52" s="6">
        <v>16.0</v>
      </c>
      <c r="G52" s="4">
        <v>0.0</v>
      </c>
      <c r="H52" s="6">
        <v>11512.0</v>
      </c>
      <c r="I52" s="6" t="s">
        <v>755</v>
      </c>
      <c r="J52" s="6">
        <v>25.97</v>
      </c>
      <c r="K52" s="6"/>
      <c r="L52" s="6"/>
    </row>
    <row r="53" ht="12.75" customHeight="1">
      <c r="A53" s="6" t="str">
        <f t="shared" si="1"/>
        <v>abb_sw_p3_split___a0020</v>
      </c>
      <c r="B53" s="4" t="s">
        <v>20</v>
      </c>
      <c r="C53" s="4" t="s">
        <v>702</v>
      </c>
      <c r="D53" s="4">
        <v>3.0</v>
      </c>
      <c r="E53" s="26" t="s">
        <v>754</v>
      </c>
      <c r="F53" s="6">
        <v>20.0</v>
      </c>
      <c r="G53" s="4">
        <v>0.0</v>
      </c>
      <c r="H53" s="6">
        <v>11513.0</v>
      </c>
      <c r="I53" s="6" t="s">
        <v>756</v>
      </c>
      <c r="J53" s="6">
        <v>33.2</v>
      </c>
      <c r="K53" s="6"/>
      <c r="L53" s="6"/>
    </row>
    <row r="54" ht="12.75" customHeight="1">
      <c r="A54" s="6" t="str">
        <f t="shared" si="1"/>
        <v>abb_sw_p3_split___a0023</v>
      </c>
      <c r="B54" s="4" t="s">
        <v>20</v>
      </c>
      <c r="C54" s="4" t="s">
        <v>702</v>
      </c>
      <c r="D54" s="4">
        <v>3.0</v>
      </c>
      <c r="E54" s="26" t="s">
        <v>754</v>
      </c>
      <c r="F54" s="6">
        <v>23.0</v>
      </c>
      <c r="G54" s="6">
        <f t="shared" ref="G54:G67" si="8">F52</f>
        <v>16</v>
      </c>
      <c r="H54" s="6">
        <v>11514.0</v>
      </c>
      <c r="I54" s="6" t="s">
        <v>757</v>
      </c>
      <c r="J54" s="6">
        <v>35.37</v>
      </c>
      <c r="K54" s="6"/>
      <c r="L54" s="6"/>
    </row>
    <row r="55" ht="12.75" customHeight="1">
      <c r="A55" s="6" t="str">
        <f t="shared" si="1"/>
        <v>abb_sw_p3_split___a0045</v>
      </c>
      <c r="B55" s="4" t="s">
        <v>20</v>
      </c>
      <c r="C55" s="4" t="s">
        <v>702</v>
      </c>
      <c r="D55" s="4">
        <v>3.0</v>
      </c>
      <c r="E55" s="26" t="s">
        <v>754</v>
      </c>
      <c r="F55" s="6">
        <v>45.0</v>
      </c>
      <c r="G55" s="6">
        <f t="shared" si="8"/>
        <v>20</v>
      </c>
      <c r="H55" s="6">
        <v>11515.0</v>
      </c>
      <c r="I55" s="6" t="s">
        <v>758</v>
      </c>
      <c r="J55" s="6">
        <v>42.38</v>
      </c>
      <c r="K55" s="6"/>
      <c r="L55" s="6"/>
    </row>
    <row r="56" ht="12.75" customHeight="1">
      <c r="A56" s="6" t="str">
        <f t="shared" si="1"/>
        <v>abb_sw_p3_split___a0075</v>
      </c>
      <c r="B56" s="4" t="s">
        <v>20</v>
      </c>
      <c r="C56" s="4" t="s">
        <v>702</v>
      </c>
      <c r="D56" s="4">
        <v>3.0</v>
      </c>
      <c r="E56" s="26" t="s">
        <v>754</v>
      </c>
      <c r="F56" s="6">
        <v>75.0</v>
      </c>
      <c r="G56" s="6">
        <f t="shared" si="8"/>
        <v>23</v>
      </c>
      <c r="H56" s="6">
        <v>11516.0</v>
      </c>
      <c r="I56" s="6" t="s">
        <v>759</v>
      </c>
      <c r="J56" s="6">
        <v>46.58</v>
      </c>
      <c r="K56" s="6"/>
      <c r="L56" s="6"/>
    </row>
    <row r="57" ht="12.75" customHeight="1">
      <c r="A57" s="6" t="str">
        <f t="shared" si="1"/>
        <v>abb_sw_p3_split___a0080</v>
      </c>
      <c r="B57" s="4" t="s">
        <v>20</v>
      </c>
      <c r="C57" s="4" t="s">
        <v>702</v>
      </c>
      <c r="D57" s="4">
        <v>3.0</v>
      </c>
      <c r="E57" s="26" t="s">
        <v>754</v>
      </c>
      <c r="F57" s="6">
        <v>80.0</v>
      </c>
      <c r="G57" s="6">
        <f t="shared" si="8"/>
        <v>45</v>
      </c>
      <c r="H57" s="6">
        <v>11509.0</v>
      </c>
      <c r="I57" s="6" t="s">
        <v>760</v>
      </c>
      <c r="J57" s="6">
        <v>66.32</v>
      </c>
      <c r="K57" s="6"/>
      <c r="L57" s="6"/>
    </row>
    <row r="58" ht="12.75" customHeight="1">
      <c r="A58" s="6" t="str">
        <f t="shared" si="1"/>
        <v>abb_sw_p3_split___a0090</v>
      </c>
      <c r="B58" s="4" t="s">
        <v>20</v>
      </c>
      <c r="C58" s="4" t="s">
        <v>702</v>
      </c>
      <c r="D58" s="4">
        <v>3.0</v>
      </c>
      <c r="E58" s="26" t="s">
        <v>754</v>
      </c>
      <c r="F58" s="6">
        <v>90.0</v>
      </c>
      <c r="G58" s="6">
        <f t="shared" si="8"/>
        <v>75</v>
      </c>
      <c r="H58" s="6">
        <v>11510.0</v>
      </c>
      <c r="I58" s="6" t="s">
        <v>761</v>
      </c>
      <c r="J58" s="6">
        <v>74.27</v>
      </c>
      <c r="K58" s="6"/>
      <c r="L58" s="6"/>
    </row>
    <row r="59" ht="12.75" customHeight="1">
      <c r="A59" s="6" t="str">
        <f t="shared" si="1"/>
        <v>abb_sw_p3_split___a0160</v>
      </c>
      <c r="B59" s="4" t="s">
        <v>20</v>
      </c>
      <c r="C59" s="4" t="s">
        <v>702</v>
      </c>
      <c r="D59" s="4">
        <v>3.0</v>
      </c>
      <c r="E59" s="26" t="s">
        <v>754</v>
      </c>
      <c r="F59" s="6">
        <v>160.0</v>
      </c>
      <c r="G59" s="6">
        <f t="shared" si="8"/>
        <v>80</v>
      </c>
      <c r="H59" s="6">
        <v>80651.0</v>
      </c>
      <c r="I59" s="6" t="s">
        <v>762</v>
      </c>
      <c r="J59" s="6">
        <v>115.26</v>
      </c>
      <c r="K59" s="6"/>
      <c r="L59" s="6"/>
    </row>
    <row r="60" ht="12.75" customHeight="1">
      <c r="A60" s="6" t="str">
        <f t="shared" si="1"/>
        <v>abb_sw_p3_split___a0200</v>
      </c>
      <c r="B60" s="4" t="s">
        <v>20</v>
      </c>
      <c r="C60" s="4" t="s">
        <v>702</v>
      </c>
      <c r="D60" s="4">
        <v>3.0</v>
      </c>
      <c r="E60" s="26" t="s">
        <v>754</v>
      </c>
      <c r="F60" s="6">
        <v>200.0</v>
      </c>
      <c r="G60" s="6">
        <f t="shared" si="8"/>
        <v>90</v>
      </c>
      <c r="H60" s="6">
        <v>44517.0</v>
      </c>
      <c r="I60" s="6" t="s">
        <v>763</v>
      </c>
      <c r="J60" s="6">
        <v>146.14</v>
      </c>
      <c r="K60" s="6"/>
      <c r="L60" s="6"/>
    </row>
    <row r="61" ht="12.75" customHeight="1">
      <c r="A61" s="6" t="str">
        <f t="shared" si="1"/>
        <v>abb_sw_p3_split___a0250</v>
      </c>
      <c r="B61" s="4" t="s">
        <v>20</v>
      </c>
      <c r="C61" s="4" t="s">
        <v>702</v>
      </c>
      <c r="D61" s="4">
        <v>3.0</v>
      </c>
      <c r="E61" s="26" t="s">
        <v>754</v>
      </c>
      <c r="F61" s="6">
        <v>250.0</v>
      </c>
      <c r="G61" s="6">
        <f t="shared" si="8"/>
        <v>160</v>
      </c>
      <c r="H61" s="6">
        <v>44518.0</v>
      </c>
      <c r="I61" s="6" t="s">
        <v>764</v>
      </c>
      <c r="J61" s="6">
        <v>173.05</v>
      </c>
      <c r="K61" s="6"/>
      <c r="L61" s="6"/>
    </row>
    <row r="62" ht="12.75" customHeight="1">
      <c r="A62" s="6" t="str">
        <f t="shared" si="1"/>
        <v>abb_sw_p3_split___a0315</v>
      </c>
      <c r="B62" s="4" t="s">
        <v>20</v>
      </c>
      <c r="C62" s="4" t="s">
        <v>702</v>
      </c>
      <c r="D62" s="4">
        <v>3.0</v>
      </c>
      <c r="E62" s="26" t="s">
        <v>754</v>
      </c>
      <c r="F62" s="6">
        <v>315.0</v>
      </c>
      <c r="G62" s="6">
        <f t="shared" si="8"/>
        <v>200</v>
      </c>
      <c r="H62" s="6">
        <v>44519.0</v>
      </c>
      <c r="I62" s="6" t="s">
        <v>765</v>
      </c>
      <c r="J62" s="6">
        <v>231.75</v>
      </c>
      <c r="K62" s="6"/>
      <c r="L62" s="6"/>
    </row>
    <row r="63" ht="12.75" customHeight="1">
      <c r="A63" s="6" t="str">
        <f t="shared" si="1"/>
        <v>abb_sw_p3_split___a0400</v>
      </c>
      <c r="B63" s="4" t="s">
        <v>20</v>
      </c>
      <c r="C63" s="4" t="s">
        <v>702</v>
      </c>
      <c r="D63" s="4">
        <v>3.0</v>
      </c>
      <c r="E63" s="26" t="s">
        <v>754</v>
      </c>
      <c r="F63" s="6">
        <v>400.0</v>
      </c>
      <c r="G63" s="6">
        <f t="shared" si="8"/>
        <v>250</v>
      </c>
      <c r="H63" s="6">
        <v>44520.0</v>
      </c>
      <c r="I63" s="6" t="s">
        <v>766</v>
      </c>
      <c r="J63" s="6">
        <v>236.04</v>
      </c>
      <c r="K63" s="6"/>
      <c r="L63" s="6"/>
    </row>
    <row r="64" ht="12.75" customHeight="1">
      <c r="A64" s="6" t="str">
        <f t="shared" si="1"/>
        <v>abb_sw_p3_split___a0630</v>
      </c>
      <c r="B64" s="4" t="s">
        <v>20</v>
      </c>
      <c r="C64" s="4" t="s">
        <v>702</v>
      </c>
      <c r="D64" s="4">
        <v>3.0</v>
      </c>
      <c r="E64" s="26" t="s">
        <v>754</v>
      </c>
      <c r="F64" s="6">
        <v>630.0</v>
      </c>
      <c r="G64" s="6">
        <f t="shared" si="8"/>
        <v>315</v>
      </c>
      <c r="H64" s="6">
        <v>44521.0</v>
      </c>
      <c r="I64" s="6" t="s">
        <v>767</v>
      </c>
      <c r="J64" s="6">
        <v>320.63</v>
      </c>
      <c r="K64" s="6"/>
      <c r="L64" s="6"/>
    </row>
    <row r="65" ht="12.75" customHeight="1">
      <c r="A65" s="6" t="str">
        <f t="shared" si="1"/>
        <v>abb_sw_p3_split___a0720</v>
      </c>
      <c r="B65" s="4" t="s">
        <v>20</v>
      </c>
      <c r="C65" s="4" t="s">
        <v>702</v>
      </c>
      <c r="D65" s="4">
        <v>3.0</v>
      </c>
      <c r="E65" s="26" t="s">
        <v>754</v>
      </c>
      <c r="F65" s="6">
        <v>720.0</v>
      </c>
      <c r="G65" s="6">
        <f t="shared" si="8"/>
        <v>400</v>
      </c>
      <c r="H65" s="6">
        <v>44522.0</v>
      </c>
      <c r="I65" s="6" t="s">
        <v>768</v>
      </c>
      <c r="J65" s="6">
        <v>480.23</v>
      </c>
      <c r="K65" s="6"/>
      <c r="L65" s="6"/>
    </row>
    <row r="66" ht="12.75" customHeight="1">
      <c r="A66" s="6" t="str">
        <f t="shared" si="1"/>
        <v>abb_sw_p3_split___a0800</v>
      </c>
      <c r="B66" s="4" t="s">
        <v>20</v>
      </c>
      <c r="C66" s="4" t="s">
        <v>702</v>
      </c>
      <c r="D66" s="4">
        <v>3.0</v>
      </c>
      <c r="E66" s="26" t="s">
        <v>754</v>
      </c>
      <c r="F66" s="6">
        <v>800.0</v>
      </c>
      <c r="G66" s="6">
        <f t="shared" si="8"/>
        <v>630</v>
      </c>
      <c r="H66" s="6">
        <v>14327.0</v>
      </c>
      <c r="I66" s="6" t="s">
        <v>769</v>
      </c>
      <c r="J66" s="6">
        <v>842.92</v>
      </c>
      <c r="K66" s="6"/>
      <c r="L66" s="6"/>
    </row>
    <row r="67" ht="12.75" customHeight="1">
      <c r="A67" s="6" t="str">
        <f t="shared" si="1"/>
        <v>abb_sw_p3_split___a1000</v>
      </c>
      <c r="B67" s="4" t="s">
        <v>20</v>
      </c>
      <c r="C67" s="4" t="s">
        <v>702</v>
      </c>
      <c r="D67" s="4">
        <v>3.0</v>
      </c>
      <c r="E67" s="26" t="s">
        <v>754</v>
      </c>
      <c r="F67" s="6">
        <v>1000.0</v>
      </c>
      <c r="G67" s="6">
        <f t="shared" si="8"/>
        <v>720</v>
      </c>
      <c r="H67" s="6">
        <v>14328.0</v>
      </c>
      <c r="I67" s="6" t="s">
        <v>770</v>
      </c>
      <c r="J67" s="6">
        <v>971.47</v>
      </c>
      <c r="K67" s="6"/>
      <c r="L67" s="6"/>
    </row>
    <row r="68" ht="12.75" customHeight="1">
      <c r="A68" s="6" t="str">
        <f t="shared" si="1"/>
        <v>abb_sw_p3_split___a1001</v>
      </c>
      <c r="B68" s="4" t="s">
        <v>20</v>
      </c>
      <c r="C68" s="4" t="s">
        <v>702</v>
      </c>
      <c r="D68" s="4">
        <v>3.0</v>
      </c>
      <c r="E68" s="26" t="s">
        <v>754</v>
      </c>
      <c r="F68" s="27">
        <v>1001.0</v>
      </c>
      <c r="G68" s="4">
        <v>720.0</v>
      </c>
      <c r="H68" s="6">
        <v>14329.0</v>
      </c>
      <c r="I68" s="6" t="s">
        <v>771</v>
      </c>
      <c r="J68" s="6">
        <v>1201.94</v>
      </c>
      <c r="K68" s="4"/>
      <c r="L68" s="27" t="s">
        <v>772</v>
      </c>
    </row>
    <row r="69" ht="12.75" customHeight="1">
      <c r="A69" s="6" t="str">
        <f t="shared" si="1"/>
        <v>abb_sw_p3_split___a2000</v>
      </c>
      <c r="B69" s="4" t="s">
        <v>20</v>
      </c>
      <c r="C69" s="4" t="s">
        <v>702</v>
      </c>
      <c r="D69" s="4">
        <v>3.0</v>
      </c>
      <c r="E69" s="26" t="s">
        <v>754</v>
      </c>
      <c r="F69" s="6">
        <v>2000.0</v>
      </c>
      <c r="G69" s="4">
        <v>1000.0</v>
      </c>
      <c r="H69" s="6">
        <v>42670.0</v>
      </c>
      <c r="I69" s="6" t="s">
        <v>773</v>
      </c>
      <c r="J69" s="6">
        <v>2074.58</v>
      </c>
      <c r="K69" s="6"/>
      <c r="L69" s="6"/>
    </row>
    <row r="70" ht="12.75" customHeight="1">
      <c r="A70" s="6" t="str">
        <f t="shared" si="1"/>
        <v>abb_sw_p3_split___a2500</v>
      </c>
      <c r="B70" s="4" t="s">
        <v>20</v>
      </c>
      <c r="C70" s="4" t="s">
        <v>702</v>
      </c>
      <c r="D70" s="4">
        <v>3.0</v>
      </c>
      <c r="E70" s="26" t="s">
        <v>754</v>
      </c>
      <c r="F70" s="6">
        <v>2500.0</v>
      </c>
      <c r="G70" s="4">
        <v>1000.0</v>
      </c>
      <c r="H70" s="6">
        <v>42672.0</v>
      </c>
      <c r="I70" s="6" t="s">
        <v>774</v>
      </c>
      <c r="J70" s="6">
        <v>2463.05</v>
      </c>
      <c r="K70" s="6"/>
      <c r="L70" s="6"/>
    </row>
    <row r="71" ht="12.75" customHeight="1">
      <c r="A71" s="6" t="str">
        <f t="shared" si="1"/>
        <v>abb_sw_p3_split___a3200</v>
      </c>
      <c r="B71" s="4" t="s">
        <v>20</v>
      </c>
      <c r="C71" s="4" t="s">
        <v>702</v>
      </c>
      <c r="D71" s="4">
        <v>3.0</v>
      </c>
      <c r="E71" s="26" t="s">
        <v>754</v>
      </c>
      <c r="F71" s="6">
        <v>3200.0</v>
      </c>
      <c r="G71" s="6">
        <f>F69</f>
        <v>2000</v>
      </c>
      <c r="H71" s="6">
        <v>73687.0</v>
      </c>
      <c r="I71" s="6" t="s">
        <v>775</v>
      </c>
      <c r="J71" s="6">
        <v>3908.04</v>
      </c>
      <c r="K71" s="6"/>
      <c r="L71" s="6"/>
    </row>
    <row r="72" ht="12.75" customHeight="1">
      <c r="A72" s="6" t="str">
        <f t="shared" si="1"/>
        <v>abb_sw_p4_control_a0016</v>
      </c>
      <c r="B72" s="4" t="s">
        <v>20</v>
      </c>
      <c r="C72" s="4" t="s">
        <v>702</v>
      </c>
      <c r="D72" s="4">
        <v>4.0</v>
      </c>
      <c r="E72" s="26" t="s">
        <v>736</v>
      </c>
      <c r="F72" s="6">
        <v>16.0</v>
      </c>
      <c r="G72" s="4">
        <v>0.0</v>
      </c>
      <c r="H72" s="6">
        <v>41688.0</v>
      </c>
      <c r="I72" s="6" t="s">
        <v>776</v>
      </c>
      <c r="J72" s="6">
        <v>23.84</v>
      </c>
      <c r="K72" s="6"/>
      <c r="L72" s="6"/>
    </row>
    <row r="73" ht="12.75" customHeight="1">
      <c r="A73" s="6" t="str">
        <f t="shared" si="1"/>
        <v>abb_sw_p4_control_a0020</v>
      </c>
      <c r="B73" s="4" t="s">
        <v>20</v>
      </c>
      <c r="C73" s="4" t="s">
        <v>702</v>
      </c>
      <c r="D73" s="4">
        <v>4.0</v>
      </c>
      <c r="E73" s="26" t="s">
        <v>736</v>
      </c>
      <c r="F73" s="6">
        <v>20.0</v>
      </c>
      <c r="G73" s="4">
        <v>0.0</v>
      </c>
      <c r="H73" s="6">
        <v>41694.0</v>
      </c>
      <c r="I73" s="6" t="s">
        <v>777</v>
      </c>
      <c r="J73" s="6">
        <v>30.49</v>
      </c>
      <c r="K73" s="6"/>
      <c r="L73" s="6"/>
    </row>
    <row r="74" ht="12.75" customHeight="1">
      <c r="A74" s="6" t="str">
        <f t="shared" si="1"/>
        <v>abb_sw_p4_control_a0023</v>
      </c>
      <c r="B74" s="4" t="s">
        <v>20</v>
      </c>
      <c r="C74" s="4" t="s">
        <v>702</v>
      </c>
      <c r="D74" s="4">
        <v>4.0</v>
      </c>
      <c r="E74" s="26" t="s">
        <v>736</v>
      </c>
      <c r="F74" s="6">
        <v>23.0</v>
      </c>
      <c r="G74" s="6">
        <f t="shared" ref="G74:G79" si="9">F72</f>
        <v>16</v>
      </c>
      <c r="H74" s="6">
        <v>41700.0</v>
      </c>
      <c r="I74" s="6" t="s">
        <v>778</v>
      </c>
      <c r="J74" s="6">
        <v>33.57</v>
      </c>
      <c r="K74" s="6"/>
      <c r="L74" s="6"/>
    </row>
    <row r="75" ht="12.75" customHeight="1">
      <c r="A75" s="6" t="str">
        <f t="shared" si="1"/>
        <v>abb_sw_p4_control_a0045</v>
      </c>
      <c r="B75" s="4" t="s">
        <v>20</v>
      </c>
      <c r="C75" s="4" t="s">
        <v>702</v>
      </c>
      <c r="D75" s="4">
        <v>4.0</v>
      </c>
      <c r="E75" s="26" t="s">
        <v>736</v>
      </c>
      <c r="F75" s="6">
        <v>45.0</v>
      </c>
      <c r="G75" s="6">
        <f t="shared" si="9"/>
        <v>20</v>
      </c>
      <c r="H75" s="6">
        <v>41706.0</v>
      </c>
      <c r="I75" s="6" t="s">
        <v>779</v>
      </c>
      <c r="J75" s="6">
        <v>40.27</v>
      </c>
      <c r="K75" s="6"/>
      <c r="L75" s="6"/>
    </row>
    <row r="76" ht="12.75" customHeight="1">
      <c r="A76" s="6" t="str">
        <f t="shared" si="1"/>
        <v>abb_sw_p4_control_a0075</v>
      </c>
      <c r="B76" s="4" t="s">
        <v>20</v>
      </c>
      <c r="C76" s="4" t="s">
        <v>702</v>
      </c>
      <c r="D76" s="4">
        <v>4.0</v>
      </c>
      <c r="E76" s="26" t="s">
        <v>736</v>
      </c>
      <c r="F76" s="6">
        <v>75.0</v>
      </c>
      <c r="G76" s="6">
        <f t="shared" si="9"/>
        <v>23</v>
      </c>
      <c r="H76" s="6">
        <v>41712.0</v>
      </c>
      <c r="I76" s="6" t="s">
        <v>780</v>
      </c>
      <c r="J76" s="6">
        <v>46.87</v>
      </c>
      <c r="K76" s="6"/>
      <c r="L76" s="6"/>
    </row>
    <row r="77" ht="12.75" customHeight="1">
      <c r="A77" s="6" t="str">
        <f t="shared" si="1"/>
        <v>abb_sw_p4_control_a0080</v>
      </c>
      <c r="B77" s="4" t="s">
        <v>20</v>
      </c>
      <c r="C77" s="4" t="s">
        <v>702</v>
      </c>
      <c r="D77" s="4">
        <v>4.0</v>
      </c>
      <c r="E77" s="26" t="s">
        <v>736</v>
      </c>
      <c r="F77" s="6">
        <v>80.0</v>
      </c>
      <c r="G77" s="6">
        <f t="shared" si="9"/>
        <v>45</v>
      </c>
      <c r="H77" s="6">
        <v>41677.0</v>
      </c>
      <c r="I77" s="6" t="s">
        <v>781</v>
      </c>
      <c r="J77" s="6">
        <v>69.54</v>
      </c>
      <c r="K77" s="6"/>
      <c r="L77" s="6"/>
    </row>
    <row r="78" ht="12.75" customHeight="1">
      <c r="A78" s="6" t="str">
        <f t="shared" si="1"/>
        <v>abb_sw_p4_control_a0090</v>
      </c>
      <c r="B78" s="4" t="s">
        <v>20</v>
      </c>
      <c r="C78" s="4" t="s">
        <v>702</v>
      </c>
      <c r="D78" s="4">
        <v>4.0</v>
      </c>
      <c r="E78" s="26" t="s">
        <v>736</v>
      </c>
      <c r="F78" s="6">
        <v>90.0</v>
      </c>
      <c r="G78" s="6">
        <f t="shared" si="9"/>
        <v>75</v>
      </c>
      <c r="H78" s="6">
        <v>41682.0</v>
      </c>
      <c r="I78" s="6" t="s">
        <v>782</v>
      </c>
      <c r="J78" s="6">
        <v>81.11</v>
      </c>
      <c r="K78" s="6"/>
      <c r="L78" s="6"/>
    </row>
    <row r="79" ht="12.75" customHeight="1">
      <c r="A79" s="6" t="str">
        <f t="shared" si="1"/>
        <v>abb_sw_p4_control_a0160</v>
      </c>
      <c r="B79" s="4" t="s">
        <v>20</v>
      </c>
      <c r="C79" s="4" t="s">
        <v>702</v>
      </c>
      <c r="D79" s="4">
        <v>4.0</v>
      </c>
      <c r="E79" s="26" t="s">
        <v>736</v>
      </c>
      <c r="F79" s="6">
        <v>160.0</v>
      </c>
      <c r="G79" s="6">
        <f t="shared" si="9"/>
        <v>80</v>
      </c>
      <c r="H79" s="6">
        <v>80652.0</v>
      </c>
      <c r="I79" s="6" t="s">
        <v>783</v>
      </c>
      <c r="J79" s="6">
        <v>140.05</v>
      </c>
      <c r="K79" s="6"/>
      <c r="L79" s="6"/>
    </row>
    <row r="80" ht="12.75" customHeight="1">
      <c r="A80" s="6" t="str">
        <f t="shared" si="1"/>
        <v>abb_sw_p4_split___a0016</v>
      </c>
      <c r="B80" s="4" t="s">
        <v>20</v>
      </c>
      <c r="C80" s="4" t="s">
        <v>702</v>
      </c>
      <c r="D80" s="4">
        <v>4.0</v>
      </c>
      <c r="E80" s="26" t="s">
        <v>754</v>
      </c>
      <c r="F80" s="6">
        <v>16.0</v>
      </c>
      <c r="G80" s="4">
        <v>0.0</v>
      </c>
      <c r="H80" s="6">
        <v>11544.0</v>
      </c>
      <c r="I80" s="6" t="s">
        <v>784</v>
      </c>
      <c r="J80" s="6">
        <v>32.29</v>
      </c>
      <c r="K80" s="6"/>
      <c r="L80" s="6"/>
    </row>
    <row r="81" ht="12.75" customHeight="1">
      <c r="A81" s="6" t="str">
        <f t="shared" si="1"/>
        <v>abb_sw_p4_split___a0020</v>
      </c>
      <c r="B81" s="4" t="s">
        <v>20</v>
      </c>
      <c r="C81" s="4" t="s">
        <v>702</v>
      </c>
      <c r="D81" s="4">
        <v>4.0</v>
      </c>
      <c r="E81" s="26" t="s">
        <v>754</v>
      </c>
      <c r="F81" s="6">
        <v>20.0</v>
      </c>
      <c r="G81" s="4">
        <v>0.0</v>
      </c>
      <c r="H81" s="6">
        <v>11545.0</v>
      </c>
      <c r="I81" s="6" t="s">
        <v>785</v>
      </c>
      <c r="J81" s="6">
        <v>38.94</v>
      </c>
      <c r="K81" s="6"/>
      <c r="L81" s="6"/>
    </row>
    <row r="82" ht="12.75" customHeight="1">
      <c r="A82" s="6" t="str">
        <f t="shared" si="1"/>
        <v>abb_sw_p4_split___a0023</v>
      </c>
      <c r="B82" s="4" t="s">
        <v>20</v>
      </c>
      <c r="C82" s="4" t="s">
        <v>702</v>
      </c>
      <c r="D82" s="4">
        <v>4.0</v>
      </c>
      <c r="E82" s="26" t="s">
        <v>754</v>
      </c>
      <c r="F82" s="6">
        <v>23.0</v>
      </c>
      <c r="G82" s="6">
        <f t="shared" ref="G82:G95" si="10">F80</f>
        <v>16</v>
      </c>
      <c r="H82" s="6">
        <v>11546.0</v>
      </c>
      <c r="I82" s="6" t="s">
        <v>786</v>
      </c>
      <c r="J82" s="6">
        <v>42.02</v>
      </c>
      <c r="K82" s="6"/>
      <c r="L82" s="6"/>
    </row>
    <row r="83" ht="12.75" customHeight="1">
      <c r="A83" s="6" t="str">
        <f t="shared" si="1"/>
        <v>abb_sw_p4_split___a0045</v>
      </c>
      <c r="B83" s="4" t="s">
        <v>20</v>
      </c>
      <c r="C83" s="4" t="s">
        <v>702</v>
      </c>
      <c r="D83" s="4">
        <v>4.0</v>
      </c>
      <c r="E83" s="26" t="s">
        <v>754</v>
      </c>
      <c r="F83" s="6">
        <v>45.0</v>
      </c>
      <c r="G83" s="6">
        <f t="shared" si="10"/>
        <v>20</v>
      </c>
      <c r="H83" s="6">
        <v>11547.0</v>
      </c>
      <c r="I83" s="6" t="s">
        <v>787</v>
      </c>
      <c r="J83" s="6">
        <v>51.04</v>
      </c>
      <c r="K83" s="6"/>
      <c r="L83" s="6"/>
    </row>
    <row r="84" ht="12.75" customHeight="1">
      <c r="A84" s="6" t="str">
        <f t="shared" si="1"/>
        <v>abb_sw_p4_split___a0075</v>
      </c>
      <c r="B84" s="4" t="s">
        <v>20</v>
      </c>
      <c r="C84" s="4" t="s">
        <v>702</v>
      </c>
      <c r="D84" s="4">
        <v>4.0</v>
      </c>
      <c r="E84" s="26" t="s">
        <v>754</v>
      </c>
      <c r="F84" s="6">
        <v>75.0</v>
      </c>
      <c r="G84" s="6">
        <f t="shared" si="10"/>
        <v>23</v>
      </c>
      <c r="H84" s="6">
        <v>11548.0</v>
      </c>
      <c r="I84" s="6" t="s">
        <v>788</v>
      </c>
      <c r="J84" s="6">
        <v>57.64</v>
      </c>
      <c r="K84" s="6"/>
      <c r="L84" s="6"/>
    </row>
    <row r="85" ht="12.75" customHeight="1">
      <c r="A85" s="6" t="str">
        <f t="shared" si="1"/>
        <v>abb_sw_p4_split___a0080</v>
      </c>
      <c r="B85" s="4" t="s">
        <v>20</v>
      </c>
      <c r="C85" s="4" t="s">
        <v>702</v>
      </c>
      <c r="D85" s="4">
        <v>4.0</v>
      </c>
      <c r="E85" s="26" t="s">
        <v>754</v>
      </c>
      <c r="F85" s="6">
        <v>80.0</v>
      </c>
      <c r="G85" s="6">
        <f t="shared" si="10"/>
        <v>45</v>
      </c>
      <c r="H85" s="6">
        <v>11541.0</v>
      </c>
      <c r="I85" s="6" t="s">
        <v>789</v>
      </c>
      <c r="J85" s="6">
        <v>80.31</v>
      </c>
      <c r="K85" s="6"/>
      <c r="L85" s="6"/>
    </row>
    <row r="86" ht="12.75" customHeight="1">
      <c r="A86" s="6" t="str">
        <f t="shared" si="1"/>
        <v>abb_sw_p4_split___a0090</v>
      </c>
      <c r="B86" s="4" t="s">
        <v>20</v>
      </c>
      <c r="C86" s="4" t="s">
        <v>702</v>
      </c>
      <c r="D86" s="4">
        <v>4.0</v>
      </c>
      <c r="E86" s="26" t="s">
        <v>754</v>
      </c>
      <c r="F86" s="6">
        <v>90.0</v>
      </c>
      <c r="G86" s="6">
        <f t="shared" si="10"/>
        <v>75</v>
      </c>
      <c r="H86" s="6">
        <v>11542.0</v>
      </c>
      <c r="I86" s="6" t="s">
        <v>790</v>
      </c>
      <c r="J86" s="6">
        <v>91.88</v>
      </c>
      <c r="K86" s="6"/>
      <c r="L86" s="6"/>
    </row>
    <row r="87" ht="12.75" customHeight="1">
      <c r="A87" s="6" t="str">
        <f t="shared" si="1"/>
        <v>abb_sw_p4_split___a0160</v>
      </c>
      <c r="B87" s="4" t="s">
        <v>20</v>
      </c>
      <c r="C87" s="4" t="s">
        <v>702</v>
      </c>
      <c r="D87" s="4">
        <v>4.0</v>
      </c>
      <c r="E87" s="26" t="s">
        <v>754</v>
      </c>
      <c r="F87" s="6">
        <v>160.0</v>
      </c>
      <c r="G87" s="6">
        <f t="shared" si="10"/>
        <v>80</v>
      </c>
      <c r="H87" s="6">
        <v>80653.0</v>
      </c>
      <c r="I87" s="6" t="s">
        <v>791</v>
      </c>
      <c r="J87" s="6">
        <v>153.29</v>
      </c>
      <c r="K87" s="6"/>
      <c r="L87" s="6"/>
    </row>
    <row r="88" ht="12.75" customHeight="1">
      <c r="A88" s="6" t="str">
        <f t="shared" si="1"/>
        <v>abb_sw_p4_split___a0200</v>
      </c>
      <c r="B88" s="4" t="s">
        <v>20</v>
      </c>
      <c r="C88" s="4" t="s">
        <v>702</v>
      </c>
      <c r="D88" s="4">
        <v>4.0</v>
      </c>
      <c r="E88" s="26" t="s">
        <v>754</v>
      </c>
      <c r="F88" s="6">
        <v>200.0</v>
      </c>
      <c r="G88" s="6">
        <f t="shared" si="10"/>
        <v>90</v>
      </c>
      <c r="H88" s="6">
        <v>44523.0</v>
      </c>
      <c r="I88" s="6" t="s">
        <v>792</v>
      </c>
      <c r="J88" s="6">
        <v>201.73</v>
      </c>
      <c r="K88" s="6"/>
      <c r="L88" s="6"/>
    </row>
    <row r="89" ht="12.75" customHeight="1">
      <c r="A89" s="6" t="str">
        <f t="shared" si="1"/>
        <v>abb_sw_p4_split___a0250</v>
      </c>
      <c r="B89" s="4" t="s">
        <v>20</v>
      </c>
      <c r="C89" s="4" t="s">
        <v>702</v>
      </c>
      <c r="D89" s="4">
        <v>4.0</v>
      </c>
      <c r="E89" s="26" t="s">
        <v>754</v>
      </c>
      <c r="F89" s="6">
        <v>250.0</v>
      </c>
      <c r="G89" s="6">
        <f t="shared" si="10"/>
        <v>160</v>
      </c>
      <c r="H89" s="6">
        <v>44524.0</v>
      </c>
      <c r="I89" s="6" t="s">
        <v>793</v>
      </c>
      <c r="J89" s="6">
        <v>224.18</v>
      </c>
      <c r="K89" s="6"/>
      <c r="L89" s="6"/>
    </row>
    <row r="90" ht="12.75" customHeight="1">
      <c r="A90" s="6" t="str">
        <f t="shared" si="1"/>
        <v>abb_sw_p4_split___a0315</v>
      </c>
      <c r="B90" s="4" t="s">
        <v>20</v>
      </c>
      <c r="C90" s="4" t="s">
        <v>702</v>
      </c>
      <c r="D90" s="4">
        <v>4.0</v>
      </c>
      <c r="E90" s="26" t="s">
        <v>754</v>
      </c>
      <c r="F90" s="6">
        <v>315.0</v>
      </c>
      <c r="G90" s="6">
        <f t="shared" si="10"/>
        <v>200</v>
      </c>
      <c r="H90" s="6">
        <v>44525.0</v>
      </c>
      <c r="I90" s="6" t="s">
        <v>794</v>
      </c>
      <c r="J90" s="6">
        <v>276.64</v>
      </c>
      <c r="K90" s="6"/>
      <c r="L90" s="6"/>
    </row>
    <row r="91" ht="12.75" customHeight="1">
      <c r="A91" s="6" t="str">
        <f t="shared" si="1"/>
        <v>abb_sw_p4_split___a0400</v>
      </c>
      <c r="B91" s="4" t="s">
        <v>20</v>
      </c>
      <c r="C91" s="4" t="s">
        <v>702</v>
      </c>
      <c r="D91" s="4">
        <v>4.0</v>
      </c>
      <c r="E91" s="26" t="s">
        <v>754</v>
      </c>
      <c r="F91" s="6">
        <v>400.0</v>
      </c>
      <c r="G91" s="6">
        <f t="shared" si="10"/>
        <v>250</v>
      </c>
      <c r="H91" s="6">
        <v>44526.0</v>
      </c>
      <c r="I91" s="6" t="s">
        <v>795</v>
      </c>
      <c r="J91" s="6">
        <v>286.21</v>
      </c>
      <c r="K91" s="6"/>
      <c r="L91" s="6"/>
    </row>
    <row r="92" ht="12.75" customHeight="1">
      <c r="A92" s="6" t="str">
        <f t="shared" si="1"/>
        <v>abb_sw_p4_split___a0630</v>
      </c>
      <c r="B92" s="4" t="s">
        <v>20</v>
      </c>
      <c r="C92" s="4" t="s">
        <v>702</v>
      </c>
      <c r="D92" s="4">
        <v>4.0</v>
      </c>
      <c r="E92" s="26" t="s">
        <v>754</v>
      </c>
      <c r="F92" s="6">
        <v>630.0</v>
      </c>
      <c r="G92" s="6">
        <f t="shared" si="10"/>
        <v>315</v>
      </c>
      <c r="H92" s="6">
        <v>44527.0</v>
      </c>
      <c r="I92" s="6" t="s">
        <v>796</v>
      </c>
      <c r="J92" s="6">
        <v>418.93</v>
      </c>
      <c r="K92" s="6"/>
      <c r="L92" s="6"/>
    </row>
    <row r="93" ht="12.75" customHeight="1">
      <c r="A93" s="6" t="str">
        <f t="shared" si="1"/>
        <v>abb_sw_p4_split___a0720</v>
      </c>
      <c r="B93" s="4" t="s">
        <v>20</v>
      </c>
      <c r="C93" s="4" t="s">
        <v>702</v>
      </c>
      <c r="D93" s="4">
        <v>4.0</v>
      </c>
      <c r="E93" s="26" t="s">
        <v>754</v>
      </c>
      <c r="F93" s="6">
        <v>720.0</v>
      </c>
      <c r="G93" s="6">
        <f t="shared" si="10"/>
        <v>400</v>
      </c>
      <c r="H93" s="6">
        <v>44528.0</v>
      </c>
      <c r="I93" s="6" t="s">
        <v>797</v>
      </c>
      <c r="J93" s="6">
        <v>605.43</v>
      </c>
      <c r="K93" s="6"/>
      <c r="L93" s="6"/>
    </row>
    <row r="94" ht="12.75" customHeight="1">
      <c r="A94" s="6" t="str">
        <f t="shared" si="1"/>
        <v>abb_sw_p4_split___a0800</v>
      </c>
      <c r="B94" s="4" t="s">
        <v>20</v>
      </c>
      <c r="C94" s="4" t="s">
        <v>702</v>
      </c>
      <c r="D94" s="4">
        <v>4.0</v>
      </c>
      <c r="E94" s="26" t="s">
        <v>754</v>
      </c>
      <c r="F94" s="6">
        <v>800.0</v>
      </c>
      <c r="G94" s="6">
        <f t="shared" si="10"/>
        <v>630</v>
      </c>
      <c r="H94" s="6">
        <v>14339.0</v>
      </c>
      <c r="I94" s="6" t="s">
        <v>798</v>
      </c>
      <c r="J94" s="6">
        <v>1101.48</v>
      </c>
      <c r="K94" s="6"/>
      <c r="L94" s="6"/>
    </row>
    <row r="95" ht="12.75" customHeight="1">
      <c r="A95" s="6" t="str">
        <f t="shared" si="1"/>
        <v>abb_sw_p4_split___a1000</v>
      </c>
      <c r="B95" s="4" t="s">
        <v>20</v>
      </c>
      <c r="C95" s="4" t="s">
        <v>702</v>
      </c>
      <c r="D95" s="4">
        <v>4.0</v>
      </c>
      <c r="E95" s="26" t="s">
        <v>754</v>
      </c>
      <c r="F95" s="6">
        <v>1000.0</v>
      </c>
      <c r="G95" s="6">
        <f t="shared" si="10"/>
        <v>720</v>
      </c>
      <c r="H95" s="6">
        <v>14352.0</v>
      </c>
      <c r="I95" s="6" t="s">
        <v>799</v>
      </c>
      <c r="J95" s="6">
        <v>1190.43</v>
      </c>
      <c r="K95" s="6"/>
      <c r="L95" s="6"/>
    </row>
    <row r="96" ht="12.75" customHeight="1">
      <c r="A96" s="6" t="str">
        <f t="shared" si="1"/>
        <v>abb_sw_p4_split___a1001</v>
      </c>
      <c r="B96" s="4" t="s">
        <v>20</v>
      </c>
      <c r="C96" s="4" t="s">
        <v>702</v>
      </c>
      <c r="D96" s="4">
        <v>4.0</v>
      </c>
      <c r="E96" s="26" t="s">
        <v>754</v>
      </c>
      <c r="F96" s="27">
        <v>1001.0</v>
      </c>
      <c r="G96" s="4">
        <v>720.0</v>
      </c>
      <c r="H96" s="6">
        <v>14353.0</v>
      </c>
      <c r="I96" s="6" t="s">
        <v>800</v>
      </c>
      <c r="J96" s="6">
        <v>1502.21</v>
      </c>
      <c r="K96" s="4"/>
      <c r="L96" s="27" t="s">
        <v>772</v>
      </c>
    </row>
    <row r="97" ht="12.75" customHeight="1">
      <c r="A97" s="6" t="str">
        <f t="shared" si="1"/>
        <v>abb_sw_p4_split___a2000</v>
      </c>
      <c r="B97" s="4" t="s">
        <v>20</v>
      </c>
      <c r="C97" s="4" t="s">
        <v>702</v>
      </c>
      <c r="D97" s="4">
        <v>4.0</v>
      </c>
      <c r="E97" s="26" t="s">
        <v>754</v>
      </c>
      <c r="F97" s="6">
        <v>2000.0</v>
      </c>
      <c r="G97" s="6">
        <f>F95</f>
        <v>1000</v>
      </c>
      <c r="H97" s="6">
        <v>42671.0</v>
      </c>
      <c r="I97" s="6" t="s">
        <v>801</v>
      </c>
      <c r="J97" s="6">
        <v>2480.47</v>
      </c>
      <c r="K97" s="6"/>
      <c r="L97" s="6"/>
    </row>
    <row r="98" ht="12.75" customHeight="1">
      <c r="A98" s="6" t="str">
        <f t="shared" si="1"/>
        <v>abb_sw_p4_split___a2500</v>
      </c>
      <c r="B98" s="4" t="s">
        <v>20</v>
      </c>
      <c r="C98" s="4" t="s">
        <v>702</v>
      </c>
      <c r="D98" s="4">
        <v>4.0</v>
      </c>
      <c r="E98" s="26" t="s">
        <v>754</v>
      </c>
      <c r="F98" s="6">
        <v>2500.0</v>
      </c>
      <c r="G98" s="4">
        <v>1000.0</v>
      </c>
      <c r="H98" s="6">
        <v>42673.0</v>
      </c>
      <c r="I98" s="6" t="s">
        <v>802</v>
      </c>
      <c r="J98" s="6">
        <v>3017.89</v>
      </c>
      <c r="K98" s="6"/>
      <c r="L98" s="6"/>
    </row>
    <row r="99" ht="12.75" customHeight="1">
      <c r="A99" s="6" t="str">
        <f t="shared" si="1"/>
        <v>abb_sw_p4_split___a3200</v>
      </c>
      <c r="B99" s="4" t="s">
        <v>20</v>
      </c>
      <c r="C99" s="4" t="s">
        <v>702</v>
      </c>
      <c r="D99" s="4">
        <v>4.0</v>
      </c>
      <c r="E99" s="26" t="s">
        <v>754</v>
      </c>
      <c r="F99" s="6">
        <v>3200.0</v>
      </c>
      <c r="G99" s="6">
        <f>F97</f>
        <v>2000</v>
      </c>
      <c r="H99" s="6">
        <v>73717.0</v>
      </c>
      <c r="I99" s="6" t="s">
        <v>803</v>
      </c>
      <c r="J99" s="6">
        <v>4680.5</v>
      </c>
      <c r="K99" s="6"/>
      <c r="L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5.71"/>
    <col customWidth="1" min="3" max="3" width="4.57"/>
    <col customWidth="1" min="4" max="4" width="5.0"/>
    <col customWidth="1" min="5" max="5" width="21.86"/>
    <col customWidth="1" min="6" max="6" width="5.43"/>
    <col customWidth="1" min="7" max="7" width="16.57"/>
    <col customWidth="1" min="8" max="8" width="7.29"/>
    <col customWidth="1" min="9" max="9" width="3.86"/>
    <col customWidth="1" min="10" max="10" width="29.71"/>
  </cols>
  <sheetData>
    <row r="1" ht="12.75" customHeight="1">
      <c r="A1" s="4" t="s">
        <v>7</v>
      </c>
      <c r="B1" s="4" t="s">
        <v>8</v>
      </c>
      <c r="C1" s="4" t="s">
        <v>9</v>
      </c>
      <c r="D1" s="28" t="s">
        <v>10</v>
      </c>
      <c r="E1" s="2" t="s">
        <v>11</v>
      </c>
      <c r="F1" s="4" t="s">
        <v>13</v>
      </c>
      <c r="G1" s="28" t="s">
        <v>14</v>
      </c>
      <c r="H1" s="28" t="s">
        <v>14</v>
      </c>
      <c r="I1" s="4"/>
      <c r="J1" s="4" t="s">
        <v>804</v>
      </c>
    </row>
    <row r="2" ht="12.75" customHeight="1">
      <c r="A2" s="6"/>
      <c r="B2" s="4"/>
      <c r="C2" s="4"/>
      <c r="D2" s="28"/>
      <c r="E2" s="2"/>
      <c r="F2" s="4" t="s">
        <v>15</v>
      </c>
      <c r="G2" s="28" t="s">
        <v>18</v>
      </c>
      <c r="H2" s="10" t="s">
        <v>19</v>
      </c>
      <c r="I2" s="4"/>
      <c r="J2" s="4"/>
    </row>
    <row r="3" ht="12.75" customHeight="1">
      <c r="A3" s="6"/>
      <c r="B3" s="4"/>
      <c r="C3" s="4"/>
      <c r="D3" s="28"/>
      <c r="E3" s="2"/>
      <c r="F3" s="6"/>
      <c r="G3" s="7"/>
      <c r="H3" s="12"/>
      <c r="I3" s="4"/>
      <c r="J3" s="4"/>
    </row>
    <row r="4" ht="12.75" customHeight="1">
      <c r="A4" s="6" t="str">
        <f t="shared" ref="A4:A49" si="1">fuseId($B$1:$H$2,B4:H4)</f>
        <v>abb_fuse_p3___hori_a100</v>
      </c>
      <c r="B4" s="4" t="s">
        <v>20</v>
      </c>
      <c r="C4" s="4" t="s">
        <v>805</v>
      </c>
      <c r="D4" s="28">
        <v>3.0</v>
      </c>
      <c r="E4" s="2" t="s">
        <v>806</v>
      </c>
      <c r="F4" s="6">
        <v>100.0</v>
      </c>
      <c r="G4" s="7" t="s">
        <v>807</v>
      </c>
      <c r="H4" s="12">
        <v>51.26</v>
      </c>
      <c r="I4" s="4"/>
      <c r="J4" s="4" t="s">
        <v>808</v>
      </c>
    </row>
    <row r="5" ht="12.75" customHeight="1">
      <c r="A5" s="6" t="str">
        <f t="shared" si="1"/>
        <v>abb_fuse_p3___hori_a160</v>
      </c>
      <c r="B5" s="4" t="s">
        <v>20</v>
      </c>
      <c r="C5" s="4" t="s">
        <v>805</v>
      </c>
      <c r="D5" s="28">
        <v>3.0</v>
      </c>
      <c r="E5" s="2" t="s">
        <v>806</v>
      </c>
      <c r="F5" s="6">
        <v>160.0</v>
      </c>
      <c r="G5" s="7" t="s">
        <v>809</v>
      </c>
      <c r="H5" s="12">
        <v>76.7</v>
      </c>
      <c r="I5" s="4"/>
      <c r="J5" s="4" t="s">
        <v>808</v>
      </c>
    </row>
    <row r="6" ht="12.75" customHeight="1">
      <c r="A6" s="6" t="str">
        <f t="shared" si="1"/>
        <v>abb_fuse_p3___hori_a250</v>
      </c>
      <c r="B6" s="4" t="s">
        <v>20</v>
      </c>
      <c r="C6" s="4" t="s">
        <v>805</v>
      </c>
      <c r="D6" s="28">
        <v>3.0</v>
      </c>
      <c r="E6" s="2" t="s">
        <v>806</v>
      </c>
      <c r="F6" s="6">
        <v>250.0</v>
      </c>
      <c r="G6" s="7" t="s">
        <v>810</v>
      </c>
      <c r="H6" s="12">
        <v>153.11</v>
      </c>
      <c r="I6" s="4"/>
      <c r="J6" s="4" t="s">
        <v>808</v>
      </c>
    </row>
    <row r="7" ht="12.75" customHeight="1">
      <c r="A7" s="6" t="str">
        <f t="shared" si="1"/>
        <v>abb_fuse_p3___hori_a400</v>
      </c>
      <c r="B7" s="4" t="s">
        <v>20</v>
      </c>
      <c r="C7" s="4" t="s">
        <v>805</v>
      </c>
      <c r="D7" s="28">
        <v>3.0</v>
      </c>
      <c r="E7" s="2" t="s">
        <v>806</v>
      </c>
      <c r="F7" s="6">
        <v>400.0</v>
      </c>
      <c r="G7" s="7" t="s">
        <v>811</v>
      </c>
      <c r="H7" s="12">
        <v>284.95</v>
      </c>
      <c r="I7" s="4"/>
      <c r="J7" s="4" t="s">
        <v>808</v>
      </c>
    </row>
    <row r="8" ht="12.75" customHeight="1">
      <c r="A8" s="6" t="str">
        <f t="shared" si="1"/>
        <v>abb_fuse_p3___hori_a630</v>
      </c>
      <c r="B8" s="4" t="s">
        <v>20</v>
      </c>
      <c r="C8" s="4" t="s">
        <v>805</v>
      </c>
      <c r="D8" s="28">
        <v>3.0</v>
      </c>
      <c r="E8" s="2" t="s">
        <v>806</v>
      </c>
      <c r="F8" s="6">
        <v>630.0</v>
      </c>
      <c r="G8" s="7" t="s">
        <v>812</v>
      </c>
      <c r="H8" s="12">
        <v>340.79</v>
      </c>
      <c r="I8" s="4"/>
      <c r="J8" s="4" t="s">
        <v>808</v>
      </c>
    </row>
    <row r="9" ht="12.75" customHeight="1">
      <c r="A9" s="6" t="str">
        <f t="shared" si="1"/>
        <v>abb_fuse_p3___vert_a160</v>
      </c>
      <c r="B9" s="4" t="s">
        <v>20</v>
      </c>
      <c r="C9" s="4" t="s">
        <v>805</v>
      </c>
      <c r="D9" s="28">
        <v>3.0</v>
      </c>
      <c r="E9" s="2" t="s">
        <v>813</v>
      </c>
      <c r="F9" s="6">
        <v>160.0</v>
      </c>
      <c r="G9" s="7" t="s">
        <v>814</v>
      </c>
      <c r="H9" s="12">
        <v>106.66</v>
      </c>
      <c r="I9" s="4"/>
      <c r="J9" s="4" t="s">
        <v>815</v>
      </c>
    </row>
    <row r="10" ht="12.75" customHeight="1">
      <c r="A10" s="6" t="str">
        <f t="shared" si="1"/>
        <v>abb_fuse_p3___vert_a160</v>
      </c>
      <c r="B10" s="4" t="s">
        <v>20</v>
      </c>
      <c r="C10" s="4" t="s">
        <v>805</v>
      </c>
      <c r="D10" s="28">
        <v>3.0</v>
      </c>
      <c r="E10" s="2" t="s">
        <v>813</v>
      </c>
      <c r="F10" s="6">
        <v>160.0</v>
      </c>
      <c r="G10" s="7" t="s">
        <v>816</v>
      </c>
      <c r="H10" s="12">
        <v>166.07</v>
      </c>
      <c r="I10" s="4"/>
      <c r="J10" s="4" t="s">
        <v>815</v>
      </c>
    </row>
    <row r="11" ht="12.75" customHeight="1">
      <c r="A11" s="6" t="str">
        <f t="shared" si="1"/>
        <v>abb_fuse_p3___vert_a250</v>
      </c>
      <c r="B11" s="4" t="s">
        <v>20</v>
      </c>
      <c r="C11" s="4" t="s">
        <v>805</v>
      </c>
      <c r="D11" s="28">
        <v>3.0</v>
      </c>
      <c r="E11" s="2" t="s">
        <v>813</v>
      </c>
      <c r="F11" s="6">
        <v>250.0</v>
      </c>
      <c r="G11" s="7" t="s">
        <v>817</v>
      </c>
      <c r="H11" s="12">
        <v>247.78</v>
      </c>
      <c r="I11" s="4"/>
      <c r="J11" s="4" t="s">
        <v>815</v>
      </c>
    </row>
    <row r="12" ht="12.75" customHeight="1">
      <c r="A12" s="6" t="str">
        <f t="shared" si="1"/>
        <v>abb_fuse_p3___vert_a400</v>
      </c>
      <c r="B12" s="4" t="s">
        <v>20</v>
      </c>
      <c r="C12" s="4" t="s">
        <v>805</v>
      </c>
      <c r="D12" s="28">
        <v>3.0</v>
      </c>
      <c r="E12" s="2" t="s">
        <v>813</v>
      </c>
      <c r="F12" s="6">
        <v>400.0</v>
      </c>
      <c r="G12" s="7" t="s">
        <v>818</v>
      </c>
      <c r="H12" s="12">
        <v>283.19</v>
      </c>
      <c r="I12" s="4"/>
      <c r="J12" s="4" t="s">
        <v>815</v>
      </c>
    </row>
    <row r="13" ht="12.75" customHeight="1">
      <c r="A13" s="6" t="str">
        <f t="shared" si="1"/>
        <v>abb_fuse_p3___vert_a630</v>
      </c>
      <c r="B13" s="4" t="s">
        <v>20</v>
      </c>
      <c r="C13" s="4" t="s">
        <v>805</v>
      </c>
      <c r="D13" s="28">
        <v>3.0</v>
      </c>
      <c r="E13" s="2" t="s">
        <v>813</v>
      </c>
      <c r="F13" s="6">
        <v>630.0</v>
      </c>
      <c r="G13" s="7" t="s">
        <v>819</v>
      </c>
      <c r="H13" s="12">
        <v>366.1</v>
      </c>
      <c r="I13" s="4"/>
      <c r="J13" s="4" t="s">
        <v>815</v>
      </c>
    </row>
    <row r="14" ht="12.75" customHeight="1">
      <c r="A14" s="6" t="str">
        <f t="shared" si="1"/>
        <v>abb_fuse_p3___swit_a032</v>
      </c>
      <c r="B14" s="4" t="s">
        <v>20</v>
      </c>
      <c r="C14" s="4" t="s">
        <v>805</v>
      </c>
      <c r="D14" s="28">
        <v>3.0</v>
      </c>
      <c r="E14" s="2" t="s">
        <v>820</v>
      </c>
      <c r="F14" s="6">
        <v>32.0</v>
      </c>
      <c r="G14" s="7" t="s">
        <v>821</v>
      </c>
      <c r="H14" s="12">
        <v>144.21</v>
      </c>
      <c r="I14" s="4"/>
      <c r="J14" s="4" t="s">
        <v>820</v>
      </c>
    </row>
    <row r="15" ht="12.75" customHeight="1">
      <c r="A15" s="6" t="str">
        <f t="shared" si="1"/>
        <v>abb_fuse_p3___swit_a063</v>
      </c>
      <c r="B15" s="4" t="s">
        <v>20</v>
      </c>
      <c r="C15" s="4" t="s">
        <v>805</v>
      </c>
      <c r="D15" s="28">
        <v>3.0</v>
      </c>
      <c r="E15" s="2" t="s">
        <v>820</v>
      </c>
      <c r="F15" s="6">
        <v>63.0</v>
      </c>
      <c r="G15" s="7" t="s">
        <v>822</v>
      </c>
      <c r="H15" s="12">
        <v>152.54</v>
      </c>
      <c r="I15" s="4"/>
      <c r="J15" s="4" t="s">
        <v>820</v>
      </c>
    </row>
    <row r="16" ht="12.75" customHeight="1">
      <c r="A16" s="6" t="str">
        <f t="shared" si="1"/>
        <v>abb_fuse_p3___swit_a125</v>
      </c>
      <c r="B16" s="4" t="s">
        <v>20</v>
      </c>
      <c r="C16" s="4" t="s">
        <v>805</v>
      </c>
      <c r="D16" s="28">
        <v>3.0</v>
      </c>
      <c r="E16" s="2" t="s">
        <v>820</v>
      </c>
      <c r="F16" s="6">
        <v>125.0</v>
      </c>
      <c r="G16" s="7" t="s">
        <v>823</v>
      </c>
      <c r="H16" s="12">
        <v>204.2</v>
      </c>
      <c r="I16" s="4"/>
      <c r="J16" s="4" t="s">
        <v>820</v>
      </c>
    </row>
    <row r="17" ht="12.75" customHeight="1">
      <c r="A17" s="6" t="str">
        <f t="shared" si="1"/>
        <v>abb_fuse_p3___swit_a160</v>
      </c>
      <c r="B17" s="4" t="s">
        <v>20</v>
      </c>
      <c r="C17" s="4" t="s">
        <v>805</v>
      </c>
      <c r="D17" s="28">
        <v>3.0</v>
      </c>
      <c r="E17" s="2" t="s">
        <v>820</v>
      </c>
      <c r="F17" s="6">
        <v>160.0</v>
      </c>
      <c r="G17" s="7" t="s">
        <v>824</v>
      </c>
      <c r="H17" s="12">
        <v>244.79</v>
      </c>
      <c r="I17" s="4"/>
      <c r="J17" s="4" t="s">
        <v>820</v>
      </c>
    </row>
    <row r="18" ht="12.75" customHeight="1">
      <c r="A18" s="6" t="str">
        <f t="shared" si="1"/>
        <v>abb_fuse_p3___swit_a200</v>
      </c>
      <c r="B18" s="4" t="s">
        <v>20</v>
      </c>
      <c r="C18" s="4" t="s">
        <v>805</v>
      </c>
      <c r="D18" s="28">
        <v>3.0</v>
      </c>
      <c r="E18" s="2" t="s">
        <v>820</v>
      </c>
      <c r="F18" s="6">
        <v>200.0</v>
      </c>
      <c r="G18" s="7" t="s">
        <v>825</v>
      </c>
      <c r="H18" s="12">
        <v>346.88</v>
      </c>
      <c r="I18" s="4"/>
      <c r="J18" s="4" t="s">
        <v>820</v>
      </c>
    </row>
    <row r="19" ht="12.75" customHeight="1">
      <c r="A19" s="6" t="str">
        <f t="shared" si="1"/>
        <v>abb_fuse_p3___swit_a250</v>
      </c>
      <c r="B19" s="4" t="s">
        <v>20</v>
      </c>
      <c r="C19" s="4" t="s">
        <v>805</v>
      </c>
      <c r="D19" s="28">
        <v>3.0</v>
      </c>
      <c r="E19" s="2" t="s">
        <v>820</v>
      </c>
      <c r="F19" s="6">
        <v>250.0</v>
      </c>
      <c r="G19" s="7" t="s">
        <v>826</v>
      </c>
      <c r="H19" s="12">
        <v>378.87</v>
      </c>
      <c r="I19" s="4"/>
      <c r="J19" s="4" t="s">
        <v>820</v>
      </c>
    </row>
    <row r="20" ht="12.75" customHeight="1">
      <c r="A20" s="6" t="str">
        <f t="shared" si="1"/>
        <v>abb_fuse_p3___swit_a400</v>
      </c>
      <c r="B20" s="4" t="s">
        <v>20</v>
      </c>
      <c r="C20" s="4" t="s">
        <v>805</v>
      </c>
      <c r="D20" s="28">
        <v>3.0</v>
      </c>
      <c r="E20" s="2" t="s">
        <v>820</v>
      </c>
      <c r="F20" s="6">
        <v>400.0</v>
      </c>
      <c r="G20" s="7" t="s">
        <v>827</v>
      </c>
      <c r="H20" s="12">
        <v>637.12</v>
      </c>
      <c r="I20" s="4"/>
      <c r="J20" s="4" t="s">
        <v>820</v>
      </c>
    </row>
    <row r="21" ht="12.75" customHeight="1">
      <c r="A21" s="6" t="str">
        <f t="shared" si="1"/>
        <v>abb_fuse_p3___swit_a630</v>
      </c>
      <c r="B21" s="4" t="s">
        <v>20</v>
      </c>
      <c r="C21" s="4" t="s">
        <v>805</v>
      </c>
      <c r="D21" s="28">
        <v>3.0</v>
      </c>
      <c r="E21" s="2" t="s">
        <v>820</v>
      </c>
      <c r="F21" s="6">
        <v>630.0</v>
      </c>
      <c r="G21" s="7" t="s">
        <v>828</v>
      </c>
      <c r="H21" s="12">
        <v>1168.05</v>
      </c>
      <c r="I21" s="4"/>
      <c r="J21" s="4" t="s">
        <v>820</v>
      </c>
    </row>
    <row r="22" ht="12.75" customHeight="1">
      <c r="A22" s="6" t="str">
        <f t="shared" si="1"/>
        <v>abb_fuse_p3___swit_a800</v>
      </c>
      <c r="B22" s="4" t="s">
        <v>20</v>
      </c>
      <c r="C22" s="4" t="s">
        <v>805</v>
      </c>
      <c r="D22" s="28">
        <v>3.0</v>
      </c>
      <c r="E22" s="2" t="s">
        <v>820</v>
      </c>
      <c r="F22" s="6">
        <v>800.0</v>
      </c>
      <c r="G22" s="7" t="s">
        <v>829</v>
      </c>
      <c r="H22" s="12">
        <v>1528.1</v>
      </c>
      <c r="I22" s="4"/>
      <c r="J22" s="4" t="s">
        <v>820</v>
      </c>
    </row>
    <row r="23" ht="12.75" customHeight="1">
      <c r="A23" s="6" t="str">
        <f t="shared" si="1"/>
        <v>abb_fuse_p1___rail_a032</v>
      </c>
      <c r="B23" s="4" t="s">
        <v>20</v>
      </c>
      <c r="C23" s="4" t="s">
        <v>805</v>
      </c>
      <c r="D23" s="29">
        <v>1.0</v>
      </c>
      <c r="E23" s="2" t="s">
        <v>703</v>
      </c>
      <c r="F23" s="4">
        <v>32.0</v>
      </c>
      <c r="G23" s="7" t="s">
        <v>830</v>
      </c>
      <c r="H23" s="12">
        <v>3.78</v>
      </c>
      <c r="I23" s="4"/>
      <c r="J23" s="4" t="s">
        <v>831</v>
      </c>
    </row>
    <row r="24" ht="12.75" customHeight="1">
      <c r="A24" s="6" t="str">
        <f t="shared" si="1"/>
        <v>abb_fuse_p1___rail_a032</v>
      </c>
      <c r="B24" s="4" t="s">
        <v>20</v>
      </c>
      <c r="C24" s="4" t="s">
        <v>805</v>
      </c>
      <c r="D24" s="29">
        <v>1.0</v>
      </c>
      <c r="E24" s="2" t="s">
        <v>703</v>
      </c>
      <c r="F24" s="4">
        <v>32.0</v>
      </c>
      <c r="G24" s="7" t="s">
        <v>832</v>
      </c>
      <c r="H24" s="12">
        <v>5.36</v>
      </c>
      <c r="I24" s="4"/>
      <c r="J24" s="4" t="s">
        <v>831</v>
      </c>
    </row>
    <row r="25" ht="12.75" customHeight="1">
      <c r="A25" s="6" t="str">
        <f t="shared" si="1"/>
        <v>abb_fuse_p1+n_rail_a032</v>
      </c>
      <c r="B25" s="4" t="s">
        <v>20</v>
      </c>
      <c r="C25" s="4" t="s">
        <v>805</v>
      </c>
      <c r="D25" s="29" t="s">
        <v>59</v>
      </c>
      <c r="E25" s="2" t="s">
        <v>703</v>
      </c>
      <c r="F25" s="4">
        <v>32.0</v>
      </c>
      <c r="G25" s="7" t="s">
        <v>833</v>
      </c>
      <c r="H25" s="12">
        <v>7.67</v>
      </c>
      <c r="I25" s="4"/>
      <c r="J25" s="4" t="s">
        <v>831</v>
      </c>
    </row>
    <row r="26" ht="12.75" customHeight="1">
      <c r="A26" s="6" t="str">
        <f t="shared" si="1"/>
        <v>abb_fuse_p2___rail_a032</v>
      </c>
      <c r="B26" s="4" t="s">
        <v>20</v>
      </c>
      <c r="C26" s="4" t="s">
        <v>805</v>
      </c>
      <c r="D26" s="29">
        <v>2.0</v>
      </c>
      <c r="E26" s="2" t="s">
        <v>703</v>
      </c>
      <c r="F26" s="4">
        <v>32.0</v>
      </c>
      <c r="G26" s="7" t="s">
        <v>834</v>
      </c>
      <c r="H26" s="12">
        <v>7.67</v>
      </c>
      <c r="I26" s="4"/>
      <c r="J26" s="4" t="s">
        <v>831</v>
      </c>
    </row>
    <row r="27" ht="12.75" customHeight="1">
      <c r="A27" s="6" t="str">
        <f t="shared" si="1"/>
        <v>abb_fuse_p3___rail_a032</v>
      </c>
      <c r="B27" s="4" t="s">
        <v>20</v>
      </c>
      <c r="C27" s="4" t="s">
        <v>805</v>
      </c>
      <c r="D27" s="29">
        <v>3.0</v>
      </c>
      <c r="E27" s="2" t="s">
        <v>703</v>
      </c>
      <c r="F27" s="4">
        <v>32.0</v>
      </c>
      <c r="G27" s="7" t="s">
        <v>835</v>
      </c>
      <c r="H27" s="12">
        <v>11.23</v>
      </c>
      <c r="I27" s="4"/>
      <c r="J27" s="4" t="s">
        <v>831</v>
      </c>
    </row>
    <row r="28" ht="12.75" customHeight="1">
      <c r="A28" s="6" t="str">
        <f t="shared" si="1"/>
        <v>abb_fuse_p3___rail_a032</v>
      </c>
      <c r="B28" s="4" t="s">
        <v>20</v>
      </c>
      <c r="C28" s="4" t="s">
        <v>805</v>
      </c>
      <c r="D28" s="29">
        <v>3.0</v>
      </c>
      <c r="E28" s="2" t="s">
        <v>703</v>
      </c>
      <c r="F28" s="4">
        <v>32.0</v>
      </c>
      <c r="G28" s="7" t="s">
        <v>836</v>
      </c>
      <c r="H28" s="12">
        <v>15.76</v>
      </c>
      <c r="I28" s="4"/>
      <c r="J28" s="4" t="s">
        <v>831</v>
      </c>
    </row>
    <row r="29" ht="12.75" customHeight="1">
      <c r="A29" s="6" t="str">
        <f t="shared" si="1"/>
        <v>abb_fuse_p4___rail_a032</v>
      </c>
      <c r="B29" s="4" t="s">
        <v>20</v>
      </c>
      <c r="C29" s="4" t="s">
        <v>805</v>
      </c>
      <c r="D29" s="29">
        <v>4.0</v>
      </c>
      <c r="E29" s="2" t="s">
        <v>703</v>
      </c>
      <c r="F29" s="4">
        <v>32.0</v>
      </c>
      <c r="G29" s="7" t="s">
        <v>837</v>
      </c>
      <c r="H29" s="12">
        <v>17.0</v>
      </c>
      <c r="I29" s="4"/>
      <c r="J29" s="4" t="s">
        <v>831</v>
      </c>
    </row>
    <row r="30" ht="12.75" customHeight="1">
      <c r="A30" s="6" t="str">
        <f t="shared" si="1"/>
        <v>abb_fuse_p1___rail_a050</v>
      </c>
      <c r="B30" s="4" t="s">
        <v>20</v>
      </c>
      <c r="C30" s="4" t="s">
        <v>805</v>
      </c>
      <c r="D30" s="29">
        <v>1.0</v>
      </c>
      <c r="E30" s="2" t="s">
        <v>703</v>
      </c>
      <c r="F30" s="4">
        <v>50.0</v>
      </c>
      <c r="G30" s="30" t="s">
        <v>838</v>
      </c>
      <c r="H30" s="12">
        <v>11.85</v>
      </c>
      <c r="I30" s="4"/>
      <c r="J30" s="4" t="s">
        <v>831</v>
      </c>
    </row>
    <row r="31" ht="12.75" customHeight="1">
      <c r="A31" s="6" t="str">
        <f t="shared" si="1"/>
        <v>abb_fuse_p1___rail_a050</v>
      </c>
      <c r="B31" s="4" t="s">
        <v>20</v>
      </c>
      <c r="C31" s="4" t="s">
        <v>805</v>
      </c>
      <c r="D31" s="29">
        <v>1.0</v>
      </c>
      <c r="E31" s="2" t="s">
        <v>703</v>
      </c>
      <c r="F31" s="4">
        <v>50.0</v>
      </c>
      <c r="G31" s="30" t="s">
        <v>839</v>
      </c>
      <c r="H31" s="12">
        <v>20.91</v>
      </c>
      <c r="I31" s="4"/>
      <c r="J31" s="4" t="s">
        <v>831</v>
      </c>
    </row>
    <row r="32" ht="12.75" customHeight="1">
      <c r="A32" s="6" t="str">
        <f t="shared" si="1"/>
        <v>abb_fuse_p1+n_rail_a050</v>
      </c>
      <c r="B32" s="4" t="s">
        <v>20</v>
      </c>
      <c r="C32" s="4" t="s">
        <v>805</v>
      </c>
      <c r="D32" s="29" t="s">
        <v>59</v>
      </c>
      <c r="E32" s="2" t="s">
        <v>703</v>
      </c>
      <c r="F32" s="4">
        <v>50.0</v>
      </c>
      <c r="G32" s="30" t="s">
        <v>840</v>
      </c>
      <c r="H32" s="12">
        <v>25.13</v>
      </c>
      <c r="I32" s="4"/>
      <c r="J32" s="4" t="s">
        <v>831</v>
      </c>
    </row>
    <row r="33" ht="12.75" customHeight="1">
      <c r="A33" s="6" t="str">
        <f t="shared" si="1"/>
        <v>abb_fuse_p1+n_rail_a050</v>
      </c>
      <c r="B33" s="4" t="s">
        <v>20</v>
      </c>
      <c r="C33" s="4" t="s">
        <v>805</v>
      </c>
      <c r="D33" s="29" t="s">
        <v>59</v>
      </c>
      <c r="E33" s="2" t="s">
        <v>703</v>
      </c>
      <c r="F33" s="4">
        <v>50.0</v>
      </c>
      <c r="G33" s="30" t="s">
        <v>841</v>
      </c>
      <c r="H33" s="12">
        <v>37.6</v>
      </c>
      <c r="I33" s="4"/>
      <c r="J33" s="4" t="s">
        <v>831</v>
      </c>
    </row>
    <row r="34" ht="12.75" customHeight="1">
      <c r="A34" s="6" t="str">
        <f t="shared" si="1"/>
        <v>abb_fuse_p2___rail_a050</v>
      </c>
      <c r="B34" s="4" t="s">
        <v>20</v>
      </c>
      <c r="C34" s="4" t="s">
        <v>805</v>
      </c>
      <c r="D34" s="29">
        <v>2.0</v>
      </c>
      <c r="E34" s="2" t="s">
        <v>703</v>
      </c>
      <c r="F34" s="4">
        <v>50.0</v>
      </c>
      <c r="G34" s="30" t="s">
        <v>842</v>
      </c>
      <c r="H34" s="12">
        <v>25.13</v>
      </c>
      <c r="I34" s="4"/>
      <c r="J34" s="4" t="s">
        <v>831</v>
      </c>
    </row>
    <row r="35" ht="12.75" customHeight="1">
      <c r="A35" s="6" t="str">
        <f t="shared" si="1"/>
        <v>abb_fuse_p2___rail_a050</v>
      </c>
      <c r="B35" s="4" t="s">
        <v>20</v>
      </c>
      <c r="C35" s="4" t="s">
        <v>805</v>
      </c>
      <c r="D35" s="29">
        <v>2.0</v>
      </c>
      <c r="E35" s="2" t="s">
        <v>703</v>
      </c>
      <c r="F35" s="4">
        <v>50.0</v>
      </c>
      <c r="G35" s="30" t="s">
        <v>843</v>
      </c>
      <c r="H35" s="12">
        <v>42.02</v>
      </c>
      <c r="I35" s="4"/>
      <c r="J35" s="4" t="s">
        <v>831</v>
      </c>
    </row>
    <row r="36" ht="12.75" customHeight="1">
      <c r="A36" s="6" t="str">
        <f t="shared" si="1"/>
        <v>abb_fuse_p3___rail_a050</v>
      </c>
      <c r="B36" s="4" t="s">
        <v>20</v>
      </c>
      <c r="C36" s="4" t="s">
        <v>805</v>
      </c>
      <c r="D36" s="29">
        <v>3.0</v>
      </c>
      <c r="E36" s="2" t="s">
        <v>703</v>
      </c>
      <c r="F36" s="4">
        <v>50.0</v>
      </c>
      <c r="G36" s="30" t="s">
        <v>844</v>
      </c>
      <c r="H36" s="12">
        <v>35.54</v>
      </c>
      <c r="I36" s="4"/>
      <c r="J36" s="4" t="s">
        <v>831</v>
      </c>
    </row>
    <row r="37" ht="12.75" customHeight="1">
      <c r="A37" s="6" t="str">
        <f t="shared" si="1"/>
        <v>abb_fuse_p3___rail_a050</v>
      </c>
      <c r="B37" s="4" t="s">
        <v>20</v>
      </c>
      <c r="C37" s="4" t="s">
        <v>805</v>
      </c>
      <c r="D37" s="29">
        <v>3.0</v>
      </c>
      <c r="E37" s="2" t="s">
        <v>703</v>
      </c>
      <c r="F37" s="4">
        <v>50.0</v>
      </c>
      <c r="G37" s="30" t="s">
        <v>845</v>
      </c>
      <c r="H37" s="12">
        <v>63.35</v>
      </c>
      <c r="I37" s="4"/>
      <c r="J37" s="4" t="s">
        <v>831</v>
      </c>
    </row>
    <row r="38" ht="12.75" customHeight="1">
      <c r="A38" s="6" t="str">
        <f t="shared" si="1"/>
        <v>abb_fuse_p3+n_rail_a050</v>
      </c>
      <c r="B38" s="4" t="s">
        <v>20</v>
      </c>
      <c r="C38" s="4" t="s">
        <v>805</v>
      </c>
      <c r="D38" s="29" t="s">
        <v>69</v>
      </c>
      <c r="E38" s="2" t="s">
        <v>703</v>
      </c>
      <c r="F38" s="4">
        <v>50.0</v>
      </c>
      <c r="G38" s="30" t="s">
        <v>846</v>
      </c>
      <c r="H38" s="12">
        <v>48.2</v>
      </c>
      <c r="I38" s="4"/>
      <c r="J38" s="4" t="s">
        <v>831</v>
      </c>
    </row>
    <row r="39" ht="12.75" customHeight="1">
      <c r="A39" s="6" t="str">
        <f t="shared" si="1"/>
        <v>abb_fuse_p3+n_rail_a050</v>
      </c>
      <c r="B39" s="4" t="s">
        <v>20</v>
      </c>
      <c r="C39" s="4" t="s">
        <v>805</v>
      </c>
      <c r="D39" s="29" t="s">
        <v>69</v>
      </c>
      <c r="E39" s="2" t="s">
        <v>703</v>
      </c>
      <c r="F39" s="4">
        <v>50.0</v>
      </c>
      <c r="G39" s="30" t="s">
        <v>847</v>
      </c>
      <c r="H39" s="12">
        <v>70.56</v>
      </c>
      <c r="I39" s="4"/>
      <c r="J39" s="4" t="s">
        <v>831</v>
      </c>
    </row>
    <row r="40" ht="12.75" customHeight="1">
      <c r="A40" s="6" t="str">
        <f t="shared" si="1"/>
        <v>abb_fuse_p1___rail_a125</v>
      </c>
      <c r="B40" s="4" t="s">
        <v>20</v>
      </c>
      <c r="C40" s="4" t="s">
        <v>805</v>
      </c>
      <c r="D40" s="29">
        <v>1.0</v>
      </c>
      <c r="E40" s="2" t="s">
        <v>703</v>
      </c>
      <c r="F40" s="4">
        <v>125.0</v>
      </c>
      <c r="G40" s="30" t="s">
        <v>848</v>
      </c>
      <c r="H40" s="12">
        <v>22.01</v>
      </c>
      <c r="I40" s="4"/>
      <c r="J40" s="4" t="s">
        <v>831</v>
      </c>
    </row>
    <row r="41" ht="12.75" customHeight="1">
      <c r="A41" s="6" t="str">
        <f t="shared" si="1"/>
        <v>abb_fuse_p1___rail_a125</v>
      </c>
      <c r="B41" s="4" t="s">
        <v>20</v>
      </c>
      <c r="C41" s="4" t="s">
        <v>805</v>
      </c>
      <c r="D41" s="29">
        <v>1.0</v>
      </c>
      <c r="E41" s="2" t="s">
        <v>703</v>
      </c>
      <c r="F41" s="4">
        <v>125.0</v>
      </c>
      <c r="G41" s="30" t="s">
        <v>849</v>
      </c>
      <c r="H41" s="12">
        <v>32.96</v>
      </c>
      <c r="I41" s="4"/>
      <c r="J41" s="4" t="s">
        <v>831</v>
      </c>
    </row>
    <row r="42" ht="12.75" customHeight="1">
      <c r="A42" s="6" t="str">
        <f t="shared" si="1"/>
        <v>abb_fuse_p1+n_rail_a125</v>
      </c>
      <c r="B42" s="4" t="s">
        <v>20</v>
      </c>
      <c r="C42" s="4" t="s">
        <v>805</v>
      </c>
      <c r="D42" s="29" t="s">
        <v>59</v>
      </c>
      <c r="E42" s="2" t="s">
        <v>703</v>
      </c>
      <c r="F42" s="4">
        <v>125.0</v>
      </c>
      <c r="G42" s="30" t="s">
        <v>850</v>
      </c>
      <c r="H42" s="12">
        <v>48.03</v>
      </c>
      <c r="I42" s="4"/>
      <c r="J42" s="4" t="s">
        <v>831</v>
      </c>
    </row>
    <row r="43" ht="12.75" customHeight="1">
      <c r="A43" s="6" t="str">
        <f t="shared" si="1"/>
        <v>abb_fuse_p1+n_rail_a125</v>
      </c>
      <c r="B43" s="4" t="s">
        <v>20</v>
      </c>
      <c r="C43" s="4" t="s">
        <v>805</v>
      </c>
      <c r="D43" s="29" t="s">
        <v>59</v>
      </c>
      <c r="E43" s="2" t="s">
        <v>703</v>
      </c>
      <c r="F43" s="4">
        <v>125.0</v>
      </c>
      <c r="G43" s="30" t="s">
        <v>851</v>
      </c>
      <c r="H43" s="12">
        <v>56.9</v>
      </c>
      <c r="I43" s="4"/>
      <c r="J43" s="4" t="s">
        <v>831</v>
      </c>
    </row>
    <row r="44" ht="12.75" customHeight="1">
      <c r="A44" s="6" t="str">
        <f t="shared" si="1"/>
        <v>abb_fuse_p2___rail_a125</v>
      </c>
      <c r="B44" s="4" t="s">
        <v>20</v>
      </c>
      <c r="C44" s="4" t="s">
        <v>805</v>
      </c>
      <c r="D44" s="29">
        <v>2.0</v>
      </c>
      <c r="E44" s="2" t="s">
        <v>703</v>
      </c>
      <c r="F44" s="4">
        <v>125.0</v>
      </c>
      <c r="G44" s="30" t="s">
        <v>852</v>
      </c>
      <c r="H44" s="12">
        <v>48.03</v>
      </c>
      <c r="I44" s="4"/>
      <c r="J44" s="4" t="s">
        <v>831</v>
      </c>
    </row>
    <row r="45" ht="12.75" customHeight="1">
      <c r="A45" s="6" t="str">
        <f t="shared" si="1"/>
        <v>abb_fuse_p2___rail_a125</v>
      </c>
      <c r="B45" s="4" t="s">
        <v>20</v>
      </c>
      <c r="C45" s="4" t="s">
        <v>805</v>
      </c>
      <c r="D45" s="29">
        <v>2.0</v>
      </c>
      <c r="E45" s="2" t="s">
        <v>703</v>
      </c>
      <c r="F45" s="4">
        <v>125.0</v>
      </c>
      <c r="G45" s="30" t="s">
        <v>853</v>
      </c>
      <c r="H45" s="12">
        <v>71.94</v>
      </c>
      <c r="I45" s="4"/>
      <c r="J45" s="4" t="s">
        <v>831</v>
      </c>
    </row>
    <row r="46" ht="12.75" customHeight="1">
      <c r="A46" s="6" t="str">
        <f t="shared" si="1"/>
        <v>abb_fuse_p3___rail_a125</v>
      </c>
      <c r="B46" s="4" t="s">
        <v>20</v>
      </c>
      <c r="C46" s="4" t="s">
        <v>805</v>
      </c>
      <c r="D46" s="29">
        <v>3.0</v>
      </c>
      <c r="E46" s="2" t="s">
        <v>703</v>
      </c>
      <c r="F46" s="4">
        <v>125.0</v>
      </c>
      <c r="G46" s="30" t="s">
        <v>854</v>
      </c>
      <c r="H46" s="12">
        <v>68.06</v>
      </c>
      <c r="I46" s="4"/>
      <c r="J46" s="4" t="s">
        <v>831</v>
      </c>
    </row>
    <row r="47" ht="12.75" customHeight="1">
      <c r="A47" s="6" t="str">
        <f t="shared" si="1"/>
        <v>abb_fuse_p3___rail_a125</v>
      </c>
      <c r="B47" s="4" t="s">
        <v>20</v>
      </c>
      <c r="C47" s="4" t="s">
        <v>805</v>
      </c>
      <c r="D47" s="29">
        <v>3.0</v>
      </c>
      <c r="E47" s="2" t="s">
        <v>703</v>
      </c>
      <c r="F47" s="4">
        <v>125.0</v>
      </c>
      <c r="G47" s="30" t="s">
        <v>855</v>
      </c>
      <c r="H47" s="12">
        <v>102.04</v>
      </c>
      <c r="I47" s="4"/>
      <c r="J47" s="4" t="s">
        <v>831</v>
      </c>
    </row>
    <row r="48" ht="12.75" customHeight="1">
      <c r="A48" s="6" t="str">
        <f t="shared" si="1"/>
        <v>abb_fuse_p3+n_rail_a125</v>
      </c>
      <c r="B48" s="4" t="s">
        <v>20</v>
      </c>
      <c r="C48" s="4" t="s">
        <v>805</v>
      </c>
      <c r="D48" s="29" t="s">
        <v>69</v>
      </c>
      <c r="E48" s="2" t="s">
        <v>703</v>
      </c>
      <c r="F48" s="4">
        <v>125.0</v>
      </c>
      <c r="G48" s="30" t="s">
        <v>856</v>
      </c>
      <c r="H48" s="12">
        <v>97.43</v>
      </c>
      <c r="I48" s="4"/>
      <c r="J48" s="4" t="s">
        <v>831</v>
      </c>
    </row>
    <row r="49" ht="12.75" customHeight="1">
      <c r="A49" s="6" t="str">
        <f t="shared" si="1"/>
        <v>abb_fuse_p3+n_rail_a125</v>
      </c>
      <c r="B49" s="4" t="s">
        <v>20</v>
      </c>
      <c r="C49" s="4" t="s">
        <v>805</v>
      </c>
      <c r="D49" s="29" t="s">
        <v>69</v>
      </c>
      <c r="E49" s="2" t="s">
        <v>703</v>
      </c>
      <c r="F49" s="4">
        <v>125.0</v>
      </c>
      <c r="G49" s="30" t="s">
        <v>857</v>
      </c>
      <c r="H49" s="12">
        <v>146.19</v>
      </c>
      <c r="I49" s="4"/>
      <c r="J49" s="4" t="s">
        <v>831</v>
      </c>
    </row>
    <row r="50" ht="12.75" customHeight="1">
      <c r="A50" s="6"/>
      <c r="D50" s="31"/>
      <c r="F50" s="6"/>
      <c r="G50" s="31"/>
      <c r="H50" s="12"/>
    </row>
    <row r="51" ht="12.75" customHeight="1">
      <c r="A51" s="6"/>
      <c r="D51" s="31"/>
      <c r="F51" s="6"/>
      <c r="G51" s="31"/>
      <c r="H51" s="12"/>
    </row>
    <row r="52" ht="12.75" customHeight="1">
      <c r="A52" s="6"/>
      <c r="D52" s="31"/>
      <c r="F52" s="6"/>
      <c r="G52" s="31"/>
      <c r="H52" s="12"/>
    </row>
    <row r="53" ht="12.75" customHeight="1">
      <c r="A53" s="6"/>
      <c r="D53" s="31"/>
      <c r="F53" s="6"/>
      <c r="G53" s="31"/>
      <c r="H53" s="12"/>
    </row>
    <row r="54" ht="12.75" customHeight="1">
      <c r="A54" s="6"/>
      <c r="D54" s="31"/>
      <c r="F54" s="6"/>
      <c r="G54" s="31"/>
      <c r="H54" s="12"/>
    </row>
    <row r="55" ht="12.75" customHeight="1">
      <c r="A55" s="6"/>
      <c r="D55" s="31"/>
      <c r="F55" s="6"/>
      <c r="G55" s="31"/>
      <c r="H55" s="12"/>
    </row>
    <row r="56" ht="12.75" customHeight="1">
      <c r="A56" s="6"/>
      <c r="D56" s="31"/>
      <c r="F56" s="6"/>
      <c r="G56" s="31"/>
      <c r="H56" s="12"/>
    </row>
    <row r="57" ht="12.75" customHeight="1">
      <c r="A57" s="6"/>
      <c r="D57" s="31"/>
      <c r="F57" s="6"/>
      <c r="G57" s="31"/>
      <c r="H57" s="12"/>
    </row>
    <row r="58" ht="12.75" customHeight="1">
      <c r="A58" s="6"/>
      <c r="D58" s="31"/>
      <c r="F58" s="6"/>
      <c r="G58" s="31"/>
      <c r="H58" s="12"/>
    </row>
    <row r="59" ht="12.75" customHeight="1">
      <c r="A59" s="6"/>
      <c r="D59" s="31"/>
      <c r="F59" s="6"/>
      <c r="G59" s="31"/>
      <c r="H59" s="12"/>
    </row>
    <row r="60" ht="12.75" customHeight="1">
      <c r="A60" s="6"/>
      <c r="B60" s="6"/>
      <c r="C60" s="6"/>
      <c r="D60" s="7"/>
      <c r="F60" s="6"/>
      <c r="G60" s="7"/>
      <c r="H60" s="12"/>
      <c r="I60" s="6"/>
      <c r="J60" s="6"/>
    </row>
    <row r="61" ht="12.75" customHeight="1">
      <c r="A61" s="6"/>
      <c r="B61" s="6"/>
      <c r="C61" s="6"/>
      <c r="D61" s="7"/>
      <c r="F61" s="6"/>
      <c r="G61" s="7"/>
      <c r="H61" s="12"/>
      <c r="I61" s="6"/>
      <c r="J61" s="6"/>
    </row>
    <row r="62" ht="12.75" customHeight="1">
      <c r="A62" s="6"/>
      <c r="B62" s="6"/>
      <c r="C62" s="6"/>
      <c r="D62" s="7"/>
      <c r="F62" s="6"/>
      <c r="G62" s="7"/>
      <c r="H62" s="12"/>
      <c r="I62" s="6"/>
      <c r="J62" s="6"/>
    </row>
    <row r="63" ht="12.75" customHeight="1">
      <c r="A63" s="6"/>
      <c r="B63" s="6"/>
      <c r="C63" s="6"/>
      <c r="D63" s="7"/>
      <c r="F63" s="6"/>
      <c r="G63" s="7"/>
      <c r="H63" s="12"/>
      <c r="I63" s="6"/>
      <c r="J63" s="6"/>
    </row>
    <row r="64" ht="12.75" customHeight="1">
      <c r="A64" s="6"/>
      <c r="B64" s="6"/>
      <c r="C64" s="6"/>
      <c r="D64" s="7"/>
      <c r="F64" s="6"/>
      <c r="G64" s="7"/>
      <c r="H64" s="12"/>
      <c r="I64" s="6"/>
      <c r="J64" s="6"/>
    </row>
    <row r="65" ht="12.75" customHeight="1">
      <c r="A65" s="6"/>
      <c r="B65" s="6"/>
      <c r="C65" s="6"/>
      <c r="D65" s="7"/>
      <c r="F65" s="6"/>
      <c r="G65" s="7"/>
      <c r="H65" s="12"/>
      <c r="I65" s="6"/>
      <c r="J65" s="6"/>
    </row>
    <row r="66" ht="12.75" customHeight="1">
      <c r="A66" s="6"/>
      <c r="B66" s="6"/>
      <c r="C66" s="6"/>
      <c r="D66" s="7"/>
      <c r="F66" s="6"/>
      <c r="G66" s="7"/>
      <c r="H66" s="12"/>
      <c r="I66" s="6"/>
      <c r="J66" s="6"/>
    </row>
    <row r="67" ht="12.75" customHeight="1">
      <c r="A67" s="6"/>
      <c r="B67" s="6"/>
      <c r="C67" s="6"/>
      <c r="D67" s="7"/>
      <c r="F67" s="6"/>
      <c r="G67" s="7"/>
      <c r="H67" s="12"/>
      <c r="I67" s="6"/>
      <c r="J67" s="6"/>
    </row>
    <row r="68" ht="12.75" customHeight="1">
      <c r="A68" s="6"/>
      <c r="B68" s="6"/>
      <c r="C68" s="6"/>
      <c r="D68" s="7"/>
      <c r="F68" s="6"/>
      <c r="G68" s="7"/>
      <c r="H68" s="12"/>
      <c r="I68" s="6"/>
      <c r="J68" s="6"/>
    </row>
    <row r="69" ht="12.75" customHeight="1">
      <c r="A69" s="6"/>
      <c r="B69" s="6"/>
      <c r="C69" s="6"/>
      <c r="D69" s="7"/>
      <c r="F69" s="6"/>
      <c r="G69" s="7"/>
      <c r="H69" s="12"/>
      <c r="I69" s="6"/>
      <c r="J69" s="6"/>
    </row>
    <row r="70" ht="12.75" customHeight="1">
      <c r="A70" s="6"/>
      <c r="B70" s="6"/>
      <c r="C70" s="6"/>
      <c r="D70" s="7"/>
      <c r="F70" s="6"/>
      <c r="G70" s="7"/>
      <c r="H70" s="12"/>
      <c r="I70" s="6"/>
      <c r="J70" s="6"/>
    </row>
    <row r="71" ht="12.75" customHeight="1">
      <c r="A71" s="6"/>
      <c r="B71" s="6"/>
      <c r="C71" s="6"/>
      <c r="D71" s="7"/>
      <c r="F71" s="6"/>
      <c r="G71" s="7"/>
      <c r="H71" s="12"/>
      <c r="I71" s="6"/>
      <c r="J71" s="6"/>
    </row>
    <row r="72" ht="12.75" customHeight="1">
      <c r="A72" s="6"/>
      <c r="B72" s="6"/>
      <c r="C72" s="6"/>
      <c r="D72" s="7"/>
      <c r="F72" s="6"/>
      <c r="G72" s="7"/>
      <c r="H72" s="12"/>
      <c r="I72" s="6"/>
      <c r="J72" s="6"/>
    </row>
    <row r="73" ht="12.75" customHeight="1">
      <c r="A73" s="6"/>
      <c r="B73" s="6"/>
      <c r="C73" s="6"/>
      <c r="D73" s="7"/>
      <c r="F73" s="6"/>
      <c r="G73" s="7"/>
      <c r="H73" s="12"/>
      <c r="I73" s="6"/>
      <c r="J73" s="6"/>
    </row>
    <row r="74" ht="12.75" customHeight="1">
      <c r="A74" s="6"/>
      <c r="B74" s="6"/>
      <c r="C74" s="6"/>
      <c r="D74" s="7"/>
      <c r="F74" s="6"/>
      <c r="G74" s="7"/>
      <c r="H74" s="12"/>
      <c r="I74" s="6"/>
      <c r="J74" s="6"/>
    </row>
    <row r="75" ht="12.75" customHeight="1">
      <c r="A75" s="6"/>
      <c r="B75" s="6"/>
      <c r="C75" s="6"/>
      <c r="D75" s="7"/>
      <c r="F75" s="6"/>
      <c r="G75" s="7"/>
      <c r="H75" s="12"/>
      <c r="I75" s="6"/>
      <c r="J75" s="6"/>
    </row>
    <row r="76" ht="12.75" customHeight="1">
      <c r="A76" s="6"/>
      <c r="B76" s="6"/>
      <c r="C76" s="6"/>
      <c r="D76" s="7"/>
      <c r="F76" s="6"/>
      <c r="G76" s="7"/>
      <c r="H76" s="12"/>
      <c r="I76" s="6"/>
      <c r="J76" s="6"/>
    </row>
    <row r="77" ht="12.75" customHeight="1">
      <c r="A77" s="6"/>
      <c r="B77" s="6"/>
      <c r="C77" s="6"/>
      <c r="D77" s="7"/>
      <c r="F77" s="6"/>
      <c r="G77" s="7"/>
      <c r="H77" s="12"/>
      <c r="I77" s="6"/>
      <c r="J77" s="6"/>
    </row>
    <row r="78" ht="12.75" customHeight="1">
      <c r="A78" s="6"/>
      <c r="B78" s="6"/>
      <c r="C78" s="6"/>
      <c r="D78" s="7"/>
      <c r="F78" s="6"/>
      <c r="G78" s="7"/>
      <c r="H78" s="12"/>
      <c r="I78" s="6"/>
      <c r="J78" s="6"/>
    </row>
    <row r="79" ht="12.75" customHeight="1">
      <c r="A79" s="6"/>
      <c r="B79" s="6"/>
      <c r="C79" s="6"/>
      <c r="D79" s="7"/>
      <c r="F79" s="6"/>
      <c r="G79" s="7"/>
      <c r="H79" s="12"/>
      <c r="I79" s="6"/>
      <c r="J79" s="6"/>
    </row>
    <row r="80" ht="12.75" customHeight="1">
      <c r="A80" s="6"/>
      <c r="B80" s="6"/>
      <c r="C80" s="6"/>
      <c r="D80" s="7"/>
      <c r="F80" s="6"/>
      <c r="G80" s="7"/>
      <c r="H80" s="12"/>
      <c r="I80" s="6"/>
      <c r="J80" s="6"/>
    </row>
    <row r="81" ht="12.75" customHeight="1">
      <c r="A81" s="6"/>
      <c r="B81" s="6"/>
      <c r="C81" s="6"/>
      <c r="D81" s="7"/>
      <c r="F81" s="6"/>
      <c r="G81" s="7"/>
      <c r="H81" s="12"/>
      <c r="I81" s="6"/>
      <c r="J81" s="6"/>
    </row>
    <row r="82" ht="12.75" customHeight="1">
      <c r="A82" s="6"/>
      <c r="B82" s="6"/>
      <c r="C82" s="6"/>
      <c r="D82" s="7"/>
      <c r="F82" s="6"/>
      <c r="G82" s="7"/>
      <c r="H82" s="12"/>
      <c r="I82" s="6"/>
      <c r="J82" s="6"/>
    </row>
    <row r="83" ht="12.75" customHeight="1">
      <c r="A83" s="6"/>
      <c r="B83" s="6"/>
      <c r="C83" s="6"/>
      <c r="D83" s="7"/>
      <c r="F83" s="6"/>
      <c r="G83" s="7"/>
      <c r="H83" s="12"/>
      <c r="I83" s="6"/>
      <c r="J83" s="6"/>
    </row>
    <row r="84" ht="12.75" customHeight="1">
      <c r="A84" s="6"/>
      <c r="B84" s="6"/>
      <c r="C84" s="6"/>
      <c r="D84" s="7"/>
      <c r="F84" s="6"/>
      <c r="G84" s="7"/>
      <c r="H84" s="12"/>
      <c r="I84" s="6"/>
      <c r="J84" s="6"/>
    </row>
    <row r="85" ht="12.75" customHeight="1">
      <c r="A85" s="6"/>
      <c r="B85" s="6"/>
      <c r="C85" s="6"/>
      <c r="D85" s="7"/>
      <c r="F85" s="6"/>
      <c r="G85" s="7"/>
      <c r="H85" s="12"/>
      <c r="I85" s="6"/>
      <c r="J85" s="6"/>
    </row>
    <row r="86" ht="12.75" customHeight="1">
      <c r="A86" s="6"/>
      <c r="B86" s="6"/>
      <c r="C86" s="6"/>
      <c r="D86" s="7"/>
      <c r="F86" s="6"/>
      <c r="G86" s="7"/>
      <c r="H86" s="12"/>
      <c r="I86" s="6"/>
      <c r="J86" s="6"/>
    </row>
    <row r="87" ht="12.75" customHeight="1">
      <c r="A87" s="6"/>
      <c r="B87" s="6"/>
      <c r="C87" s="6"/>
      <c r="D87" s="7"/>
      <c r="F87" s="6"/>
      <c r="G87" s="7"/>
      <c r="H87" s="12"/>
      <c r="I87" s="6"/>
      <c r="J87" s="6"/>
    </row>
    <row r="88" ht="12.75" customHeight="1">
      <c r="A88" s="6"/>
      <c r="B88" s="6"/>
      <c r="C88" s="6"/>
      <c r="D88" s="7"/>
      <c r="F88" s="6"/>
      <c r="G88" s="7"/>
      <c r="H88" s="12"/>
      <c r="I88" s="6"/>
      <c r="J88" s="6"/>
    </row>
    <row r="89" ht="12.75" customHeight="1">
      <c r="A89" s="6"/>
      <c r="B89" s="6"/>
      <c r="C89" s="6"/>
      <c r="D89" s="7"/>
      <c r="F89" s="6"/>
      <c r="G89" s="7"/>
      <c r="H89" s="12"/>
      <c r="I89" s="6"/>
      <c r="J89" s="6"/>
    </row>
    <row r="90" ht="12.75" customHeight="1">
      <c r="A90" s="6"/>
      <c r="B90" s="6"/>
      <c r="C90" s="6"/>
      <c r="D90" s="7"/>
      <c r="F90" s="6"/>
      <c r="G90" s="7"/>
      <c r="H90" s="12"/>
      <c r="I90" s="6"/>
      <c r="J90" s="6"/>
    </row>
    <row r="91" ht="12.75" customHeight="1">
      <c r="A91" s="6"/>
      <c r="B91" s="6"/>
      <c r="C91" s="6"/>
      <c r="D91" s="7"/>
      <c r="F91" s="6"/>
      <c r="G91" s="7"/>
      <c r="H91" s="12"/>
      <c r="I91" s="6"/>
      <c r="J91" s="6"/>
    </row>
    <row r="92" ht="12.75" customHeight="1">
      <c r="A92" s="6"/>
      <c r="B92" s="6"/>
      <c r="C92" s="6"/>
      <c r="D92" s="7"/>
      <c r="F92" s="6"/>
      <c r="G92" s="7"/>
      <c r="H92" s="12"/>
      <c r="I92" s="6"/>
      <c r="J92" s="6"/>
    </row>
    <row r="93" ht="12.75" customHeight="1">
      <c r="A93" s="6"/>
      <c r="B93" s="6"/>
      <c r="C93" s="6"/>
      <c r="D93" s="7"/>
      <c r="F93" s="6"/>
      <c r="G93" s="7"/>
      <c r="H93" s="12"/>
      <c r="I93" s="6"/>
      <c r="J93" s="6"/>
    </row>
    <row r="94" ht="12.75" customHeight="1">
      <c r="A94" s="6"/>
      <c r="B94" s="6"/>
      <c r="C94" s="6"/>
      <c r="D94" s="7"/>
      <c r="F94" s="6"/>
      <c r="G94" s="7"/>
      <c r="H94" s="12"/>
      <c r="I94" s="6"/>
      <c r="J94" s="6"/>
    </row>
    <row r="95" ht="12.75" customHeight="1">
      <c r="A95" s="6"/>
      <c r="B95" s="6"/>
      <c r="C95" s="6"/>
      <c r="D95" s="7"/>
      <c r="F95" s="6"/>
      <c r="G95" s="7"/>
      <c r="H95" s="12"/>
      <c r="I95" s="6"/>
      <c r="J95" s="6"/>
    </row>
    <row r="96" ht="12.75" customHeight="1">
      <c r="A96" s="6"/>
      <c r="B96" s="6"/>
      <c r="C96" s="6"/>
      <c r="D96" s="7"/>
      <c r="F96" s="6"/>
      <c r="G96" s="7"/>
      <c r="H96" s="12"/>
      <c r="I96" s="6"/>
      <c r="J96" s="6"/>
    </row>
    <row r="97" ht="12.75" customHeight="1">
      <c r="A97" s="6"/>
      <c r="B97" s="6"/>
      <c r="C97" s="6"/>
      <c r="D97" s="7"/>
      <c r="F97" s="6"/>
      <c r="G97" s="7"/>
      <c r="H97" s="12"/>
      <c r="I97" s="6"/>
      <c r="J97" s="6"/>
    </row>
    <row r="98" ht="12.75" customHeight="1">
      <c r="A98" s="6"/>
      <c r="B98" s="6"/>
      <c r="C98" s="6"/>
      <c r="D98" s="7"/>
      <c r="F98" s="6"/>
      <c r="G98" s="7"/>
      <c r="H98" s="12"/>
      <c r="I98" s="6"/>
      <c r="J98" s="6"/>
    </row>
    <row r="99" ht="12.75" customHeight="1">
      <c r="A99" s="6"/>
      <c r="B99" s="6"/>
      <c r="C99" s="6"/>
      <c r="D99" s="7"/>
      <c r="F99" s="6"/>
      <c r="G99" s="7"/>
      <c r="H99" s="12"/>
      <c r="I99" s="6"/>
      <c r="J99" s="6"/>
    </row>
    <row r="100" ht="12.75" customHeight="1">
      <c r="A100" s="6"/>
      <c r="B100" s="6"/>
      <c r="C100" s="6"/>
      <c r="D100" s="7"/>
      <c r="F100" s="6"/>
      <c r="G100" s="7"/>
      <c r="H100" s="12"/>
      <c r="I100" s="6"/>
      <c r="J100" s="6"/>
    </row>
    <row r="101" ht="12.75" customHeight="1">
      <c r="A101" s="6"/>
      <c r="B101" s="6"/>
      <c r="C101" s="6"/>
      <c r="D101" s="7"/>
      <c r="F101" s="6"/>
      <c r="G101" s="7"/>
      <c r="H101" s="12"/>
      <c r="I101" s="6"/>
      <c r="J101" s="6"/>
    </row>
    <row r="102" ht="12.75" customHeight="1">
      <c r="A102" s="6"/>
      <c r="B102" s="6"/>
      <c r="C102" s="6"/>
      <c r="D102" s="7"/>
      <c r="F102" s="6"/>
      <c r="G102" s="7"/>
      <c r="H102" s="12"/>
      <c r="I102" s="6"/>
      <c r="J102" s="6"/>
    </row>
    <row r="103" ht="12.75" customHeight="1">
      <c r="A103" s="6"/>
      <c r="B103" s="6"/>
      <c r="C103" s="6"/>
      <c r="D103" s="7"/>
      <c r="F103" s="6"/>
      <c r="G103" s="7"/>
      <c r="H103" s="12"/>
      <c r="I103" s="6"/>
      <c r="J103" s="6"/>
    </row>
    <row r="104" ht="12.75" customHeight="1">
      <c r="A104" s="6"/>
      <c r="B104" s="6"/>
      <c r="C104" s="6"/>
      <c r="D104" s="7"/>
      <c r="F104" s="6"/>
      <c r="G104" s="7"/>
      <c r="H104" s="12"/>
      <c r="I104" s="6"/>
      <c r="J104" s="6"/>
    </row>
    <row r="105" ht="12.75" customHeight="1">
      <c r="A105" s="6"/>
      <c r="B105" s="6"/>
      <c r="C105" s="6"/>
      <c r="D105" s="7"/>
      <c r="F105" s="6"/>
      <c r="G105" s="7"/>
      <c r="H105" s="12"/>
      <c r="I105" s="6"/>
      <c r="J105" s="6"/>
    </row>
    <row r="106" ht="12.75" customHeight="1">
      <c r="A106" s="6"/>
      <c r="B106" s="6"/>
      <c r="C106" s="6"/>
      <c r="D106" s="7"/>
      <c r="F106" s="6"/>
      <c r="G106" s="7"/>
      <c r="H106" s="12"/>
      <c r="I106" s="6"/>
      <c r="J106" s="6"/>
    </row>
    <row r="107" ht="12.75" customHeight="1">
      <c r="A107" s="6"/>
      <c r="B107" s="6"/>
      <c r="C107" s="6"/>
      <c r="D107" s="7"/>
      <c r="F107" s="6"/>
      <c r="G107" s="7"/>
      <c r="H107" s="12"/>
      <c r="I107" s="6"/>
      <c r="J107" s="6"/>
    </row>
    <row r="108" ht="12.75" customHeight="1">
      <c r="A108" s="6"/>
      <c r="B108" s="6"/>
      <c r="C108" s="6"/>
      <c r="D108" s="7"/>
      <c r="F108" s="6"/>
      <c r="G108" s="7"/>
      <c r="H108" s="12"/>
      <c r="I108" s="6"/>
      <c r="J108" s="6"/>
    </row>
    <row r="109" ht="12.75" customHeight="1">
      <c r="A109" s="6"/>
      <c r="B109" s="6"/>
      <c r="C109" s="6"/>
      <c r="D109" s="7"/>
      <c r="F109" s="6"/>
      <c r="G109" s="7"/>
      <c r="H109" s="12"/>
      <c r="I109" s="6"/>
      <c r="J109" s="6"/>
    </row>
    <row r="110" ht="12.75" customHeight="1">
      <c r="A110" s="6"/>
      <c r="B110" s="6"/>
      <c r="C110" s="6"/>
      <c r="D110" s="7"/>
      <c r="F110" s="6"/>
      <c r="G110" s="7"/>
      <c r="H110" s="12"/>
      <c r="I110" s="6"/>
      <c r="J110" s="6"/>
    </row>
    <row r="111" ht="12.75" customHeight="1">
      <c r="A111" s="6"/>
      <c r="B111" s="6"/>
      <c r="C111" s="6"/>
      <c r="D111" s="7"/>
      <c r="F111" s="6"/>
      <c r="G111" s="7"/>
      <c r="H111" s="12"/>
      <c r="I111" s="6"/>
      <c r="J111" s="6"/>
    </row>
    <row r="112" ht="12.75" customHeight="1">
      <c r="A112" s="6"/>
      <c r="B112" s="6"/>
      <c r="C112" s="6"/>
      <c r="D112" s="7"/>
      <c r="F112" s="6"/>
      <c r="G112" s="7"/>
      <c r="H112" s="12"/>
      <c r="I112" s="6"/>
      <c r="J112" s="6"/>
    </row>
    <row r="113" ht="12.75" customHeight="1">
      <c r="A113" s="6"/>
      <c r="B113" s="6"/>
      <c r="C113" s="6"/>
      <c r="D113" s="7"/>
      <c r="F113" s="6"/>
      <c r="G113" s="7"/>
      <c r="H113" s="12"/>
      <c r="I113" s="6"/>
      <c r="J113" s="6"/>
    </row>
    <row r="114" ht="12.75" customHeight="1">
      <c r="A114" s="6"/>
      <c r="B114" s="6"/>
      <c r="C114" s="6"/>
      <c r="D114" s="7"/>
      <c r="F114" s="6"/>
      <c r="G114" s="7"/>
      <c r="H114" s="12"/>
      <c r="I114" s="6"/>
      <c r="J114" s="6"/>
    </row>
    <row r="115" ht="12.75" customHeight="1">
      <c r="A115" s="6"/>
      <c r="B115" s="6"/>
      <c r="C115" s="6"/>
      <c r="D115" s="7"/>
      <c r="F115" s="6"/>
      <c r="G115" s="7"/>
      <c r="H115" s="12"/>
      <c r="I115" s="6"/>
      <c r="J115" s="6"/>
    </row>
    <row r="116" ht="12.75" customHeight="1">
      <c r="A116" s="6"/>
      <c r="B116" s="6"/>
      <c r="C116" s="6"/>
      <c r="D116" s="7"/>
      <c r="F116" s="6"/>
      <c r="G116" s="7"/>
      <c r="H116" s="12"/>
      <c r="I116" s="6"/>
      <c r="J116" s="6"/>
    </row>
    <row r="117" ht="12.75" customHeight="1">
      <c r="A117" s="6"/>
      <c r="B117" s="6"/>
      <c r="C117" s="6"/>
      <c r="D117" s="7"/>
      <c r="F117" s="6"/>
      <c r="G117" s="7"/>
      <c r="H117" s="12"/>
      <c r="I117" s="6"/>
      <c r="J117" s="6"/>
    </row>
    <row r="118" ht="12.75" customHeight="1">
      <c r="A118" s="6"/>
      <c r="B118" s="6"/>
      <c r="C118" s="6"/>
      <c r="D118" s="7"/>
      <c r="F118" s="6"/>
      <c r="G118" s="7"/>
      <c r="H118" s="12"/>
      <c r="I118" s="6"/>
      <c r="J118" s="6"/>
    </row>
    <row r="119" ht="12.75" customHeight="1">
      <c r="A119" s="6"/>
      <c r="B119" s="6"/>
      <c r="C119" s="6"/>
      <c r="D119" s="7"/>
      <c r="F119" s="6"/>
      <c r="G119" s="7"/>
      <c r="H119" s="12"/>
      <c r="I119" s="6"/>
      <c r="J119" s="6"/>
    </row>
    <row r="120" ht="12.75" customHeight="1">
      <c r="A120" s="6"/>
      <c r="B120" s="6"/>
      <c r="C120" s="6"/>
      <c r="D120" s="7"/>
      <c r="F120" s="6"/>
      <c r="G120" s="7"/>
      <c r="H120" s="12"/>
      <c r="I120" s="6"/>
      <c r="J120" s="6"/>
    </row>
    <row r="121" ht="12.75" customHeight="1">
      <c r="A121" s="6"/>
      <c r="B121" s="6"/>
      <c r="C121" s="6"/>
      <c r="D121" s="7"/>
      <c r="F121" s="6"/>
      <c r="G121" s="7"/>
      <c r="H121" s="12"/>
      <c r="I121" s="6"/>
      <c r="J121" s="6"/>
    </row>
    <row r="122" ht="12.75" customHeight="1">
      <c r="A122" s="6"/>
      <c r="B122" s="6"/>
      <c r="C122" s="6"/>
      <c r="D122" s="7"/>
      <c r="F122" s="6"/>
      <c r="G122" s="7"/>
      <c r="H122" s="12"/>
      <c r="I122" s="6"/>
      <c r="J122" s="6"/>
    </row>
    <row r="123" ht="12.75" customHeight="1">
      <c r="A123" s="6"/>
      <c r="B123" s="6"/>
      <c r="C123" s="6"/>
      <c r="D123" s="7"/>
      <c r="F123" s="6"/>
      <c r="G123" s="7"/>
      <c r="H123" s="12"/>
      <c r="I123" s="6"/>
      <c r="J123" s="6"/>
    </row>
    <row r="124" ht="12.75" customHeight="1">
      <c r="A124" s="6"/>
      <c r="B124" s="6"/>
      <c r="C124" s="6"/>
      <c r="D124" s="7"/>
      <c r="F124" s="6"/>
      <c r="G124" s="7"/>
      <c r="H124" s="12"/>
      <c r="I124" s="6"/>
      <c r="J124" s="6"/>
    </row>
    <row r="125" ht="12.75" customHeight="1">
      <c r="A125" s="6"/>
      <c r="B125" s="6"/>
      <c r="C125" s="6"/>
      <c r="D125" s="7"/>
      <c r="F125" s="6"/>
      <c r="G125" s="7"/>
      <c r="H125" s="12"/>
      <c r="I125" s="6"/>
      <c r="J125" s="6"/>
    </row>
    <row r="126" ht="12.75" customHeight="1">
      <c r="A126" s="6"/>
      <c r="B126" s="6"/>
      <c r="C126" s="6"/>
      <c r="D126" s="7"/>
      <c r="F126" s="6"/>
      <c r="G126" s="7"/>
      <c r="H126" s="12"/>
      <c r="I126" s="6"/>
      <c r="J126" s="6"/>
    </row>
    <row r="127" ht="12.75" customHeight="1">
      <c r="A127" s="6"/>
      <c r="B127" s="6"/>
      <c r="C127" s="6"/>
      <c r="D127" s="7"/>
      <c r="F127" s="6"/>
      <c r="G127" s="7"/>
      <c r="H127" s="12"/>
      <c r="I127" s="6"/>
      <c r="J127" s="6"/>
    </row>
    <row r="128" ht="12.75" customHeight="1">
      <c r="A128" s="6"/>
      <c r="B128" s="6"/>
      <c r="C128" s="6"/>
      <c r="D128" s="7"/>
      <c r="F128" s="6"/>
      <c r="G128" s="7"/>
      <c r="H128" s="12"/>
      <c r="I128" s="6"/>
      <c r="J128" s="6"/>
    </row>
    <row r="129" ht="12.75" customHeight="1">
      <c r="A129" s="6"/>
      <c r="B129" s="6"/>
      <c r="C129" s="6"/>
      <c r="D129" s="7"/>
      <c r="F129" s="6"/>
      <c r="G129" s="7"/>
      <c r="H129" s="12"/>
      <c r="I129" s="6"/>
      <c r="J129" s="6"/>
    </row>
    <row r="130" ht="12.75" customHeight="1">
      <c r="A130" s="6"/>
      <c r="B130" s="6"/>
      <c r="C130" s="6"/>
      <c r="D130" s="7"/>
      <c r="F130" s="6"/>
      <c r="G130" s="7"/>
      <c r="H130" s="12"/>
      <c r="I130" s="6"/>
      <c r="J130" s="6"/>
    </row>
    <row r="131" ht="12.75" customHeight="1">
      <c r="A131" s="6"/>
      <c r="B131" s="6"/>
      <c r="C131" s="6"/>
      <c r="D131" s="7"/>
      <c r="F131" s="6"/>
      <c r="G131" s="7"/>
      <c r="H131" s="12"/>
      <c r="I131" s="6"/>
      <c r="J131" s="6"/>
    </row>
    <row r="132" ht="12.75" customHeight="1">
      <c r="A132" s="6"/>
      <c r="B132" s="6"/>
      <c r="C132" s="6"/>
      <c r="D132" s="7"/>
      <c r="F132" s="6"/>
      <c r="G132" s="7"/>
      <c r="H132" s="12"/>
      <c r="I132" s="6"/>
      <c r="J132" s="6"/>
    </row>
    <row r="133" ht="12.75" customHeight="1">
      <c r="A133" s="6"/>
      <c r="B133" s="6"/>
      <c r="C133" s="6"/>
      <c r="D133" s="7"/>
      <c r="F133" s="6"/>
      <c r="G133" s="7"/>
      <c r="H133" s="12"/>
      <c r="I133" s="6"/>
      <c r="J133" s="6"/>
    </row>
    <row r="134" ht="12.75" customHeight="1">
      <c r="A134" s="6"/>
      <c r="B134" s="6"/>
      <c r="C134" s="6"/>
      <c r="D134" s="7"/>
      <c r="F134" s="6"/>
      <c r="G134" s="7"/>
      <c r="H134" s="12"/>
      <c r="I134" s="6"/>
      <c r="J134" s="6"/>
    </row>
    <row r="135" ht="12.75" customHeight="1">
      <c r="A135" s="6"/>
      <c r="B135" s="6"/>
      <c r="C135" s="6"/>
      <c r="D135" s="7"/>
      <c r="F135" s="6"/>
      <c r="G135" s="7"/>
      <c r="H135" s="12"/>
      <c r="I135" s="6"/>
      <c r="J135" s="6"/>
    </row>
    <row r="136" ht="12.75" customHeight="1">
      <c r="A136" s="6"/>
      <c r="B136" s="6"/>
      <c r="C136" s="6"/>
      <c r="D136" s="7"/>
      <c r="F136" s="6"/>
      <c r="G136" s="7"/>
      <c r="H136" s="12"/>
      <c r="I136" s="6"/>
      <c r="J136" s="6"/>
    </row>
    <row r="137" ht="12.75" customHeight="1">
      <c r="A137" s="6"/>
      <c r="B137" s="6"/>
      <c r="C137" s="6"/>
      <c r="D137" s="7"/>
      <c r="F137" s="6"/>
      <c r="G137" s="7"/>
      <c r="H137" s="12"/>
      <c r="I137" s="6"/>
      <c r="J137" s="6"/>
    </row>
    <row r="138" ht="12.75" customHeight="1">
      <c r="A138" s="6"/>
      <c r="B138" s="6"/>
      <c r="C138" s="6"/>
      <c r="D138" s="7"/>
      <c r="F138" s="6"/>
      <c r="G138" s="7"/>
      <c r="H138" s="12"/>
      <c r="I138" s="6"/>
      <c r="J138" s="6"/>
    </row>
    <row r="139" ht="12.75" customHeight="1">
      <c r="A139" s="6"/>
      <c r="B139" s="6"/>
      <c r="C139" s="6"/>
      <c r="D139" s="7"/>
      <c r="F139" s="6"/>
      <c r="G139" s="7"/>
      <c r="H139" s="12"/>
      <c r="I139" s="6"/>
      <c r="J139" s="6"/>
    </row>
    <row r="140" ht="12.75" customHeight="1">
      <c r="A140" s="6"/>
      <c r="B140" s="6"/>
      <c r="C140" s="6"/>
      <c r="D140" s="7"/>
      <c r="F140" s="6"/>
      <c r="G140" s="7"/>
      <c r="H140" s="12"/>
      <c r="I140" s="6"/>
      <c r="J140" s="6"/>
    </row>
    <row r="141" ht="12.75" customHeight="1">
      <c r="A141" s="6"/>
      <c r="B141" s="6"/>
      <c r="C141" s="6"/>
      <c r="D141" s="7"/>
      <c r="F141" s="6"/>
      <c r="G141" s="7"/>
      <c r="H141" s="12"/>
      <c r="I141" s="6"/>
      <c r="J141" s="6"/>
    </row>
    <row r="142" ht="12.75" customHeight="1">
      <c r="A142" s="6"/>
      <c r="B142" s="6"/>
      <c r="C142" s="6"/>
      <c r="D142" s="7"/>
      <c r="F142" s="6"/>
      <c r="G142" s="7"/>
      <c r="H142" s="12"/>
      <c r="I142" s="6"/>
      <c r="J142" s="6"/>
    </row>
    <row r="143" ht="12.75" customHeight="1">
      <c r="A143" s="6"/>
      <c r="B143" s="6"/>
      <c r="C143" s="6"/>
      <c r="D143" s="7"/>
      <c r="F143" s="6"/>
      <c r="G143" s="7"/>
      <c r="H143" s="12"/>
      <c r="I143" s="6"/>
      <c r="J143" s="6"/>
    </row>
    <row r="144" ht="12.75" customHeight="1">
      <c r="A144" s="6"/>
      <c r="B144" s="6"/>
      <c r="C144" s="6"/>
      <c r="D144" s="7"/>
      <c r="F144" s="6"/>
      <c r="G144" s="7"/>
      <c r="H144" s="12"/>
      <c r="I144" s="6"/>
      <c r="J144" s="6"/>
    </row>
    <row r="145" ht="12.75" customHeight="1">
      <c r="A145" s="6"/>
      <c r="B145" s="6"/>
      <c r="C145" s="6"/>
      <c r="D145" s="7"/>
      <c r="F145" s="6"/>
      <c r="G145" s="7"/>
      <c r="H145" s="12"/>
      <c r="I145" s="6"/>
      <c r="J145" s="6"/>
    </row>
    <row r="146" ht="12.75" customHeight="1">
      <c r="A146" s="6"/>
      <c r="B146" s="6"/>
      <c r="C146" s="6"/>
      <c r="D146" s="7"/>
      <c r="F146" s="6"/>
      <c r="G146" s="7"/>
      <c r="H146" s="12"/>
      <c r="I146" s="6"/>
      <c r="J146" s="6"/>
    </row>
    <row r="147" ht="12.75" customHeight="1">
      <c r="A147" s="6"/>
      <c r="B147" s="6"/>
      <c r="C147" s="6"/>
      <c r="D147" s="7"/>
      <c r="F147" s="6"/>
      <c r="G147" s="7"/>
      <c r="H147" s="12"/>
      <c r="I147" s="6"/>
      <c r="J147" s="6"/>
    </row>
    <row r="148" ht="12.75" customHeight="1">
      <c r="A148" s="6"/>
      <c r="B148" s="6"/>
      <c r="C148" s="6"/>
      <c r="D148" s="7"/>
      <c r="F148" s="6"/>
      <c r="G148" s="7"/>
      <c r="H148" s="12"/>
      <c r="I148" s="6"/>
      <c r="J148" s="6"/>
    </row>
    <row r="149" ht="12.75" customHeight="1">
      <c r="A149" s="6"/>
      <c r="B149" s="6"/>
      <c r="C149" s="6"/>
      <c r="D149" s="7"/>
      <c r="F149" s="6"/>
      <c r="G149" s="7"/>
      <c r="H149" s="12"/>
      <c r="I149" s="6"/>
      <c r="J149" s="6"/>
    </row>
    <row r="150" ht="12.75" customHeight="1">
      <c r="A150" s="6"/>
      <c r="B150" s="6"/>
      <c r="C150" s="6"/>
      <c r="D150" s="7"/>
      <c r="F150" s="6"/>
      <c r="G150" s="7"/>
      <c r="H150" s="12"/>
      <c r="I150" s="6"/>
      <c r="J150" s="6"/>
    </row>
    <row r="151" ht="12.75" customHeight="1">
      <c r="A151" s="6"/>
      <c r="B151" s="6"/>
      <c r="C151" s="6"/>
      <c r="D151" s="7"/>
      <c r="F151" s="6"/>
      <c r="G151" s="7"/>
      <c r="H151" s="12"/>
      <c r="I151" s="6"/>
      <c r="J151" s="6"/>
    </row>
    <row r="152" ht="12.75" customHeight="1">
      <c r="A152" s="6"/>
      <c r="B152" s="6"/>
      <c r="C152" s="6"/>
      <c r="D152" s="7"/>
      <c r="F152" s="6"/>
      <c r="G152" s="7"/>
      <c r="H152" s="12"/>
      <c r="I152" s="6"/>
      <c r="J152" s="6"/>
    </row>
    <row r="153" ht="12.75" customHeight="1">
      <c r="A153" s="6"/>
      <c r="B153" s="6"/>
      <c r="C153" s="6"/>
      <c r="D153" s="7"/>
      <c r="F153" s="6"/>
      <c r="G153" s="7"/>
      <c r="H153" s="12"/>
      <c r="I153" s="6"/>
      <c r="J153" s="6"/>
    </row>
    <row r="154" ht="12.75" customHeight="1">
      <c r="A154" s="6"/>
      <c r="B154" s="6"/>
      <c r="C154" s="6"/>
      <c r="D154" s="7"/>
      <c r="F154" s="6"/>
      <c r="G154" s="7"/>
      <c r="H154" s="12"/>
      <c r="I154" s="6"/>
      <c r="J154" s="6"/>
    </row>
    <row r="155" ht="12.75" customHeight="1">
      <c r="A155" s="6"/>
      <c r="B155" s="6"/>
      <c r="C155" s="6"/>
      <c r="D155" s="7"/>
      <c r="F155" s="6"/>
      <c r="G155" s="7"/>
      <c r="H155" s="12"/>
      <c r="I155" s="6"/>
      <c r="J155" s="6"/>
    </row>
    <row r="156" ht="12.75" customHeight="1">
      <c r="A156" s="6"/>
      <c r="B156" s="6"/>
      <c r="C156" s="6"/>
      <c r="D156" s="7"/>
      <c r="F156" s="6"/>
      <c r="G156" s="7"/>
      <c r="H156" s="12"/>
      <c r="I156" s="6"/>
      <c r="J156" s="6"/>
    </row>
    <row r="157" ht="12.75" customHeight="1">
      <c r="A157" s="6"/>
      <c r="B157" s="6"/>
      <c r="C157" s="6"/>
      <c r="D157" s="7"/>
      <c r="F157" s="6"/>
      <c r="G157" s="7"/>
      <c r="H157" s="12"/>
      <c r="I157" s="6"/>
      <c r="J157" s="6"/>
    </row>
    <row r="158" ht="12.75" customHeight="1">
      <c r="A158" s="6"/>
      <c r="B158" s="6"/>
      <c r="C158" s="6"/>
      <c r="D158" s="7"/>
      <c r="F158" s="6"/>
      <c r="G158" s="7"/>
      <c r="H158" s="12"/>
      <c r="I158" s="6"/>
      <c r="J158" s="6"/>
    </row>
    <row r="159" ht="12.75" customHeight="1">
      <c r="A159" s="6"/>
      <c r="B159" s="6"/>
      <c r="C159" s="6"/>
      <c r="D159" s="7"/>
      <c r="F159" s="6"/>
      <c r="G159" s="7"/>
      <c r="H159" s="12"/>
      <c r="I159" s="6"/>
      <c r="J159" s="6"/>
    </row>
    <row r="160" ht="12.75" customHeight="1">
      <c r="A160" s="6"/>
      <c r="B160" s="6"/>
      <c r="C160" s="6"/>
      <c r="D160" s="7"/>
      <c r="F160" s="6"/>
      <c r="G160" s="7"/>
      <c r="H160" s="12"/>
      <c r="I160" s="6"/>
      <c r="J160" s="6"/>
    </row>
    <row r="161" ht="12.75" customHeight="1">
      <c r="A161" s="6"/>
      <c r="B161" s="6"/>
      <c r="C161" s="6"/>
      <c r="D161" s="7"/>
      <c r="F161" s="6"/>
      <c r="G161" s="7"/>
      <c r="H161" s="12"/>
      <c r="I161" s="6"/>
      <c r="J161" s="6"/>
    </row>
    <row r="162" ht="12.75" customHeight="1">
      <c r="A162" s="6"/>
      <c r="B162" s="6"/>
      <c r="C162" s="6"/>
      <c r="D162" s="7"/>
      <c r="F162" s="6"/>
      <c r="G162" s="7"/>
      <c r="H162" s="12"/>
      <c r="I162" s="6"/>
      <c r="J162" s="6"/>
    </row>
    <row r="163" ht="12.75" customHeight="1">
      <c r="A163" s="6"/>
      <c r="B163" s="6"/>
      <c r="C163" s="6"/>
      <c r="D163" s="7"/>
      <c r="F163" s="6"/>
      <c r="G163" s="7"/>
      <c r="H163" s="12"/>
      <c r="I163" s="6"/>
      <c r="J163" s="6"/>
    </row>
    <row r="164" ht="12.75" customHeight="1">
      <c r="A164" s="6"/>
      <c r="B164" s="6"/>
      <c r="C164" s="6"/>
      <c r="D164" s="7"/>
      <c r="F164" s="6"/>
      <c r="G164" s="7"/>
      <c r="H164" s="12"/>
      <c r="I164" s="6"/>
      <c r="J164" s="6"/>
    </row>
    <row r="165" ht="12.75" customHeight="1">
      <c r="A165" s="6"/>
      <c r="B165" s="6"/>
      <c r="C165" s="6"/>
      <c r="D165" s="7"/>
      <c r="F165" s="6"/>
      <c r="G165" s="7"/>
      <c r="H165" s="12"/>
      <c r="I165" s="6"/>
      <c r="J165" s="6"/>
    </row>
    <row r="166" ht="12.75" customHeight="1">
      <c r="A166" s="6"/>
      <c r="B166" s="6"/>
      <c r="C166" s="6"/>
      <c r="D166" s="7"/>
      <c r="F166" s="6"/>
      <c r="G166" s="7"/>
      <c r="H166" s="12"/>
      <c r="I166" s="6"/>
      <c r="J166" s="6"/>
    </row>
    <row r="167" ht="12.75" customHeight="1">
      <c r="A167" s="6"/>
      <c r="B167" s="6"/>
      <c r="C167" s="6"/>
      <c r="D167" s="7"/>
      <c r="F167" s="6"/>
      <c r="G167" s="7"/>
      <c r="H167" s="12"/>
      <c r="I167" s="6"/>
      <c r="J167" s="6"/>
    </row>
    <row r="168" ht="12.75" customHeight="1">
      <c r="A168" s="6"/>
      <c r="B168" s="6"/>
      <c r="C168" s="6"/>
      <c r="D168" s="7"/>
      <c r="F168" s="6"/>
      <c r="G168" s="7"/>
      <c r="H168" s="12"/>
      <c r="I168" s="6"/>
      <c r="J168" s="6"/>
    </row>
    <row r="169" ht="12.75" customHeight="1">
      <c r="A169" s="6"/>
      <c r="B169" s="6"/>
      <c r="C169" s="6"/>
      <c r="D169" s="7"/>
      <c r="F169" s="6"/>
      <c r="G169" s="7"/>
      <c r="H169" s="12"/>
      <c r="I169" s="6"/>
      <c r="J169" s="6"/>
    </row>
    <row r="170" ht="12.75" customHeight="1">
      <c r="A170" s="6"/>
      <c r="B170" s="6"/>
      <c r="C170" s="6"/>
      <c r="D170" s="7"/>
      <c r="F170" s="6"/>
      <c r="G170" s="7"/>
      <c r="H170" s="12"/>
      <c r="I170" s="6"/>
      <c r="J170" s="6"/>
    </row>
    <row r="171" ht="12.75" customHeight="1">
      <c r="A171" s="6"/>
      <c r="B171" s="6"/>
      <c r="C171" s="6"/>
      <c r="D171" s="7"/>
      <c r="F171" s="6"/>
      <c r="G171" s="7"/>
      <c r="H171" s="12"/>
      <c r="I171" s="6"/>
      <c r="J171" s="6"/>
    </row>
    <row r="172" ht="12.75" customHeight="1">
      <c r="A172" s="6"/>
      <c r="B172" s="6"/>
      <c r="C172" s="6"/>
      <c r="D172" s="7"/>
      <c r="F172" s="6"/>
      <c r="G172" s="7"/>
      <c r="H172" s="12"/>
      <c r="I172" s="6"/>
      <c r="J172" s="6"/>
    </row>
    <row r="173" ht="12.75" customHeight="1">
      <c r="A173" s="6"/>
      <c r="B173" s="6"/>
      <c r="C173" s="6"/>
      <c r="D173" s="7"/>
      <c r="F173" s="6"/>
      <c r="G173" s="7"/>
      <c r="H173" s="12"/>
      <c r="I173" s="6"/>
      <c r="J173" s="6"/>
    </row>
    <row r="174" ht="12.75" customHeight="1">
      <c r="A174" s="6"/>
      <c r="B174" s="6"/>
      <c r="C174" s="6"/>
      <c r="D174" s="7"/>
      <c r="F174" s="6"/>
      <c r="G174" s="7"/>
      <c r="H174" s="12"/>
      <c r="I174" s="6"/>
      <c r="J174" s="6"/>
    </row>
    <row r="175" ht="12.75" customHeight="1">
      <c r="A175" s="6"/>
      <c r="B175" s="6"/>
      <c r="C175" s="6"/>
      <c r="D175" s="7"/>
      <c r="F175" s="6"/>
      <c r="G175" s="7"/>
      <c r="H175" s="12"/>
      <c r="I175" s="6"/>
      <c r="J175" s="6"/>
    </row>
    <row r="176" ht="12.75" customHeight="1">
      <c r="A176" s="6"/>
      <c r="B176" s="6"/>
      <c r="C176" s="6"/>
      <c r="D176" s="7"/>
      <c r="F176" s="6"/>
      <c r="G176" s="7"/>
      <c r="H176" s="12"/>
      <c r="I176" s="6"/>
      <c r="J176" s="6"/>
    </row>
    <row r="177" ht="12.75" customHeight="1">
      <c r="A177" s="6"/>
      <c r="B177" s="6"/>
      <c r="C177" s="6"/>
      <c r="D177" s="7"/>
      <c r="F177" s="6"/>
      <c r="G177" s="7"/>
      <c r="H177" s="12"/>
      <c r="I177" s="6"/>
      <c r="J177" s="6"/>
    </row>
    <row r="178" ht="12.75" customHeight="1">
      <c r="A178" s="6"/>
      <c r="B178" s="6"/>
      <c r="C178" s="6"/>
      <c r="D178" s="7"/>
      <c r="F178" s="6"/>
      <c r="G178" s="7"/>
      <c r="H178" s="12"/>
      <c r="I178" s="6"/>
      <c r="J178" s="6"/>
    </row>
    <row r="179" ht="12.75" customHeight="1">
      <c r="A179" s="6"/>
      <c r="B179" s="6"/>
      <c r="C179" s="6"/>
      <c r="D179" s="7"/>
      <c r="F179" s="6"/>
      <c r="G179" s="7"/>
      <c r="H179" s="12"/>
      <c r="I179" s="6"/>
      <c r="J179" s="6"/>
    </row>
    <row r="180" ht="12.75" customHeight="1">
      <c r="A180" s="6"/>
      <c r="B180" s="6"/>
      <c r="C180" s="6"/>
      <c r="D180" s="7"/>
      <c r="F180" s="6"/>
      <c r="G180" s="7"/>
      <c r="H180" s="12"/>
      <c r="I180" s="6"/>
      <c r="J180" s="6"/>
    </row>
    <row r="181" ht="12.75" customHeight="1">
      <c r="A181" s="6"/>
      <c r="B181" s="6"/>
      <c r="C181" s="6"/>
      <c r="D181" s="7"/>
      <c r="F181" s="6"/>
      <c r="G181" s="7"/>
      <c r="H181" s="12"/>
      <c r="I181" s="6"/>
      <c r="J181" s="6"/>
    </row>
    <row r="182" ht="12.75" customHeight="1">
      <c r="A182" s="6"/>
      <c r="B182" s="6"/>
      <c r="C182" s="6"/>
      <c r="D182" s="7"/>
      <c r="F182" s="6"/>
      <c r="G182" s="7"/>
      <c r="H182" s="12"/>
      <c r="I182" s="6"/>
      <c r="J182" s="6"/>
    </row>
    <row r="183" ht="12.75" customHeight="1">
      <c r="A183" s="6"/>
      <c r="B183" s="6"/>
      <c r="C183" s="6"/>
      <c r="D183" s="7"/>
      <c r="F183" s="6"/>
      <c r="G183" s="7"/>
      <c r="H183" s="12"/>
      <c r="I183" s="6"/>
      <c r="J183" s="6"/>
    </row>
    <row r="184" ht="12.75" customHeight="1">
      <c r="A184" s="6"/>
      <c r="B184" s="6"/>
      <c r="C184" s="6"/>
      <c r="D184" s="7"/>
      <c r="F184" s="6"/>
      <c r="G184" s="7"/>
      <c r="H184" s="12"/>
      <c r="I184" s="6"/>
      <c r="J184" s="6"/>
    </row>
    <row r="185" ht="12.75" customHeight="1">
      <c r="A185" s="6"/>
      <c r="B185" s="6"/>
      <c r="C185" s="6"/>
      <c r="D185" s="7"/>
      <c r="F185" s="6"/>
      <c r="G185" s="7"/>
      <c r="H185" s="12"/>
      <c r="I185" s="6"/>
      <c r="J185" s="6"/>
    </row>
    <row r="186" ht="12.75" customHeight="1">
      <c r="A186" s="6"/>
      <c r="B186" s="6"/>
      <c r="C186" s="6"/>
      <c r="D186" s="7"/>
      <c r="F186" s="6"/>
      <c r="G186" s="7"/>
      <c r="H186" s="12"/>
      <c r="I186" s="6"/>
      <c r="J186" s="6"/>
    </row>
    <row r="187" ht="12.75" customHeight="1">
      <c r="A187" s="6"/>
      <c r="B187" s="6"/>
      <c r="C187" s="6"/>
      <c r="D187" s="7"/>
      <c r="F187" s="6"/>
      <c r="G187" s="7"/>
      <c r="H187" s="12"/>
      <c r="I187" s="6"/>
      <c r="J187" s="6"/>
    </row>
    <row r="188" ht="12.75" customHeight="1">
      <c r="A188" s="6"/>
      <c r="B188" s="6"/>
      <c r="C188" s="6"/>
      <c r="D188" s="7"/>
      <c r="F188" s="6"/>
      <c r="G188" s="7"/>
      <c r="H188" s="12"/>
      <c r="I188" s="6"/>
      <c r="J188" s="6"/>
    </row>
    <row r="189" ht="12.75" customHeight="1">
      <c r="A189" s="6"/>
      <c r="B189" s="6"/>
      <c r="C189" s="6"/>
      <c r="D189" s="7"/>
      <c r="F189" s="6"/>
      <c r="G189" s="7"/>
      <c r="H189" s="12"/>
      <c r="I189" s="6"/>
      <c r="J189" s="6"/>
    </row>
    <row r="190" ht="12.75" customHeight="1">
      <c r="A190" s="6"/>
      <c r="B190" s="6"/>
      <c r="C190" s="6"/>
      <c r="D190" s="7"/>
      <c r="F190" s="6"/>
      <c r="G190" s="7"/>
      <c r="H190" s="12"/>
      <c r="I190" s="6"/>
      <c r="J190" s="6"/>
    </row>
    <row r="191" ht="12.75" customHeight="1">
      <c r="A191" s="6"/>
      <c r="B191" s="6"/>
      <c r="C191" s="6"/>
      <c r="D191" s="7"/>
      <c r="F191" s="6"/>
      <c r="G191" s="7"/>
      <c r="H191" s="12"/>
      <c r="I191" s="6"/>
      <c r="J191" s="6"/>
    </row>
    <row r="192" ht="12.75" customHeight="1">
      <c r="A192" s="6"/>
      <c r="B192" s="6"/>
      <c r="C192" s="6"/>
      <c r="D192" s="7"/>
      <c r="F192" s="6"/>
      <c r="G192" s="7"/>
      <c r="H192" s="12"/>
      <c r="I192" s="6"/>
      <c r="J192" s="6"/>
    </row>
    <row r="193" ht="12.75" customHeight="1">
      <c r="A193" s="6"/>
      <c r="B193" s="6"/>
      <c r="C193" s="6"/>
      <c r="D193" s="7"/>
      <c r="F193" s="6"/>
      <c r="G193" s="7"/>
      <c r="H193" s="12"/>
      <c r="I193" s="6"/>
      <c r="J193" s="6"/>
    </row>
    <row r="194" ht="12.75" customHeight="1">
      <c r="A194" s="6"/>
      <c r="B194" s="6"/>
      <c r="C194" s="6"/>
      <c r="D194" s="7"/>
      <c r="F194" s="6"/>
      <c r="G194" s="7"/>
      <c r="H194" s="12"/>
      <c r="I194" s="6"/>
      <c r="J194" s="6"/>
    </row>
    <row r="195" ht="12.75" customHeight="1">
      <c r="A195" s="6"/>
      <c r="B195" s="6"/>
      <c r="C195" s="6"/>
      <c r="D195" s="7"/>
      <c r="F195" s="6"/>
      <c r="G195" s="7"/>
      <c r="H195" s="12"/>
      <c r="I195" s="6"/>
      <c r="J195" s="6"/>
    </row>
    <row r="196" ht="12.75" customHeight="1">
      <c r="A196" s="6"/>
      <c r="B196" s="6"/>
      <c r="C196" s="6"/>
      <c r="D196" s="7"/>
      <c r="F196" s="6"/>
      <c r="G196" s="7"/>
      <c r="H196" s="12"/>
      <c r="I196" s="6"/>
      <c r="J196" s="6"/>
    </row>
    <row r="197" ht="12.75" customHeight="1">
      <c r="A197" s="6"/>
      <c r="B197" s="6"/>
      <c r="C197" s="6"/>
      <c r="D197" s="7"/>
      <c r="F197" s="6"/>
      <c r="G197" s="7"/>
      <c r="H197" s="12"/>
      <c r="I197" s="6"/>
      <c r="J197" s="6"/>
    </row>
    <row r="198" ht="12.75" customHeight="1">
      <c r="A198" s="6"/>
      <c r="B198" s="6"/>
      <c r="C198" s="6"/>
      <c r="D198" s="7"/>
      <c r="F198" s="6"/>
      <c r="G198" s="7"/>
      <c r="H198" s="12"/>
      <c r="I198" s="6"/>
      <c r="J198" s="6"/>
    </row>
    <row r="199" ht="12.75" customHeight="1">
      <c r="A199" s="6"/>
      <c r="B199" s="6"/>
      <c r="C199" s="6"/>
      <c r="D199" s="7"/>
      <c r="F199" s="6"/>
      <c r="G199" s="7"/>
      <c r="H199" s="12"/>
      <c r="I199" s="6"/>
      <c r="J199" s="6"/>
    </row>
    <row r="200" ht="12.75" customHeight="1">
      <c r="A200" s="6"/>
      <c r="B200" s="6"/>
      <c r="C200" s="6"/>
      <c r="D200" s="7"/>
      <c r="F200" s="6"/>
      <c r="G200" s="7"/>
      <c r="H200" s="12"/>
      <c r="I200" s="6"/>
      <c r="J200" s="6"/>
    </row>
    <row r="201" ht="12.75" customHeight="1">
      <c r="A201" s="6"/>
      <c r="B201" s="6"/>
      <c r="C201" s="6"/>
      <c r="D201" s="7"/>
      <c r="F201" s="6"/>
      <c r="G201" s="7"/>
      <c r="H201" s="12"/>
      <c r="I201" s="6"/>
      <c r="J201" s="6"/>
    </row>
    <row r="202" ht="12.75" customHeight="1">
      <c r="A202" s="6"/>
      <c r="B202" s="6"/>
      <c r="C202" s="6"/>
      <c r="D202" s="7"/>
      <c r="F202" s="6"/>
      <c r="G202" s="7"/>
      <c r="H202" s="12"/>
      <c r="I202" s="6"/>
      <c r="J202" s="6"/>
    </row>
    <row r="203" ht="12.75" customHeight="1">
      <c r="A203" s="6"/>
      <c r="B203" s="6"/>
      <c r="C203" s="6"/>
      <c r="D203" s="7"/>
      <c r="F203" s="6"/>
      <c r="G203" s="7"/>
      <c r="H203" s="12"/>
      <c r="I203" s="6"/>
      <c r="J203" s="6"/>
    </row>
    <row r="204" ht="12.75" customHeight="1">
      <c r="A204" s="6"/>
      <c r="B204" s="6"/>
      <c r="C204" s="6"/>
      <c r="D204" s="7"/>
      <c r="F204" s="6"/>
      <c r="G204" s="7"/>
      <c r="H204" s="12"/>
      <c r="I204" s="6"/>
      <c r="J204" s="6"/>
    </row>
    <row r="205" ht="12.75" customHeight="1">
      <c r="A205" s="6"/>
      <c r="B205" s="6"/>
      <c r="C205" s="6"/>
      <c r="D205" s="7"/>
      <c r="F205" s="6"/>
      <c r="G205" s="7"/>
      <c r="H205" s="12"/>
      <c r="I205" s="6"/>
      <c r="J205" s="6"/>
    </row>
    <row r="206" ht="12.75" customHeight="1">
      <c r="A206" s="6"/>
      <c r="B206" s="6"/>
      <c r="C206" s="6"/>
      <c r="D206" s="7"/>
      <c r="F206" s="6"/>
      <c r="G206" s="7"/>
      <c r="H206" s="12"/>
      <c r="I206" s="6"/>
      <c r="J206" s="6"/>
    </row>
    <row r="207" ht="12.75" customHeight="1">
      <c r="A207" s="6"/>
      <c r="B207" s="6"/>
      <c r="C207" s="6"/>
      <c r="D207" s="7"/>
      <c r="F207" s="6"/>
      <c r="G207" s="7"/>
      <c r="H207" s="12"/>
      <c r="I207" s="6"/>
      <c r="J207" s="6"/>
    </row>
    <row r="208" ht="12.75" customHeight="1">
      <c r="A208" s="6"/>
      <c r="B208" s="6"/>
      <c r="C208" s="6"/>
      <c r="D208" s="7"/>
      <c r="F208" s="6"/>
      <c r="G208" s="7"/>
      <c r="H208" s="12"/>
      <c r="I208" s="6"/>
      <c r="J208" s="6"/>
    </row>
    <row r="209" ht="12.75" customHeight="1">
      <c r="A209" s="6"/>
      <c r="B209" s="6"/>
      <c r="C209" s="6"/>
      <c r="D209" s="7"/>
      <c r="F209" s="6"/>
      <c r="G209" s="7"/>
      <c r="H209" s="12"/>
      <c r="I209" s="6"/>
      <c r="J209" s="6"/>
    </row>
    <row r="210" ht="12.75" customHeight="1">
      <c r="A210" s="6"/>
      <c r="B210" s="6"/>
      <c r="C210" s="6"/>
      <c r="D210" s="7"/>
      <c r="F210" s="6"/>
      <c r="G210" s="7"/>
      <c r="H210" s="12"/>
      <c r="I210" s="6"/>
      <c r="J210" s="6"/>
    </row>
    <row r="211" ht="12.75" customHeight="1">
      <c r="A211" s="6"/>
      <c r="B211" s="6"/>
      <c r="C211" s="6"/>
      <c r="D211" s="7"/>
      <c r="F211" s="6"/>
      <c r="G211" s="7"/>
      <c r="H211" s="12"/>
      <c r="I211" s="6"/>
      <c r="J211" s="6"/>
    </row>
    <row r="212" ht="12.75" customHeight="1">
      <c r="A212" s="6"/>
      <c r="B212" s="6"/>
      <c r="C212" s="6"/>
      <c r="D212" s="7"/>
      <c r="F212" s="6"/>
      <c r="G212" s="7"/>
      <c r="H212" s="12"/>
      <c r="I212" s="6"/>
      <c r="J212" s="6"/>
    </row>
    <row r="213" ht="12.75" customHeight="1">
      <c r="A213" s="6"/>
      <c r="B213" s="6"/>
      <c r="C213" s="6"/>
      <c r="D213" s="7"/>
      <c r="F213" s="6"/>
      <c r="G213" s="7"/>
      <c r="H213" s="12"/>
      <c r="I213" s="6"/>
      <c r="J213" s="6"/>
    </row>
    <row r="214" ht="12.75" customHeight="1">
      <c r="A214" s="6"/>
      <c r="B214" s="6"/>
      <c r="C214" s="6"/>
      <c r="D214" s="7"/>
      <c r="F214" s="6"/>
      <c r="G214" s="7"/>
      <c r="H214" s="12"/>
      <c r="I214" s="6"/>
      <c r="J214" s="6"/>
    </row>
    <row r="215" ht="12.75" customHeight="1">
      <c r="A215" s="6"/>
      <c r="B215" s="6"/>
      <c r="C215" s="6"/>
      <c r="D215" s="7"/>
      <c r="F215" s="6"/>
      <c r="G215" s="7"/>
      <c r="H215" s="12"/>
      <c r="I215" s="6"/>
      <c r="J215" s="6"/>
    </row>
    <row r="216" ht="12.75" customHeight="1">
      <c r="A216" s="6"/>
      <c r="B216" s="6"/>
      <c r="C216" s="6"/>
      <c r="D216" s="7"/>
      <c r="F216" s="6"/>
      <c r="G216" s="7"/>
      <c r="H216" s="12"/>
      <c r="I216" s="6"/>
      <c r="J216" s="6"/>
    </row>
    <row r="217" ht="12.75" customHeight="1">
      <c r="A217" s="6"/>
      <c r="B217" s="6"/>
      <c r="C217" s="6"/>
      <c r="D217" s="7"/>
      <c r="F217" s="6"/>
      <c r="G217" s="7"/>
      <c r="H217" s="12"/>
      <c r="I217" s="6"/>
      <c r="J217" s="6"/>
    </row>
    <row r="218" ht="12.75" customHeight="1">
      <c r="A218" s="6"/>
      <c r="B218" s="6"/>
      <c r="C218" s="6"/>
      <c r="D218" s="7"/>
      <c r="F218" s="6"/>
      <c r="G218" s="7"/>
      <c r="H218" s="12"/>
      <c r="I218" s="6"/>
      <c r="J218" s="6"/>
    </row>
    <row r="219" ht="12.75" customHeight="1">
      <c r="A219" s="6"/>
      <c r="B219" s="6"/>
      <c r="C219" s="6"/>
      <c r="D219" s="7"/>
      <c r="F219" s="6"/>
      <c r="G219" s="7"/>
      <c r="H219" s="12"/>
      <c r="I219" s="6"/>
      <c r="J219" s="6"/>
    </row>
    <row r="220" ht="12.75" customHeight="1">
      <c r="A220" s="6"/>
      <c r="B220" s="6"/>
      <c r="C220" s="6"/>
      <c r="D220" s="7"/>
      <c r="F220" s="6"/>
      <c r="G220" s="7"/>
      <c r="H220" s="12"/>
      <c r="I220" s="6"/>
      <c r="J220" s="6"/>
    </row>
    <row r="221" ht="12.75" customHeight="1">
      <c r="A221" s="6"/>
      <c r="B221" s="6"/>
      <c r="C221" s="6"/>
      <c r="D221" s="7"/>
      <c r="F221" s="6"/>
      <c r="G221" s="7"/>
      <c r="H221" s="12"/>
      <c r="I221" s="6"/>
      <c r="J221" s="6"/>
    </row>
    <row r="222" ht="12.75" customHeight="1">
      <c r="A222" s="6"/>
      <c r="B222" s="6"/>
      <c r="C222" s="6"/>
      <c r="D222" s="7"/>
      <c r="F222" s="6"/>
      <c r="G222" s="7"/>
      <c r="H222" s="12"/>
      <c r="I222" s="6"/>
      <c r="J222" s="6"/>
    </row>
    <row r="223" ht="12.75" customHeight="1">
      <c r="A223" s="6"/>
      <c r="B223" s="6"/>
      <c r="C223" s="6"/>
      <c r="D223" s="7"/>
      <c r="F223" s="6"/>
      <c r="G223" s="7"/>
      <c r="H223" s="12"/>
      <c r="I223" s="6"/>
      <c r="J223" s="6"/>
    </row>
    <row r="224" ht="12.75" customHeight="1">
      <c r="A224" s="6"/>
      <c r="B224" s="6"/>
      <c r="C224" s="6"/>
      <c r="D224" s="7"/>
      <c r="F224" s="6"/>
      <c r="G224" s="7"/>
      <c r="H224" s="12"/>
      <c r="I224" s="6"/>
      <c r="J224" s="6"/>
    </row>
    <row r="225" ht="12.75" customHeight="1">
      <c r="A225" s="6"/>
      <c r="B225" s="6"/>
      <c r="C225" s="6"/>
      <c r="D225" s="7"/>
      <c r="F225" s="6"/>
      <c r="G225" s="7"/>
      <c r="H225" s="12"/>
      <c r="I225" s="6"/>
      <c r="J225" s="6"/>
    </row>
    <row r="226" ht="12.75" customHeight="1">
      <c r="A226" s="6"/>
      <c r="B226" s="6"/>
      <c r="C226" s="6"/>
      <c r="D226" s="7"/>
      <c r="F226" s="6"/>
      <c r="G226" s="7"/>
      <c r="H226" s="12"/>
      <c r="I226" s="6"/>
      <c r="J226" s="6"/>
    </row>
    <row r="227" ht="12.75" customHeight="1">
      <c r="A227" s="6"/>
      <c r="B227" s="6"/>
      <c r="C227" s="6"/>
      <c r="D227" s="7"/>
      <c r="F227" s="6"/>
      <c r="G227" s="7"/>
      <c r="H227" s="12"/>
      <c r="I227" s="6"/>
      <c r="J227" s="6"/>
    </row>
    <row r="228" ht="12.75" customHeight="1">
      <c r="A228" s="6"/>
      <c r="B228" s="6"/>
      <c r="C228" s="6"/>
      <c r="D228" s="7"/>
      <c r="F228" s="6"/>
      <c r="G228" s="7"/>
      <c r="H228" s="12"/>
      <c r="I228" s="6"/>
      <c r="J228" s="6"/>
    </row>
    <row r="229" ht="12.75" customHeight="1">
      <c r="A229" s="6"/>
      <c r="B229" s="6"/>
      <c r="C229" s="6"/>
      <c r="D229" s="7"/>
      <c r="F229" s="6"/>
      <c r="G229" s="7"/>
      <c r="H229" s="12"/>
      <c r="I229" s="6"/>
      <c r="J229" s="6"/>
    </row>
    <row r="230" ht="12.75" customHeight="1">
      <c r="A230" s="6"/>
      <c r="B230" s="6"/>
      <c r="C230" s="6"/>
      <c r="D230" s="7"/>
      <c r="F230" s="6"/>
      <c r="G230" s="7"/>
      <c r="H230" s="12"/>
      <c r="I230" s="6"/>
      <c r="J230" s="6"/>
    </row>
    <row r="231" ht="12.75" customHeight="1">
      <c r="A231" s="6"/>
      <c r="B231" s="6"/>
      <c r="C231" s="6"/>
      <c r="D231" s="7"/>
      <c r="F231" s="6"/>
      <c r="G231" s="7"/>
      <c r="H231" s="12"/>
      <c r="I231" s="6"/>
      <c r="J231" s="6"/>
    </row>
    <row r="232" ht="12.75" customHeight="1">
      <c r="A232" s="6"/>
      <c r="B232" s="6"/>
      <c r="C232" s="6"/>
      <c r="D232" s="7"/>
      <c r="F232" s="6"/>
      <c r="G232" s="7"/>
      <c r="H232" s="12"/>
      <c r="I232" s="6"/>
      <c r="J232" s="6"/>
    </row>
    <row r="233" ht="12.75" customHeight="1">
      <c r="A233" s="6"/>
      <c r="B233" s="6"/>
      <c r="C233" s="6"/>
      <c r="D233" s="7"/>
      <c r="F233" s="6"/>
      <c r="G233" s="7"/>
      <c r="H233" s="12"/>
      <c r="I233" s="6"/>
      <c r="J233" s="6"/>
    </row>
    <row r="234" ht="12.75" customHeight="1">
      <c r="A234" s="6"/>
      <c r="B234" s="6"/>
      <c r="C234" s="6"/>
      <c r="D234" s="7"/>
      <c r="F234" s="6"/>
      <c r="G234" s="7"/>
      <c r="H234" s="12"/>
      <c r="I234" s="6"/>
      <c r="J234" s="6"/>
    </row>
    <row r="235" ht="12.75" customHeight="1">
      <c r="A235" s="6"/>
      <c r="B235" s="6"/>
      <c r="C235" s="6"/>
      <c r="D235" s="7"/>
      <c r="F235" s="6"/>
      <c r="G235" s="7"/>
      <c r="H235" s="12"/>
      <c r="I235" s="6"/>
      <c r="J235" s="6"/>
    </row>
    <row r="236" ht="12.75" customHeight="1">
      <c r="A236" s="6"/>
      <c r="B236" s="6"/>
      <c r="C236" s="6"/>
      <c r="D236" s="7"/>
      <c r="F236" s="6"/>
      <c r="G236" s="7"/>
      <c r="H236" s="12"/>
      <c r="I236" s="6"/>
      <c r="J236" s="6"/>
    </row>
    <row r="237" ht="12.75" customHeight="1">
      <c r="A237" s="6"/>
      <c r="B237" s="6"/>
      <c r="C237" s="6"/>
      <c r="D237" s="7"/>
      <c r="F237" s="6"/>
      <c r="G237" s="7"/>
      <c r="H237" s="12"/>
      <c r="I237" s="6"/>
      <c r="J237" s="6"/>
    </row>
    <row r="238" ht="12.75" customHeight="1">
      <c r="A238" s="6"/>
      <c r="B238" s="6"/>
      <c r="C238" s="6"/>
      <c r="D238" s="7"/>
      <c r="F238" s="6"/>
      <c r="G238" s="7"/>
      <c r="H238" s="12"/>
      <c r="I238" s="6"/>
      <c r="J238" s="6"/>
    </row>
    <row r="239" ht="12.75" customHeight="1">
      <c r="A239" s="6"/>
      <c r="B239" s="6"/>
      <c r="C239" s="6"/>
      <c r="D239" s="7"/>
      <c r="F239" s="6"/>
      <c r="G239" s="7"/>
      <c r="H239" s="12"/>
      <c r="I239" s="6"/>
      <c r="J239" s="6"/>
    </row>
    <row r="240" ht="12.75" customHeight="1">
      <c r="A240" s="6"/>
      <c r="B240" s="6"/>
      <c r="C240" s="6"/>
      <c r="D240" s="7"/>
      <c r="F240" s="6"/>
      <c r="G240" s="7"/>
      <c r="H240" s="12"/>
      <c r="I240" s="6"/>
      <c r="J240" s="6"/>
    </row>
    <row r="241" ht="12.75" customHeight="1">
      <c r="A241" s="6"/>
      <c r="B241" s="6"/>
      <c r="C241" s="6"/>
      <c r="D241" s="7"/>
      <c r="F241" s="6"/>
      <c r="G241" s="7"/>
      <c r="H241" s="12"/>
      <c r="I241" s="6"/>
      <c r="J241" s="6"/>
    </row>
    <row r="242" ht="12.75" customHeight="1">
      <c r="A242" s="6"/>
      <c r="B242" s="6"/>
      <c r="C242" s="6"/>
      <c r="D242" s="7"/>
      <c r="F242" s="6"/>
      <c r="G242" s="7"/>
      <c r="H242" s="12"/>
      <c r="I242" s="6"/>
      <c r="J242" s="6"/>
    </row>
    <row r="243" ht="12.75" customHeight="1">
      <c r="A243" s="6"/>
      <c r="B243" s="6"/>
      <c r="C243" s="6"/>
      <c r="D243" s="7"/>
      <c r="F243" s="6"/>
      <c r="G243" s="7"/>
      <c r="H243" s="12"/>
      <c r="I243" s="6"/>
      <c r="J243" s="6"/>
    </row>
    <row r="244" ht="12.75" customHeight="1">
      <c r="A244" s="6"/>
      <c r="B244" s="6"/>
      <c r="C244" s="6"/>
      <c r="D244" s="7"/>
      <c r="F244" s="6"/>
      <c r="G244" s="7"/>
      <c r="H244" s="12"/>
      <c r="I244" s="6"/>
      <c r="J244" s="6"/>
    </row>
    <row r="245" ht="12.75" customHeight="1">
      <c r="A245" s="6"/>
      <c r="B245" s="6"/>
      <c r="C245" s="6"/>
      <c r="D245" s="7"/>
      <c r="F245" s="6"/>
      <c r="G245" s="7"/>
      <c r="H245" s="12"/>
      <c r="I245" s="6"/>
      <c r="J245" s="6"/>
    </row>
    <row r="246" ht="12.75" customHeight="1">
      <c r="A246" s="6"/>
      <c r="B246" s="6"/>
      <c r="C246" s="6"/>
      <c r="D246" s="7"/>
      <c r="F246" s="6"/>
      <c r="G246" s="7"/>
      <c r="H246" s="12"/>
      <c r="I246" s="6"/>
      <c r="J246" s="6"/>
    </row>
    <row r="247" ht="12.75" customHeight="1">
      <c r="A247" s="6"/>
      <c r="B247" s="6"/>
      <c r="C247" s="6"/>
      <c r="D247" s="7"/>
      <c r="F247" s="6"/>
      <c r="G247" s="7"/>
      <c r="H247" s="12"/>
      <c r="I247" s="6"/>
      <c r="J247" s="6"/>
    </row>
    <row r="248" ht="12.75" customHeight="1">
      <c r="A248" s="6"/>
      <c r="B248" s="6"/>
      <c r="C248" s="6"/>
      <c r="D248" s="7"/>
      <c r="F248" s="6"/>
      <c r="G248" s="7"/>
      <c r="H248" s="12"/>
      <c r="I248" s="6"/>
      <c r="J248" s="6"/>
    </row>
    <row r="249" ht="12.75" customHeight="1">
      <c r="A249" s="6"/>
      <c r="B249" s="6"/>
      <c r="C249" s="6"/>
      <c r="D249" s="7"/>
      <c r="F249" s="6"/>
      <c r="G249" s="7"/>
      <c r="H249" s="12"/>
      <c r="I249" s="6"/>
      <c r="J249" s="6"/>
    </row>
    <row r="250" ht="12.75" customHeight="1">
      <c r="A250" s="6"/>
      <c r="B250" s="6"/>
      <c r="C250" s="6"/>
      <c r="D250" s="7"/>
      <c r="F250" s="6"/>
      <c r="G250" s="7"/>
      <c r="H250" s="12"/>
      <c r="I250" s="6"/>
      <c r="J250" s="6"/>
    </row>
    <row r="251" ht="12.75" customHeight="1">
      <c r="A251" s="6"/>
      <c r="B251" s="6"/>
      <c r="C251" s="6"/>
      <c r="D251" s="7"/>
      <c r="F251" s="6"/>
      <c r="G251" s="7"/>
      <c r="H251" s="12"/>
      <c r="I251" s="6"/>
      <c r="J251" s="6"/>
    </row>
    <row r="252" ht="12.75" customHeight="1">
      <c r="A252" s="6"/>
      <c r="B252" s="6"/>
      <c r="C252" s="6"/>
      <c r="D252" s="7"/>
      <c r="F252" s="6"/>
      <c r="G252" s="7"/>
      <c r="H252" s="12"/>
      <c r="I252" s="6"/>
      <c r="J252" s="6"/>
    </row>
    <row r="253" ht="12.75" customHeight="1">
      <c r="A253" s="6"/>
      <c r="B253" s="6"/>
      <c r="C253" s="6"/>
      <c r="D253" s="7"/>
      <c r="F253" s="6"/>
      <c r="G253" s="7"/>
      <c r="H253" s="12"/>
      <c r="I253" s="6"/>
      <c r="J253" s="6"/>
    </row>
    <row r="254" ht="12.75" customHeight="1">
      <c r="A254" s="6"/>
      <c r="B254" s="6"/>
      <c r="C254" s="6"/>
      <c r="D254" s="7"/>
      <c r="F254" s="6"/>
      <c r="G254" s="7"/>
      <c r="H254" s="12"/>
      <c r="I254" s="6"/>
      <c r="J254" s="6"/>
    </row>
    <row r="255" ht="12.75" customHeight="1">
      <c r="A255" s="6"/>
      <c r="B255" s="6"/>
      <c r="C255" s="6"/>
      <c r="D255" s="7"/>
      <c r="F255" s="6"/>
      <c r="G255" s="7"/>
      <c r="H255" s="12"/>
      <c r="I255" s="6"/>
      <c r="J255" s="6"/>
    </row>
    <row r="256" ht="12.75" customHeight="1">
      <c r="A256" s="6"/>
      <c r="B256" s="6"/>
      <c r="C256" s="6"/>
      <c r="D256" s="7"/>
      <c r="F256" s="6"/>
      <c r="G256" s="7"/>
      <c r="H256" s="12"/>
      <c r="I256" s="6"/>
      <c r="J256" s="6"/>
    </row>
    <row r="257" ht="12.75" customHeight="1">
      <c r="A257" s="6"/>
      <c r="B257" s="6"/>
      <c r="C257" s="6"/>
      <c r="D257" s="7"/>
      <c r="F257" s="6"/>
      <c r="G257" s="7"/>
      <c r="H257" s="12"/>
      <c r="I257" s="6"/>
      <c r="J257" s="6"/>
    </row>
    <row r="258" ht="12.75" customHeight="1">
      <c r="A258" s="6"/>
      <c r="B258" s="6"/>
      <c r="C258" s="6"/>
      <c r="D258" s="7"/>
      <c r="F258" s="6"/>
      <c r="G258" s="7"/>
      <c r="H258" s="12"/>
      <c r="I258" s="6"/>
      <c r="J258" s="6"/>
    </row>
    <row r="259" ht="12.75" customHeight="1">
      <c r="A259" s="6"/>
      <c r="B259" s="6"/>
      <c r="C259" s="6"/>
      <c r="D259" s="7"/>
      <c r="F259" s="6"/>
      <c r="G259" s="7"/>
      <c r="H259" s="12"/>
      <c r="I259" s="6"/>
      <c r="J259" s="6"/>
    </row>
    <row r="260" ht="12.75" customHeight="1">
      <c r="A260" s="6"/>
      <c r="B260" s="6"/>
      <c r="C260" s="6"/>
      <c r="D260" s="7"/>
      <c r="F260" s="6"/>
      <c r="G260" s="7"/>
      <c r="H260" s="12"/>
      <c r="I260" s="6"/>
      <c r="J260" s="6"/>
    </row>
    <row r="261" ht="12.75" customHeight="1">
      <c r="A261" s="6"/>
      <c r="B261" s="6"/>
      <c r="C261" s="6"/>
      <c r="D261" s="7"/>
      <c r="F261" s="6"/>
      <c r="G261" s="7"/>
      <c r="H261" s="12"/>
      <c r="I261" s="6"/>
      <c r="J261" s="6"/>
    </row>
    <row r="262" ht="12.75" customHeight="1">
      <c r="A262" s="6"/>
      <c r="B262" s="6"/>
      <c r="C262" s="6"/>
      <c r="D262" s="7"/>
      <c r="F262" s="6"/>
      <c r="G262" s="7"/>
      <c r="H262" s="12"/>
      <c r="I262" s="6"/>
      <c r="J262" s="6"/>
    </row>
    <row r="263" ht="12.75" customHeight="1">
      <c r="A263" s="6"/>
      <c r="B263" s="6"/>
      <c r="C263" s="6"/>
      <c r="D263" s="7"/>
      <c r="F263" s="6"/>
      <c r="G263" s="7"/>
      <c r="H263" s="12"/>
      <c r="I263" s="6"/>
      <c r="J263" s="6"/>
    </row>
    <row r="264" ht="12.75" customHeight="1">
      <c r="A264" s="6"/>
      <c r="B264" s="6"/>
      <c r="C264" s="6"/>
      <c r="D264" s="7"/>
      <c r="F264" s="6"/>
      <c r="G264" s="7"/>
      <c r="H264" s="12"/>
      <c r="I264" s="6"/>
      <c r="J264" s="6"/>
    </row>
    <row r="265" ht="12.75" customHeight="1">
      <c r="A265" s="6"/>
      <c r="B265" s="6"/>
      <c r="C265" s="6"/>
      <c r="D265" s="7"/>
      <c r="F265" s="6"/>
      <c r="G265" s="7"/>
      <c r="H265" s="12"/>
      <c r="I265" s="6"/>
      <c r="J265" s="6"/>
    </row>
    <row r="266" ht="12.75" customHeight="1">
      <c r="A266" s="6"/>
      <c r="B266" s="6"/>
      <c r="C266" s="6"/>
      <c r="D266" s="7"/>
      <c r="F266" s="6"/>
      <c r="G266" s="7"/>
      <c r="H266" s="12"/>
      <c r="I266" s="6"/>
      <c r="J266" s="6"/>
    </row>
    <row r="267" ht="12.75" customHeight="1">
      <c r="A267" s="6"/>
      <c r="B267" s="6"/>
      <c r="C267" s="6"/>
      <c r="D267" s="7"/>
      <c r="F267" s="6"/>
      <c r="G267" s="7"/>
      <c r="H267" s="12"/>
      <c r="I267" s="6"/>
      <c r="J267" s="6"/>
    </row>
    <row r="268" ht="12.75" customHeight="1">
      <c r="A268" s="6"/>
      <c r="B268" s="6"/>
      <c r="C268" s="6"/>
      <c r="D268" s="7"/>
      <c r="F268" s="6"/>
      <c r="G268" s="7"/>
      <c r="H268" s="12"/>
      <c r="I268" s="6"/>
      <c r="J268" s="6"/>
    </row>
    <row r="269" ht="12.75" customHeight="1">
      <c r="A269" s="6"/>
      <c r="B269" s="6"/>
      <c r="C269" s="6"/>
      <c r="D269" s="7"/>
      <c r="F269" s="6"/>
      <c r="G269" s="7"/>
      <c r="H269" s="12"/>
      <c r="I269" s="6"/>
      <c r="J269" s="6"/>
    </row>
    <row r="270" ht="12.75" customHeight="1">
      <c r="A270" s="6"/>
      <c r="B270" s="6"/>
      <c r="C270" s="6"/>
      <c r="D270" s="7"/>
      <c r="F270" s="6"/>
      <c r="G270" s="7"/>
      <c r="H270" s="12"/>
      <c r="I270" s="6"/>
      <c r="J270" s="6"/>
    </row>
    <row r="271" ht="12.75" customHeight="1">
      <c r="A271" s="6"/>
      <c r="B271" s="6"/>
      <c r="C271" s="6"/>
      <c r="D271" s="7"/>
      <c r="F271" s="6"/>
      <c r="G271" s="7"/>
      <c r="H271" s="12"/>
      <c r="I271" s="6"/>
      <c r="J271" s="6"/>
    </row>
    <row r="272" ht="12.75" customHeight="1">
      <c r="A272" s="6"/>
      <c r="B272" s="6"/>
      <c r="C272" s="6"/>
      <c r="D272" s="7"/>
      <c r="F272" s="6"/>
      <c r="G272" s="7"/>
      <c r="H272" s="12"/>
      <c r="I272" s="6"/>
      <c r="J272" s="6"/>
    </row>
    <row r="273" ht="12.75" customHeight="1">
      <c r="A273" s="6"/>
      <c r="B273" s="6"/>
      <c r="C273" s="6"/>
      <c r="D273" s="7"/>
      <c r="F273" s="6"/>
      <c r="G273" s="7"/>
      <c r="H273" s="12"/>
      <c r="I273" s="6"/>
      <c r="J273" s="6"/>
    </row>
    <row r="274" ht="12.75" customHeight="1">
      <c r="A274" s="6"/>
      <c r="B274" s="6"/>
      <c r="C274" s="6"/>
      <c r="D274" s="7"/>
      <c r="F274" s="6"/>
      <c r="G274" s="7"/>
      <c r="H274" s="13"/>
      <c r="I274" s="6"/>
      <c r="J274" s="6"/>
    </row>
    <row r="275" ht="12.75" customHeight="1">
      <c r="A275" s="6"/>
      <c r="B275" s="6"/>
      <c r="C275" s="6"/>
      <c r="D275" s="7"/>
      <c r="F275" s="6"/>
      <c r="G275" s="7"/>
      <c r="H275" s="13"/>
      <c r="I275" s="6"/>
      <c r="J275" s="6"/>
    </row>
    <row r="276" ht="12.75" customHeight="1">
      <c r="A276" s="6"/>
      <c r="B276" s="6"/>
      <c r="C276" s="6"/>
      <c r="D276" s="7"/>
      <c r="F276" s="6"/>
      <c r="G276" s="7"/>
      <c r="H276" s="13"/>
      <c r="I276" s="6"/>
      <c r="J276" s="6"/>
    </row>
    <row r="277" ht="12.75" customHeight="1">
      <c r="A277" s="6"/>
      <c r="B277" s="6"/>
      <c r="C277" s="6"/>
      <c r="D277" s="7"/>
      <c r="F277" s="6"/>
      <c r="G277" s="7"/>
      <c r="H277" s="13"/>
      <c r="I277" s="6"/>
      <c r="J277" s="6"/>
    </row>
    <row r="278" ht="12.75" customHeight="1">
      <c r="A278" s="6"/>
      <c r="B278" s="6"/>
      <c r="C278" s="6"/>
      <c r="D278" s="7"/>
      <c r="F278" s="6"/>
      <c r="G278" s="7"/>
      <c r="H278" s="13"/>
      <c r="I278" s="6"/>
      <c r="J278" s="6"/>
    </row>
    <row r="279" ht="12.75" customHeight="1">
      <c r="A279" s="6"/>
      <c r="B279" s="6"/>
      <c r="C279" s="6"/>
      <c r="D279" s="7"/>
      <c r="F279" s="6"/>
      <c r="G279" s="7"/>
      <c r="H279" s="13"/>
      <c r="I279" s="6"/>
      <c r="J279" s="6"/>
    </row>
    <row r="280" ht="12.75" customHeight="1">
      <c r="A280" s="6"/>
      <c r="B280" s="6"/>
      <c r="C280" s="6"/>
      <c r="D280" s="7"/>
      <c r="F280" s="6"/>
      <c r="G280" s="7"/>
      <c r="H280" s="13"/>
      <c r="I280" s="6"/>
      <c r="J280" s="6"/>
    </row>
    <row r="281" ht="12.75" customHeight="1">
      <c r="A281" s="6"/>
      <c r="B281" s="6"/>
      <c r="C281" s="6"/>
      <c r="D281" s="7"/>
      <c r="F281" s="6"/>
      <c r="G281" s="7"/>
      <c r="H281" s="13"/>
      <c r="I281" s="6"/>
      <c r="J281" s="6"/>
    </row>
    <row r="282" ht="12.75" customHeight="1">
      <c r="A282" s="6"/>
      <c r="B282" s="6"/>
      <c r="C282" s="6"/>
      <c r="D282" s="7"/>
      <c r="F282" s="6"/>
      <c r="G282" s="7"/>
      <c r="H282" s="13"/>
      <c r="I282" s="6"/>
      <c r="J282" s="6"/>
    </row>
    <row r="283" ht="12.75" customHeight="1">
      <c r="A283" s="6"/>
      <c r="B283" s="6"/>
      <c r="C283" s="6"/>
      <c r="D283" s="7"/>
      <c r="F283" s="6"/>
      <c r="G283" s="7"/>
      <c r="H283" s="13"/>
      <c r="I283" s="6"/>
      <c r="J283" s="6"/>
    </row>
    <row r="284" ht="12.75" customHeight="1">
      <c r="A284" s="6"/>
      <c r="B284" s="6"/>
      <c r="C284" s="6"/>
      <c r="D284" s="7"/>
      <c r="F284" s="6"/>
      <c r="G284" s="7"/>
      <c r="H284" s="13"/>
      <c r="I284" s="6"/>
      <c r="J284" s="6"/>
    </row>
    <row r="285" ht="12.75" customHeight="1">
      <c r="A285" s="6"/>
      <c r="B285" s="6"/>
      <c r="C285" s="6"/>
      <c r="D285" s="7"/>
      <c r="F285" s="6"/>
      <c r="G285" s="7"/>
      <c r="H285" s="13"/>
      <c r="I285" s="6"/>
      <c r="J285" s="6"/>
    </row>
    <row r="286" ht="12.75" customHeight="1">
      <c r="A286" s="6"/>
      <c r="B286" s="6"/>
      <c r="C286" s="6"/>
      <c r="D286" s="7"/>
      <c r="F286" s="6"/>
      <c r="G286" s="7"/>
      <c r="H286" s="13"/>
      <c r="I286" s="6"/>
      <c r="J286" s="6"/>
    </row>
    <row r="287" ht="12.75" customHeight="1">
      <c r="A287" s="6"/>
      <c r="B287" s="6"/>
      <c r="C287" s="6"/>
      <c r="D287" s="7"/>
      <c r="F287" s="6"/>
      <c r="G287" s="7"/>
      <c r="H287" s="13"/>
      <c r="I287" s="6"/>
      <c r="J287" s="6"/>
    </row>
    <row r="288" ht="12.75" customHeight="1">
      <c r="A288" s="6"/>
      <c r="B288" s="6"/>
      <c r="C288" s="6"/>
      <c r="D288" s="7"/>
      <c r="F288" s="6"/>
      <c r="G288" s="7"/>
      <c r="H288" s="13"/>
      <c r="I288" s="6"/>
      <c r="J288" s="6"/>
    </row>
    <row r="289" ht="12.75" customHeight="1">
      <c r="A289" s="6"/>
      <c r="B289" s="6"/>
      <c r="C289" s="6"/>
      <c r="D289" s="7"/>
      <c r="F289" s="6"/>
      <c r="G289" s="7"/>
      <c r="H289" s="13"/>
      <c r="I289" s="6"/>
      <c r="J289" s="6"/>
    </row>
    <row r="290" ht="12.75" customHeight="1">
      <c r="A290" s="6"/>
      <c r="B290" s="6"/>
      <c r="C290" s="6"/>
      <c r="D290" s="7"/>
      <c r="F290" s="6"/>
      <c r="G290" s="7"/>
      <c r="H290" s="13"/>
      <c r="I290" s="6"/>
      <c r="J290" s="6"/>
    </row>
    <row r="291" ht="12.75" customHeight="1">
      <c r="A291" s="6"/>
      <c r="B291" s="6"/>
      <c r="C291" s="6"/>
      <c r="D291" s="7"/>
      <c r="F291" s="6"/>
      <c r="G291" s="7"/>
      <c r="H291" s="13"/>
      <c r="I291" s="6"/>
      <c r="J291" s="6"/>
    </row>
    <row r="292" ht="12.75" customHeight="1">
      <c r="A292" s="6"/>
      <c r="B292" s="6"/>
      <c r="C292" s="6"/>
      <c r="D292" s="7"/>
      <c r="F292" s="6"/>
      <c r="G292" s="7"/>
      <c r="H292" s="13"/>
      <c r="I292" s="6"/>
      <c r="J292" s="6"/>
    </row>
    <row r="293" ht="12.75" customHeight="1">
      <c r="A293" s="6"/>
      <c r="B293" s="6"/>
      <c r="C293" s="6"/>
      <c r="D293" s="7"/>
      <c r="F293" s="6"/>
      <c r="G293" s="7"/>
      <c r="H293" s="13"/>
      <c r="I293" s="6"/>
      <c r="J293" s="6"/>
    </row>
    <row r="294" ht="12.75" customHeight="1">
      <c r="A294" s="6"/>
      <c r="B294" s="6"/>
      <c r="C294" s="6"/>
      <c r="D294" s="7"/>
      <c r="F294" s="6"/>
      <c r="G294" s="7"/>
      <c r="H294" s="13"/>
      <c r="I294" s="6"/>
      <c r="J294" s="6"/>
    </row>
    <row r="295" ht="12.75" customHeight="1">
      <c r="A295" s="6"/>
      <c r="B295" s="6"/>
      <c r="C295" s="6"/>
      <c r="D295" s="7"/>
      <c r="F295" s="6"/>
      <c r="G295" s="7"/>
      <c r="H295" s="13"/>
      <c r="I295" s="6"/>
      <c r="J295" s="6"/>
    </row>
    <row r="296" ht="12.75" customHeight="1">
      <c r="A296" s="6"/>
      <c r="B296" s="6"/>
      <c r="C296" s="6"/>
      <c r="D296" s="7"/>
      <c r="F296" s="6"/>
      <c r="G296" s="7"/>
      <c r="H296" s="13"/>
      <c r="I296" s="6"/>
      <c r="J296" s="6"/>
    </row>
    <row r="297" ht="12.75" customHeight="1">
      <c r="A297" s="6"/>
      <c r="B297" s="6"/>
      <c r="C297" s="6"/>
      <c r="D297" s="7"/>
      <c r="F297" s="6"/>
      <c r="G297" s="7"/>
      <c r="H297" s="13"/>
      <c r="I297" s="6"/>
      <c r="J297" s="6"/>
    </row>
    <row r="298" ht="12.75" customHeight="1">
      <c r="A298" s="6"/>
      <c r="B298" s="6"/>
      <c r="C298" s="6"/>
      <c r="D298" s="7"/>
      <c r="F298" s="6"/>
      <c r="G298" s="7"/>
      <c r="H298" s="13"/>
      <c r="I298" s="6"/>
      <c r="J298" s="6"/>
    </row>
    <row r="299" ht="12.75" customHeight="1">
      <c r="A299" s="6"/>
      <c r="B299" s="6"/>
      <c r="C299" s="6"/>
      <c r="D299" s="7"/>
      <c r="F299" s="6"/>
      <c r="G299" s="7"/>
      <c r="H299" s="13"/>
      <c r="I299" s="6"/>
      <c r="J299" s="6"/>
    </row>
    <row r="300" ht="12.75" customHeight="1">
      <c r="A300" s="6"/>
      <c r="B300" s="6"/>
      <c r="C300" s="6"/>
      <c r="D300" s="7"/>
      <c r="F300" s="6"/>
      <c r="G300" s="7"/>
      <c r="H300" s="13"/>
      <c r="I300" s="6"/>
      <c r="J300" s="6"/>
    </row>
    <row r="301" ht="12.75" customHeight="1">
      <c r="A301" s="6"/>
      <c r="B301" s="6"/>
      <c r="C301" s="6"/>
      <c r="D301" s="7"/>
      <c r="F301" s="6"/>
      <c r="G301" s="7"/>
      <c r="H301" s="13"/>
      <c r="I301" s="6"/>
      <c r="J301" s="6"/>
    </row>
    <row r="302" ht="12.75" customHeight="1">
      <c r="A302" s="6"/>
      <c r="B302" s="6"/>
      <c r="C302" s="6"/>
      <c r="D302" s="7"/>
      <c r="F302" s="6"/>
      <c r="G302" s="7"/>
      <c r="H302" s="13"/>
      <c r="I302" s="6"/>
      <c r="J302" s="6"/>
    </row>
    <row r="303" ht="12.75" customHeight="1">
      <c r="A303" s="6"/>
      <c r="B303" s="6"/>
      <c r="C303" s="6"/>
      <c r="D303" s="7"/>
      <c r="F303" s="6"/>
      <c r="G303" s="7"/>
      <c r="H303" s="13"/>
      <c r="I303" s="6"/>
      <c r="J303" s="6"/>
    </row>
    <row r="304" ht="12.75" customHeight="1">
      <c r="A304" s="6"/>
      <c r="B304" s="6"/>
      <c r="C304" s="6"/>
      <c r="D304" s="7"/>
      <c r="F304" s="6"/>
      <c r="G304" s="7"/>
      <c r="H304" s="13"/>
      <c r="I304" s="6"/>
      <c r="J304" s="6"/>
    </row>
    <row r="305" ht="12.75" customHeight="1">
      <c r="A305" s="6"/>
      <c r="B305" s="6"/>
      <c r="C305" s="6"/>
      <c r="D305" s="7"/>
      <c r="F305" s="6"/>
      <c r="G305" s="7"/>
      <c r="H305" s="13"/>
      <c r="I305" s="6"/>
      <c r="J305" s="6"/>
    </row>
    <row r="306" ht="12.75" customHeight="1">
      <c r="A306" s="6"/>
      <c r="B306" s="6"/>
      <c r="C306" s="6"/>
      <c r="D306" s="7"/>
      <c r="F306" s="6"/>
      <c r="G306" s="7"/>
      <c r="H306" s="13"/>
      <c r="I306" s="6"/>
      <c r="J306" s="6"/>
    </row>
    <row r="307" ht="12.75" customHeight="1">
      <c r="A307" s="6"/>
      <c r="B307" s="6"/>
      <c r="C307" s="6"/>
      <c r="D307" s="7"/>
      <c r="F307" s="6"/>
      <c r="G307" s="7"/>
      <c r="H307" s="13"/>
      <c r="I307" s="6"/>
      <c r="J307" s="6"/>
    </row>
    <row r="308" ht="12.75" customHeight="1">
      <c r="A308" s="6"/>
      <c r="B308" s="6"/>
      <c r="C308" s="6"/>
      <c r="D308" s="7"/>
      <c r="F308" s="6"/>
      <c r="G308" s="7"/>
      <c r="H308" s="13"/>
      <c r="I308" s="6"/>
      <c r="J308" s="6"/>
    </row>
    <row r="309" ht="12.75" customHeight="1">
      <c r="A309" s="6"/>
      <c r="B309" s="6"/>
      <c r="C309" s="6"/>
      <c r="D309" s="7"/>
      <c r="F309" s="6"/>
      <c r="G309" s="7"/>
      <c r="H309" s="13"/>
      <c r="I309" s="6"/>
      <c r="J309" s="6"/>
    </row>
    <row r="310" ht="12.75" customHeight="1">
      <c r="A310" s="6"/>
      <c r="B310" s="6"/>
      <c r="C310" s="6"/>
      <c r="D310" s="7"/>
      <c r="F310" s="6"/>
      <c r="G310" s="7"/>
      <c r="H310" s="13"/>
      <c r="I310" s="6"/>
      <c r="J310" s="6"/>
    </row>
    <row r="311" ht="12.75" customHeight="1">
      <c r="A311" s="6"/>
      <c r="B311" s="6"/>
      <c r="C311" s="6"/>
      <c r="D311" s="7"/>
      <c r="F311" s="6"/>
      <c r="G311" s="7"/>
      <c r="H311" s="13"/>
      <c r="I311" s="6"/>
      <c r="J311" s="6"/>
    </row>
    <row r="312" ht="12.75" customHeight="1">
      <c r="A312" s="6"/>
      <c r="B312" s="6"/>
      <c r="C312" s="6"/>
      <c r="D312" s="7"/>
      <c r="F312" s="6"/>
      <c r="G312" s="7"/>
      <c r="H312" s="13"/>
      <c r="I312" s="6"/>
      <c r="J312" s="6"/>
    </row>
    <row r="313" ht="12.75" customHeight="1">
      <c r="A313" s="6"/>
      <c r="B313" s="6"/>
      <c r="C313" s="6"/>
      <c r="D313" s="7"/>
      <c r="F313" s="6"/>
      <c r="G313" s="7"/>
      <c r="H313" s="13"/>
      <c r="I313" s="6"/>
      <c r="J313" s="6"/>
    </row>
    <row r="314" ht="12.75" customHeight="1">
      <c r="A314" s="6"/>
      <c r="B314" s="6"/>
      <c r="C314" s="6"/>
      <c r="D314" s="7"/>
      <c r="F314" s="6"/>
      <c r="G314" s="7"/>
      <c r="H314" s="13"/>
      <c r="I314" s="6"/>
      <c r="J314" s="6"/>
    </row>
    <row r="315" ht="12.75" customHeight="1">
      <c r="A315" s="6"/>
      <c r="B315" s="6"/>
      <c r="C315" s="6"/>
      <c r="D315" s="7"/>
      <c r="F315" s="6"/>
      <c r="G315" s="7"/>
      <c r="H315" s="13"/>
      <c r="I315" s="6"/>
      <c r="J315" s="6"/>
    </row>
    <row r="316" ht="12.75" customHeight="1">
      <c r="A316" s="6"/>
      <c r="B316" s="6"/>
      <c r="C316" s="6"/>
      <c r="D316" s="7"/>
      <c r="F316" s="6"/>
      <c r="G316" s="7"/>
      <c r="H316" s="13"/>
      <c r="I316" s="6"/>
      <c r="J316" s="6"/>
    </row>
    <row r="317" ht="12.75" customHeight="1">
      <c r="A317" s="6"/>
      <c r="B317" s="6"/>
      <c r="C317" s="6"/>
      <c r="D317" s="7"/>
      <c r="F317" s="6"/>
      <c r="G317" s="7"/>
      <c r="H317" s="13"/>
      <c r="I317" s="6"/>
      <c r="J317" s="6"/>
    </row>
    <row r="318" ht="12.75" customHeight="1">
      <c r="A318" s="6"/>
      <c r="B318" s="6"/>
      <c r="C318" s="6"/>
      <c r="D318" s="7"/>
      <c r="F318" s="6"/>
      <c r="G318" s="7"/>
      <c r="H318" s="13"/>
      <c r="I318" s="6"/>
      <c r="J318" s="6"/>
    </row>
    <row r="319" ht="12.75" customHeight="1">
      <c r="A319" s="6"/>
      <c r="B319" s="6"/>
      <c r="C319" s="6"/>
      <c r="D319" s="7"/>
      <c r="F319" s="6"/>
      <c r="G319" s="7"/>
      <c r="H319" s="13"/>
      <c r="I319" s="6"/>
      <c r="J319" s="6"/>
    </row>
    <row r="320" ht="12.75" customHeight="1">
      <c r="A320" s="6"/>
      <c r="B320" s="6"/>
      <c r="C320" s="6"/>
      <c r="D320" s="7"/>
      <c r="F320" s="6"/>
      <c r="G320" s="7"/>
      <c r="H320" s="13"/>
      <c r="I320" s="6"/>
      <c r="J320" s="6"/>
    </row>
    <row r="321" ht="12.75" customHeight="1">
      <c r="A321" s="6"/>
      <c r="B321" s="6"/>
      <c r="C321" s="6"/>
      <c r="D321" s="7"/>
      <c r="F321" s="6"/>
      <c r="G321" s="7"/>
      <c r="H321" s="13"/>
      <c r="I321" s="6"/>
      <c r="J321" s="6"/>
    </row>
    <row r="322" ht="12.75" customHeight="1">
      <c r="A322" s="6"/>
      <c r="B322" s="6"/>
      <c r="C322" s="6"/>
      <c r="D322" s="7"/>
      <c r="F322" s="6"/>
      <c r="G322" s="7"/>
      <c r="H322" s="13"/>
      <c r="I322" s="6"/>
      <c r="J322" s="6"/>
    </row>
    <row r="323" ht="12.75" customHeight="1">
      <c r="A323" s="6"/>
      <c r="B323" s="6"/>
      <c r="C323" s="6"/>
      <c r="D323" s="7"/>
      <c r="F323" s="6"/>
      <c r="G323" s="7"/>
      <c r="H323" s="13"/>
      <c r="I323" s="6"/>
      <c r="J323" s="6"/>
    </row>
    <row r="324" ht="12.75" customHeight="1">
      <c r="A324" s="6"/>
      <c r="B324" s="6"/>
      <c r="C324" s="6"/>
      <c r="D324" s="7"/>
      <c r="F324" s="6"/>
      <c r="G324" s="7"/>
      <c r="H324" s="13"/>
      <c r="I324" s="6"/>
      <c r="J324" s="6"/>
    </row>
    <row r="325" ht="12.75" customHeight="1">
      <c r="A325" s="6"/>
      <c r="B325" s="6"/>
      <c r="C325" s="6"/>
      <c r="D325" s="7"/>
      <c r="F325" s="6"/>
      <c r="G325" s="7"/>
      <c r="H325" s="13"/>
      <c r="I325" s="6"/>
      <c r="J325" s="6"/>
    </row>
    <row r="326" ht="12.75" customHeight="1">
      <c r="A326" s="6"/>
      <c r="B326" s="6"/>
      <c r="C326" s="6"/>
      <c r="D326" s="7"/>
      <c r="F326" s="6"/>
      <c r="G326" s="7"/>
      <c r="H326" s="13"/>
      <c r="I326" s="6"/>
      <c r="J326" s="6"/>
    </row>
    <row r="327" ht="12.75" customHeight="1">
      <c r="A327" s="6"/>
      <c r="B327" s="6"/>
      <c r="C327" s="6"/>
      <c r="D327" s="7"/>
      <c r="F327" s="6"/>
      <c r="G327" s="7"/>
      <c r="H327" s="13"/>
      <c r="I327" s="6"/>
      <c r="J327" s="6"/>
    </row>
    <row r="328" ht="12.75" customHeight="1">
      <c r="A328" s="6"/>
      <c r="B328" s="6"/>
      <c r="C328" s="6"/>
      <c r="D328" s="7"/>
      <c r="F328" s="6"/>
      <c r="G328" s="7"/>
      <c r="H328" s="13"/>
      <c r="I328" s="6"/>
      <c r="J328" s="6"/>
    </row>
    <row r="329" ht="12.75" customHeight="1">
      <c r="A329" s="6"/>
      <c r="B329" s="6"/>
      <c r="C329" s="6"/>
      <c r="D329" s="7"/>
      <c r="F329" s="6"/>
      <c r="G329" s="7"/>
      <c r="H329" s="13"/>
      <c r="I329" s="6"/>
      <c r="J329" s="6"/>
    </row>
    <row r="330" ht="12.75" customHeight="1">
      <c r="A330" s="6"/>
      <c r="B330" s="6"/>
      <c r="C330" s="6"/>
      <c r="D330" s="7"/>
      <c r="F330" s="6"/>
      <c r="G330" s="7"/>
      <c r="H330" s="13"/>
      <c r="I330" s="6"/>
      <c r="J330" s="6"/>
    </row>
    <row r="331" ht="12.75" customHeight="1">
      <c r="A331" s="6"/>
      <c r="B331" s="6"/>
      <c r="C331" s="6"/>
      <c r="D331" s="7"/>
      <c r="F331" s="6"/>
      <c r="G331" s="7"/>
      <c r="H331" s="13"/>
      <c r="I331" s="6"/>
      <c r="J331" s="6"/>
    </row>
    <row r="332" ht="12.75" customHeight="1">
      <c r="A332" s="6"/>
      <c r="B332" s="6"/>
      <c r="C332" s="6"/>
      <c r="D332" s="7"/>
      <c r="F332" s="6"/>
      <c r="G332" s="7"/>
      <c r="H332" s="13"/>
      <c r="I332" s="6"/>
      <c r="J332" s="6"/>
    </row>
    <row r="333" ht="12.75" customHeight="1">
      <c r="A333" s="6"/>
      <c r="B333" s="6"/>
      <c r="C333" s="6"/>
      <c r="D333" s="7"/>
      <c r="F333" s="6"/>
      <c r="G333" s="7"/>
      <c r="H333" s="13"/>
      <c r="I333" s="6"/>
      <c r="J333" s="6"/>
    </row>
    <row r="334" ht="12.75" customHeight="1">
      <c r="A334" s="6"/>
      <c r="B334" s="6"/>
      <c r="C334" s="6"/>
      <c r="D334" s="7"/>
      <c r="F334" s="6"/>
      <c r="G334" s="7"/>
      <c r="H334" s="13"/>
      <c r="I334" s="6"/>
      <c r="J334" s="6"/>
    </row>
    <row r="335" ht="12.75" customHeight="1">
      <c r="A335" s="6"/>
      <c r="B335" s="6"/>
      <c r="C335" s="6"/>
      <c r="D335" s="7"/>
      <c r="F335" s="6"/>
      <c r="G335" s="7"/>
      <c r="H335" s="13"/>
      <c r="I335" s="6"/>
      <c r="J335" s="6"/>
    </row>
    <row r="336" ht="12.75" customHeight="1">
      <c r="A336" s="6"/>
      <c r="B336" s="6"/>
      <c r="C336" s="6"/>
      <c r="D336" s="7"/>
      <c r="F336" s="6"/>
      <c r="G336" s="7"/>
      <c r="H336" s="13"/>
      <c r="I336" s="6"/>
      <c r="J336" s="6"/>
    </row>
    <row r="337" ht="12.75" customHeight="1">
      <c r="A337" s="6"/>
      <c r="B337" s="6"/>
      <c r="C337" s="6"/>
      <c r="D337" s="7"/>
      <c r="F337" s="6"/>
      <c r="G337" s="7"/>
      <c r="H337" s="13"/>
      <c r="I337" s="6"/>
      <c r="J337" s="6"/>
    </row>
    <row r="338" ht="12.75" customHeight="1">
      <c r="A338" s="6"/>
      <c r="B338" s="6"/>
      <c r="C338" s="6"/>
      <c r="D338" s="7"/>
      <c r="F338" s="6"/>
      <c r="G338" s="7"/>
      <c r="H338" s="13"/>
      <c r="I338" s="6"/>
      <c r="J338" s="6"/>
    </row>
    <row r="339" ht="12.75" customHeight="1">
      <c r="A339" s="6"/>
      <c r="B339" s="6"/>
      <c r="C339" s="6"/>
      <c r="D339" s="7"/>
      <c r="F339" s="6"/>
      <c r="G339" s="7"/>
      <c r="H339" s="13"/>
      <c r="I339" s="6"/>
      <c r="J339" s="6"/>
    </row>
    <row r="340" ht="12.75" customHeight="1">
      <c r="A340" s="6"/>
      <c r="B340" s="6"/>
      <c r="C340" s="6"/>
      <c r="D340" s="7"/>
      <c r="F340" s="6"/>
      <c r="G340" s="7"/>
      <c r="H340" s="13"/>
      <c r="I340" s="6"/>
      <c r="J340" s="6"/>
    </row>
    <row r="341" ht="12.75" customHeight="1">
      <c r="A341" s="6"/>
      <c r="B341" s="6"/>
      <c r="C341" s="6"/>
      <c r="D341" s="7"/>
      <c r="F341" s="6"/>
      <c r="G341" s="7"/>
      <c r="H341" s="13"/>
      <c r="I341" s="6"/>
      <c r="J341" s="6"/>
    </row>
    <row r="342" ht="12.75" customHeight="1">
      <c r="A342" s="6"/>
      <c r="B342" s="6"/>
      <c r="C342" s="6"/>
      <c r="D342" s="7"/>
      <c r="F342" s="6"/>
      <c r="G342" s="7"/>
      <c r="H342" s="13"/>
      <c r="I342" s="6"/>
      <c r="J342" s="6"/>
    </row>
    <row r="343" ht="12.75" customHeight="1">
      <c r="A343" s="6"/>
      <c r="B343" s="6"/>
      <c r="C343" s="6"/>
      <c r="D343" s="7"/>
      <c r="F343" s="6"/>
      <c r="G343" s="7"/>
      <c r="H343" s="13"/>
      <c r="I343" s="6"/>
      <c r="J343" s="6"/>
    </row>
    <row r="344" ht="12.75" customHeight="1">
      <c r="A344" s="6"/>
      <c r="B344" s="6"/>
      <c r="C344" s="6"/>
      <c r="D344" s="7"/>
      <c r="F344" s="6"/>
      <c r="G344" s="7"/>
      <c r="H344" s="13"/>
      <c r="I344" s="6"/>
      <c r="J344" s="6"/>
    </row>
    <row r="345" ht="12.75" customHeight="1">
      <c r="A345" s="6"/>
      <c r="B345" s="6"/>
      <c r="C345" s="6"/>
      <c r="D345" s="7"/>
      <c r="F345" s="6"/>
      <c r="G345" s="7"/>
      <c r="H345" s="13"/>
      <c r="I345" s="6"/>
      <c r="J345" s="6"/>
    </row>
    <row r="346" ht="12.75" customHeight="1">
      <c r="A346" s="6"/>
      <c r="B346" s="6"/>
      <c r="C346" s="6"/>
      <c r="D346" s="7"/>
      <c r="F346" s="6"/>
      <c r="G346" s="7"/>
      <c r="H346" s="13"/>
      <c r="I346" s="6"/>
      <c r="J346" s="6"/>
    </row>
    <row r="347" ht="12.75" customHeight="1">
      <c r="A347" s="6"/>
      <c r="B347" s="6"/>
      <c r="C347" s="6"/>
      <c r="D347" s="7"/>
      <c r="F347" s="6"/>
      <c r="G347" s="7"/>
      <c r="H347" s="13"/>
      <c r="I347" s="6"/>
      <c r="J347" s="6"/>
    </row>
    <row r="348" ht="12.75" customHeight="1">
      <c r="A348" s="6"/>
      <c r="B348" s="6"/>
      <c r="C348" s="6"/>
      <c r="D348" s="7"/>
      <c r="F348" s="6"/>
      <c r="G348" s="7"/>
      <c r="H348" s="13"/>
      <c r="I348" s="6"/>
      <c r="J348" s="6"/>
    </row>
    <row r="349" ht="12.75" customHeight="1">
      <c r="A349" s="6"/>
      <c r="B349" s="6"/>
      <c r="C349" s="6"/>
      <c r="D349" s="7"/>
      <c r="F349" s="6"/>
      <c r="G349" s="7"/>
      <c r="H349" s="13"/>
      <c r="I349" s="6"/>
      <c r="J349" s="6"/>
    </row>
    <row r="350" ht="12.75" customHeight="1">
      <c r="A350" s="6"/>
      <c r="B350" s="6"/>
      <c r="C350" s="6"/>
      <c r="D350" s="7"/>
      <c r="F350" s="6"/>
      <c r="G350" s="7"/>
      <c r="H350" s="13"/>
      <c r="I350" s="6"/>
      <c r="J350" s="6"/>
    </row>
    <row r="351" ht="12.75" customHeight="1">
      <c r="A351" s="6"/>
      <c r="B351" s="6"/>
      <c r="C351" s="6"/>
      <c r="D351" s="7"/>
      <c r="F351" s="6"/>
      <c r="G351" s="7"/>
      <c r="H351" s="13"/>
      <c r="I351" s="6"/>
      <c r="J351" s="6"/>
    </row>
    <row r="352" ht="12.75" customHeight="1">
      <c r="A352" s="6"/>
      <c r="B352" s="6"/>
      <c r="C352" s="6"/>
      <c r="D352" s="7"/>
      <c r="F352" s="6"/>
      <c r="G352" s="7"/>
      <c r="H352" s="13"/>
      <c r="I352" s="6"/>
      <c r="J352" s="6"/>
    </row>
    <row r="353" ht="12.75" customHeight="1">
      <c r="A353" s="6"/>
      <c r="B353" s="6"/>
      <c r="C353" s="6"/>
      <c r="D353" s="7"/>
      <c r="F353" s="6"/>
      <c r="G353" s="7"/>
      <c r="H353" s="13"/>
      <c r="I353" s="6"/>
      <c r="J353" s="6"/>
    </row>
    <row r="354" ht="12.75" customHeight="1">
      <c r="A354" s="6"/>
      <c r="B354" s="6"/>
      <c r="C354" s="6"/>
      <c r="D354" s="7"/>
      <c r="F354" s="6"/>
      <c r="G354" s="7"/>
      <c r="H354" s="13"/>
      <c r="I354" s="6"/>
      <c r="J354" s="6"/>
    </row>
    <row r="355" ht="12.75" customHeight="1">
      <c r="A355" s="6"/>
      <c r="B355" s="6"/>
      <c r="C355" s="6"/>
      <c r="D355" s="7"/>
      <c r="F355" s="6"/>
      <c r="G355" s="7"/>
      <c r="H355" s="13"/>
      <c r="I355" s="6"/>
      <c r="J355" s="6"/>
    </row>
    <row r="356" ht="12.75" customHeight="1">
      <c r="A356" s="6"/>
      <c r="B356" s="6"/>
      <c r="C356" s="6"/>
      <c r="D356" s="7"/>
      <c r="F356" s="6"/>
      <c r="G356" s="7"/>
      <c r="H356" s="13"/>
      <c r="I356" s="6"/>
      <c r="J356" s="6"/>
    </row>
    <row r="357" ht="12.75" customHeight="1">
      <c r="A357" s="6"/>
      <c r="B357" s="6"/>
      <c r="C357" s="6"/>
      <c r="D357" s="7"/>
      <c r="F357" s="6"/>
      <c r="G357" s="7"/>
      <c r="H357" s="13"/>
      <c r="I357" s="6"/>
      <c r="J357" s="6"/>
    </row>
    <row r="358" ht="12.75" customHeight="1">
      <c r="A358" s="6"/>
      <c r="B358" s="6"/>
      <c r="C358" s="6"/>
      <c r="D358" s="7"/>
      <c r="F358" s="6"/>
      <c r="G358" s="7"/>
      <c r="H358" s="13"/>
      <c r="I358" s="6"/>
      <c r="J358" s="6"/>
    </row>
    <row r="359" ht="12.75" customHeight="1">
      <c r="A359" s="6"/>
      <c r="B359" s="6"/>
      <c r="C359" s="6"/>
      <c r="D359" s="7"/>
      <c r="F359" s="6"/>
      <c r="G359" s="7"/>
      <c r="H359" s="13"/>
      <c r="I359" s="6"/>
      <c r="J359" s="6"/>
    </row>
    <row r="360" ht="12.75" customHeight="1">
      <c r="A360" s="6"/>
      <c r="B360" s="6"/>
      <c r="C360" s="6"/>
      <c r="D360" s="7"/>
      <c r="F360" s="6"/>
      <c r="G360" s="7"/>
      <c r="H360" s="13"/>
      <c r="I360" s="6"/>
      <c r="J360" s="6"/>
    </row>
    <row r="361" ht="12.75" customHeight="1">
      <c r="A361" s="6"/>
      <c r="B361" s="6"/>
      <c r="C361" s="6"/>
      <c r="D361" s="7"/>
      <c r="F361" s="6"/>
      <c r="G361" s="7"/>
      <c r="H361" s="13"/>
      <c r="I361" s="6"/>
      <c r="J361" s="6"/>
    </row>
    <row r="362" ht="12.75" customHeight="1">
      <c r="A362" s="6"/>
      <c r="B362" s="6"/>
      <c r="C362" s="6"/>
      <c r="D362" s="7"/>
      <c r="F362" s="6"/>
      <c r="G362" s="7"/>
      <c r="H362" s="13"/>
      <c r="I362" s="6"/>
      <c r="J362" s="6"/>
    </row>
    <row r="363" ht="12.75" customHeight="1">
      <c r="A363" s="6"/>
      <c r="B363" s="6"/>
      <c r="C363" s="6"/>
      <c r="D363" s="7"/>
      <c r="F363" s="6"/>
      <c r="G363" s="7"/>
      <c r="H363" s="13"/>
      <c r="I363" s="6"/>
      <c r="J363" s="6"/>
    </row>
    <row r="364" ht="12.75" customHeight="1">
      <c r="A364" s="6"/>
      <c r="B364" s="6"/>
      <c r="C364" s="6"/>
      <c r="D364" s="7"/>
      <c r="F364" s="6"/>
      <c r="G364" s="7"/>
      <c r="H364" s="13"/>
      <c r="I364" s="6"/>
      <c r="J364" s="6"/>
    </row>
    <row r="365" ht="12.75" customHeight="1">
      <c r="A365" s="6"/>
      <c r="B365" s="6"/>
      <c r="C365" s="6"/>
      <c r="D365" s="7"/>
      <c r="F365" s="6"/>
      <c r="G365" s="7"/>
      <c r="H365" s="13"/>
      <c r="I365" s="6"/>
      <c r="J365" s="6"/>
    </row>
    <row r="366" ht="12.75" customHeight="1">
      <c r="A366" s="6"/>
      <c r="B366" s="6"/>
      <c r="C366" s="6"/>
      <c r="D366" s="7"/>
      <c r="F366" s="6"/>
      <c r="G366" s="7"/>
      <c r="H366" s="13"/>
      <c r="I366" s="6"/>
      <c r="J366" s="6"/>
    </row>
    <row r="367" ht="12.75" customHeight="1">
      <c r="A367" s="6"/>
      <c r="B367" s="6"/>
      <c r="C367" s="6"/>
      <c r="D367" s="7"/>
      <c r="F367" s="6"/>
      <c r="G367" s="7"/>
      <c r="H367" s="13"/>
      <c r="I367" s="6"/>
      <c r="J367" s="6"/>
    </row>
    <row r="368" ht="12.75" customHeight="1">
      <c r="A368" s="6"/>
      <c r="B368" s="6"/>
      <c r="C368" s="6"/>
      <c r="D368" s="7"/>
      <c r="F368" s="6"/>
      <c r="G368" s="7"/>
      <c r="H368" s="13"/>
      <c r="I368" s="6"/>
      <c r="J368" s="6"/>
    </row>
    <row r="369" ht="12.75" customHeight="1">
      <c r="A369" s="6"/>
      <c r="B369" s="6"/>
      <c r="C369" s="6"/>
      <c r="D369" s="7"/>
      <c r="F369" s="6"/>
      <c r="G369" s="7"/>
      <c r="H369" s="13"/>
      <c r="I369" s="6"/>
      <c r="J369" s="6"/>
    </row>
    <row r="370" ht="12.75" customHeight="1">
      <c r="A370" s="6"/>
      <c r="B370" s="6"/>
      <c r="C370" s="6"/>
      <c r="D370" s="7"/>
      <c r="F370" s="6"/>
      <c r="G370" s="7"/>
      <c r="H370" s="13"/>
      <c r="I370" s="6"/>
      <c r="J370" s="6"/>
    </row>
    <row r="371" ht="12.75" customHeight="1">
      <c r="A371" s="6"/>
      <c r="B371" s="6"/>
      <c r="C371" s="6"/>
      <c r="D371" s="7"/>
      <c r="F371" s="6"/>
      <c r="G371" s="7"/>
      <c r="H371" s="13"/>
      <c r="I371" s="6"/>
      <c r="J371" s="6"/>
    </row>
    <row r="372" ht="12.75" customHeight="1">
      <c r="A372" s="6"/>
      <c r="B372" s="6"/>
      <c r="C372" s="6"/>
      <c r="D372" s="7"/>
      <c r="F372" s="6"/>
      <c r="G372" s="7"/>
      <c r="H372" s="13"/>
      <c r="I372" s="6"/>
      <c r="J372" s="6"/>
    </row>
    <row r="373" ht="12.75" customHeight="1">
      <c r="A373" s="6"/>
      <c r="B373" s="6"/>
      <c r="C373" s="6"/>
      <c r="D373" s="7"/>
      <c r="F373" s="6"/>
      <c r="G373" s="7"/>
      <c r="H373" s="13"/>
      <c r="I373" s="6"/>
      <c r="J373" s="6"/>
    </row>
    <row r="374" ht="12.75" customHeight="1">
      <c r="A374" s="6"/>
      <c r="B374" s="6"/>
      <c r="C374" s="6"/>
      <c r="D374" s="7"/>
      <c r="F374" s="6"/>
      <c r="G374" s="7"/>
      <c r="H374" s="13"/>
      <c r="I374" s="6"/>
      <c r="J374" s="6"/>
    </row>
    <row r="375" ht="12.75" customHeight="1">
      <c r="A375" s="6"/>
      <c r="B375" s="6"/>
      <c r="C375" s="6"/>
      <c r="D375" s="7"/>
      <c r="F375" s="6"/>
      <c r="G375" s="7"/>
      <c r="H375" s="13"/>
      <c r="I375" s="6"/>
      <c r="J375" s="6"/>
    </row>
    <row r="376" ht="12.75" customHeight="1">
      <c r="A376" s="6"/>
      <c r="B376" s="6"/>
      <c r="C376" s="6"/>
      <c r="D376" s="7"/>
      <c r="F376" s="6"/>
      <c r="G376" s="7"/>
      <c r="H376" s="13"/>
      <c r="I376" s="6"/>
      <c r="J376" s="6"/>
    </row>
    <row r="377" ht="12.75" customHeight="1">
      <c r="A377" s="6"/>
      <c r="B377" s="6"/>
      <c r="C377" s="6"/>
      <c r="D377" s="7"/>
      <c r="F377" s="6"/>
      <c r="G377" s="7"/>
      <c r="H377" s="13"/>
      <c r="I377" s="6"/>
      <c r="J377" s="6"/>
    </row>
    <row r="378" ht="12.75" customHeight="1">
      <c r="A378" s="6"/>
      <c r="B378" s="6"/>
      <c r="C378" s="6"/>
      <c r="D378" s="7"/>
      <c r="F378" s="6"/>
      <c r="G378" s="7"/>
      <c r="H378" s="13"/>
      <c r="I378" s="6"/>
      <c r="J378" s="6"/>
    </row>
    <row r="379" ht="12.75" customHeight="1">
      <c r="A379" s="6"/>
      <c r="B379" s="6"/>
      <c r="C379" s="6"/>
      <c r="D379" s="7"/>
      <c r="F379" s="6"/>
      <c r="G379" s="7"/>
      <c r="H379" s="13"/>
      <c r="I379" s="6"/>
      <c r="J379" s="6"/>
    </row>
    <row r="380" ht="12.75" customHeight="1">
      <c r="A380" s="6"/>
      <c r="B380" s="6"/>
      <c r="C380" s="6"/>
      <c r="D380" s="7"/>
      <c r="F380" s="6"/>
      <c r="G380" s="7"/>
      <c r="H380" s="13"/>
      <c r="I380" s="6"/>
      <c r="J380" s="6"/>
    </row>
    <row r="381" ht="12.75" customHeight="1">
      <c r="A381" s="6"/>
      <c r="B381" s="6"/>
      <c r="C381" s="6"/>
      <c r="D381" s="7"/>
      <c r="F381" s="6"/>
      <c r="G381" s="7"/>
      <c r="H381" s="13"/>
      <c r="I381" s="6"/>
      <c r="J381" s="6"/>
    </row>
    <row r="382" ht="12.75" customHeight="1">
      <c r="A382" s="6"/>
      <c r="B382" s="6"/>
      <c r="C382" s="6"/>
      <c r="D382" s="7"/>
      <c r="F382" s="6"/>
      <c r="G382" s="7"/>
      <c r="H382" s="13"/>
      <c r="I382" s="6"/>
      <c r="J382" s="6"/>
    </row>
    <row r="383" ht="12.75" customHeight="1">
      <c r="A383" s="6"/>
      <c r="B383" s="6"/>
      <c r="C383" s="6"/>
      <c r="D383" s="7"/>
      <c r="F383" s="6"/>
      <c r="G383" s="7"/>
      <c r="H383" s="13"/>
      <c r="I383" s="6"/>
      <c r="J383" s="6"/>
    </row>
    <row r="384" ht="12.75" customHeight="1">
      <c r="A384" s="6"/>
      <c r="B384" s="6"/>
      <c r="C384" s="6"/>
      <c r="D384" s="7"/>
      <c r="F384" s="6"/>
      <c r="G384" s="7"/>
      <c r="H384" s="13"/>
      <c r="I384" s="6"/>
      <c r="J384" s="6"/>
    </row>
    <row r="385" ht="12.75" customHeight="1">
      <c r="A385" s="6"/>
      <c r="B385" s="6"/>
      <c r="C385" s="6"/>
      <c r="D385" s="7"/>
      <c r="F385" s="6"/>
      <c r="G385" s="7"/>
      <c r="H385" s="13"/>
      <c r="I385" s="6"/>
      <c r="J385" s="6"/>
    </row>
    <row r="386" ht="12.75" customHeight="1">
      <c r="A386" s="6"/>
      <c r="B386" s="6"/>
      <c r="C386" s="6"/>
      <c r="D386" s="7"/>
      <c r="F386" s="6"/>
      <c r="G386" s="7"/>
      <c r="H386" s="13"/>
      <c r="I386" s="6"/>
      <c r="J386" s="6"/>
    </row>
    <row r="387" ht="12.75" customHeight="1">
      <c r="A387" s="6"/>
      <c r="B387" s="6"/>
      <c r="C387" s="6"/>
      <c r="D387" s="7"/>
      <c r="F387" s="6"/>
      <c r="G387" s="7"/>
      <c r="H387" s="13"/>
      <c r="I387" s="6"/>
      <c r="J387" s="6"/>
    </row>
    <row r="388" ht="12.75" customHeight="1">
      <c r="A388" s="6"/>
      <c r="B388" s="6"/>
      <c r="C388" s="6"/>
      <c r="D388" s="7"/>
      <c r="F388" s="6"/>
      <c r="G388" s="7"/>
      <c r="H388" s="13"/>
      <c r="I388" s="6"/>
      <c r="J388" s="6"/>
    </row>
    <row r="389" ht="12.75" customHeight="1">
      <c r="A389" s="6"/>
      <c r="B389" s="6"/>
      <c r="C389" s="6"/>
      <c r="D389" s="7"/>
      <c r="F389" s="6"/>
      <c r="G389" s="7"/>
      <c r="H389" s="13"/>
      <c r="I389" s="6"/>
      <c r="J389" s="6"/>
    </row>
    <row r="390" ht="12.75" customHeight="1">
      <c r="A390" s="6"/>
      <c r="B390" s="6"/>
      <c r="C390" s="6"/>
      <c r="D390" s="7"/>
      <c r="F390" s="6"/>
      <c r="G390" s="7"/>
      <c r="H390" s="13"/>
      <c r="I390" s="6"/>
      <c r="J390" s="6"/>
    </row>
    <row r="391" ht="12.75" customHeight="1">
      <c r="A391" s="6"/>
      <c r="B391" s="6"/>
      <c r="C391" s="6"/>
      <c r="D391" s="7"/>
      <c r="F391" s="6"/>
      <c r="G391" s="7"/>
      <c r="H391" s="13"/>
      <c r="I391" s="6"/>
      <c r="J391" s="6"/>
    </row>
    <row r="392" ht="12.75" customHeight="1">
      <c r="A392" s="6"/>
      <c r="B392" s="6"/>
      <c r="C392" s="6"/>
      <c r="D392" s="7"/>
      <c r="F392" s="6"/>
      <c r="G392" s="7"/>
      <c r="H392" s="13"/>
      <c r="I392" s="6"/>
      <c r="J392" s="6"/>
    </row>
    <row r="393" ht="12.75" customHeight="1">
      <c r="A393" s="6"/>
      <c r="B393" s="6"/>
      <c r="C393" s="6"/>
      <c r="D393" s="7"/>
      <c r="F393" s="6"/>
      <c r="G393" s="7"/>
      <c r="H393" s="13"/>
      <c r="I393" s="6"/>
      <c r="J393" s="6"/>
    </row>
    <row r="394" ht="12.75" customHeight="1">
      <c r="A394" s="6"/>
      <c r="B394" s="6"/>
      <c r="C394" s="6"/>
      <c r="D394" s="7"/>
      <c r="F394" s="6"/>
      <c r="G394" s="7"/>
      <c r="H394" s="13"/>
      <c r="I394" s="6"/>
      <c r="J394" s="6"/>
    </row>
    <row r="395" ht="12.75" customHeight="1">
      <c r="A395" s="6"/>
      <c r="B395" s="6"/>
      <c r="C395" s="6"/>
      <c r="D395" s="7"/>
      <c r="F395" s="6"/>
      <c r="G395" s="7"/>
      <c r="H395" s="13"/>
      <c r="I395" s="6"/>
      <c r="J395" s="6"/>
    </row>
    <row r="396" ht="12.75" customHeight="1">
      <c r="A396" s="6"/>
      <c r="B396" s="6"/>
      <c r="C396" s="6"/>
      <c r="D396" s="7"/>
      <c r="F396" s="6"/>
      <c r="G396" s="7"/>
      <c r="H396" s="13"/>
      <c r="I396" s="6"/>
      <c r="J396" s="6"/>
    </row>
    <row r="397" ht="12.75" customHeight="1">
      <c r="A397" s="6"/>
      <c r="B397" s="6"/>
      <c r="C397" s="6"/>
      <c r="D397" s="7"/>
      <c r="F397" s="6"/>
      <c r="G397" s="7"/>
      <c r="H397" s="13"/>
      <c r="I397" s="6"/>
      <c r="J397" s="6"/>
    </row>
    <row r="398" ht="12.75" customHeight="1">
      <c r="A398" s="6"/>
      <c r="B398" s="6"/>
      <c r="C398" s="6"/>
      <c r="D398" s="7"/>
      <c r="F398" s="6"/>
      <c r="G398" s="7"/>
      <c r="H398" s="13"/>
      <c r="I398" s="6"/>
      <c r="J398" s="6"/>
    </row>
    <row r="399" ht="12.75" customHeight="1">
      <c r="A399" s="6"/>
      <c r="B399" s="6"/>
      <c r="C399" s="6"/>
      <c r="D399" s="7"/>
      <c r="F399" s="6"/>
      <c r="G399" s="7"/>
      <c r="H399" s="13"/>
      <c r="I399" s="6"/>
      <c r="J399" s="6"/>
    </row>
    <row r="400" ht="12.75" customHeight="1">
      <c r="A400" s="6"/>
      <c r="B400" s="6"/>
      <c r="C400" s="6"/>
      <c r="D400" s="7"/>
      <c r="F400" s="6"/>
      <c r="G400" s="7"/>
      <c r="H400" s="13"/>
      <c r="I400" s="6"/>
      <c r="J400" s="6"/>
    </row>
    <row r="401" ht="12.75" customHeight="1">
      <c r="A401" s="6"/>
      <c r="B401" s="6"/>
      <c r="C401" s="6"/>
      <c r="D401" s="7"/>
      <c r="F401" s="6"/>
      <c r="G401" s="7"/>
      <c r="H401" s="13"/>
      <c r="I401" s="6"/>
      <c r="J401" s="6"/>
    </row>
    <row r="402" ht="12.75" customHeight="1">
      <c r="A402" s="6"/>
      <c r="B402" s="6"/>
      <c r="C402" s="6"/>
      <c r="D402" s="7"/>
      <c r="F402" s="6"/>
      <c r="G402" s="7"/>
      <c r="H402" s="13"/>
      <c r="I402" s="6"/>
      <c r="J402" s="6"/>
    </row>
    <row r="403" ht="12.75" customHeight="1">
      <c r="A403" s="6"/>
      <c r="B403" s="6"/>
      <c r="C403" s="6"/>
      <c r="D403" s="7"/>
      <c r="F403" s="6"/>
      <c r="G403" s="7"/>
      <c r="H403" s="13"/>
      <c r="I403" s="6"/>
      <c r="J403" s="6"/>
    </row>
    <row r="404" ht="12.75" customHeight="1">
      <c r="A404" s="6"/>
      <c r="B404" s="6"/>
      <c r="C404" s="6"/>
      <c r="D404" s="7"/>
      <c r="F404" s="6"/>
      <c r="G404" s="7"/>
      <c r="H404" s="13"/>
      <c r="I404" s="6"/>
      <c r="J404" s="6"/>
    </row>
    <row r="405" ht="12.75" customHeight="1">
      <c r="A405" s="6"/>
      <c r="B405" s="6"/>
      <c r="C405" s="6"/>
      <c r="D405" s="7"/>
      <c r="F405" s="6"/>
      <c r="G405" s="7"/>
      <c r="H405" s="13"/>
      <c r="I405" s="6"/>
      <c r="J405" s="6"/>
    </row>
    <row r="406" ht="12.75" customHeight="1">
      <c r="A406" s="6"/>
      <c r="B406" s="6"/>
      <c r="C406" s="6"/>
      <c r="D406" s="7"/>
      <c r="F406" s="6"/>
      <c r="G406" s="7"/>
      <c r="H406" s="13"/>
      <c r="I406" s="6"/>
      <c r="J406" s="6"/>
    </row>
    <row r="407" ht="12.75" customHeight="1">
      <c r="A407" s="6"/>
      <c r="B407" s="6"/>
      <c r="C407" s="6"/>
      <c r="D407" s="7"/>
      <c r="F407" s="6"/>
      <c r="G407" s="7"/>
      <c r="H407" s="13"/>
      <c r="I407" s="6"/>
      <c r="J407" s="6"/>
    </row>
    <row r="408" ht="12.75" customHeight="1">
      <c r="A408" s="6"/>
      <c r="B408" s="6"/>
      <c r="C408" s="6"/>
      <c r="D408" s="7"/>
      <c r="F408" s="6"/>
      <c r="G408" s="7"/>
      <c r="H408" s="13"/>
      <c r="I408" s="6"/>
      <c r="J408" s="6"/>
    </row>
    <row r="409" ht="12.75" customHeight="1">
      <c r="A409" s="6"/>
      <c r="B409" s="6"/>
      <c r="C409" s="6"/>
      <c r="D409" s="7"/>
      <c r="F409" s="6"/>
      <c r="G409" s="7"/>
      <c r="H409" s="13"/>
      <c r="I409" s="6"/>
      <c r="J409" s="6"/>
    </row>
    <row r="410" ht="12.75" customHeight="1">
      <c r="A410" s="6"/>
      <c r="B410" s="6"/>
      <c r="C410" s="6"/>
      <c r="D410" s="7"/>
      <c r="F410" s="6"/>
      <c r="G410" s="7"/>
      <c r="H410" s="13"/>
      <c r="I410" s="6"/>
      <c r="J410" s="6"/>
    </row>
    <row r="411" ht="12.75" customHeight="1">
      <c r="A411" s="6"/>
      <c r="B411" s="6"/>
      <c r="C411" s="6"/>
      <c r="D411" s="7"/>
      <c r="F411" s="6"/>
      <c r="G411" s="7"/>
      <c r="H411" s="13"/>
      <c r="I411" s="6"/>
      <c r="J411" s="6"/>
    </row>
    <row r="412" ht="12.75" customHeight="1">
      <c r="A412" s="6"/>
      <c r="B412" s="6"/>
      <c r="C412" s="6"/>
      <c r="D412" s="7"/>
      <c r="F412" s="6"/>
      <c r="G412" s="7"/>
      <c r="H412" s="13"/>
      <c r="I412" s="6"/>
      <c r="J412" s="6"/>
    </row>
    <row r="413" ht="12.75" customHeight="1">
      <c r="A413" s="6"/>
      <c r="B413" s="6"/>
      <c r="C413" s="6"/>
      <c r="D413" s="7"/>
      <c r="F413" s="6"/>
      <c r="G413" s="7"/>
      <c r="H413" s="13"/>
      <c r="I413" s="6"/>
      <c r="J413" s="6"/>
    </row>
    <row r="414" ht="12.75" customHeight="1">
      <c r="A414" s="6"/>
      <c r="B414" s="6"/>
      <c r="C414" s="6"/>
      <c r="D414" s="7"/>
      <c r="F414" s="6"/>
      <c r="G414" s="7"/>
      <c r="H414" s="13"/>
      <c r="I414" s="6"/>
      <c r="J414" s="6"/>
    </row>
    <row r="415" ht="12.75" customHeight="1">
      <c r="A415" s="6"/>
      <c r="B415" s="6"/>
      <c r="C415" s="6"/>
      <c r="D415" s="7"/>
      <c r="F415" s="6"/>
      <c r="G415" s="7"/>
      <c r="H415" s="13"/>
      <c r="I415" s="6"/>
      <c r="J415" s="6"/>
    </row>
    <row r="416" ht="12.75" customHeight="1">
      <c r="A416" s="6"/>
      <c r="B416" s="6"/>
      <c r="C416" s="6"/>
      <c r="D416" s="7"/>
      <c r="F416" s="6"/>
      <c r="G416" s="7"/>
      <c r="H416" s="13"/>
      <c r="I416" s="6"/>
      <c r="J416" s="6"/>
    </row>
    <row r="417" ht="12.75" customHeight="1">
      <c r="A417" s="6"/>
      <c r="B417" s="6"/>
      <c r="C417" s="6"/>
      <c r="D417" s="7"/>
      <c r="F417" s="6"/>
      <c r="G417" s="7"/>
      <c r="H417" s="13"/>
      <c r="I417" s="6"/>
      <c r="J417" s="6"/>
    </row>
    <row r="418" ht="12.75" customHeight="1">
      <c r="A418" s="6"/>
      <c r="B418" s="6"/>
      <c r="C418" s="6"/>
      <c r="D418" s="7"/>
      <c r="F418" s="6"/>
      <c r="G418" s="7"/>
      <c r="H418" s="13"/>
      <c r="I418" s="6"/>
      <c r="J418" s="6"/>
    </row>
    <row r="419" ht="12.75" customHeight="1">
      <c r="A419" s="6"/>
      <c r="B419" s="6"/>
      <c r="C419" s="6"/>
      <c r="D419" s="7"/>
      <c r="F419" s="6"/>
      <c r="G419" s="7"/>
      <c r="H419" s="13"/>
      <c r="I419" s="6"/>
      <c r="J419" s="6"/>
    </row>
    <row r="420" ht="12.75" customHeight="1">
      <c r="A420" s="6"/>
      <c r="B420" s="6"/>
      <c r="C420" s="6"/>
      <c r="D420" s="7"/>
      <c r="F420" s="6"/>
      <c r="G420" s="7"/>
      <c r="H420" s="13"/>
      <c r="I420" s="6"/>
      <c r="J420" s="6"/>
    </row>
    <row r="421" ht="12.75" customHeight="1">
      <c r="A421" s="6"/>
      <c r="B421" s="6"/>
      <c r="C421" s="6"/>
      <c r="D421" s="7"/>
      <c r="F421" s="6"/>
      <c r="G421" s="7"/>
      <c r="H421" s="13"/>
      <c r="I421" s="6"/>
      <c r="J421" s="6"/>
    </row>
    <row r="422" ht="12.75" customHeight="1">
      <c r="A422" s="6"/>
      <c r="B422" s="6"/>
      <c r="C422" s="6"/>
      <c r="D422" s="7"/>
      <c r="F422" s="6"/>
      <c r="G422" s="7"/>
      <c r="H422" s="13"/>
      <c r="I422" s="6"/>
      <c r="J422" s="6"/>
    </row>
    <row r="423" ht="12.75" customHeight="1">
      <c r="A423" s="6"/>
      <c r="B423" s="6"/>
      <c r="C423" s="6"/>
      <c r="D423" s="7"/>
      <c r="F423" s="6"/>
      <c r="G423" s="7"/>
      <c r="H423" s="13"/>
      <c r="I423" s="6"/>
      <c r="J423" s="6"/>
    </row>
    <row r="424" ht="12.75" customHeight="1">
      <c r="A424" s="6"/>
      <c r="B424" s="6"/>
      <c r="C424" s="6"/>
      <c r="D424" s="7"/>
      <c r="F424" s="6"/>
      <c r="G424" s="7"/>
      <c r="H424" s="13"/>
      <c r="I424" s="6"/>
      <c r="J424" s="6"/>
    </row>
    <row r="425" ht="12.75" customHeight="1">
      <c r="A425" s="6"/>
      <c r="B425" s="6"/>
      <c r="C425" s="6"/>
      <c r="D425" s="7"/>
      <c r="F425" s="6"/>
      <c r="G425" s="7"/>
      <c r="H425" s="13"/>
      <c r="I425" s="6"/>
      <c r="J425" s="6"/>
    </row>
    <row r="426" ht="12.75" customHeight="1">
      <c r="A426" s="6"/>
      <c r="B426" s="6"/>
      <c r="C426" s="6"/>
      <c r="D426" s="7"/>
      <c r="F426" s="6"/>
      <c r="G426" s="7"/>
      <c r="H426" s="13"/>
      <c r="I426" s="6"/>
      <c r="J426" s="6"/>
    </row>
    <row r="427" ht="12.75" customHeight="1">
      <c r="A427" s="6"/>
      <c r="B427" s="6"/>
      <c r="C427" s="6"/>
      <c r="D427" s="7"/>
      <c r="F427" s="6"/>
      <c r="G427" s="7"/>
      <c r="H427" s="13"/>
      <c r="I427" s="6"/>
      <c r="J427" s="6"/>
    </row>
    <row r="428" ht="12.75" customHeight="1">
      <c r="A428" s="6"/>
      <c r="B428" s="6"/>
      <c r="C428" s="6"/>
      <c r="D428" s="7"/>
      <c r="F428" s="6"/>
      <c r="G428" s="7"/>
      <c r="H428" s="13"/>
      <c r="I428" s="6"/>
      <c r="J428" s="6"/>
    </row>
    <row r="429" ht="12.75" customHeight="1">
      <c r="A429" s="6"/>
      <c r="B429" s="6"/>
      <c r="C429" s="6"/>
      <c r="D429" s="7"/>
      <c r="F429" s="6"/>
      <c r="G429" s="7"/>
      <c r="H429" s="13"/>
      <c r="I429" s="6"/>
      <c r="J429" s="6"/>
    </row>
    <row r="430" ht="12.75" customHeight="1">
      <c r="A430" s="6"/>
      <c r="B430" s="6"/>
      <c r="C430" s="6"/>
      <c r="D430" s="7"/>
      <c r="F430" s="6"/>
      <c r="G430" s="7"/>
      <c r="H430" s="13"/>
      <c r="I430" s="6"/>
      <c r="J430" s="6"/>
    </row>
    <row r="431" ht="12.75" customHeight="1">
      <c r="A431" s="6"/>
      <c r="B431" s="6"/>
      <c r="C431" s="6"/>
      <c r="D431" s="7"/>
      <c r="F431" s="6"/>
      <c r="G431" s="7"/>
      <c r="H431" s="13"/>
      <c r="I431" s="6"/>
      <c r="J431" s="6"/>
    </row>
    <row r="432" ht="12.75" customHeight="1">
      <c r="A432" s="6"/>
      <c r="B432" s="6"/>
      <c r="C432" s="6"/>
      <c r="D432" s="7"/>
      <c r="F432" s="6"/>
      <c r="G432" s="7"/>
      <c r="H432" s="13"/>
      <c r="I432" s="6"/>
      <c r="J432" s="6"/>
    </row>
    <row r="433" ht="12.75" customHeight="1">
      <c r="A433" s="6"/>
      <c r="B433" s="6"/>
      <c r="C433" s="6"/>
      <c r="D433" s="7"/>
      <c r="F433" s="6"/>
      <c r="G433" s="7"/>
      <c r="H433" s="13"/>
      <c r="I433" s="6"/>
      <c r="J433" s="6"/>
    </row>
    <row r="434" ht="12.75" customHeight="1">
      <c r="A434" s="6"/>
      <c r="B434" s="6"/>
      <c r="C434" s="6"/>
      <c r="D434" s="7"/>
      <c r="F434" s="6"/>
      <c r="G434" s="7"/>
      <c r="H434" s="13"/>
      <c r="I434" s="6"/>
      <c r="J434" s="6"/>
    </row>
    <row r="435" ht="12.75" customHeight="1">
      <c r="A435" s="6"/>
      <c r="B435" s="6"/>
      <c r="C435" s="6"/>
      <c r="D435" s="7"/>
      <c r="F435" s="6"/>
      <c r="G435" s="7"/>
      <c r="H435" s="13"/>
      <c r="I435" s="6"/>
      <c r="J435" s="6"/>
    </row>
    <row r="436" ht="12.75" customHeight="1">
      <c r="A436" s="6"/>
      <c r="B436" s="6"/>
      <c r="C436" s="6"/>
      <c r="D436" s="7"/>
      <c r="F436" s="6"/>
      <c r="G436" s="7"/>
      <c r="H436" s="13"/>
      <c r="I436" s="6"/>
      <c r="J436" s="6"/>
    </row>
    <row r="437" ht="12.75" customHeight="1">
      <c r="A437" s="6"/>
      <c r="B437" s="6"/>
      <c r="C437" s="6"/>
      <c r="D437" s="7"/>
      <c r="F437" s="6"/>
      <c r="G437" s="7"/>
      <c r="H437" s="13"/>
      <c r="I437" s="6"/>
      <c r="J437" s="6"/>
    </row>
    <row r="438" ht="12.75" customHeight="1">
      <c r="A438" s="6"/>
      <c r="B438" s="6"/>
      <c r="C438" s="6"/>
      <c r="D438" s="7"/>
      <c r="F438" s="6"/>
      <c r="G438" s="7"/>
      <c r="H438" s="13"/>
      <c r="I438" s="6"/>
      <c r="J438" s="6"/>
    </row>
    <row r="439" ht="12.75" customHeight="1">
      <c r="A439" s="6"/>
      <c r="B439" s="6"/>
      <c r="C439" s="6"/>
      <c r="D439" s="7"/>
      <c r="F439" s="6"/>
      <c r="G439" s="7"/>
      <c r="H439" s="13"/>
      <c r="I439" s="6"/>
      <c r="J439" s="6"/>
    </row>
    <row r="440" ht="12.75" customHeight="1">
      <c r="A440" s="6"/>
      <c r="B440" s="6"/>
      <c r="C440" s="6"/>
      <c r="D440" s="7"/>
      <c r="F440" s="6"/>
      <c r="G440" s="7"/>
      <c r="H440" s="13"/>
      <c r="I440" s="6"/>
      <c r="J440" s="6"/>
    </row>
    <row r="441" ht="12.75" customHeight="1">
      <c r="A441" s="6"/>
      <c r="B441" s="6"/>
      <c r="C441" s="6"/>
      <c r="D441" s="7"/>
      <c r="F441" s="6"/>
      <c r="G441" s="7"/>
      <c r="H441" s="13"/>
      <c r="I441" s="6"/>
      <c r="J441" s="6"/>
    </row>
    <row r="442" ht="12.75" customHeight="1">
      <c r="A442" s="6"/>
      <c r="B442" s="6"/>
      <c r="C442" s="6"/>
      <c r="D442" s="7"/>
      <c r="F442" s="6"/>
      <c r="G442" s="7"/>
      <c r="H442" s="13"/>
      <c r="I442" s="6"/>
      <c r="J442" s="6"/>
    </row>
    <row r="443" ht="12.75" customHeight="1">
      <c r="A443" s="6"/>
      <c r="B443" s="6"/>
      <c r="C443" s="6"/>
      <c r="D443" s="7"/>
      <c r="F443" s="6"/>
      <c r="G443" s="7"/>
      <c r="H443" s="13"/>
      <c r="I443" s="6"/>
      <c r="J443" s="6"/>
    </row>
    <row r="444" ht="12.75" customHeight="1">
      <c r="A444" s="6"/>
      <c r="B444" s="6"/>
      <c r="C444" s="6"/>
      <c r="D444" s="7"/>
      <c r="F444" s="6"/>
      <c r="G444" s="7"/>
      <c r="H444" s="13"/>
      <c r="I444" s="6"/>
      <c r="J444" s="6"/>
    </row>
    <row r="445" ht="12.75" customHeight="1">
      <c r="A445" s="6"/>
      <c r="B445" s="6"/>
      <c r="C445" s="6"/>
      <c r="D445" s="7"/>
      <c r="F445" s="6"/>
      <c r="G445" s="7"/>
      <c r="H445" s="13"/>
      <c r="I445" s="6"/>
      <c r="J445" s="6"/>
    </row>
    <row r="446" ht="12.75" customHeight="1">
      <c r="A446" s="6"/>
      <c r="B446" s="6"/>
      <c r="C446" s="6"/>
      <c r="D446" s="7"/>
      <c r="F446" s="6"/>
      <c r="G446" s="7"/>
      <c r="H446" s="13"/>
      <c r="I446" s="6"/>
      <c r="J446" s="6"/>
    </row>
    <row r="447" ht="12.75" customHeight="1">
      <c r="A447" s="6"/>
      <c r="B447" s="6"/>
      <c r="C447" s="6"/>
      <c r="D447" s="7"/>
      <c r="F447" s="6"/>
      <c r="G447" s="7"/>
      <c r="H447" s="13"/>
      <c r="I447" s="6"/>
      <c r="J447" s="6"/>
    </row>
    <row r="448" ht="12.75" customHeight="1">
      <c r="A448" s="6"/>
      <c r="B448" s="6"/>
      <c r="C448" s="6"/>
      <c r="D448" s="7"/>
      <c r="F448" s="6"/>
      <c r="G448" s="7"/>
      <c r="H448" s="13"/>
      <c r="I448" s="6"/>
      <c r="J448" s="6"/>
    </row>
    <row r="449" ht="12.75" customHeight="1">
      <c r="A449" s="6"/>
      <c r="B449" s="6"/>
      <c r="C449" s="6"/>
      <c r="D449" s="7"/>
      <c r="F449" s="6"/>
      <c r="G449" s="7"/>
      <c r="H449" s="13"/>
      <c r="I449" s="6"/>
      <c r="J449" s="6"/>
    </row>
    <row r="450" ht="12.75" customHeight="1">
      <c r="A450" s="6"/>
      <c r="B450" s="6"/>
      <c r="C450" s="6"/>
      <c r="D450" s="7"/>
      <c r="F450" s="6"/>
      <c r="G450" s="7"/>
      <c r="H450" s="13"/>
      <c r="I450" s="6"/>
      <c r="J450" s="6"/>
    </row>
    <row r="451" ht="12.75" customHeight="1">
      <c r="A451" s="6"/>
      <c r="B451" s="6"/>
      <c r="C451" s="6"/>
      <c r="D451" s="7"/>
      <c r="F451" s="6"/>
      <c r="G451" s="7"/>
      <c r="H451" s="13"/>
      <c r="I451" s="6"/>
      <c r="J451" s="6"/>
    </row>
    <row r="452" ht="12.75" customHeight="1">
      <c r="A452" s="6"/>
      <c r="B452" s="6"/>
      <c r="C452" s="6"/>
      <c r="D452" s="7"/>
      <c r="F452" s="6"/>
      <c r="G452" s="7"/>
      <c r="H452" s="13"/>
      <c r="I452" s="6"/>
      <c r="J452" s="6"/>
    </row>
    <row r="453" ht="12.75" customHeight="1">
      <c r="A453" s="6"/>
      <c r="B453" s="6"/>
      <c r="C453" s="6"/>
      <c r="D453" s="7"/>
      <c r="F453" s="6"/>
      <c r="G453" s="7"/>
      <c r="H453" s="13"/>
      <c r="I453" s="6"/>
      <c r="J453" s="6"/>
    </row>
    <row r="454" ht="12.75" customHeight="1">
      <c r="A454" s="6"/>
      <c r="B454" s="6"/>
      <c r="C454" s="6"/>
      <c r="D454" s="7"/>
      <c r="F454" s="6"/>
      <c r="G454" s="7"/>
      <c r="H454" s="13"/>
      <c r="I454" s="6"/>
      <c r="J454" s="6"/>
    </row>
    <row r="455" ht="12.75" customHeight="1">
      <c r="A455" s="6"/>
      <c r="B455" s="6"/>
      <c r="C455" s="6"/>
      <c r="D455" s="7"/>
      <c r="F455" s="6"/>
      <c r="G455" s="7"/>
      <c r="H455" s="13"/>
      <c r="I455" s="6"/>
      <c r="J455" s="6"/>
    </row>
    <row r="456" ht="12.75" customHeight="1">
      <c r="A456" s="6"/>
      <c r="B456" s="6"/>
      <c r="C456" s="6"/>
      <c r="D456" s="7"/>
      <c r="F456" s="6"/>
      <c r="G456" s="7"/>
      <c r="H456" s="13"/>
      <c r="I456" s="6"/>
      <c r="J456" s="6"/>
    </row>
    <row r="457" ht="12.75" customHeight="1">
      <c r="A457" s="6"/>
      <c r="B457" s="6"/>
      <c r="C457" s="6"/>
      <c r="D457" s="7"/>
      <c r="F457" s="6"/>
      <c r="G457" s="7"/>
      <c r="H457" s="13"/>
      <c r="I457" s="6"/>
      <c r="J457" s="6"/>
    </row>
    <row r="458" ht="12.75" customHeight="1">
      <c r="A458" s="6"/>
      <c r="B458" s="6"/>
      <c r="C458" s="6"/>
      <c r="D458" s="7"/>
      <c r="F458" s="6"/>
      <c r="G458" s="7"/>
      <c r="H458" s="13"/>
      <c r="I458" s="6"/>
      <c r="J458" s="6"/>
    </row>
    <row r="459" ht="12.75" customHeight="1">
      <c r="A459" s="6"/>
      <c r="B459" s="6"/>
      <c r="C459" s="6"/>
      <c r="D459" s="7"/>
      <c r="F459" s="6"/>
      <c r="G459" s="7"/>
      <c r="H459" s="13"/>
      <c r="I459" s="6"/>
      <c r="J459" s="6"/>
    </row>
    <row r="460" ht="12.75" customHeight="1">
      <c r="A460" s="6"/>
      <c r="B460" s="6"/>
      <c r="C460" s="6"/>
      <c r="D460" s="7"/>
      <c r="F460" s="6"/>
      <c r="G460" s="7"/>
      <c r="H460" s="13"/>
      <c r="I460" s="6"/>
      <c r="J460" s="6"/>
    </row>
    <row r="461" ht="12.75" customHeight="1">
      <c r="A461" s="6"/>
      <c r="B461" s="6"/>
      <c r="C461" s="6"/>
      <c r="D461" s="7"/>
      <c r="F461" s="6"/>
      <c r="G461" s="7"/>
      <c r="H461" s="13"/>
      <c r="I461" s="6"/>
      <c r="J461" s="6"/>
    </row>
    <row r="462" ht="12.75" customHeight="1">
      <c r="A462" s="6"/>
      <c r="B462" s="6"/>
      <c r="C462" s="6"/>
      <c r="D462" s="7"/>
      <c r="F462" s="6"/>
      <c r="G462" s="7"/>
      <c r="H462" s="13"/>
      <c r="I462" s="6"/>
      <c r="J462" s="6"/>
    </row>
    <row r="463" ht="12.75" customHeight="1">
      <c r="A463" s="6"/>
      <c r="B463" s="6"/>
      <c r="C463" s="6"/>
      <c r="D463" s="7"/>
      <c r="F463" s="6"/>
      <c r="G463" s="7"/>
      <c r="H463" s="13"/>
      <c r="I463" s="6"/>
      <c r="J463" s="6"/>
    </row>
    <row r="464" ht="12.75" customHeight="1">
      <c r="A464" s="6"/>
      <c r="B464" s="6"/>
      <c r="C464" s="6"/>
      <c r="D464" s="7"/>
      <c r="F464" s="6"/>
      <c r="G464" s="7"/>
      <c r="H464" s="13"/>
      <c r="I464" s="6"/>
      <c r="J464" s="6"/>
    </row>
    <row r="465" ht="12.75" customHeight="1">
      <c r="A465" s="6"/>
      <c r="B465" s="6"/>
      <c r="C465" s="6"/>
      <c r="D465" s="7"/>
      <c r="F465" s="6"/>
      <c r="G465" s="7"/>
      <c r="H465" s="13"/>
      <c r="I465" s="6"/>
      <c r="J465" s="6"/>
    </row>
    <row r="466" ht="12.75" customHeight="1">
      <c r="A466" s="6"/>
      <c r="B466" s="6"/>
      <c r="C466" s="6"/>
      <c r="D466" s="7"/>
      <c r="F466" s="6"/>
      <c r="G466" s="7"/>
      <c r="H466" s="13"/>
      <c r="I466" s="6"/>
      <c r="J466" s="6"/>
    </row>
    <row r="467" ht="12.75" customHeight="1">
      <c r="A467" s="6"/>
      <c r="B467" s="6"/>
      <c r="C467" s="6"/>
      <c r="D467" s="7"/>
      <c r="F467" s="6"/>
      <c r="G467" s="7"/>
      <c r="H467" s="13"/>
      <c r="I467" s="6"/>
      <c r="J467" s="6"/>
    </row>
    <row r="468" ht="12.75" customHeight="1">
      <c r="A468" s="6"/>
      <c r="B468" s="6"/>
      <c r="C468" s="6"/>
      <c r="D468" s="7"/>
      <c r="F468" s="6"/>
      <c r="G468" s="7"/>
      <c r="H468" s="13"/>
      <c r="I468" s="6"/>
      <c r="J468" s="6"/>
    </row>
    <row r="469" ht="12.75" customHeight="1">
      <c r="A469" s="6"/>
      <c r="B469" s="6"/>
      <c r="C469" s="6"/>
      <c r="D469" s="7"/>
      <c r="F469" s="6"/>
      <c r="G469" s="7"/>
      <c r="H469" s="13"/>
      <c r="I469" s="6"/>
      <c r="J469" s="6"/>
    </row>
    <row r="470" ht="12.75" customHeight="1">
      <c r="A470" s="6"/>
      <c r="B470" s="6"/>
      <c r="C470" s="6"/>
      <c r="D470" s="7"/>
      <c r="F470" s="6"/>
      <c r="G470" s="7"/>
      <c r="H470" s="13"/>
      <c r="I470" s="6"/>
      <c r="J470" s="6"/>
    </row>
    <row r="471" ht="12.75" customHeight="1">
      <c r="A471" s="6"/>
      <c r="B471" s="6"/>
      <c r="C471" s="6"/>
      <c r="D471" s="7"/>
      <c r="F471" s="6"/>
      <c r="G471" s="7"/>
      <c r="H471" s="13"/>
      <c r="I471" s="6"/>
      <c r="J471" s="6"/>
    </row>
    <row r="472" ht="12.75" customHeight="1">
      <c r="A472" s="6"/>
      <c r="B472" s="6"/>
      <c r="C472" s="6"/>
      <c r="D472" s="7"/>
      <c r="F472" s="6"/>
      <c r="G472" s="7"/>
      <c r="H472" s="13"/>
      <c r="I472" s="6"/>
      <c r="J472" s="6"/>
    </row>
    <row r="473" ht="12.75" customHeight="1">
      <c r="A473" s="6"/>
      <c r="B473" s="6"/>
      <c r="C473" s="6"/>
      <c r="D473" s="7"/>
      <c r="F473" s="6"/>
      <c r="G473" s="7"/>
      <c r="H473" s="13"/>
      <c r="I473" s="6"/>
      <c r="J473" s="6"/>
    </row>
    <row r="474" ht="12.75" customHeight="1">
      <c r="A474" s="6"/>
      <c r="B474" s="6"/>
      <c r="C474" s="6"/>
      <c r="D474" s="7"/>
      <c r="F474" s="6"/>
      <c r="G474" s="7"/>
      <c r="H474" s="13"/>
      <c r="I474" s="6"/>
      <c r="J474" s="6"/>
    </row>
    <row r="475" ht="12.75" customHeight="1">
      <c r="A475" s="6"/>
      <c r="B475" s="6"/>
      <c r="C475" s="6"/>
      <c r="D475" s="7"/>
      <c r="F475" s="6"/>
      <c r="G475" s="7"/>
      <c r="H475" s="13"/>
      <c r="I475" s="6"/>
      <c r="J475" s="6"/>
    </row>
    <row r="476" ht="12.75" customHeight="1">
      <c r="A476" s="6"/>
      <c r="B476" s="6"/>
      <c r="C476" s="6"/>
      <c r="D476" s="7"/>
      <c r="F476" s="6"/>
      <c r="G476" s="7"/>
      <c r="H476" s="13"/>
      <c r="I476" s="6"/>
      <c r="J476" s="6"/>
    </row>
    <row r="477" ht="12.75" customHeight="1">
      <c r="A477" s="6"/>
      <c r="B477" s="6"/>
      <c r="C477" s="6"/>
      <c r="D477" s="7"/>
      <c r="F477" s="6"/>
      <c r="G477" s="7"/>
      <c r="H477" s="13"/>
      <c r="I477" s="6"/>
      <c r="J477" s="6"/>
    </row>
    <row r="478" ht="12.75" customHeight="1">
      <c r="A478" s="6"/>
      <c r="B478" s="6"/>
      <c r="C478" s="6"/>
      <c r="D478" s="7"/>
      <c r="F478" s="6"/>
      <c r="G478" s="7"/>
      <c r="H478" s="13"/>
      <c r="I478" s="6"/>
      <c r="J478" s="6"/>
    </row>
    <row r="479" ht="12.75" customHeight="1">
      <c r="A479" s="6"/>
      <c r="B479" s="6"/>
      <c r="C479" s="6"/>
      <c r="D479" s="7"/>
      <c r="F479" s="6"/>
      <c r="G479" s="7"/>
      <c r="H479" s="13"/>
      <c r="I479" s="6"/>
      <c r="J479" s="6"/>
    </row>
    <row r="480" ht="12.75" customHeight="1">
      <c r="A480" s="6"/>
      <c r="B480" s="6"/>
      <c r="C480" s="6"/>
      <c r="D480" s="7"/>
      <c r="F480" s="6"/>
      <c r="G480" s="7"/>
      <c r="H480" s="13"/>
      <c r="I480" s="6"/>
      <c r="J480" s="6"/>
    </row>
    <row r="481" ht="12.75" customHeight="1">
      <c r="A481" s="6"/>
      <c r="B481" s="6"/>
      <c r="C481" s="6"/>
      <c r="D481" s="7"/>
      <c r="F481" s="6"/>
      <c r="G481" s="7"/>
      <c r="H481" s="13"/>
      <c r="I481" s="6"/>
      <c r="J481" s="6"/>
    </row>
    <row r="482" ht="12.75" customHeight="1">
      <c r="A482" s="6"/>
      <c r="B482" s="6"/>
      <c r="C482" s="6"/>
      <c r="D482" s="7"/>
      <c r="F482" s="6"/>
      <c r="G482" s="7"/>
      <c r="H482" s="13"/>
      <c r="I482" s="6"/>
      <c r="J482" s="6"/>
    </row>
    <row r="483" ht="12.75" customHeight="1">
      <c r="A483" s="6"/>
      <c r="B483" s="6"/>
      <c r="C483" s="6"/>
      <c r="D483" s="7"/>
      <c r="F483" s="6"/>
      <c r="G483" s="7"/>
      <c r="H483" s="13"/>
      <c r="I483" s="6"/>
      <c r="J483" s="6"/>
    </row>
    <row r="484" ht="12.75" customHeight="1">
      <c r="A484" s="6"/>
      <c r="B484" s="6"/>
      <c r="C484" s="6"/>
      <c r="D484" s="7"/>
      <c r="F484" s="6"/>
      <c r="G484" s="7"/>
      <c r="H484" s="13"/>
      <c r="I484" s="6"/>
      <c r="J484" s="6"/>
    </row>
    <row r="485" ht="12.75" customHeight="1">
      <c r="A485" s="6"/>
      <c r="B485" s="6"/>
      <c r="C485" s="6"/>
      <c r="D485" s="7"/>
      <c r="F485" s="6"/>
      <c r="G485" s="7"/>
      <c r="H485" s="13"/>
      <c r="I485" s="6"/>
      <c r="J485" s="6"/>
    </row>
    <row r="486" ht="12.75" customHeight="1">
      <c r="A486" s="6"/>
      <c r="B486" s="6"/>
      <c r="C486" s="6"/>
      <c r="D486" s="7"/>
      <c r="F486" s="6"/>
      <c r="G486" s="7"/>
      <c r="H486" s="13"/>
      <c r="I486" s="6"/>
      <c r="J486" s="6"/>
    </row>
    <row r="487" ht="12.75" customHeight="1">
      <c r="A487" s="6"/>
      <c r="B487" s="6"/>
      <c r="C487" s="6"/>
      <c r="D487" s="7"/>
      <c r="F487" s="6"/>
      <c r="G487" s="7"/>
      <c r="H487" s="13"/>
      <c r="I487" s="6"/>
      <c r="J487" s="6"/>
    </row>
    <row r="488" ht="12.75" customHeight="1">
      <c r="A488" s="6"/>
      <c r="B488" s="6"/>
      <c r="C488" s="6"/>
      <c r="D488" s="7"/>
      <c r="F488" s="6"/>
      <c r="G488" s="7"/>
      <c r="H488" s="13"/>
      <c r="I488" s="6"/>
      <c r="J488" s="6"/>
    </row>
    <row r="489" ht="12.75" customHeight="1">
      <c r="A489" s="6"/>
      <c r="B489" s="6"/>
      <c r="C489" s="6"/>
      <c r="D489" s="7"/>
      <c r="F489" s="6"/>
      <c r="G489" s="7"/>
      <c r="H489" s="13"/>
      <c r="I489" s="6"/>
      <c r="J489" s="6"/>
    </row>
    <row r="490" ht="12.75" customHeight="1">
      <c r="A490" s="6"/>
      <c r="B490" s="6"/>
      <c r="C490" s="6"/>
      <c r="D490" s="7"/>
      <c r="F490" s="6"/>
      <c r="G490" s="7"/>
      <c r="H490" s="13"/>
      <c r="I490" s="6"/>
      <c r="J490" s="6"/>
    </row>
    <row r="491" ht="12.75" customHeight="1">
      <c r="A491" s="6"/>
      <c r="B491" s="6"/>
      <c r="C491" s="6"/>
      <c r="D491" s="7"/>
      <c r="F491" s="6"/>
      <c r="G491" s="7"/>
      <c r="H491" s="13"/>
      <c r="I491" s="6"/>
      <c r="J491" s="6"/>
    </row>
    <row r="492" ht="12.75" customHeight="1">
      <c r="A492" s="6"/>
      <c r="B492" s="6"/>
      <c r="C492" s="6"/>
      <c r="D492" s="7"/>
      <c r="F492" s="6"/>
      <c r="G492" s="7"/>
      <c r="H492" s="13"/>
      <c r="I492" s="6"/>
      <c r="J492" s="6"/>
    </row>
    <row r="493" ht="12.75" customHeight="1">
      <c r="A493" s="6"/>
      <c r="B493" s="6"/>
      <c r="C493" s="6"/>
      <c r="D493" s="7"/>
      <c r="F493" s="6"/>
      <c r="G493" s="7"/>
      <c r="H493" s="13"/>
      <c r="I493" s="6"/>
      <c r="J493" s="6"/>
    </row>
    <row r="494" ht="12.75" customHeight="1">
      <c r="A494" s="6"/>
      <c r="B494" s="6"/>
      <c r="C494" s="6"/>
      <c r="D494" s="7"/>
      <c r="F494" s="6"/>
      <c r="G494" s="7"/>
      <c r="H494" s="13"/>
      <c r="I494" s="6"/>
      <c r="J494" s="6"/>
    </row>
    <row r="495" ht="12.75" customHeight="1">
      <c r="A495" s="6"/>
      <c r="B495" s="6"/>
      <c r="C495" s="6"/>
      <c r="D495" s="7"/>
      <c r="F495" s="6"/>
      <c r="G495" s="7"/>
      <c r="H495" s="13"/>
      <c r="I495" s="6"/>
      <c r="J495" s="6"/>
    </row>
    <row r="496" ht="12.75" customHeight="1">
      <c r="A496" s="6"/>
      <c r="B496" s="6"/>
      <c r="C496" s="6"/>
      <c r="D496" s="7"/>
      <c r="F496" s="6"/>
      <c r="G496" s="7"/>
      <c r="H496" s="13"/>
      <c r="I496" s="6"/>
      <c r="J496" s="6"/>
    </row>
    <row r="497" ht="12.75" customHeight="1">
      <c r="A497" s="6"/>
      <c r="B497" s="6"/>
      <c r="C497" s="6"/>
      <c r="D497" s="7"/>
      <c r="F497" s="6"/>
      <c r="G497" s="7"/>
      <c r="H497" s="13"/>
      <c r="I497" s="6"/>
      <c r="J497" s="6"/>
    </row>
    <row r="498" ht="12.75" customHeight="1">
      <c r="A498" s="6"/>
      <c r="B498" s="6"/>
      <c r="C498" s="6"/>
      <c r="D498" s="7"/>
      <c r="F498" s="6"/>
      <c r="G498" s="7"/>
      <c r="H498" s="13"/>
      <c r="I498" s="6"/>
      <c r="J498" s="6"/>
    </row>
    <row r="499" ht="12.75" customHeight="1">
      <c r="A499" s="6"/>
      <c r="B499" s="6"/>
      <c r="C499" s="6"/>
      <c r="D499" s="7"/>
      <c r="F499" s="6"/>
      <c r="G499" s="7"/>
      <c r="H499" s="13"/>
      <c r="I499" s="6"/>
      <c r="J499" s="6"/>
    </row>
    <row r="500" ht="12.75" customHeight="1">
      <c r="A500" s="6"/>
      <c r="B500" s="6"/>
      <c r="C500" s="6"/>
      <c r="D500" s="7"/>
      <c r="F500" s="6"/>
      <c r="G500" s="7"/>
      <c r="H500" s="13"/>
      <c r="I500" s="6"/>
      <c r="J500" s="6"/>
    </row>
    <row r="501" ht="12.75" customHeight="1">
      <c r="A501" s="6"/>
      <c r="B501" s="6"/>
      <c r="C501" s="6"/>
      <c r="D501" s="7"/>
      <c r="F501" s="6"/>
      <c r="G501" s="7"/>
      <c r="H501" s="13"/>
      <c r="I501" s="6"/>
      <c r="J501" s="6"/>
    </row>
    <row r="502" ht="12.75" customHeight="1">
      <c r="A502" s="6"/>
      <c r="B502" s="6"/>
      <c r="C502" s="6"/>
      <c r="D502" s="7"/>
      <c r="F502" s="6"/>
      <c r="G502" s="7"/>
      <c r="H502" s="13"/>
      <c r="I502" s="6"/>
      <c r="J502" s="6"/>
    </row>
    <row r="503" ht="12.75" customHeight="1">
      <c r="A503" s="6"/>
      <c r="B503" s="6"/>
      <c r="C503" s="6"/>
      <c r="D503" s="7"/>
      <c r="F503" s="6"/>
      <c r="G503" s="7"/>
      <c r="H503" s="13"/>
      <c r="I503" s="6"/>
      <c r="J503" s="6"/>
    </row>
    <row r="504" ht="12.75" customHeight="1">
      <c r="A504" s="6"/>
      <c r="B504" s="6"/>
      <c r="C504" s="6"/>
      <c r="D504" s="7"/>
      <c r="F504" s="6"/>
      <c r="G504" s="7"/>
      <c r="H504" s="13"/>
      <c r="I504" s="6"/>
      <c r="J504" s="6"/>
    </row>
    <row r="505" ht="12.75" customHeight="1">
      <c r="A505" s="6"/>
      <c r="B505" s="6"/>
      <c r="C505" s="6"/>
      <c r="D505" s="7"/>
      <c r="F505" s="6"/>
      <c r="G505" s="7"/>
      <c r="H505" s="13"/>
      <c r="I505" s="6"/>
      <c r="J505" s="6"/>
    </row>
    <row r="506" ht="12.75" customHeight="1">
      <c r="A506" s="6"/>
      <c r="B506" s="6"/>
      <c r="C506" s="6"/>
      <c r="D506" s="7"/>
      <c r="F506" s="6"/>
      <c r="G506" s="7"/>
      <c r="H506" s="13"/>
      <c r="I506" s="6"/>
      <c r="J506" s="6"/>
    </row>
    <row r="507" ht="12.75" customHeight="1">
      <c r="A507" s="6"/>
      <c r="B507" s="6"/>
      <c r="C507" s="6"/>
      <c r="D507" s="7"/>
      <c r="F507" s="6"/>
      <c r="G507" s="7"/>
      <c r="H507" s="13"/>
      <c r="I507" s="6"/>
      <c r="J507" s="6"/>
    </row>
    <row r="508" ht="12.75" customHeight="1">
      <c r="A508" s="6"/>
      <c r="B508" s="6"/>
      <c r="C508" s="6"/>
      <c r="D508" s="7"/>
      <c r="F508" s="6"/>
      <c r="G508" s="7"/>
      <c r="H508" s="13"/>
      <c r="I508" s="6"/>
      <c r="J508" s="6"/>
    </row>
    <row r="509" ht="12.75" customHeight="1">
      <c r="A509" s="6"/>
      <c r="B509" s="6"/>
      <c r="C509" s="6"/>
      <c r="D509" s="7"/>
      <c r="F509" s="6"/>
      <c r="G509" s="7"/>
      <c r="H509" s="13"/>
      <c r="I509" s="6"/>
      <c r="J509" s="6"/>
    </row>
    <row r="510" ht="12.75" customHeight="1">
      <c r="A510" s="6"/>
      <c r="B510" s="6"/>
      <c r="C510" s="6"/>
      <c r="D510" s="7"/>
      <c r="F510" s="6"/>
      <c r="G510" s="7"/>
      <c r="H510" s="13"/>
      <c r="I510" s="6"/>
      <c r="J510" s="6"/>
    </row>
    <row r="511" ht="12.75" customHeight="1">
      <c r="A511" s="6"/>
      <c r="B511" s="6"/>
      <c r="C511" s="6"/>
      <c r="D511" s="7"/>
      <c r="F511" s="6"/>
      <c r="G511" s="7"/>
      <c r="H511" s="13"/>
      <c r="I511" s="6"/>
      <c r="J511" s="6"/>
    </row>
    <row r="512" ht="12.75" customHeight="1">
      <c r="A512" s="6"/>
      <c r="B512" s="6"/>
      <c r="C512" s="6"/>
      <c r="D512" s="7"/>
      <c r="F512" s="6"/>
      <c r="G512" s="7"/>
      <c r="H512" s="13"/>
      <c r="I512" s="6"/>
      <c r="J512" s="6"/>
    </row>
    <row r="513" ht="12.75" customHeight="1">
      <c r="A513" s="6"/>
      <c r="B513" s="6"/>
      <c r="C513" s="6"/>
      <c r="D513" s="7"/>
      <c r="F513" s="6"/>
      <c r="G513" s="7"/>
      <c r="H513" s="13"/>
      <c r="I513" s="6"/>
      <c r="J513" s="6"/>
    </row>
    <row r="514" ht="12.75" customHeight="1">
      <c r="A514" s="6"/>
      <c r="B514" s="6"/>
      <c r="C514" s="6"/>
      <c r="D514" s="7"/>
      <c r="F514" s="6"/>
      <c r="G514" s="7"/>
      <c r="H514" s="13"/>
      <c r="I514" s="6"/>
      <c r="J514" s="6"/>
    </row>
    <row r="515" ht="12.75" customHeight="1">
      <c r="A515" s="6"/>
      <c r="B515" s="6"/>
      <c r="C515" s="6"/>
      <c r="D515" s="7"/>
      <c r="F515" s="6"/>
      <c r="G515" s="7"/>
      <c r="H515" s="13"/>
      <c r="I515" s="6"/>
      <c r="J515" s="6"/>
    </row>
    <row r="516" ht="12.75" customHeight="1">
      <c r="A516" s="6"/>
      <c r="B516" s="6"/>
      <c r="C516" s="6"/>
      <c r="D516" s="7"/>
      <c r="F516" s="6"/>
      <c r="G516" s="7"/>
      <c r="H516" s="13"/>
      <c r="I516" s="6"/>
      <c r="J516" s="6"/>
    </row>
    <row r="517" ht="12.75" customHeight="1">
      <c r="A517" s="6"/>
      <c r="B517" s="6"/>
      <c r="C517" s="6"/>
      <c r="D517" s="7"/>
      <c r="F517" s="6"/>
      <c r="G517" s="7"/>
      <c r="H517" s="13"/>
      <c r="I517" s="6"/>
      <c r="J517" s="6"/>
    </row>
    <row r="518" ht="12.75" customHeight="1">
      <c r="A518" s="6"/>
      <c r="B518" s="6"/>
      <c r="C518" s="6"/>
      <c r="D518" s="7"/>
      <c r="F518" s="6"/>
      <c r="G518" s="7"/>
      <c r="H518" s="13"/>
      <c r="I518" s="6"/>
      <c r="J518" s="6"/>
    </row>
    <row r="519" ht="12.75" customHeight="1">
      <c r="A519" s="6"/>
      <c r="B519" s="6"/>
      <c r="C519" s="6"/>
      <c r="D519" s="7"/>
      <c r="F519" s="6"/>
      <c r="G519" s="7"/>
      <c r="H519" s="13"/>
      <c r="I519" s="6"/>
      <c r="J519" s="6"/>
    </row>
    <row r="520" ht="12.75" customHeight="1">
      <c r="A520" s="6"/>
      <c r="B520" s="6"/>
      <c r="C520" s="6"/>
      <c r="D520" s="7"/>
      <c r="F520" s="6"/>
      <c r="G520" s="7"/>
      <c r="H520" s="13"/>
      <c r="I520" s="6"/>
      <c r="J520" s="6"/>
    </row>
    <row r="521" ht="12.75" customHeight="1">
      <c r="A521" s="6"/>
      <c r="B521" s="6"/>
      <c r="C521" s="6"/>
      <c r="D521" s="7"/>
      <c r="F521" s="6"/>
      <c r="G521" s="7"/>
      <c r="H521" s="13"/>
      <c r="I521" s="6"/>
      <c r="J521" s="6"/>
    </row>
    <row r="522" ht="12.75" customHeight="1">
      <c r="A522" s="6"/>
      <c r="B522" s="6"/>
      <c r="C522" s="6"/>
      <c r="D522" s="7"/>
      <c r="F522" s="6"/>
      <c r="G522" s="7"/>
      <c r="H522" s="13"/>
      <c r="I522" s="6"/>
      <c r="J522" s="6"/>
    </row>
    <row r="523" ht="12.75" customHeight="1">
      <c r="A523" s="6"/>
      <c r="B523" s="6"/>
      <c r="C523" s="6"/>
      <c r="D523" s="7"/>
      <c r="F523" s="6"/>
      <c r="G523" s="7"/>
      <c r="H523" s="13"/>
      <c r="I523" s="6"/>
      <c r="J523" s="6"/>
    </row>
    <row r="524" ht="12.75" customHeight="1">
      <c r="A524" s="6"/>
      <c r="B524" s="6"/>
      <c r="C524" s="6"/>
      <c r="D524" s="7"/>
      <c r="F524" s="6"/>
      <c r="G524" s="7"/>
      <c r="H524" s="13"/>
      <c r="I524" s="6"/>
      <c r="J524" s="6"/>
    </row>
    <row r="525" ht="12.75" customHeight="1">
      <c r="A525" s="6"/>
      <c r="B525" s="6"/>
      <c r="C525" s="6"/>
      <c r="D525" s="7"/>
      <c r="F525" s="6"/>
      <c r="G525" s="7"/>
      <c r="H525" s="13"/>
      <c r="I525" s="6"/>
      <c r="J525" s="6"/>
    </row>
    <row r="526" ht="12.75" customHeight="1">
      <c r="A526" s="6"/>
      <c r="B526" s="6"/>
      <c r="C526" s="6"/>
      <c r="D526" s="7"/>
      <c r="F526" s="6"/>
      <c r="G526" s="7"/>
      <c r="H526" s="13"/>
      <c r="I526" s="6"/>
      <c r="J526" s="6"/>
    </row>
    <row r="527" ht="12.75" customHeight="1">
      <c r="A527" s="6"/>
      <c r="B527" s="6"/>
      <c r="C527" s="6"/>
      <c r="D527" s="7"/>
      <c r="F527" s="6"/>
      <c r="G527" s="7"/>
      <c r="H527" s="13"/>
      <c r="I527" s="6"/>
      <c r="J527" s="6"/>
    </row>
    <row r="528" ht="12.75" customHeight="1">
      <c r="A528" s="6"/>
      <c r="B528" s="6"/>
      <c r="C528" s="6"/>
      <c r="D528" s="7"/>
      <c r="F528" s="6"/>
      <c r="G528" s="7"/>
      <c r="H528" s="13"/>
      <c r="I528" s="6"/>
      <c r="J528" s="6"/>
    </row>
    <row r="529" ht="12.75" customHeight="1">
      <c r="A529" s="6"/>
      <c r="B529" s="6"/>
      <c r="C529" s="6"/>
      <c r="D529" s="7"/>
      <c r="F529" s="6"/>
      <c r="G529" s="7"/>
      <c r="H529" s="13"/>
      <c r="I529" s="6"/>
      <c r="J529" s="6"/>
    </row>
    <row r="530" ht="12.75" customHeight="1">
      <c r="A530" s="6"/>
      <c r="B530" s="6"/>
      <c r="C530" s="6"/>
      <c r="D530" s="7"/>
      <c r="F530" s="6"/>
      <c r="G530" s="7"/>
      <c r="H530" s="13"/>
      <c r="I530" s="6"/>
      <c r="J530" s="6"/>
    </row>
    <row r="531" ht="12.75" customHeight="1">
      <c r="A531" s="6"/>
      <c r="B531" s="6"/>
      <c r="C531" s="6"/>
      <c r="D531" s="7"/>
      <c r="F531" s="6"/>
      <c r="G531" s="7"/>
      <c r="H531" s="13"/>
      <c r="I531" s="6"/>
      <c r="J531" s="6"/>
    </row>
    <row r="532" ht="12.75" customHeight="1">
      <c r="A532" s="6"/>
      <c r="B532" s="6"/>
      <c r="C532" s="6"/>
      <c r="D532" s="7"/>
      <c r="F532" s="6"/>
      <c r="G532" s="7"/>
      <c r="H532" s="13"/>
      <c r="I532" s="6"/>
      <c r="J532" s="6"/>
    </row>
    <row r="533" ht="12.75" customHeight="1">
      <c r="A533" s="6"/>
      <c r="B533" s="6"/>
      <c r="C533" s="6"/>
      <c r="D533" s="7"/>
      <c r="F533" s="6"/>
      <c r="G533" s="7"/>
      <c r="H533" s="13"/>
      <c r="I533" s="6"/>
      <c r="J533" s="6"/>
    </row>
    <row r="534" ht="12.75" customHeight="1">
      <c r="A534" s="6"/>
      <c r="B534" s="6"/>
      <c r="C534" s="6"/>
      <c r="D534" s="7"/>
      <c r="F534" s="6"/>
      <c r="G534" s="7"/>
      <c r="H534" s="13"/>
      <c r="I534" s="6"/>
      <c r="J534" s="6"/>
    </row>
    <row r="535" ht="12.75" customHeight="1">
      <c r="A535" s="6"/>
      <c r="B535" s="6"/>
      <c r="C535" s="6"/>
      <c r="D535" s="7"/>
      <c r="F535" s="6"/>
      <c r="G535" s="7"/>
      <c r="H535" s="13"/>
      <c r="I535" s="6"/>
      <c r="J535" s="6"/>
    </row>
    <row r="536" ht="12.75" customHeight="1">
      <c r="A536" s="6"/>
      <c r="B536" s="6"/>
      <c r="C536" s="6"/>
      <c r="D536" s="7"/>
      <c r="F536" s="6"/>
      <c r="G536" s="7"/>
      <c r="H536" s="13"/>
      <c r="I536" s="6"/>
      <c r="J536" s="6"/>
    </row>
    <row r="537" ht="12.75" customHeight="1">
      <c r="A537" s="6"/>
      <c r="B537" s="6"/>
      <c r="C537" s="6"/>
      <c r="D537" s="7"/>
      <c r="F537" s="6"/>
      <c r="G537" s="7"/>
      <c r="H537" s="13"/>
      <c r="I537" s="6"/>
      <c r="J537" s="6"/>
    </row>
    <row r="538" ht="12.75" customHeight="1">
      <c r="A538" s="6"/>
      <c r="B538" s="6"/>
      <c r="C538" s="6"/>
      <c r="D538" s="7"/>
      <c r="F538" s="6"/>
      <c r="G538" s="7"/>
      <c r="H538" s="13"/>
      <c r="I538" s="6"/>
      <c r="J538" s="6"/>
    </row>
    <row r="539" ht="12.75" customHeight="1">
      <c r="A539" s="6"/>
      <c r="B539" s="6"/>
      <c r="C539" s="6"/>
      <c r="D539" s="7"/>
      <c r="F539" s="6"/>
      <c r="G539" s="7"/>
      <c r="H539" s="13"/>
      <c r="I539" s="6"/>
      <c r="J539" s="6"/>
    </row>
    <row r="540" ht="12.75" customHeight="1">
      <c r="A540" s="6"/>
      <c r="B540" s="6"/>
      <c r="C540" s="6"/>
      <c r="D540" s="7"/>
      <c r="F540" s="6"/>
      <c r="G540" s="7"/>
      <c r="H540" s="13"/>
      <c r="I540" s="6"/>
      <c r="J540" s="6"/>
    </row>
    <row r="541" ht="12.75" customHeight="1">
      <c r="A541" s="6"/>
      <c r="B541" s="6"/>
      <c r="C541" s="6"/>
      <c r="D541" s="7"/>
      <c r="F541" s="6"/>
      <c r="G541" s="7"/>
      <c r="H541" s="13"/>
      <c r="I541" s="6"/>
      <c r="J541" s="6"/>
    </row>
    <row r="542" ht="12.75" customHeight="1">
      <c r="A542" s="6"/>
      <c r="B542" s="6"/>
      <c r="C542" s="6"/>
      <c r="D542" s="7"/>
      <c r="F542" s="6"/>
      <c r="G542" s="7"/>
      <c r="H542" s="13"/>
      <c r="I542" s="6"/>
      <c r="J542" s="6"/>
    </row>
    <row r="543" ht="12.75" customHeight="1">
      <c r="A543" s="6"/>
      <c r="B543" s="6"/>
      <c r="C543" s="6"/>
      <c r="D543" s="7"/>
      <c r="F543" s="6"/>
      <c r="G543" s="7"/>
      <c r="H543" s="13"/>
      <c r="I543" s="6"/>
      <c r="J543" s="6"/>
    </row>
    <row r="544" ht="12.75" customHeight="1">
      <c r="A544" s="6"/>
      <c r="B544" s="6"/>
      <c r="C544" s="6"/>
      <c r="D544" s="7"/>
      <c r="F544" s="6"/>
      <c r="G544" s="7"/>
      <c r="H544" s="13"/>
      <c r="I544" s="6"/>
      <c r="J544" s="6"/>
    </row>
    <row r="545" ht="12.75" customHeight="1">
      <c r="A545" s="6"/>
      <c r="B545" s="6"/>
      <c r="C545" s="6"/>
      <c r="D545" s="7"/>
      <c r="F545" s="6"/>
      <c r="G545" s="7"/>
      <c r="H545" s="13"/>
      <c r="I545" s="6"/>
      <c r="J545" s="6"/>
    </row>
    <row r="546" ht="12.75" customHeight="1">
      <c r="A546" s="6"/>
      <c r="B546" s="6"/>
      <c r="C546" s="6"/>
      <c r="D546" s="7"/>
      <c r="F546" s="6"/>
      <c r="G546" s="7"/>
      <c r="H546" s="13"/>
      <c r="I546" s="6"/>
      <c r="J546" s="6"/>
    </row>
    <row r="547" ht="12.75" customHeight="1">
      <c r="A547" s="6"/>
      <c r="B547" s="6"/>
      <c r="C547" s="6"/>
      <c r="D547" s="7"/>
      <c r="F547" s="6"/>
      <c r="G547" s="7"/>
      <c r="H547" s="13"/>
      <c r="I547" s="6"/>
      <c r="J547" s="6"/>
    </row>
    <row r="548" ht="12.75" customHeight="1">
      <c r="A548" s="6"/>
      <c r="B548" s="6"/>
      <c r="C548" s="6"/>
      <c r="D548" s="7"/>
      <c r="F548" s="6"/>
      <c r="G548" s="7"/>
      <c r="H548" s="13"/>
      <c r="I548" s="6"/>
      <c r="J548" s="6"/>
    </row>
    <row r="549" ht="12.75" customHeight="1">
      <c r="A549" s="6"/>
      <c r="B549" s="6"/>
      <c r="C549" s="6"/>
      <c r="D549" s="7"/>
      <c r="F549" s="6"/>
      <c r="G549" s="7"/>
      <c r="H549" s="13"/>
      <c r="I549" s="6"/>
      <c r="J549" s="6"/>
    </row>
    <row r="550" ht="12.75" customHeight="1">
      <c r="A550" s="6"/>
      <c r="B550" s="6"/>
      <c r="C550" s="6"/>
      <c r="D550" s="7"/>
      <c r="F550" s="6"/>
      <c r="G550" s="7"/>
      <c r="H550" s="13"/>
      <c r="I550" s="6"/>
      <c r="J550" s="6"/>
    </row>
    <row r="551" ht="12.75" customHeight="1">
      <c r="A551" s="6"/>
      <c r="B551" s="6"/>
      <c r="C551" s="6"/>
      <c r="D551" s="7"/>
      <c r="F551" s="6"/>
      <c r="G551" s="7"/>
      <c r="H551" s="13"/>
      <c r="I551" s="6"/>
      <c r="J551" s="6"/>
    </row>
    <row r="552" ht="12.75" customHeight="1">
      <c r="A552" s="6"/>
      <c r="B552" s="6"/>
      <c r="C552" s="6"/>
      <c r="D552" s="7"/>
      <c r="F552" s="6"/>
      <c r="G552" s="7"/>
      <c r="H552" s="13"/>
      <c r="I552" s="6"/>
      <c r="J552" s="6"/>
    </row>
    <row r="553" ht="12.75" customHeight="1">
      <c r="A553" s="6"/>
      <c r="B553" s="6"/>
      <c r="C553" s="6"/>
      <c r="D553" s="7"/>
      <c r="F553" s="6"/>
      <c r="G553" s="7"/>
      <c r="H553" s="13"/>
      <c r="I553" s="6"/>
      <c r="J553" s="6"/>
    </row>
    <row r="554" ht="12.75" customHeight="1">
      <c r="A554" s="6"/>
      <c r="B554" s="6"/>
      <c r="C554" s="6"/>
      <c r="D554" s="7"/>
      <c r="F554" s="6"/>
      <c r="G554" s="7"/>
      <c r="H554" s="13"/>
      <c r="I554" s="6"/>
      <c r="J554" s="6"/>
    </row>
    <row r="555" ht="12.75" customHeight="1">
      <c r="A555" s="6"/>
      <c r="B555" s="6"/>
      <c r="C555" s="6"/>
      <c r="D555" s="7"/>
      <c r="F555" s="6"/>
      <c r="G555" s="7"/>
      <c r="H555" s="13"/>
      <c r="I555" s="6"/>
      <c r="J555" s="6"/>
    </row>
    <row r="556" ht="12.75" customHeight="1">
      <c r="A556" s="6"/>
      <c r="B556" s="6"/>
      <c r="C556" s="6"/>
      <c r="D556" s="7"/>
      <c r="F556" s="6"/>
      <c r="G556" s="7"/>
      <c r="H556" s="13"/>
      <c r="I556" s="6"/>
      <c r="J556" s="6"/>
    </row>
    <row r="557" ht="12.75" customHeight="1">
      <c r="A557" s="6"/>
      <c r="B557" s="6"/>
      <c r="C557" s="6"/>
      <c r="D557" s="7"/>
      <c r="F557" s="6"/>
      <c r="G557" s="7"/>
      <c r="H557" s="13"/>
      <c r="I557" s="6"/>
      <c r="J557" s="6"/>
    </row>
    <row r="558" ht="12.75" customHeight="1">
      <c r="A558" s="6"/>
      <c r="B558" s="6"/>
      <c r="C558" s="6"/>
      <c r="D558" s="7"/>
      <c r="F558" s="6"/>
      <c r="G558" s="7"/>
      <c r="H558" s="13"/>
      <c r="I558" s="6"/>
      <c r="J558" s="6"/>
    </row>
    <row r="559" ht="12.75" customHeight="1">
      <c r="A559" s="6"/>
      <c r="B559" s="6"/>
      <c r="C559" s="6"/>
      <c r="D559" s="7"/>
      <c r="F559" s="6"/>
      <c r="G559" s="7"/>
      <c r="H559" s="13"/>
      <c r="I559" s="6"/>
      <c r="J559" s="6"/>
    </row>
    <row r="560" ht="12.75" customHeight="1">
      <c r="A560" s="6"/>
      <c r="B560" s="6"/>
      <c r="C560" s="6"/>
      <c r="D560" s="7"/>
      <c r="F560" s="6"/>
      <c r="G560" s="7"/>
      <c r="H560" s="13"/>
      <c r="I560" s="6"/>
      <c r="J560" s="6"/>
    </row>
    <row r="561" ht="12.75" customHeight="1">
      <c r="A561" s="6"/>
      <c r="B561" s="6"/>
      <c r="C561" s="6"/>
      <c r="D561" s="7"/>
      <c r="F561" s="6"/>
      <c r="G561" s="7"/>
      <c r="H561" s="13"/>
      <c r="I561" s="6"/>
      <c r="J561" s="6"/>
    </row>
    <row r="562" ht="12.75" customHeight="1">
      <c r="A562" s="6"/>
      <c r="B562" s="6"/>
      <c r="C562" s="6"/>
      <c r="D562" s="7"/>
      <c r="F562" s="6"/>
      <c r="G562" s="7"/>
      <c r="H562" s="13"/>
      <c r="I562" s="6"/>
      <c r="J562" s="6"/>
    </row>
    <row r="563" ht="12.75" customHeight="1">
      <c r="A563" s="6"/>
      <c r="B563" s="6"/>
      <c r="C563" s="6"/>
      <c r="D563" s="7"/>
      <c r="F563" s="6"/>
      <c r="G563" s="7"/>
      <c r="H563" s="13"/>
      <c r="I563" s="6"/>
      <c r="J563" s="6"/>
    </row>
    <row r="564" ht="12.75" customHeight="1">
      <c r="A564" s="6"/>
      <c r="B564" s="6"/>
      <c r="C564" s="6"/>
      <c r="D564" s="7"/>
      <c r="F564" s="6"/>
      <c r="G564" s="7"/>
      <c r="H564" s="13"/>
      <c r="I564" s="6"/>
      <c r="J564" s="6"/>
    </row>
    <row r="565" ht="12.75" customHeight="1">
      <c r="A565" s="6"/>
      <c r="B565" s="6"/>
      <c r="C565" s="6"/>
      <c r="D565" s="7"/>
      <c r="F565" s="6"/>
      <c r="G565" s="7"/>
      <c r="H565" s="13"/>
      <c r="I565" s="6"/>
      <c r="J565" s="6"/>
    </row>
    <row r="566" ht="12.75" customHeight="1">
      <c r="A566" s="6"/>
      <c r="B566" s="6"/>
      <c r="C566" s="6"/>
      <c r="D566" s="7"/>
      <c r="F566" s="6"/>
      <c r="G566" s="7"/>
      <c r="H566" s="13"/>
      <c r="I566" s="6"/>
      <c r="J566" s="6"/>
    </row>
    <row r="567" ht="12.75" customHeight="1">
      <c r="A567" s="6"/>
      <c r="B567" s="6"/>
      <c r="C567" s="6"/>
      <c r="D567" s="7"/>
      <c r="F567" s="6"/>
      <c r="G567" s="7"/>
      <c r="H567" s="13"/>
      <c r="I567" s="6"/>
      <c r="J567" s="6"/>
    </row>
    <row r="568" ht="12.75" customHeight="1">
      <c r="A568" s="6"/>
      <c r="B568" s="6"/>
      <c r="C568" s="6"/>
      <c r="D568" s="7"/>
      <c r="F568" s="6"/>
      <c r="G568" s="7"/>
      <c r="H568" s="13"/>
      <c r="I568" s="6"/>
      <c r="J568" s="6"/>
    </row>
    <row r="569" ht="12.75" customHeight="1">
      <c r="A569" s="6"/>
      <c r="B569" s="6"/>
      <c r="C569" s="6"/>
      <c r="D569" s="7"/>
      <c r="F569" s="6"/>
      <c r="G569" s="7"/>
      <c r="H569" s="13"/>
      <c r="I569" s="6"/>
      <c r="J569" s="6"/>
    </row>
    <row r="570" ht="12.75" customHeight="1">
      <c r="A570" s="6"/>
      <c r="B570" s="6"/>
      <c r="C570" s="6"/>
      <c r="D570" s="7"/>
      <c r="F570" s="6"/>
      <c r="G570" s="7"/>
      <c r="H570" s="13"/>
      <c r="I570" s="6"/>
      <c r="J570" s="6"/>
    </row>
    <row r="571" ht="12.75" customHeight="1">
      <c r="A571" s="6"/>
      <c r="B571" s="6"/>
      <c r="C571" s="6"/>
      <c r="D571" s="7"/>
      <c r="F571" s="6"/>
      <c r="G571" s="7"/>
      <c r="H571" s="13"/>
      <c r="I571" s="6"/>
      <c r="J571" s="6"/>
    </row>
    <row r="572" ht="12.75" customHeight="1">
      <c r="A572" s="6"/>
      <c r="B572" s="6"/>
      <c r="C572" s="6"/>
      <c r="D572" s="7"/>
      <c r="F572" s="6"/>
      <c r="G572" s="7"/>
      <c r="H572" s="13"/>
      <c r="I572" s="6"/>
      <c r="J572" s="6"/>
    </row>
    <row r="573" ht="12.75" customHeight="1">
      <c r="A573" s="6"/>
      <c r="B573" s="6"/>
      <c r="C573" s="6"/>
      <c r="D573" s="7"/>
      <c r="F573" s="6"/>
      <c r="G573" s="7"/>
      <c r="H573" s="13"/>
      <c r="I573" s="6"/>
      <c r="J573" s="6"/>
    </row>
    <row r="574" ht="12.75" customHeight="1">
      <c r="A574" s="6"/>
      <c r="B574" s="6"/>
      <c r="C574" s="6"/>
      <c r="D574" s="7"/>
      <c r="F574" s="6"/>
      <c r="G574" s="7"/>
      <c r="H574" s="13"/>
      <c r="I574" s="6"/>
      <c r="J574" s="6"/>
    </row>
    <row r="575" ht="12.75" customHeight="1">
      <c r="A575" s="6"/>
      <c r="B575" s="6"/>
      <c r="C575" s="6"/>
      <c r="D575" s="7"/>
      <c r="F575" s="6"/>
      <c r="G575" s="7"/>
      <c r="H575" s="13"/>
      <c r="I575" s="6"/>
      <c r="J575" s="6"/>
    </row>
    <row r="576" ht="12.75" customHeight="1">
      <c r="A576" s="6"/>
      <c r="B576" s="6"/>
      <c r="C576" s="6"/>
      <c r="D576" s="7"/>
      <c r="F576" s="6"/>
      <c r="G576" s="7"/>
      <c r="H576" s="13"/>
      <c r="I576" s="6"/>
      <c r="J576" s="6"/>
    </row>
    <row r="577" ht="12.75" customHeight="1">
      <c r="A577" s="6"/>
      <c r="B577" s="6"/>
      <c r="C577" s="6"/>
      <c r="D577" s="7"/>
      <c r="F577" s="6"/>
      <c r="G577" s="7"/>
      <c r="H577" s="13"/>
      <c r="I577" s="6"/>
      <c r="J577" s="6"/>
    </row>
    <row r="578" ht="12.75" customHeight="1">
      <c r="A578" s="6"/>
      <c r="B578" s="6"/>
      <c r="C578" s="6"/>
      <c r="D578" s="7"/>
      <c r="F578" s="6"/>
      <c r="G578" s="7"/>
      <c r="H578" s="13"/>
      <c r="I578" s="6"/>
      <c r="J578" s="6"/>
    </row>
    <row r="579" ht="12.75" customHeight="1">
      <c r="A579" s="6"/>
      <c r="B579" s="6"/>
      <c r="C579" s="6"/>
      <c r="D579" s="7"/>
      <c r="F579" s="6"/>
      <c r="G579" s="7"/>
      <c r="H579" s="13"/>
      <c r="I579" s="6"/>
      <c r="J579" s="6"/>
    </row>
    <row r="580" ht="12.75" customHeight="1">
      <c r="A580" s="6"/>
      <c r="B580" s="6"/>
      <c r="C580" s="6"/>
      <c r="D580" s="7"/>
      <c r="F580" s="6"/>
      <c r="G580" s="7"/>
      <c r="H580" s="13"/>
      <c r="I580" s="6"/>
      <c r="J580" s="6"/>
    </row>
    <row r="581" ht="12.75" customHeight="1">
      <c r="A581" s="6"/>
      <c r="B581" s="6"/>
      <c r="C581" s="6"/>
      <c r="D581" s="7"/>
      <c r="F581" s="6"/>
      <c r="G581" s="7"/>
      <c r="H581" s="13"/>
      <c r="I581" s="6"/>
      <c r="J581" s="6"/>
    </row>
    <row r="582" ht="12.75" customHeight="1">
      <c r="A582" s="6"/>
      <c r="B582" s="6"/>
      <c r="C582" s="6"/>
      <c r="D582" s="7"/>
      <c r="F582" s="6"/>
      <c r="G582" s="7"/>
      <c r="H582" s="13"/>
      <c r="I582" s="6"/>
      <c r="J582" s="6"/>
    </row>
    <row r="583" ht="12.75" customHeight="1">
      <c r="A583" s="6"/>
      <c r="B583" s="6"/>
      <c r="C583" s="6"/>
      <c r="D583" s="7"/>
      <c r="F583" s="6"/>
      <c r="G583" s="7"/>
      <c r="H583" s="13"/>
      <c r="I583" s="6"/>
      <c r="J583" s="6"/>
    </row>
    <row r="584" ht="12.75" customHeight="1">
      <c r="A584" s="6"/>
      <c r="B584" s="6"/>
      <c r="C584" s="6"/>
      <c r="D584" s="7"/>
      <c r="F584" s="6"/>
      <c r="G584" s="7"/>
      <c r="H584" s="13"/>
      <c r="I584" s="6"/>
      <c r="J584" s="6"/>
    </row>
    <row r="585" ht="12.75" customHeight="1">
      <c r="A585" s="6"/>
      <c r="B585" s="6"/>
      <c r="C585" s="6"/>
      <c r="D585" s="7"/>
      <c r="F585" s="6"/>
      <c r="G585" s="7"/>
      <c r="H585" s="13"/>
      <c r="I585" s="6"/>
      <c r="J585" s="6"/>
    </row>
    <row r="586" ht="12.75" customHeight="1">
      <c r="A586" s="6"/>
      <c r="B586" s="6"/>
      <c r="C586" s="6"/>
      <c r="D586" s="7"/>
      <c r="F586" s="6"/>
      <c r="G586" s="7"/>
      <c r="H586" s="13"/>
      <c r="I586" s="6"/>
      <c r="J586" s="6"/>
    </row>
    <row r="587" ht="12.75" customHeight="1">
      <c r="A587" s="6"/>
      <c r="B587" s="6"/>
      <c r="C587" s="6"/>
      <c r="D587" s="7"/>
      <c r="F587" s="6"/>
      <c r="G587" s="7"/>
      <c r="H587" s="13"/>
      <c r="I587" s="6"/>
      <c r="J587" s="6"/>
    </row>
    <row r="588" ht="12.75" customHeight="1">
      <c r="A588" s="6"/>
      <c r="B588" s="6"/>
      <c r="C588" s="6"/>
      <c r="D588" s="7"/>
      <c r="F588" s="6"/>
      <c r="G588" s="7"/>
      <c r="H588" s="13"/>
      <c r="I588" s="6"/>
      <c r="J588" s="6"/>
    </row>
    <row r="589" ht="12.75" customHeight="1">
      <c r="A589" s="6"/>
      <c r="B589" s="6"/>
      <c r="C589" s="6"/>
      <c r="D589" s="7"/>
      <c r="F589" s="6"/>
      <c r="G589" s="7"/>
      <c r="H589" s="13"/>
      <c r="I589" s="6"/>
      <c r="J589" s="6"/>
    </row>
    <row r="590" ht="12.75" customHeight="1">
      <c r="A590" s="6"/>
      <c r="B590" s="6"/>
      <c r="C590" s="6"/>
      <c r="D590" s="7"/>
      <c r="F590" s="6"/>
      <c r="G590" s="7"/>
      <c r="H590" s="13"/>
      <c r="I590" s="6"/>
      <c r="J590" s="6"/>
    </row>
    <row r="591" ht="12.75" customHeight="1">
      <c r="A591" s="6"/>
      <c r="B591" s="6"/>
      <c r="C591" s="6"/>
      <c r="D591" s="7"/>
      <c r="F591" s="6"/>
      <c r="G591" s="7"/>
      <c r="H591" s="13"/>
      <c r="I591" s="6"/>
      <c r="J591" s="6"/>
    </row>
    <row r="592" ht="12.75" customHeight="1">
      <c r="A592" s="6"/>
      <c r="B592" s="6"/>
      <c r="C592" s="6"/>
      <c r="D592" s="7"/>
      <c r="F592" s="6"/>
      <c r="G592" s="7"/>
      <c r="H592" s="13"/>
      <c r="I592" s="6"/>
      <c r="J592" s="6"/>
    </row>
    <row r="593" ht="12.75" customHeight="1">
      <c r="A593" s="6"/>
      <c r="B593" s="6"/>
      <c r="C593" s="6"/>
      <c r="D593" s="7"/>
      <c r="F593" s="6"/>
      <c r="G593" s="7"/>
      <c r="H593" s="13"/>
      <c r="I593" s="6"/>
      <c r="J593" s="6"/>
    </row>
    <row r="594" ht="12.75" customHeight="1">
      <c r="A594" s="6"/>
      <c r="B594" s="6"/>
      <c r="C594" s="6"/>
      <c r="D594" s="7"/>
      <c r="F594" s="6"/>
      <c r="G594" s="7"/>
      <c r="H594" s="13"/>
      <c r="I594" s="6"/>
      <c r="J594" s="6"/>
    </row>
    <row r="595" ht="12.75" customHeight="1">
      <c r="A595" s="6"/>
      <c r="B595" s="6"/>
      <c r="C595" s="6"/>
      <c r="D595" s="7"/>
      <c r="F595" s="6"/>
      <c r="G595" s="7"/>
      <c r="H595" s="13"/>
      <c r="I595" s="6"/>
      <c r="J595" s="6"/>
    </row>
    <row r="596" ht="12.75" customHeight="1">
      <c r="A596" s="6"/>
      <c r="B596" s="6"/>
      <c r="C596" s="6"/>
      <c r="D596" s="7"/>
      <c r="F596" s="6"/>
      <c r="G596" s="7"/>
      <c r="H596" s="13"/>
      <c r="I596" s="6"/>
      <c r="J596" s="6"/>
    </row>
    <row r="597" ht="12.75" customHeight="1">
      <c r="A597" s="6"/>
      <c r="B597" s="6"/>
      <c r="C597" s="6"/>
      <c r="D597" s="7"/>
      <c r="F597" s="6"/>
      <c r="G597" s="7"/>
      <c r="H597" s="13"/>
      <c r="I597" s="6"/>
      <c r="J597" s="6"/>
    </row>
    <row r="598" ht="12.75" customHeight="1">
      <c r="A598" s="6"/>
      <c r="B598" s="6"/>
      <c r="C598" s="6"/>
      <c r="D598" s="7"/>
      <c r="F598" s="6"/>
      <c r="G598" s="7"/>
      <c r="H598" s="13"/>
      <c r="I598" s="6"/>
      <c r="J598" s="6"/>
    </row>
    <row r="599" ht="12.75" customHeight="1">
      <c r="A599" s="6"/>
      <c r="B599" s="6"/>
      <c r="C599" s="6"/>
      <c r="D599" s="7"/>
      <c r="F599" s="6"/>
      <c r="G599" s="7"/>
      <c r="H599" s="13"/>
      <c r="I599" s="6"/>
      <c r="J599" s="6"/>
    </row>
    <row r="600" ht="12.75" customHeight="1">
      <c r="A600" s="6"/>
      <c r="B600" s="6"/>
      <c r="C600" s="6"/>
      <c r="D600" s="7"/>
      <c r="F600" s="6"/>
      <c r="G600" s="7"/>
      <c r="H600" s="13"/>
      <c r="I600" s="6"/>
      <c r="J600" s="6"/>
    </row>
    <row r="601" ht="12.75" customHeight="1">
      <c r="A601" s="6"/>
      <c r="B601" s="6"/>
      <c r="C601" s="6"/>
      <c r="D601" s="7"/>
      <c r="F601" s="6"/>
      <c r="G601" s="7"/>
      <c r="H601" s="13"/>
      <c r="I601" s="6"/>
      <c r="J601" s="6"/>
    </row>
    <row r="602" ht="12.75" customHeight="1">
      <c r="A602" s="6"/>
      <c r="B602" s="6"/>
      <c r="C602" s="6"/>
      <c r="D602" s="7"/>
      <c r="F602" s="6"/>
      <c r="G602" s="7"/>
      <c r="H602" s="13"/>
      <c r="I602" s="6"/>
      <c r="J602" s="6"/>
    </row>
    <row r="603" ht="12.75" customHeight="1">
      <c r="A603" s="6"/>
      <c r="B603" s="6"/>
      <c r="C603" s="6"/>
      <c r="D603" s="7"/>
      <c r="F603" s="6"/>
      <c r="G603" s="7"/>
      <c r="H603" s="13"/>
      <c r="I603" s="6"/>
      <c r="J603" s="6"/>
    </row>
    <row r="604" ht="12.75" customHeight="1">
      <c r="A604" s="6"/>
      <c r="B604" s="6"/>
      <c r="C604" s="6"/>
      <c r="D604" s="7"/>
      <c r="F604" s="6"/>
      <c r="G604" s="7"/>
      <c r="H604" s="13"/>
      <c r="I604" s="6"/>
      <c r="J604" s="6"/>
    </row>
    <row r="605" ht="12.75" customHeight="1">
      <c r="A605" s="6"/>
      <c r="B605" s="6"/>
      <c r="C605" s="6"/>
      <c r="D605" s="7"/>
      <c r="F605" s="6"/>
      <c r="G605" s="7"/>
      <c r="H605" s="13"/>
      <c r="I605" s="6"/>
      <c r="J605" s="6"/>
    </row>
    <row r="606" ht="12.75" customHeight="1">
      <c r="A606" s="6"/>
      <c r="B606" s="6"/>
      <c r="C606" s="6"/>
      <c r="D606" s="7"/>
      <c r="F606" s="6"/>
      <c r="G606" s="7"/>
      <c r="H606" s="13"/>
      <c r="I606" s="6"/>
      <c r="J606" s="6"/>
    </row>
    <row r="607" ht="12.75" customHeight="1">
      <c r="A607" s="6"/>
      <c r="B607" s="6"/>
      <c r="C607" s="6"/>
      <c r="D607" s="7"/>
      <c r="F607" s="6"/>
      <c r="G607" s="7"/>
      <c r="H607" s="13"/>
      <c r="I607" s="6"/>
      <c r="J607" s="6"/>
    </row>
    <row r="608" ht="12.75" customHeight="1">
      <c r="A608" s="6"/>
      <c r="B608" s="6"/>
      <c r="C608" s="6"/>
      <c r="D608" s="7"/>
      <c r="F608" s="6"/>
      <c r="G608" s="7"/>
      <c r="H608" s="13"/>
      <c r="I608" s="6"/>
      <c r="J608" s="6"/>
    </row>
    <row r="609" ht="12.75" customHeight="1">
      <c r="A609" s="6"/>
      <c r="B609" s="6"/>
      <c r="C609" s="6"/>
      <c r="D609" s="7"/>
      <c r="F609" s="6"/>
      <c r="G609" s="7"/>
      <c r="H609" s="13"/>
      <c r="I609" s="6"/>
      <c r="J609" s="6"/>
    </row>
    <row r="610" ht="12.75" customHeight="1">
      <c r="A610" s="6"/>
      <c r="B610" s="6"/>
      <c r="C610" s="6"/>
      <c r="D610" s="7"/>
      <c r="F610" s="6"/>
      <c r="G610" s="7"/>
      <c r="H610" s="13"/>
      <c r="I610" s="6"/>
      <c r="J610" s="6"/>
    </row>
    <row r="611" ht="12.75" customHeight="1">
      <c r="A611" s="6"/>
      <c r="B611" s="6"/>
      <c r="C611" s="6"/>
      <c r="D611" s="7"/>
      <c r="F611" s="6"/>
      <c r="G611" s="7"/>
      <c r="H611" s="13"/>
      <c r="I611" s="6"/>
      <c r="J611" s="6"/>
    </row>
    <row r="612" ht="12.75" customHeight="1">
      <c r="A612" s="6"/>
      <c r="B612" s="6"/>
      <c r="C612" s="6"/>
      <c r="D612" s="7"/>
      <c r="F612" s="6"/>
      <c r="G612" s="7"/>
      <c r="H612" s="13"/>
      <c r="I612" s="6"/>
      <c r="J612" s="6"/>
    </row>
    <row r="613" ht="12.75" customHeight="1">
      <c r="A613" s="6"/>
      <c r="B613" s="6"/>
      <c r="C613" s="6"/>
      <c r="D613" s="7"/>
      <c r="F613" s="6"/>
      <c r="G613" s="7"/>
      <c r="H613" s="13"/>
      <c r="I613" s="6"/>
      <c r="J613" s="6"/>
    </row>
    <row r="614" ht="12.75" customHeight="1">
      <c r="A614" s="6"/>
      <c r="B614" s="6"/>
      <c r="C614" s="6"/>
      <c r="D614" s="7"/>
      <c r="F614" s="6"/>
      <c r="G614" s="7"/>
      <c r="H614" s="13"/>
      <c r="I614" s="6"/>
      <c r="J614" s="6"/>
    </row>
    <row r="615" ht="12.75" customHeight="1">
      <c r="A615" s="6"/>
      <c r="B615" s="6"/>
      <c r="C615" s="6"/>
      <c r="D615" s="7"/>
      <c r="F615" s="6"/>
      <c r="G615" s="7"/>
      <c r="H615" s="13"/>
      <c r="I615" s="6"/>
      <c r="J615" s="6"/>
    </row>
    <row r="616" ht="12.75" customHeight="1">
      <c r="A616" s="6"/>
      <c r="B616" s="6"/>
      <c r="C616" s="6"/>
      <c r="D616" s="7"/>
      <c r="F616" s="6"/>
      <c r="G616" s="7"/>
      <c r="H616" s="13"/>
      <c r="I616" s="6"/>
      <c r="J616" s="6"/>
    </row>
    <row r="617" ht="12.75" customHeight="1">
      <c r="A617" s="6"/>
      <c r="B617" s="6"/>
      <c r="C617" s="6"/>
      <c r="D617" s="7"/>
      <c r="F617" s="6"/>
      <c r="G617" s="7"/>
      <c r="H617" s="13"/>
      <c r="I617" s="6"/>
      <c r="J617" s="6"/>
    </row>
    <row r="618" ht="12.75" customHeight="1">
      <c r="A618" s="6"/>
      <c r="B618" s="6"/>
      <c r="C618" s="6"/>
      <c r="D618" s="7"/>
      <c r="F618" s="6"/>
      <c r="G618" s="7"/>
      <c r="H618" s="13"/>
      <c r="I618" s="6"/>
      <c r="J618" s="6"/>
    </row>
    <row r="619" ht="12.75" customHeight="1">
      <c r="A619" s="6"/>
      <c r="B619" s="6"/>
      <c r="C619" s="6"/>
      <c r="D619" s="7"/>
      <c r="F619" s="6"/>
      <c r="G619" s="7"/>
      <c r="H619" s="13"/>
      <c r="I619" s="6"/>
      <c r="J619" s="6"/>
    </row>
    <row r="620" ht="12.75" customHeight="1">
      <c r="A620" s="6"/>
      <c r="B620" s="6"/>
      <c r="C620" s="6"/>
      <c r="D620" s="7"/>
      <c r="F620" s="6"/>
      <c r="G620" s="7"/>
      <c r="H620" s="13"/>
      <c r="I620" s="6"/>
      <c r="J620" s="6"/>
    </row>
    <row r="621" ht="12.75" customHeight="1">
      <c r="A621" s="6"/>
      <c r="B621" s="6"/>
      <c r="C621" s="6"/>
      <c r="D621" s="7"/>
      <c r="F621" s="6"/>
      <c r="G621" s="7"/>
      <c r="H621" s="13"/>
      <c r="I621" s="6"/>
      <c r="J621" s="6"/>
    </row>
    <row r="622" ht="12.75" customHeight="1">
      <c r="A622" s="6"/>
      <c r="B622" s="6"/>
      <c r="C622" s="6"/>
      <c r="D622" s="7"/>
      <c r="F622" s="6"/>
      <c r="G622" s="7"/>
      <c r="H622" s="13"/>
      <c r="I622" s="6"/>
      <c r="J622" s="6"/>
    </row>
    <row r="623" ht="12.75" customHeight="1">
      <c r="A623" s="6"/>
      <c r="B623" s="6"/>
      <c r="C623" s="6"/>
      <c r="D623" s="7"/>
      <c r="F623" s="6"/>
      <c r="G623" s="7"/>
      <c r="H623" s="13"/>
      <c r="I623" s="6"/>
      <c r="J623" s="6"/>
    </row>
    <row r="624" ht="12.75" customHeight="1">
      <c r="A624" s="6"/>
      <c r="B624" s="6"/>
      <c r="C624" s="6"/>
      <c r="D624" s="7"/>
      <c r="F624" s="6"/>
      <c r="G624" s="7"/>
      <c r="H624" s="13"/>
      <c r="I624" s="6"/>
      <c r="J624" s="6"/>
    </row>
    <row r="625" ht="12.75" customHeight="1">
      <c r="A625" s="6"/>
      <c r="B625" s="6"/>
      <c r="C625" s="6"/>
      <c r="D625" s="7"/>
      <c r="F625" s="6"/>
      <c r="G625" s="7"/>
      <c r="H625" s="13"/>
      <c r="I625" s="6"/>
      <c r="J625" s="6"/>
    </row>
    <row r="626" ht="12.75" customHeight="1">
      <c r="A626" s="6"/>
      <c r="B626" s="6"/>
      <c r="C626" s="6"/>
      <c r="D626" s="7"/>
      <c r="F626" s="6"/>
      <c r="G626" s="7"/>
      <c r="H626" s="13"/>
      <c r="I626" s="6"/>
      <c r="J626" s="6"/>
    </row>
    <row r="627" ht="12.75" customHeight="1">
      <c r="A627" s="6"/>
      <c r="B627" s="6"/>
      <c r="C627" s="6"/>
      <c r="D627" s="7"/>
      <c r="F627" s="6"/>
      <c r="G627" s="7"/>
      <c r="H627" s="13"/>
      <c r="I627" s="6"/>
      <c r="J627" s="6"/>
    </row>
    <row r="628" ht="12.75" customHeight="1">
      <c r="A628" s="6"/>
      <c r="B628" s="6"/>
      <c r="C628" s="6"/>
      <c r="D628" s="7"/>
      <c r="F628" s="6"/>
      <c r="G628" s="7"/>
      <c r="H628" s="13"/>
      <c r="I628" s="6"/>
      <c r="J628" s="6"/>
    </row>
    <row r="629" ht="12.75" customHeight="1">
      <c r="A629" s="6"/>
      <c r="B629" s="6"/>
      <c r="C629" s="6"/>
      <c r="D629" s="7"/>
      <c r="F629" s="6"/>
      <c r="G629" s="7"/>
      <c r="H629" s="13"/>
      <c r="I629" s="6"/>
      <c r="J629" s="6"/>
    </row>
    <row r="630" ht="12.75" customHeight="1">
      <c r="A630" s="6"/>
      <c r="B630" s="6"/>
      <c r="C630" s="6"/>
      <c r="D630" s="7"/>
      <c r="F630" s="6"/>
      <c r="G630" s="7"/>
      <c r="H630" s="13"/>
      <c r="I630" s="6"/>
      <c r="J630" s="6"/>
    </row>
    <row r="631" ht="12.75" customHeight="1">
      <c r="A631" s="6"/>
      <c r="B631" s="6"/>
      <c r="C631" s="6"/>
      <c r="D631" s="7"/>
      <c r="F631" s="6"/>
      <c r="G631" s="7"/>
      <c r="H631" s="13"/>
      <c r="I631" s="6"/>
      <c r="J631" s="6"/>
    </row>
    <row r="632" ht="12.75" customHeight="1">
      <c r="A632" s="6"/>
      <c r="B632" s="6"/>
      <c r="C632" s="6"/>
      <c r="D632" s="7"/>
      <c r="F632" s="6"/>
      <c r="G632" s="7"/>
      <c r="H632" s="13"/>
      <c r="I632" s="6"/>
      <c r="J632" s="6"/>
    </row>
    <row r="633" ht="12.75" customHeight="1">
      <c r="A633" s="6"/>
      <c r="B633" s="6"/>
      <c r="C633" s="6"/>
      <c r="D633" s="7"/>
      <c r="F633" s="6"/>
      <c r="G633" s="7"/>
      <c r="H633" s="13"/>
      <c r="I633" s="6"/>
      <c r="J633" s="6"/>
    </row>
    <row r="634" ht="12.75" customHeight="1">
      <c r="A634" s="6"/>
      <c r="B634" s="6"/>
      <c r="C634" s="6"/>
      <c r="D634" s="7"/>
      <c r="F634" s="6"/>
      <c r="G634" s="7"/>
      <c r="H634" s="13"/>
      <c r="I634" s="6"/>
      <c r="J634" s="6"/>
    </row>
    <row r="635" ht="12.75" customHeight="1">
      <c r="A635" s="6"/>
      <c r="B635" s="6"/>
      <c r="C635" s="6"/>
      <c r="D635" s="7"/>
      <c r="F635" s="6"/>
      <c r="G635" s="7"/>
      <c r="H635" s="13"/>
      <c r="I635" s="6"/>
      <c r="J635" s="6"/>
    </row>
    <row r="636" ht="12.75" customHeight="1">
      <c r="A636" s="6"/>
      <c r="B636" s="6"/>
      <c r="C636" s="6"/>
      <c r="D636" s="7"/>
      <c r="F636" s="6"/>
      <c r="G636" s="7"/>
      <c r="H636" s="13"/>
      <c r="I636" s="6"/>
      <c r="J636" s="6"/>
    </row>
    <row r="637" ht="12.75" customHeight="1">
      <c r="A637" s="6"/>
      <c r="B637" s="6"/>
      <c r="C637" s="6"/>
      <c r="D637" s="7"/>
      <c r="F637" s="6"/>
      <c r="G637" s="7"/>
      <c r="H637" s="13"/>
      <c r="I637" s="6"/>
      <c r="J637" s="6"/>
    </row>
    <row r="638" ht="12.75" customHeight="1">
      <c r="A638" s="6"/>
      <c r="B638" s="6"/>
      <c r="C638" s="6"/>
      <c r="D638" s="7"/>
      <c r="F638" s="6"/>
      <c r="G638" s="7"/>
      <c r="H638" s="13"/>
      <c r="I638" s="6"/>
      <c r="J638" s="6"/>
    </row>
    <row r="639" ht="12.75" customHeight="1">
      <c r="A639" s="6"/>
      <c r="B639" s="6"/>
      <c r="C639" s="6"/>
      <c r="D639" s="7"/>
      <c r="F639" s="6"/>
      <c r="G639" s="7"/>
      <c r="H639" s="13"/>
      <c r="I639" s="6"/>
      <c r="J639" s="6"/>
    </row>
    <row r="640" ht="12.75" customHeight="1">
      <c r="A640" s="6"/>
      <c r="B640" s="6"/>
      <c r="C640" s="6"/>
      <c r="D640" s="7"/>
      <c r="F640" s="6"/>
      <c r="G640" s="7"/>
      <c r="H640" s="13"/>
      <c r="I640" s="6"/>
      <c r="J640" s="6"/>
    </row>
    <row r="641" ht="12.75" customHeight="1">
      <c r="A641" s="6"/>
      <c r="B641" s="6"/>
      <c r="C641" s="6"/>
      <c r="D641" s="7"/>
      <c r="F641" s="6"/>
      <c r="G641" s="7"/>
      <c r="H641" s="13"/>
      <c r="I641" s="6"/>
      <c r="J641" s="6"/>
    </row>
    <row r="642" ht="12.75" customHeight="1">
      <c r="A642" s="6"/>
      <c r="B642" s="6"/>
      <c r="C642" s="6"/>
      <c r="D642" s="7"/>
      <c r="F642" s="6"/>
      <c r="G642" s="7"/>
      <c r="H642" s="13"/>
      <c r="I642" s="6"/>
      <c r="J642" s="6"/>
    </row>
    <row r="643" ht="12.75" customHeight="1">
      <c r="A643" s="6"/>
      <c r="B643" s="6"/>
      <c r="C643" s="6"/>
      <c r="D643" s="7"/>
      <c r="F643" s="6"/>
      <c r="G643" s="7"/>
      <c r="H643" s="13"/>
      <c r="I643" s="6"/>
      <c r="J643" s="6"/>
    </row>
    <row r="644" ht="12.75" customHeight="1">
      <c r="A644" s="6"/>
      <c r="B644" s="6"/>
      <c r="C644" s="6"/>
      <c r="D644" s="7"/>
      <c r="F644" s="6"/>
      <c r="G644" s="7"/>
      <c r="H644" s="13"/>
      <c r="I644" s="6"/>
      <c r="J644" s="6"/>
    </row>
    <row r="645" ht="12.75" customHeight="1">
      <c r="A645" s="6"/>
      <c r="B645" s="6"/>
      <c r="C645" s="6"/>
      <c r="D645" s="7"/>
      <c r="F645" s="6"/>
      <c r="G645" s="7"/>
      <c r="H645" s="13"/>
      <c r="I645" s="6"/>
      <c r="J645" s="6"/>
    </row>
    <row r="646" ht="12.75" customHeight="1">
      <c r="A646" s="6"/>
      <c r="B646" s="6"/>
      <c r="C646" s="6"/>
      <c r="D646" s="7"/>
      <c r="F646" s="6"/>
      <c r="G646" s="7"/>
      <c r="H646" s="13"/>
      <c r="I646" s="6"/>
      <c r="J646" s="6"/>
    </row>
    <row r="647" ht="12.75" customHeight="1">
      <c r="A647" s="6"/>
      <c r="B647" s="6"/>
      <c r="C647" s="6"/>
      <c r="D647" s="7"/>
      <c r="F647" s="6"/>
      <c r="G647" s="7"/>
      <c r="H647" s="13"/>
      <c r="I647" s="6"/>
      <c r="J647" s="6"/>
    </row>
    <row r="648" ht="12.75" customHeight="1">
      <c r="A648" s="6"/>
      <c r="B648" s="6"/>
      <c r="C648" s="6"/>
      <c r="D648" s="7"/>
      <c r="F648" s="6"/>
      <c r="G648" s="7"/>
      <c r="H648" s="13"/>
      <c r="I648" s="6"/>
      <c r="J648" s="6"/>
    </row>
    <row r="649" ht="12.75" customHeight="1">
      <c r="A649" s="6"/>
      <c r="B649" s="6"/>
      <c r="C649" s="6"/>
      <c r="D649" s="7"/>
      <c r="F649" s="6"/>
      <c r="G649" s="7"/>
      <c r="H649" s="13"/>
      <c r="I649" s="6"/>
      <c r="J649" s="6"/>
    </row>
    <row r="650" ht="12.75" customHeight="1">
      <c r="A650" s="6"/>
      <c r="B650" s="6"/>
      <c r="C650" s="6"/>
      <c r="D650" s="7"/>
      <c r="F650" s="6"/>
      <c r="G650" s="7"/>
      <c r="H650" s="13"/>
      <c r="I650" s="6"/>
      <c r="J650" s="6"/>
    </row>
    <row r="651" ht="12.75" customHeight="1">
      <c r="A651" s="6"/>
      <c r="B651" s="6"/>
      <c r="C651" s="6"/>
      <c r="D651" s="7"/>
      <c r="F651" s="6"/>
      <c r="G651" s="7"/>
      <c r="H651" s="13"/>
      <c r="I651" s="6"/>
      <c r="J651" s="6"/>
    </row>
    <row r="652" ht="12.75" customHeight="1">
      <c r="A652" s="6"/>
      <c r="B652" s="6"/>
      <c r="C652" s="6"/>
      <c r="D652" s="7"/>
      <c r="F652" s="6"/>
      <c r="G652" s="7"/>
      <c r="H652" s="13"/>
      <c r="I652" s="6"/>
      <c r="J652" s="6"/>
    </row>
    <row r="653" ht="12.75" customHeight="1">
      <c r="A653" s="6"/>
      <c r="B653" s="6"/>
      <c r="C653" s="6"/>
      <c r="D653" s="7"/>
      <c r="F653" s="6"/>
      <c r="G653" s="7"/>
      <c r="H653" s="13"/>
      <c r="I653" s="6"/>
      <c r="J653" s="6"/>
    </row>
    <row r="654" ht="12.75" customHeight="1">
      <c r="A654" s="6"/>
      <c r="B654" s="6"/>
      <c r="C654" s="6"/>
      <c r="D654" s="7"/>
      <c r="F654" s="6"/>
      <c r="G654" s="7"/>
      <c r="H654" s="13"/>
      <c r="I654" s="6"/>
      <c r="J654" s="6"/>
    </row>
    <row r="655" ht="12.75" customHeight="1">
      <c r="A655" s="6"/>
      <c r="B655" s="6"/>
      <c r="C655" s="6"/>
      <c r="D655" s="7"/>
      <c r="F655" s="6"/>
      <c r="G655" s="7"/>
      <c r="H655" s="13"/>
      <c r="I655" s="6"/>
      <c r="J655" s="6"/>
    </row>
    <row r="656" ht="12.75" customHeight="1">
      <c r="A656" s="6"/>
      <c r="B656" s="6"/>
      <c r="C656" s="6"/>
      <c r="D656" s="7"/>
      <c r="F656" s="6"/>
      <c r="G656" s="7"/>
      <c r="H656" s="13"/>
      <c r="I656" s="6"/>
      <c r="J656" s="6"/>
    </row>
    <row r="657" ht="12.75" customHeight="1">
      <c r="A657" s="6"/>
      <c r="B657" s="6"/>
      <c r="C657" s="6"/>
      <c r="D657" s="7"/>
      <c r="F657" s="6"/>
      <c r="G657" s="7"/>
      <c r="H657" s="13"/>
      <c r="I657" s="6"/>
      <c r="J657" s="6"/>
    </row>
    <row r="658" ht="12.75" customHeight="1">
      <c r="A658" s="6"/>
      <c r="B658" s="6"/>
      <c r="C658" s="6"/>
      <c r="D658" s="7"/>
      <c r="F658" s="6"/>
      <c r="G658" s="7"/>
      <c r="H658" s="13"/>
      <c r="I658" s="6"/>
      <c r="J658" s="6"/>
    </row>
    <row r="659" ht="12.75" customHeight="1">
      <c r="A659" s="6"/>
      <c r="B659" s="6"/>
      <c r="C659" s="6"/>
      <c r="D659" s="7"/>
      <c r="F659" s="6"/>
      <c r="G659" s="7"/>
      <c r="H659" s="13"/>
      <c r="I659" s="6"/>
      <c r="J659" s="6"/>
    </row>
    <row r="660" ht="12.75" customHeight="1">
      <c r="A660" s="6"/>
      <c r="B660" s="6"/>
      <c r="C660" s="6"/>
      <c r="D660" s="7"/>
      <c r="F660" s="6"/>
      <c r="G660" s="7"/>
      <c r="H660" s="13"/>
      <c r="I660" s="6"/>
      <c r="J660" s="6"/>
    </row>
    <row r="661" ht="12.75" customHeight="1">
      <c r="A661" s="6"/>
      <c r="B661" s="6"/>
      <c r="C661" s="6"/>
      <c r="D661" s="7"/>
      <c r="F661" s="6"/>
      <c r="G661" s="7"/>
      <c r="H661" s="13"/>
      <c r="I661" s="6"/>
      <c r="J661" s="6"/>
    </row>
    <row r="662" ht="12.75" customHeight="1">
      <c r="A662" s="6"/>
      <c r="B662" s="6"/>
      <c r="C662" s="6"/>
      <c r="D662" s="7"/>
      <c r="F662" s="6"/>
      <c r="G662" s="7"/>
      <c r="H662" s="13"/>
      <c r="I662" s="6"/>
      <c r="J662" s="6"/>
    </row>
    <row r="663" ht="12.75" customHeight="1">
      <c r="A663" s="6"/>
      <c r="B663" s="6"/>
      <c r="C663" s="6"/>
      <c r="D663" s="7"/>
      <c r="F663" s="6"/>
      <c r="G663" s="7"/>
      <c r="H663" s="13"/>
      <c r="I663" s="6"/>
      <c r="J663" s="6"/>
    </row>
    <row r="664" ht="12.75" customHeight="1">
      <c r="A664" s="6"/>
      <c r="B664" s="6"/>
      <c r="C664" s="6"/>
      <c r="D664" s="7"/>
      <c r="F664" s="6"/>
      <c r="G664" s="7"/>
      <c r="H664" s="13"/>
      <c r="I664" s="6"/>
      <c r="J664" s="6"/>
    </row>
    <row r="665" ht="12.75" customHeight="1">
      <c r="A665" s="6"/>
      <c r="B665" s="6"/>
      <c r="C665" s="6"/>
      <c r="D665" s="7"/>
      <c r="F665" s="6"/>
      <c r="G665" s="7"/>
      <c r="H665" s="13"/>
      <c r="I665" s="6"/>
      <c r="J665" s="6"/>
    </row>
    <row r="666" ht="12.75" customHeight="1">
      <c r="A666" s="6"/>
      <c r="B666" s="6"/>
      <c r="C666" s="6"/>
      <c r="D666" s="7"/>
      <c r="F666" s="6"/>
      <c r="G666" s="7"/>
      <c r="H666" s="13"/>
      <c r="I666" s="6"/>
      <c r="J666" s="6"/>
    </row>
    <row r="667" ht="12.75" customHeight="1">
      <c r="A667" s="6"/>
      <c r="B667" s="6"/>
      <c r="C667" s="6"/>
      <c r="D667" s="7"/>
      <c r="F667" s="6"/>
      <c r="G667" s="7"/>
      <c r="H667" s="13"/>
      <c r="I667" s="6"/>
      <c r="J667" s="6"/>
    </row>
    <row r="668" ht="12.75" customHeight="1">
      <c r="A668" s="6"/>
      <c r="B668" s="6"/>
      <c r="C668" s="6"/>
      <c r="D668" s="7"/>
      <c r="F668" s="6"/>
      <c r="G668" s="7"/>
      <c r="H668" s="13"/>
      <c r="I668" s="6"/>
      <c r="J668" s="6"/>
    </row>
    <row r="669" ht="12.75" customHeight="1">
      <c r="A669" s="6"/>
      <c r="B669" s="6"/>
      <c r="C669" s="6"/>
      <c r="D669" s="7"/>
      <c r="F669" s="6"/>
      <c r="G669" s="7"/>
      <c r="H669" s="13"/>
      <c r="I669" s="6"/>
      <c r="J669" s="6"/>
    </row>
    <row r="670" ht="12.75" customHeight="1">
      <c r="A670" s="6"/>
      <c r="B670" s="6"/>
      <c r="C670" s="6"/>
      <c r="D670" s="7"/>
      <c r="F670" s="6"/>
      <c r="G670" s="7"/>
      <c r="H670" s="13"/>
      <c r="I670" s="6"/>
      <c r="J670" s="6"/>
    </row>
    <row r="671" ht="12.75" customHeight="1">
      <c r="A671" s="6"/>
      <c r="B671" s="6"/>
      <c r="C671" s="6"/>
      <c r="D671" s="7"/>
      <c r="F671" s="6"/>
      <c r="G671" s="7"/>
      <c r="H671" s="13"/>
      <c r="I671" s="6"/>
      <c r="J671" s="6"/>
    </row>
    <row r="672" ht="12.75" customHeight="1">
      <c r="A672" s="6"/>
      <c r="B672" s="6"/>
      <c r="C672" s="6"/>
      <c r="D672" s="7"/>
      <c r="F672" s="6"/>
      <c r="G672" s="7"/>
      <c r="H672" s="13"/>
      <c r="I672" s="6"/>
      <c r="J672" s="6"/>
    </row>
    <row r="673" ht="12.75" customHeight="1">
      <c r="A673" s="6"/>
      <c r="B673" s="6"/>
      <c r="C673" s="6"/>
      <c r="D673" s="7"/>
      <c r="F673" s="6"/>
      <c r="G673" s="7"/>
      <c r="H673" s="13"/>
      <c r="I673" s="6"/>
      <c r="J673" s="6"/>
    </row>
    <row r="674" ht="12.75" customHeight="1">
      <c r="A674" s="6"/>
      <c r="B674" s="6"/>
      <c r="C674" s="6"/>
      <c r="D674" s="7"/>
      <c r="F674" s="6"/>
      <c r="G674" s="7"/>
      <c r="H674" s="13"/>
      <c r="I674" s="6"/>
      <c r="J674" s="6"/>
    </row>
    <row r="675" ht="12.75" customHeight="1">
      <c r="A675" s="6"/>
      <c r="B675" s="6"/>
      <c r="C675" s="6"/>
      <c r="D675" s="7"/>
      <c r="F675" s="6"/>
      <c r="G675" s="7"/>
      <c r="H675" s="13"/>
      <c r="I675" s="6"/>
      <c r="J675" s="6"/>
    </row>
    <row r="676" ht="12.75" customHeight="1">
      <c r="A676" s="6"/>
      <c r="B676" s="6"/>
      <c r="C676" s="6"/>
      <c r="D676" s="7"/>
      <c r="F676" s="6"/>
      <c r="G676" s="7"/>
      <c r="H676" s="13"/>
      <c r="I676" s="6"/>
      <c r="J676" s="6"/>
    </row>
    <row r="677" ht="12.75" customHeight="1">
      <c r="A677" s="6"/>
      <c r="B677" s="6"/>
      <c r="C677" s="6"/>
      <c r="D677" s="7"/>
      <c r="F677" s="6"/>
      <c r="G677" s="7"/>
      <c r="H677" s="13"/>
      <c r="I677" s="6"/>
      <c r="J677" s="6"/>
    </row>
    <row r="678" ht="12.75" customHeight="1">
      <c r="A678" s="6"/>
      <c r="B678" s="6"/>
      <c r="C678" s="6"/>
      <c r="D678" s="7"/>
      <c r="F678" s="6"/>
      <c r="G678" s="7"/>
      <c r="H678" s="13"/>
      <c r="I678" s="6"/>
      <c r="J678" s="6"/>
    </row>
    <row r="679" ht="12.75" customHeight="1">
      <c r="A679" s="6"/>
      <c r="B679" s="6"/>
      <c r="C679" s="6"/>
      <c r="D679" s="7"/>
      <c r="F679" s="6"/>
      <c r="G679" s="7"/>
      <c r="H679" s="13"/>
      <c r="I679" s="6"/>
      <c r="J679" s="6"/>
    </row>
    <row r="680" ht="12.75" customHeight="1">
      <c r="A680" s="6"/>
      <c r="B680" s="6"/>
      <c r="C680" s="6"/>
      <c r="D680" s="7"/>
      <c r="F680" s="6"/>
      <c r="G680" s="7"/>
      <c r="H680" s="13"/>
      <c r="I680" s="6"/>
      <c r="J680" s="6"/>
    </row>
    <row r="681" ht="12.75" customHeight="1">
      <c r="A681" s="6"/>
      <c r="B681" s="6"/>
      <c r="C681" s="6"/>
      <c r="D681" s="7"/>
      <c r="F681" s="6"/>
      <c r="G681" s="7"/>
      <c r="H681" s="13"/>
      <c r="I681" s="6"/>
      <c r="J681" s="6"/>
    </row>
    <row r="682" ht="12.75" customHeight="1">
      <c r="A682" s="6"/>
      <c r="B682" s="6"/>
      <c r="C682" s="6"/>
      <c r="D682" s="7"/>
      <c r="F682" s="6"/>
      <c r="G682" s="7"/>
      <c r="H682" s="13"/>
      <c r="I682" s="6"/>
      <c r="J682" s="6"/>
    </row>
    <row r="683" ht="12.75" customHeight="1">
      <c r="A683" s="6"/>
      <c r="B683" s="6"/>
      <c r="C683" s="6"/>
      <c r="D683" s="7"/>
      <c r="F683" s="6"/>
      <c r="G683" s="7"/>
      <c r="H683" s="13"/>
      <c r="I683" s="6"/>
      <c r="J683" s="6"/>
    </row>
    <row r="684" ht="12.75" customHeight="1">
      <c r="A684" s="6"/>
      <c r="B684" s="6"/>
      <c r="C684" s="6"/>
      <c r="D684" s="7"/>
      <c r="F684" s="6"/>
      <c r="G684" s="7"/>
      <c r="H684" s="13"/>
      <c r="I684" s="6"/>
      <c r="J684" s="6"/>
    </row>
    <row r="685" ht="12.75" customHeight="1">
      <c r="A685" s="6"/>
      <c r="B685" s="6"/>
      <c r="C685" s="6"/>
      <c r="D685" s="7"/>
      <c r="F685" s="6"/>
      <c r="G685" s="7"/>
      <c r="H685" s="13"/>
      <c r="I685" s="6"/>
      <c r="J685" s="6"/>
    </row>
    <row r="686" ht="12.75" customHeight="1">
      <c r="A686" s="6"/>
      <c r="B686" s="6"/>
      <c r="C686" s="6"/>
      <c r="D686" s="7"/>
      <c r="F686" s="6"/>
      <c r="G686" s="7"/>
      <c r="H686" s="13"/>
      <c r="I686" s="6"/>
      <c r="J686" s="6"/>
    </row>
    <row r="687" ht="12.75" customHeight="1">
      <c r="A687" s="6"/>
      <c r="B687" s="6"/>
      <c r="C687" s="6"/>
      <c r="D687" s="7"/>
      <c r="F687" s="6"/>
      <c r="G687" s="7"/>
      <c r="H687" s="13"/>
      <c r="I687" s="6"/>
      <c r="J687" s="6"/>
    </row>
    <row r="688" ht="12.75" customHeight="1">
      <c r="A688" s="6"/>
      <c r="B688" s="6"/>
      <c r="C688" s="6"/>
      <c r="D688" s="7"/>
      <c r="F688" s="6"/>
      <c r="G688" s="7"/>
      <c r="H688" s="13"/>
      <c r="I688" s="6"/>
      <c r="J688" s="6"/>
    </row>
    <row r="689" ht="12.75" customHeight="1">
      <c r="A689" s="6"/>
      <c r="B689" s="6"/>
      <c r="C689" s="6"/>
      <c r="D689" s="7"/>
      <c r="F689" s="6"/>
      <c r="G689" s="7"/>
      <c r="H689" s="13"/>
      <c r="I689" s="6"/>
      <c r="J689" s="6"/>
    </row>
    <row r="690" ht="12.75" customHeight="1">
      <c r="A690" s="6"/>
      <c r="B690" s="6"/>
      <c r="C690" s="6"/>
      <c r="D690" s="7"/>
      <c r="F690" s="6"/>
      <c r="G690" s="7"/>
      <c r="H690" s="13"/>
      <c r="I690" s="6"/>
      <c r="J690" s="6"/>
    </row>
    <row r="691" ht="12.75" customHeight="1">
      <c r="A691" s="6"/>
      <c r="B691" s="6"/>
      <c r="C691" s="6"/>
      <c r="D691" s="7"/>
      <c r="F691" s="6"/>
      <c r="G691" s="7"/>
      <c r="H691" s="13"/>
      <c r="I691" s="6"/>
      <c r="J691" s="6"/>
    </row>
    <row r="692" ht="12.75" customHeight="1">
      <c r="A692" s="6"/>
      <c r="B692" s="6"/>
      <c r="C692" s="6"/>
      <c r="D692" s="7"/>
      <c r="F692" s="6"/>
      <c r="G692" s="7"/>
      <c r="H692" s="13"/>
      <c r="I692" s="6"/>
      <c r="J692" s="6"/>
    </row>
    <row r="693" ht="12.75" customHeight="1">
      <c r="A693" s="6"/>
      <c r="B693" s="6"/>
      <c r="C693" s="6"/>
      <c r="D693" s="7"/>
      <c r="F693" s="6"/>
      <c r="G693" s="7"/>
      <c r="H693" s="13"/>
      <c r="I693" s="6"/>
      <c r="J693" s="6"/>
    </row>
    <row r="694" ht="12.75" customHeight="1">
      <c r="A694" s="6"/>
      <c r="B694" s="6"/>
      <c r="C694" s="6"/>
      <c r="D694" s="7"/>
      <c r="F694" s="6"/>
      <c r="G694" s="7"/>
      <c r="H694" s="13"/>
      <c r="I694" s="6"/>
      <c r="J694" s="6"/>
    </row>
    <row r="695" ht="12.75" customHeight="1">
      <c r="A695" s="6"/>
      <c r="B695" s="6"/>
      <c r="C695" s="6"/>
      <c r="D695" s="7"/>
      <c r="F695" s="6"/>
      <c r="G695" s="7"/>
      <c r="H695" s="13"/>
      <c r="I695" s="6"/>
      <c r="J695" s="6"/>
    </row>
    <row r="696" ht="12.75" customHeight="1">
      <c r="A696" s="6"/>
      <c r="B696" s="6"/>
      <c r="C696" s="6"/>
      <c r="D696" s="7"/>
      <c r="F696" s="6"/>
      <c r="G696" s="7"/>
      <c r="H696" s="13"/>
      <c r="I696" s="6"/>
      <c r="J696" s="6"/>
    </row>
    <row r="697" ht="12.75" customHeight="1">
      <c r="A697" s="6"/>
      <c r="B697" s="6"/>
      <c r="C697" s="6"/>
      <c r="D697" s="7"/>
      <c r="F697" s="6"/>
      <c r="G697" s="7"/>
      <c r="H697" s="13"/>
      <c r="I697" s="6"/>
      <c r="J697" s="6"/>
    </row>
    <row r="698" ht="12.75" customHeight="1">
      <c r="A698" s="6"/>
      <c r="B698" s="6"/>
      <c r="C698" s="6"/>
      <c r="D698" s="7"/>
      <c r="F698" s="6"/>
      <c r="G698" s="7"/>
      <c r="H698" s="13"/>
      <c r="I698" s="6"/>
      <c r="J698" s="6"/>
    </row>
    <row r="699" ht="12.75" customHeight="1">
      <c r="A699" s="6"/>
      <c r="B699" s="6"/>
      <c r="C699" s="6"/>
      <c r="D699" s="7"/>
      <c r="F699" s="6"/>
      <c r="G699" s="7"/>
      <c r="H699" s="13"/>
      <c r="I699" s="6"/>
      <c r="J699" s="6"/>
    </row>
    <row r="700" ht="12.75" customHeight="1">
      <c r="A700" s="6"/>
      <c r="B700" s="6"/>
      <c r="C700" s="6"/>
      <c r="D700" s="7"/>
      <c r="F700" s="6"/>
      <c r="G700" s="7"/>
      <c r="H700" s="13"/>
      <c r="I700" s="6"/>
      <c r="J700" s="6"/>
    </row>
    <row r="701" ht="12.75" customHeight="1">
      <c r="A701" s="6"/>
      <c r="B701" s="6"/>
      <c r="C701" s="6"/>
      <c r="D701" s="7"/>
      <c r="F701" s="6"/>
      <c r="G701" s="7"/>
      <c r="H701" s="13"/>
      <c r="I701" s="6"/>
      <c r="J701" s="6"/>
    </row>
    <row r="702" ht="12.75" customHeight="1">
      <c r="A702" s="6"/>
      <c r="B702" s="6"/>
      <c r="C702" s="6"/>
      <c r="D702" s="7"/>
      <c r="F702" s="6"/>
      <c r="G702" s="7"/>
      <c r="H702" s="13"/>
      <c r="I702" s="6"/>
      <c r="J702" s="6"/>
    </row>
    <row r="703" ht="12.75" customHeight="1">
      <c r="A703" s="6"/>
      <c r="B703" s="6"/>
      <c r="C703" s="6"/>
      <c r="D703" s="7"/>
      <c r="F703" s="6"/>
      <c r="G703" s="7"/>
      <c r="H703" s="13"/>
      <c r="I703" s="6"/>
      <c r="J703" s="6"/>
    </row>
    <row r="704" ht="12.75" customHeight="1">
      <c r="A704" s="6"/>
      <c r="B704" s="6"/>
      <c r="C704" s="6"/>
      <c r="D704" s="7"/>
      <c r="F704" s="6"/>
      <c r="G704" s="7"/>
      <c r="H704" s="13"/>
      <c r="I704" s="6"/>
      <c r="J704" s="6"/>
    </row>
    <row r="705" ht="12.75" customHeight="1">
      <c r="A705" s="6"/>
      <c r="B705" s="6"/>
      <c r="C705" s="6"/>
      <c r="D705" s="7"/>
      <c r="F705" s="6"/>
      <c r="G705" s="7"/>
      <c r="H705" s="13"/>
      <c r="I705" s="6"/>
      <c r="J705" s="6"/>
    </row>
    <row r="706" ht="12.75" customHeight="1">
      <c r="A706" s="6"/>
      <c r="B706" s="6"/>
      <c r="C706" s="6"/>
      <c r="D706" s="7"/>
      <c r="F706" s="6"/>
      <c r="G706" s="7"/>
      <c r="H706" s="13"/>
      <c r="I706" s="6"/>
      <c r="J706" s="6"/>
    </row>
    <row r="707" ht="12.75" customHeight="1">
      <c r="A707" s="6"/>
      <c r="B707" s="6"/>
      <c r="C707" s="6"/>
      <c r="D707" s="7"/>
      <c r="F707" s="6"/>
      <c r="G707" s="7"/>
      <c r="H707" s="13"/>
      <c r="I707" s="6"/>
      <c r="J707" s="6"/>
    </row>
    <row r="708" ht="12.75" customHeight="1">
      <c r="A708" s="6"/>
      <c r="B708" s="6"/>
      <c r="C708" s="6"/>
      <c r="D708" s="7"/>
      <c r="F708" s="6"/>
      <c r="G708" s="7"/>
      <c r="H708" s="13"/>
      <c r="I708" s="6"/>
      <c r="J708" s="6"/>
    </row>
    <row r="709" ht="12.75" customHeight="1">
      <c r="A709" s="6"/>
      <c r="B709" s="6"/>
      <c r="C709" s="6"/>
      <c r="D709" s="7"/>
      <c r="F709" s="6"/>
      <c r="G709" s="7"/>
      <c r="H709" s="13"/>
      <c r="I709" s="6"/>
      <c r="J709" s="6"/>
    </row>
    <row r="710" ht="12.75" customHeight="1">
      <c r="A710" s="6"/>
      <c r="B710" s="6"/>
      <c r="C710" s="6"/>
      <c r="D710" s="7"/>
      <c r="F710" s="6"/>
      <c r="G710" s="7"/>
      <c r="H710" s="13"/>
      <c r="I710" s="6"/>
      <c r="J710" s="6"/>
    </row>
    <row r="711" ht="12.75" customHeight="1">
      <c r="A711" s="6"/>
      <c r="B711" s="6"/>
      <c r="C711" s="6"/>
      <c r="D711" s="7"/>
      <c r="F711" s="6"/>
      <c r="G711" s="7"/>
      <c r="H711" s="13"/>
      <c r="I711" s="6"/>
      <c r="J711" s="6"/>
    </row>
    <row r="712" ht="12.75" customHeight="1">
      <c r="A712" s="6"/>
      <c r="B712" s="6"/>
      <c r="C712" s="6"/>
      <c r="D712" s="7"/>
      <c r="F712" s="6"/>
      <c r="G712" s="7"/>
      <c r="H712" s="13"/>
      <c r="I712" s="6"/>
      <c r="J712" s="6"/>
    </row>
    <row r="713" ht="12.75" customHeight="1">
      <c r="A713" s="6"/>
      <c r="B713" s="6"/>
      <c r="C713" s="6"/>
      <c r="D713" s="7"/>
      <c r="F713" s="6"/>
      <c r="G713" s="7"/>
      <c r="H713" s="13"/>
      <c r="I713" s="6"/>
      <c r="J713" s="6"/>
    </row>
    <row r="714" ht="12.75" customHeight="1">
      <c r="A714" s="6"/>
      <c r="B714" s="6"/>
      <c r="C714" s="6"/>
      <c r="D714" s="7"/>
      <c r="F714" s="6"/>
      <c r="G714" s="7"/>
      <c r="H714" s="13"/>
      <c r="I714" s="6"/>
      <c r="J714" s="6"/>
    </row>
    <row r="715" ht="12.75" customHeight="1">
      <c r="A715" s="6"/>
      <c r="B715" s="6"/>
      <c r="C715" s="6"/>
      <c r="D715" s="7"/>
      <c r="F715" s="6"/>
      <c r="G715" s="7"/>
      <c r="H715" s="13"/>
      <c r="I715" s="6"/>
      <c r="J715" s="6"/>
    </row>
    <row r="716" ht="12.75" customHeight="1">
      <c r="A716" s="6"/>
      <c r="B716" s="6"/>
      <c r="C716" s="6"/>
      <c r="D716" s="7"/>
      <c r="F716" s="6"/>
      <c r="G716" s="7"/>
      <c r="H716" s="13"/>
      <c r="I716" s="6"/>
      <c r="J716" s="6"/>
    </row>
    <row r="717" ht="12.75" customHeight="1">
      <c r="A717" s="6"/>
      <c r="B717" s="6"/>
      <c r="C717" s="6"/>
      <c r="D717" s="7"/>
      <c r="F717" s="6"/>
      <c r="G717" s="7"/>
      <c r="H717" s="13"/>
      <c r="I717" s="6"/>
      <c r="J717" s="6"/>
    </row>
    <row r="718" ht="12.75" customHeight="1">
      <c r="A718" s="6"/>
      <c r="B718" s="6"/>
      <c r="C718" s="6"/>
      <c r="D718" s="7"/>
      <c r="F718" s="6"/>
      <c r="G718" s="7"/>
      <c r="H718" s="13"/>
      <c r="I718" s="6"/>
      <c r="J718" s="6"/>
    </row>
    <row r="719" ht="12.75" customHeight="1">
      <c r="A719" s="6"/>
      <c r="B719" s="6"/>
      <c r="C719" s="6"/>
      <c r="D719" s="7"/>
      <c r="F719" s="6"/>
      <c r="G719" s="7"/>
      <c r="H719" s="13"/>
      <c r="I719" s="6"/>
      <c r="J719" s="6"/>
    </row>
    <row r="720" ht="12.75" customHeight="1">
      <c r="A720" s="6"/>
      <c r="B720" s="6"/>
      <c r="C720" s="6"/>
      <c r="D720" s="7"/>
      <c r="F720" s="6"/>
      <c r="G720" s="7"/>
      <c r="H720" s="13"/>
      <c r="I720" s="6"/>
      <c r="J720" s="6"/>
    </row>
    <row r="721" ht="12.75" customHeight="1">
      <c r="A721" s="6"/>
      <c r="B721" s="6"/>
      <c r="C721" s="6"/>
      <c r="D721" s="7"/>
      <c r="F721" s="6"/>
      <c r="G721" s="7"/>
      <c r="H721" s="13"/>
      <c r="I721" s="6"/>
      <c r="J721" s="6"/>
    </row>
    <row r="722" ht="12.75" customHeight="1">
      <c r="A722" s="6"/>
      <c r="B722" s="6"/>
      <c r="C722" s="6"/>
      <c r="D722" s="7"/>
      <c r="F722" s="6"/>
      <c r="G722" s="7"/>
      <c r="H722" s="13"/>
      <c r="I722" s="6"/>
      <c r="J722" s="6"/>
    </row>
    <row r="723" ht="12.75" customHeight="1">
      <c r="A723" s="6"/>
      <c r="B723" s="6"/>
      <c r="C723" s="6"/>
      <c r="D723" s="7"/>
      <c r="F723" s="6"/>
      <c r="G723" s="7"/>
      <c r="H723" s="13"/>
      <c r="I723" s="6"/>
      <c r="J723" s="6"/>
    </row>
    <row r="724" ht="12.75" customHeight="1">
      <c r="A724" s="6"/>
      <c r="B724" s="6"/>
      <c r="C724" s="6"/>
      <c r="D724" s="7"/>
      <c r="F724" s="6"/>
      <c r="G724" s="7"/>
      <c r="H724" s="13"/>
      <c r="I724" s="6"/>
      <c r="J724" s="6"/>
    </row>
    <row r="725" ht="12.75" customHeight="1">
      <c r="A725" s="6"/>
      <c r="B725" s="6"/>
      <c r="C725" s="6"/>
      <c r="D725" s="7"/>
      <c r="F725" s="6"/>
      <c r="G725" s="7"/>
      <c r="H725" s="13"/>
      <c r="I725" s="6"/>
      <c r="J725" s="6"/>
    </row>
    <row r="726" ht="12.75" customHeight="1">
      <c r="A726" s="6"/>
      <c r="B726" s="6"/>
      <c r="C726" s="6"/>
      <c r="D726" s="7"/>
      <c r="F726" s="6"/>
      <c r="G726" s="7"/>
      <c r="H726" s="13"/>
      <c r="I726" s="6"/>
      <c r="J726" s="6"/>
    </row>
    <row r="727" ht="12.75" customHeight="1">
      <c r="A727" s="6"/>
      <c r="B727" s="6"/>
      <c r="C727" s="6"/>
      <c r="D727" s="7"/>
      <c r="F727" s="6"/>
      <c r="G727" s="7"/>
      <c r="H727" s="13"/>
      <c r="I727" s="6"/>
      <c r="J727" s="6"/>
    </row>
    <row r="728" ht="12.75" customHeight="1">
      <c r="A728" s="6"/>
      <c r="B728" s="6"/>
      <c r="C728" s="6"/>
      <c r="D728" s="7"/>
      <c r="F728" s="6"/>
      <c r="G728" s="7"/>
      <c r="H728" s="13"/>
      <c r="I728" s="6"/>
      <c r="J728" s="6"/>
    </row>
    <row r="729" ht="12.75" customHeight="1">
      <c r="A729" s="6"/>
      <c r="B729" s="6"/>
      <c r="C729" s="6"/>
      <c r="D729" s="7"/>
      <c r="F729" s="6"/>
      <c r="G729" s="7"/>
      <c r="H729" s="13"/>
      <c r="I729" s="6"/>
      <c r="J729" s="6"/>
    </row>
    <row r="730" ht="12.75" customHeight="1">
      <c r="A730" s="6"/>
      <c r="B730" s="6"/>
      <c r="C730" s="6"/>
      <c r="D730" s="7"/>
      <c r="F730" s="6"/>
      <c r="G730" s="7"/>
      <c r="H730" s="13"/>
      <c r="I730" s="6"/>
      <c r="J730" s="6"/>
    </row>
    <row r="731" ht="12.75" customHeight="1">
      <c r="A731" s="6"/>
      <c r="B731" s="6"/>
      <c r="C731" s="6"/>
      <c r="D731" s="7"/>
      <c r="F731" s="6"/>
      <c r="G731" s="7"/>
      <c r="H731" s="13"/>
      <c r="I731" s="6"/>
      <c r="J731" s="6"/>
    </row>
    <row r="732" ht="12.75" customHeight="1">
      <c r="A732" s="6"/>
      <c r="B732" s="6"/>
      <c r="C732" s="6"/>
      <c r="D732" s="7"/>
      <c r="F732" s="6"/>
      <c r="G732" s="7"/>
      <c r="H732" s="13"/>
      <c r="I732" s="6"/>
      <c r="J732" s="6"/>
    </row>
    <row r="733" ht="12.75" customHeight="1">
      <c r="A733" s="6"/>
      <c r="B733" s="6"/>
      <c r="C733" s="6"/>
      <c r="D733" s="7"/>
      <c r="F733" s="6"/>
      <c r="G733" s="7"/>
      <c r="H733" s="13"/>
      <c r="I733" s="6"/>
      <c r="J733" s="6"/>
    </row>
    <row r="734" ht="12.75" customHeight="1">
      <c r="A734" s="6"/>
      <c r="B734" s="6"/>
      <c r="C734" s="6"/>
      <c r="D734" s="7"/>
      <c r="F734" s="6"/>
      <c r="G734" s="7"/>
      <c r="H734" s="13"/>
      <c r="I734" s="6"/>
      <c r="J734" s="6"/>
    </row>
    <row r="735" ht="12.75" customHeight="1">
      <c r="A735" s="6"/>
      <c r="B735" s="6"/>
      <c r="C735" s="6"/>
      <c r="D735" s="7"/>
      <c r="F735" s="6"/>
      <c r="G735" s="7"/>
      <c r="H735" s="13"/>
      <c r="I735" s="6"/>
      <c r="J735" s="6"/>
    </row>
    <row r="736" ht="12.75" customHeight="1">
      <c r="A736" s="6"/>
      <c r="B736" s="6"/>
      <c r="C736" s="6"/>
      <c r="D736" s="7"/>
      <c r="F736" s="6"/>
      <c r="G736" s="7"/>
      <c r="H736" s="13"/>
      <c r="I736" s="6"/>
      <c r="J736" s="6"/>
    </row>
    <row r="737" ht="12.75" customHeight="1">
      <c r="A737" s="6"/>
      <c r="B737" s="6"/>
      <c r="C737" s="6"/>
      <c r="D737" s="7"/>
      <c r="F737" s="6"/>
      <c r="G737" s="7"/>
      <c r="H737" s="13"/>
      <c r="I737" s="6"/>
      <c r="J737" s="6"/>
    </row>
    <row r="738" ht="12.75" customHeight="1">
      <c r="A738" s="6"/>
      <c r="B738" s="6"/>
      <c r="C738" s="6"/>
      <c r="D738" s="7"/>
      <c r="F738" s="6"/>
      <c r="G738" s="7"/>
      <c r="H738" s="13"/>
      <c r="I738" s="6"/>
      <c r="J738" s="6"/>
    </row>
    <row r="739" ht="12.75" customHeight="1">
      <c r="A739" s="6"/>
      <c r="B739" s="6"/>
      <c r="C739" s="6"/>
      <c r="D739" s="7"/>
      <c r="F739" s="6"/>
      <c r="G739" s="7"/>
      <c r="H739" s="13"/>
      <c r="I739" s="6"/>
      <c r="J739" s="6"/>
    </row>
    <row r="740" ht="12.75" customHeight="1">
      <c r="A740" s="6"/>
      <c r="B740" s="6"/>
      <c r="C740" s="6"/>
      <c r="D740" s="7"/>
      <c r="F740" s="6"/>
      <c r="G740" s="7"/>
      <c r="H740" s="13"/>
      <c r="I740" s="6"/>
      <c r="J740" s="6"/>
    </row>
    <row r="741" ht="12.75" customHeight="1">
      <c r="A741" s="6"/>
      <c r="B741" s="6"/>
      <c r="C741" s="6"/>
      <c r="D741" s="7"/>
      <c r="F741" s="6"/>
      <c r="G741" s="7"/>
      <c r="H741" s="13"/>
      <c r="I741" s="6"/>
      <c r="J741" s="6"/>
    </row>
    <row r="742" ht="12.75" customHeight="1">
      <c r="A742" s="6"/>
      <c r="B742" s="6"/>
      <c r="C742" s="6"/>
      <c r="D742" s="7"/>
      <c r="F742" s="6"/>
      <c r="G742" s="7"/>
      <c r="H742" s="13"/>
      <c r="I742" s="6"/>
      <c r="J742" s="6"/>
    </row>
    <row r="743" ht="12.75" customHeight="1">
      <c r="A743" s="6"/>
      <c r="B743" s="6"/>
      <c r="C743" s="6"/>
      <c r="D743" s="7"/>
      <c r="F743" s="6"/>
      <c r="G743" s="7"/>
      <c r="H743" s="13"/>
      <c r="I743" s="6"/>
      <c r="J743" s="6"/>
    </row>
    <row r="744" ht="12.75" customHeight="1">
      <c r="A744" s="6"/>
      <c r="B744" s="6"/>
      <c r="C744" s="6"/>
      <c r="D744" s="7"/>
      <c r="F744" s="6"/>
      <c r="G744" s="7"/>
      <c r="H744" s="13"/>
      <c r="I744" s="6"/>
      <c r="J744" s="6"/>
    </row>
    <row r="745" ht="12.75" customHeight="1">
      <c r="A745" s="6"/>
      <c r="B745" s="6"/>
      <c r="C745" s="6"/>
      <c r="D745" s="7"/>
      <c r="F745" s="6"/>
      <c r="G745" s="7"/>
      <c r="H745" s="13"/>
      <c r="I745" s="6"/>
      <c r="J745" s="6"/>
    </row>
    <row r="746" ht="12.75" customHeight="1">
      <c r="A746" s="6"/>
      <c r="B746" s="6"/>
      <c r="C746" s="6"/>
      <c r="D746" s="7"/>
      <c r="F746" s="6"/>
      <c r="G746" s="7"/>
      <c r="H746" s="13"/>
      <c r="I746" s="6"/>
      <c r="J746" s="6"/>
    </row>
    <row r="747" ht="12.75" customHeight="1">
      <c r="A747" s="6"/>
      <c r="B747" s="6"/>
      <c r="C747" s="6"/>
      <c r="D747" s="7"/>
      <c r="F747" s="6"/>
      <c r="G747" s="7"/>
      <c r="H747" s="13"/>
      <c r="I747" s="6"/>
      <c r="J747" s="6"/>
    </row>
    <row r="748" ht="12.75" customHeight="1">
      <c r="A748" s="6"/>
      <c r="B748" s="6"/>
      <c r="C748" s="6"/>
      <c r="D748" s="7"/>
      <c r="F748" s="6"/>
      <c r="G748" s="7"/>
      <c r="H748" s="13"/>
      <c r="I748" s="6"/>
      <c r="J748" s="6"/>
    </row>
    <row r="749" ht="12.75" customHeight="1">
      <c r="A749" s="6"/>
      <c r="B749" s="6"/>
      <c r="C749" s="6"/>
      <c r="D749" s="7"/>
      <c r="F749" s="6"/>
      <c r="G749" s="7"/>
      <c r="H749" s="13"/>
      <c r="I749" s="6"/>
      <c r="J749" s="6"/>
    </row>
    <row r="750" ht="12.75" customHeight="1">
      <c r="A750" s="6"/>
      <c r="B750" s="6"/>
      <c r="C750" s="6"/>
      <c r="D750" s="7"/>
      <c r="F750" s="6"/>
      <c r="G750" s="7"/>
      <c r="H750" s="13"/>
      <c r="I750" s="6"/>
      <c r="J750" s="6"/>
    </row>
    <row r="751" ht="12.75" customHeight="1">
      <c r="A751" s="6"/>
      <c r="B751" s="6"/>
      <c r="C751" s="6"/>
      <c r="D751" s="7"/>
      <c r="F751" s="6"/>
      <c r="G751" s="7"/>
      <c r="H751" s="13"/>
      <c r="I751" s="6"/>
      <c r="J751" s="6"/>
    </row>
    <row r="752" ht="12.75" customHeight="1">
      <c r="A752" s="6"/>
      <c r="B752" s="6"/>
      <c r="C752" s="6"/>
      <c r="D752" s="7"/>
      <c r="F752" s="6"/>
      <c r="G752" s="7"/>
      <c r="H752" s="13"/>
      <c r="I752" s="6"/>
      <c r="J752" s="6"/>
    </row>
    <row r="753" ht="12.75" customHeight="1">
      <c r="A753" s="6"/>
      <c r="B753" s="6"/>
      <c r="C753" s="6"/>
      <c r="D753" s="7"/>
      <c r="F753" s="6"/>
      <c r="G753" s="7"/>
      <c r="H753" s="13"/>
      <c r="I753" s="6"/>
      <c r="J753" s="6"/>
    </row>
    <row r="754" ht="12.75" customHeight="1">
      <c r="A754" s="6"/>
      <c r="B754" s="6"/>
      <c r="C754" s="6"/>
      <c r="D754" s="7"/>
      <c r="F754" s="6"/>
      <c r="G754" s="7"/>
      <c r="H754" s="13"/>
      <c r="I754" s="6"/>
      <c r="J754" s="6"/>
    </row>
    <row r="755" ht="12.75" customHeight="1">
      <c r="A755" s="6"/>
      <c r="B755" s="6"/>
      <c r="C755" s="6"/>
      <c r="D755" s="7"/>
      <c r="F755" s="6"/>
      <c r="G755" s="7"/>
      <c r="H755" s="13"/>
      <c r="I755" s="6"/>
      <c r="J755" s="6"/>
    </row>
    <row r="756" ht="12.75" customHeight="1">
      <c r="A756" s="6"/>
      <c r="B756" s="6"/>
      <c r="C756" s="6"/>
      <c r="D756" s="7"/>
      <c r="F756" s="6"/>
      <c r="G756" s="7"/>
      <c r="H756" s="13"/>
      <c r="I756" s="6"/>
      <c r="J756" s="6"/>
    </row>
    <row r="757" ht="12.75" customHeight="1">
      <c r="A757" s="6"/>
      <c r="B757" s="6"/>
      <c r="C757" s="6"/>
      <c r="D757" s="7"/>
      <c r="F757" s="6"/>
      <c r="G757" s="7"/>
      <c r="H757" s="13"/>
      <c r="I757" s="6"/>
      <c r="J757" s="6"/>
    </row>
    <row r="758" ht="12.75" customHeight="1">
      <c r="A758" s="6"/>
      <c r="B758" s="6"/>
      <c r="C758" s="6"/>
      <c r="D758" s="7"/>
      <c r="F758" s="6"/>
      <c r="G758" s="7"/>
      <c r="H758" s="13"/>
      <c r="I758" s="6"/>
      <c r="J758" s="6"/>
    </row>
    <row r="759" ht="12.75" customHeight="1">
      <c r="A759" s="6"/>
      <c r="B759" s="6"/>
      <c r="C759" s="6"/>
      <c r="D759" s="7"/>
      <c r="F759" s="6"/>
      <c r="G759" s="7"/>
      <c r="H759" s="13"/>
      <c r="I759" s="6"/>
      <c r="J759" s="6"/>
    </row>
    <row r="760" ht="12.75" customHeight="1">
      <c r="A760" s="6"/>
      <c r="B760" s="6"/>
      <c r="C760" s="6"/>
      <c r="D760" s="7"/>
      <c r="F760" s="6"/>
      <c r="G760" s="7"/>
      <c r="H760" s="13"/>
      <c r="I760" s="6"/>
      <c r="J760" s="6"/>
    </row>
    <row r="761" ht="12.75" customHeight="1">
      <c r="A761" s="6"/>
      <c r="B761" s="6"/>
      <c r="C761" s="6"/>
      <c r="D761" s="7"/>
      <c r="F761" s="6"/>
      <c r="G761" s="7"/>
      <c r="H761" s="13"/>
      <c r="I761" s="6"/>
      <c r="J761" s="6"/>
    </row>
    <row r="762" ht="12.75" customHeight="1">
      <c r="A762" s="6"/>
      <c r="B762" s="6"/>
      <c r="C762" s="6"/>
      <c r="D762" s="7"/>
      <c r="F762" s="6"/>
      <c r="G762" s="7"/>
      <c r="H762" s="13"/>
      <c r="I762" s="6"/>
      <c r="J762" s="6"/>
    </row>
    <row r="763" ht="12.75" customHeight="1">
      <c r="A763" s="6"/>
      <c r="B763" s="6"/>
      <c r="C763" s="6"/>
      <c r="D763" s="7"/>
      <c r="F763" s="6"/>
      <c r="G763" s="7"/>
      <c r="H763" s="13"/>
      <c r="I763" s="6"/>
      <c r="J763" s="6"/>
    </row>
    <row r="764" ht="12.75" customHeight="1">
      <c r="A764" s="6"/>
      <c r="B764" s="6"/>
      <c r="C764" s="6"/>
      <c r="D764" s="7"/>
      <c r="F764" s="6"/>
      <c r="G764" s="7"/>
      <c r="H764" s="13"/>
      <c r="I764" s="6"/>
      <c r="J764" s="6"/>
    </row>
    <row r="765" ht="12.75" customHeight="1">
      <c r="A765" s="6"/>
      <c r="B765" s="6"/>
      <c r="C765" s="6"/>
      <c r="D765" s="7"/>
      <c r="F765" s="6"/>
      <c r="G765" s="7"/>
      <c r="H765" s="13"/>
      <c r="I765" s="6"/>
      <c r="J765" s="6"/>
    </row>
    <row r="766" ht="12.75" customHeight="1">
      <c r="A766" s="6"/>
      <c r="B766" s="6"/>
      <c r="C766" s="6"/>
      <c r="D766" s="7"/>
      <c r="F766" s="6"/>
      <c r="G766" s="7"/>
      <c r="H766" s="13"/>
      <c r="I766" s="6"/>
      <c r="J766" s="6"/>
    </row>
    <row r="767" ht="12.75" customHeight="1">
      <c r="A767" s="6"/>
      <c r="B767" s="6"/>
      <c r="C767" s="6"/>
      <c r="D767" s="7"/>
      <c r="F767" s="6"/>
      <c r="G767" s="7"/>
      <c r="H767" s="13"/>
      <c r="I767" s="6"/>
      <c r="J767" s="6"/>
    </row>
    <row r="768" ht="12.75" customHeight="1">
      <c r="A768" s="6"/>
      <c r="B768" s="6"/>
      <c r="C768" s="6"/>
      <c r="D768" s="7"/>
      <c r="F768" s="6"/>
      <c r="G768" s="7"/>
      <c r="H768" s="13"/>
      <c r="I768" s="6"/>
      <c r="J768" s="6"/>
    </row>
    <row r="769" ht="12.75" customHeight="1">
      <c r="A769" s="6"/>
      <c r="B769" s="6"/>
      <c r="C769" s="6"/>
      <c r="D769" s="7"/>
      <c r="F769" s="6"/>
      <c r="G769" s="7"/>
      <c r="H769" s="13"/>
      <c r="I769" s="6"/>
      <c r="J769" s="6"/>
    </row>
    <row r="770" ht="12.75" customHeight="1">
      <c r="A770" s="6"/>
      <c r="B770" s="6"/>
      <c r="C770" s="6"/>
      <c r="D770" s="7"/>
      <c r="F770" s="6"/>
      <c r="G770" s="7"/>
      <c r="H770" s="13"/>
      <c r="I770" s="6"/>
      <c r="J770" s="6"/>
    </row>
    <row r="771" ht="12.75" customHeight="1">
      <c r="A771" s="6"/>
      <c r="B771" s="6"/>
      <c r="C771" s="6"/>
      <c r="D771" s="7"/>
      <c r="F771" s="6"/>
      <c r="G771" s="7"/>
      <c r="H771" s="13"/>
      <c r="I771" s="6"/>
      <c r="J771" s="6"/>
    </row>
    <row r="772" ht="12.75" customHeight="1">
      <c r="A772" s="6"/>
      <c r="B772" s="6"/>
      <c r="C772" s="6"/>
      <c r="D772" s="7"/>
      <c r="F772" s="6"/>
      <c r="G772" s="7"/>
      <c r="H772" s="13"/>
      <c r="I772" s="6"/>
      <c r="J772" s="6"/>
    </row>
    <row r="773" ht="12.75" customHeight="1">
      <c r="A773" s="6"/>
      <c r="B773" s="6"/>
      <c r="C773" s="6"/>
      <c r="D773" s="7"/>
      <c r="F773" s="6"/>
      <c r="G773" s="7"/>
      <c r="H773" s="13"/>
      <c r="I773" s="6"/>
      <c r="J773" s="6"/>
    </row>
    <row r="774" ht="12.75" customHeight="1">
      <c r="A774" s="6"/>
      <c r="B774" s="6"/>
      <c r="C774" s="6"/>
      <c r="D774" s="7"/>
      <c r="F774" s="6"/>
      <c r="G774" s="7"/>
      <c r="H774" s="13"/>
      <c r="I774" s="6"/>
      <c r="J774" s="6"/>
    </row>
    <row r="775" ht="12.75" customHeight="1">
      <c r="A775" s="6"/>
      <c r="B775" s="6"/>
      <c r="C775" s="6"/>
      <c r="D775" s="7"/>
      <c r="F775" s="6"/>
      <c r="G775" s="7"/>
      <c r="H775" s="13"/>
      <c r="I775" s="6"/>
      <c r="J775" s="6"/>
    </row>
    <row r="776" ht="12.75" customHeight="1">
      <c r="A776" s="6"/>
      <c r="B776" s="6"/>
      <c r="C776" s="6"/>
      <c r="D776" s="7"/>
      <c r="F776" s="6"/>
      <c r="G776" s="7"/>
      <c r="H776" s="13"/>
      <c r="I776" s="6"/>
      <c r="J776" s="6"/>
    </row>
    <row r="777" ht="12.75" customHeight="1">
      <c r="A777" s="6"/>
      <c r="B777" s="6"/>
      <c r="C777" s="6"/>
      <c r="D777" s="7"/>
      <c r="F777" s="6"/>
      <c r="G777" s="7"/>
      <c r="H777" s="13"/>
      <c r="I777" s="6"/>
      <c r="J777" s="6"/>
    </row>
    <row r="778" ht="12.75" customHeight="1">
      <c r="A778" s="6"/>
      <c r="B778" s="6"/>
      <c r="C778" s="6"/>
      <c r="D778" s="7"/>
      <c r="F778" s="6"/>
      <c r="G778" s="7"/>
      <c r="H778" s="13"/>
      <c r="I778" s="6"/>
      <c r="J778" s="6"/>
    </row>
    <row r="779" ht="12.75" customHeight="1">
      <c r="A779" s="6"/>
      <c r="B779" s="6"/>
      <c r="C779" s="6"/>
      <c r="D779" s="7"/>
      <c r="F779" s="6"/>
      <c r="G779" s="7"/>
      <c r="H779" s="13"/>
      <c r="I779" s="6"/>
      <c r="J779" s="6"/>
    </row>
    <row r="780" ht="12.75" customHeight="1">
      <c r="A780" s="6"/>
      <c r="B780" s="6"/>
      <c r="C780" s="6"/>
      <c r="D780" s="7"/>
      <c r="F780" s="6"/>
      <c r="G780" s="7"/>
      <c r="H780" s="13"/>
      <c r="I780" s="6"/>
      <c r="J780" s="6"/>
    </row>
    <row r="781" ht="12.75" customHeight="1">
      <c r="A781" s="6"/>
      <c r="B781" s="6"/>
      <c r="C781" s="6"/>
      <c r="D781" s="7"/>
      <c r="F781" s="6"/>
      <c r="G781" s="7"/>
      <c r="H781" s="13"/>
      <c r="I781" s="6"/>
      <c r="J781" s="6"/>
    </row>
    <row r="782" ht="12.75" customHeight="1">
      <c r="A782" s="6"/>
      <c r="B782" s="6"/>
      <c r="C782" s="6"/>
      <c r="D782" s="7"/>
      <c r="F782" s="6"/>
      <c r="G782" s="7"/>
      <c r="H782" s="13"/>
      <c r="I782" s="6"/>
      <c r="J782" s="6"/>
    </row>
    <row r="783" ht="12.75" customHeight="1">
      <c r="A783" s="6"/>
      <c r="B783" s="6"/>
      <c r="C783" s="6"/>
      <c r="D783" s="7"/>
      <c r="F783" s="6"/>
      <c r="G783" s="7"/>
      <c r="H783" s="13"/>
      <c r="I783" s="6"/>
      <c r="J783" s="6"/>
    </row>
    <row r="784" ht="12.75" customHeight="1">
      <c r="A784" s="6"/>
      <c r="B784" s="6"/>
      <c r="C784" s="6"/>
      <c r="D784" s="7"/>
      <c r="F784" s="6"/>
      <c r="G784" s="7"/>
      <c r="H784" s="13"/>
      <c r="I784" s="6"/>
      <c r="J784" s="6"/>
    </row>
    <row r="785" ht="12.75" customHeight="1">
      <c r="A785" s="6"/>
      <c r="B785" s="6"/>
      <c r="C785" s="6"/>
      <c r="D785" s="7"/>
      <c r="F785" s="6"/>
      <c r="G785" s="7"/>
      <c r="H785" s="13"/>
      <c r="I785" s="6"/>
      <c r="J785" s="6"/>
    </row>
    <row r="786" ht="12.75" customHeight="1">
      <c r="A786" s="6"/>
      <c r="B786" s="6"/>
      <c r="C786" s="6"/>
      <c r="D786" s="7"/>
      <c r="F786" s="6"/>
      <c r="G786" s="7"/>
      <c r="H786" s="13"/>
      <c r="I786" s="6"/>
      <c r="J786" s="6"/>
    </row>
    <row r="787" ht="12.75" customHeight="1">
      <c r="A787" s="6"/>
      <c r="B787" s="6"/>
      <c r="C787" s="6"/>
      <c r="D787" s="7"/>
      <c r="F787" s="6"/>
      <c r="G787" s="7"/>
      <c r="H787" s="13"/>
      <c r="I787" s="6"/>
      <c r="J787" s="6"/>
    </row>
    <row r="788" ht="12.75" customHeight="1">
      <c r="A788" s="6"/>
      <c r="B788" s="6"/>
      <c r="C788" s="6"/>
      <c r="D788" s="7"/>
      <c r="F788" s="6"/>
      <c r="G788" s="7"/>
      <c r="H788" s="13"/>
      <c r="I788" s="6"/>
      <c r="J788" s="6"/>
    </row>
    <row r="789" ht="12.75" customHeight="1">
      <c r="A789" s="6"/>
      <c r="B789" s="6"/>
      <c r="C789" s="6"/>
      <c r="D789" s="7"/>
      <c r="F789" s="6"/>
      <c r="G789" s="7"/>
      <c r="H789" s="13"/>
      <c r="I789" s="6"/>
      <c r="J789" s="6"/>
    </row>
    <row r="790" ht="12.75" customHeight="1">
      <c r="A790" s="6"/>
      <c r="B790" s="6"/>
      <c r="C790" s="6"/>
      <c r="D790" s="7"/>
      <c r="F790" s="6"/>
      <c r="G790" s="7"/>
      <c r="H790" s="13"/>
      <c r="I790" s="6"/>
      <c r="J790" s="6"/>
    </row>
    <row r="791" ht="12.75" customHeight="1">
      <c r="A791" s="6"/>
      <c r="B791" s="6"/>
      <c r="C791" s="6"/>
      <c r="D791" s="7"/>
      <c r="F791" s="6"/>
      <c r="G791" s="7"/>
      <c r="H791" s="13"/>
      <c r="I791" s="6"/>
      <c r="J791" s="6"/>
    </row>
    <row r="792" ht="12.75" customHeight="1">
      <c r="A792" s="6"/>
      <c r="B792" s="6"/>
      <c r="C792" s="6"/>
      <c r="D792" s="7"/>
      <c r="F792" s="6"/>
      <c r="G792" s="7"/>
      <c r="H792" s="13"/>
      <c r="I792" s="6"/>
      <c r="J792" s="6"/>
    </row>
    <row r="793" ht="12.75" customHeight="1">
      <c r="A793" s="6"/>
      <c r="B793" s="6"/>
      <c r="C793" s="6"/>
      <c r="D793" s="7"/>
      <c r="F793" s="6"/>
      <c r="G793" s="7"/>
      <c r="H793" s="13"/>
      <c r="I793" s="6"/>
      <c r="J793" s="6"/>
    </row>
    <row r="794" ht="12.75" customHeight="1">
      <c r="A794" s="6"/>
      <c r="B794" s="6"/>
      <c r="C794" s="6"/>
      <c r="D794" s="7"/>
      <c r="F794" s="6"/>
      <c r="G794" s="7"/>
      <c r="H794" s="13"/>
      <c r="I794" s="6"/>
      <c r="J794" s="6"/>
    </row>
    <row r="795" ht="12.75" customHeight="1">
      <c r="A795" s="6"/>
      <c r="B795" s="6"/>
      <c r="C795" s="6"/>
      <c r="D795" s="7"/>
      <c r="F795" s="6"/>
      <c r="G795" s="7"/>
      <c r="H795" s="13"/>
      <c r="I795" s="6"/>
      <c r="J795" s="6"/>
    </row>
    <row r="796" ht="12.75" customHeight="1">
      <c r="A796" s="6"/>
      <c r="B796" s="6"/>
      <c r="C796" s="6"/>
      <c r="D796" s="7"/>
      <c r="F796" s="6"/>
      <c r="G796" s="7"/>
      <c r="H796" s="13"/>
      <c r="I796" s="6"/>
      <c r="J796" s="6"/>
    </row>
    <row r="797" ht="12.75" customHeight="1">
      <c r="A797" s="6"/>
      <c r="B797" s="6"/>
      <c r="C797" s="6"/>
      <c r="D797" s="7"/>
      <c r="F797" s="6"/>
      <c r="G797" s="7"/>
      <c r="H797" s="13"/>
      <c r="I797" s="6"/>
      <c r="J797" s="6"/>
    </row>
    <row r="798" ht="12.75" customHeight="1">
      <c r="A798" s="6"/>
      <c r="B798" s="6"/>
      <c r="C798" s="6"/>
      <c r="D798" s="7"/>
      <c r="F798" s="6"/>
      <c r="G798" s="7"/>
      <c r="H798" s="13"/>
      <c r="I798" s="6"/>
      <c r="J798" s="6"/>
    </row>
    <row r="799" ht="12.75" customHeight="1">
      <c r="A799" s="6"/>
      <c r="B799" s="6"/>
      <c r="C799" s="6"/>
      <c r="D799" s="7"/>
      <c r="F799" s="6"/>
      <c r="G799" s="7"/>
      <c r="H799" s="13"/>
      <c r="I799" s="6"/>
      <c r="J799" s="6"/>
    </row>
    <row r="800" ht="12.75" customHeight="1">
      <c r="A800" s="6"/>
      <c r="B800" s="6"/>
      <c r="C800" s="6"/>
      <c r="D800" s="7"/>
      <c r="F800" s="6"/>
      <c r="G800" s="7"/>
      <c r="H800" s="13"/>
      <c r="I800" s="6"/>
      <c r="J800" s="6"/>
    </row>
    <row r="801" ht="12.75" customHeight="1">
      <c r="A801" s="6"/>
      <c r="B801" s="6"/>
      <c r="C801" s="6"/>
      <c r="D801" s="7"/>
      <c r="F801" s="6"/>
      <c r="G801" s="7"/>
      <c r="H801" s="13"/>
      <c r="I801" s="6"/>
      <c r="J801" s="6"/>
    </row>
    <row r="802" ht="12.75" customHeight="1">
      <c r="A802" s="6"/>
      <c r="B802" s="6"/>
      <c r="C802" s="6"/>
      <c r="D802" s="7"/>
      <c r="F802" s="6"/>
      <c r="G802" s="7"/>
      <c r="H802" s="13"/>
      <c r="I802" s="6"/>
      <c r="J802" s="6"/>
    </row>
    <row r="803" ht="12.75" customHeight="1">
      <c r="A803" s="6"/>
      <c r="B803" s="6"/>
      <c r="C803" s="6"/>
      <c r="D803" s="7"/>
      <c r="F803" s="6"/>
      <c r="G803" s="7"/>
      <c r="H803" s="13"/>
      <c r="I803" s="6"/>
      <c r="J803" s="6"/>
    </row>
    <row r="804" ht="12.75" customHeight="1">
      <c r="A804" s="6"/>
      <c r="B804" s="6"/>
      <c r="C804" s="6"/>
      <c r="D804" s="7"/>
      <c r="F804" s="6"/>
      <c r="G804" s="7"/>
      <c r="H804" s="13"/>
      <c r="I804" s="6"/>
      <c r="J804" s="6"/>
    </row>
    <row r="805" ht="12.75" customHeight="1">
      <c r="A805" s="6"/>
      <c r="B805" s="6"/>
      <c r="C805" s="6"/>
      <c r="D805" s="7"/>
      <c r="F805" s="6"/>
      <c r="G805" s="7"/>
      <c r="H805" s="13"/>
      <c r="I805" s="6"/>
      <c r="J805" s="6"/>
    </row>
    <row r="806" ht="12.75" customHeight="1">
      <c r="A806" s="6"/>
      <c r="B806" s="6"/>
      <c r="C806" s="6"/>
      <c r="D806" s="7"/>
      <c r="F806" s="6"/>
      <c r="G806" s="7"/>
      <c r="H806" s="13"/>
      <c r="I806" s="6"/>
      <c r="J806" s="6"/>
    </row>
    <row r="807" ht="12.75" customHeight="1">
      <c r="A807" s="6"/>
      <c r="B807" s="6"/>
      <c r="C807" s="6"/>
      <c r="D807" s="7"/>
      <c r="F807" s="6"/>
      <c r="G807" s="7"/>
      <c r="H807" s="13"/>
      <c r="I807" s="6"/>
      <c r="J807" s="6"/>
    </row>
    <row r="808" ht="12.75" customHeight="1">
      <c r="A808" s="6"/>
      <c r="B808" s="6"/>
      <c r="C808" s="6"/>
      <c r="D808" s="7"/>
      <c r="F808" s="6"/>
      <c r="G808" s="7"/>
      <c r="H808" s="13"/>
      <c r="I808" s="6"/>
      <c r="J808" s="6"/>
    </row>
    <row r="809" ht="12.75" customHeight="1">
      <c r="A809" s="6"/>
      <c r="B809" s="6"/>
      <c r="C809" s="6"/>
      <c r="D809" s="7"/>
      <c r="F809" s="6"/>
      <c r="G809" s="7"/>
      <c r="H809" s="13"/>
      <c r="I809" s="6"/>
      <c r="J809" s="6"/>
    </row>
    <row r="810" ht="12.75" customHeight="1">
      <c r="A810" s="6"/>
      <c r="B810" s="6"/>
      <c r="C810" s="6"/>
      <c r="D810" s="7"/>
      <c r="F810" s="6"/>
      <c r="G810" s="7"/>
      <c r="H810" s="13"/>
      <c r="I810" s="6"/>
      <c r="J810" s="6"/>
    </row>
    <row r="811" ht="12.75" customHeight="1">
      <c r="A811" s="6"/>
      <c r="B811" s="6"/>
      <c r="C811" s="6"/>
      <c r="D811" s="7"/>
      <c r="F811" s="6"/>
      <c r="G811" s="7"/>
      <c r="H811" s="13"/>
      <c r="I811" s="6"/>
      <c r="J811" s="6"/>
    </row>
    <row r="812" ht="12.75" customHeight="1">
      <c r="A812" s="6"/>
      <c r="B812" s="6"/>
      <c r="C812" s="6"/>
      <c r="D812" s="7"/>
      <c r="F812" s="6"/>
      <c r="G812" s="7"/>
      <c r="H812" s="13"/>
      <c r="I812" s="6"/>
      <c r="J812" s="6"/>
    </row>
    <row r="813" ht="12.75" customHeight="1">
      <c r="A813" s="6"/>
      <c r="B813" s="6"/>
      <c r="C813" s="6"/>
      <c r="D813" s="7"/>
      <c r="F813" s="6"/>
      <c r="G813" s="7"/>
      <c r="H813" s="13"/>
      <c r="I813" s="6"/>
      <c r="J813" s="6"/>
    </row>
    <row r="814" ht="12.75" customHeight="1">
      <c r="A814" s="6"/>
      <c r="B814" s="6"/>
      <c r="C814" s="6"/>
      <c r="D814" s="7"/>
      <c r="F814" s="6"/>
      <c r="G814" s="7"/>
      <c r="H814" s="13"/>
      <c r="I814" s="6"/>
      <c r="J814" s="6"/>
    </row>
    <row r="815" ht="12.75" customHeight="1">
      <c r="A815" s="6"/>
      <c r="B815" s="6"/>
      <c r="C815" s="6"/>
      <c r="D815" s="7"/>
      <c r="F815" s="6"/>
      <c r="G815" s="7"/>
      <c r="H815" s="13"/>
      <c r="I815" s="6"/>
      <c r="J815" s="6"/>
    </row>
    <row r="816" ht="12.75" customHeight="1">
      <c r="A816" s="6"/>
      <c r="B816" s="6"/>
      <c r="C816" s="6"/>
      <c r="D816" s="7"/>
      <c r="F816" s="6"/>
      <c r="G816" s="7"/>
      <c r="H816" s="13"/>
      <c r="I816" s="6"/>
      <c r="J816" s="6"/>
    </row>
    <row r="817" ht="12.75" customHeight="1">
      <c r="A817" s="6"/>
      <c r="B817" s="6"/>
      <c r="C817" s="6"/>
      <c r="D817" s="7"/>
      <c r="F817" s="6"/>
      <c r="G817" s="7"/>
      <c r="H817" s="13"/>
      <c r="I817" s="6"/>
      <c r="J817" s="6"/>
    </row>
    <row r="818" ht="12.75" customHeight="1">
      <c r="A818" s="6"/>
      <c r="B818" s="6"/>
      <c r="C818" s="6"/>
      <c r="D818" s="7"/>
      <c r="F818" s="6"/>
      <c r="G818" s="7"/>
      <c r="H818" s="13"/>
      <c r="I818" s="6"/>
      <c r="J818" s="6"/>
    </row>
    <row r="819" ht="12.75" customHeight="1">
      <c r="A819" s="6"/>
      <c r="B819" s="6"/>
      <c r="C819" s="6"/>
      <c r="D819" s="7"/>
      <c r="F819" s="6"/>
      <c r="G819" s="7"/>
      <c r="H819" s="13"/>
      <c r="I819" s="6"/>
      <c r="J819" s="6"/>
    </row>
    <row r="820" ht="12.75" customHeight="1">
      <c r="A820" s="6"/>
      <c r="B820" s="6"/>
      <c r="C820" s="6"/>
      <c r="D820" s="7"/>
      <c r="F820" s="6"/>
      <c r="G820" s="7"/>
      <c r="H820" s="13"/>
      <c r="I820" s="6"/>
      <c r="J820" s="6"/>
    </row>
    <row r="821" ht="12.75" customHeight="1">
      <c r="A821" s="6"/>
      <c r="B821" s="6"/>
      <c r="C821" s="6"/>
      <c r="D821" s="7"/>
      <c r="F821" s="6"/>
      <c r="G821" s="7"/>
      <c r="H821" s="13"/>
      <c r="I821" s="6"/>
      <c r="J821" s="6"/>
    </row>
    <row r="822" ht="12.75" customHeight="1">
      <c r="A822" s="6"/>
      <c r="B822" s="6"/>
      <c r="C822" s="6"/>
      <c r="D822" s="7"/>
      <c r="F822" s="6"/>
      <c r="G822" s="7"/>
      <c r="H822" s="13"/>
      <c r="I822" s="6"/>
      <c r="J822" s="6"/>
    </row>
    <row r="823" ht="12.75" customHeight="1">
      <c r="A823" s="6"/>
      <c r="B823" s="6"/>
      <c r="C823" s="6"/>
      <c r="D823" s="7"/>
      <c r="F823" s="6"/>
      <c r="G823" s="7"/>
      <c r="H823" s="13"/>
      <c r="I823" s="6"/>
      <c r="J823" s="6"/>
    </row>
    <row r="824" ht="12.75" customHeight="1">
      <c r="A824" s="6"/>
      <c r="B824" s="6"/>
      <c r="C824" s="6"/>
      <c r="D824" s="7"/>
      <c r="F824" s="6"/>
      <c r="G824" s="7"/>
      <c r="H824" s="13"/>
      <c r="I824" s="6"/>
      <c r="J824" s="6"/>
    </row>
    <row r="825" ht="12.75" customHeight="1">
      <c r="A825" s="6"/>
      <c r="B825" s="6"/>
      <c r="C825" s="6"/>
      <c r="D825" s="7"/>
      <c r="F825" s="6"/>
      <c r="G825" s="7"/>
      <c r="H825" s="13"/>
      <c r="I825" s="6"/>
      <c r="J825" s="6"/>
    </row>
    <row r="826" ht="12.75" customHeight="1">
      <c r="A826" s="6"/>
      <c r="B826" s="6"/>
      <c r="C826" s="6"/>
      <c r="D826" s="7"/>
      <c r="F826" s="6"/>
      <c r="G826" s="7"/>
      <c r="H826" s="13"/>
      <c r="I826" s="6"/>
      <c r="J826" s="6"/>
    </row>
    <row r="827" ht="12.75" customHeight="1">
      <c r="A827" s="6"/>
      <c r="B827" s="6"/>
      <c r="C827" s="6"/>
      <c r="D827" s="7"/>
      <c r="F827" s="6"/>
      <c r="G827" s="7"/>
      <c r="H827" s="13"/>
      <c r="I827" s="6"/>
      <c r="J827" s="6"/>
    </row>
    <row r="828" ht="12.75" customHeight="1">
      <c r="A828" s="6"/>
      <c r="B828" s="6"/>
      <c r="C828" s="6"/>
      <c r="D828" s="7"/>
      <c r="F828" s="6"/>
      <c r="G828" s="7"/>
      <c r="H828" s="13"/>
      <c r="I828" s="6"/>
      <c r="J828" s="6"/>
    </row>
    <row r="829" ht="12.75" customHeight="1">
      <c r="A829" s="6"/>
      <c r="B829" s="6"/>
      <c r="C829" s="6"/>
      <c r="D829" s="7"/>
      <c r="F829" s="6"/>
      <c r="G829" s="7"/>
      <c r="H829" s="13"/>
      <c r="I829" s="6"/>
      <c r="J829" s="6"/>
    </row>
    <row r="830" ht="12.75" customHeight="1">
      <c r="A830" s="6"/>
      <c r="B830" s="6"/>
      <c r="C830" s="6"/>
      <c r="D830" s="7"/>
      <c r="F830" s="6"/>
      <c r="G830" s="7"/>
      <c r="H830" s="13"/>
      <c r="I830" s="6"/>
      <c r="J830" s="6"/>
    </row>
    <row r="831" ht="12.75" customHeight="1">
      <c r="A831" s="6"/>
      <c r="B831" s="6"/>
      <c r="C831" s="6"/>
      <c r="D831" s="7"/>
      <c r="F831" s="6"/>
      <c r="G831" s="7"/>
      <c r="H831" s="13"/>
      <c r="I831" s="6"/>
      <c r="J831" s="6"/>
    </row>
    <row r="832" ht="12.75" customHeight="1">
      <c r="A832" s="6"/>
      <c r="B832" s="6"/>
      <c r="C832" s="6"/>
      <c r="D832" s="7"/>
      <c r="F832" s="6"/>
      <c r="G832" s="7"/>
      <c r="H832" s="13"/>
      <c r="I832" s="6"/>
      <c r="J832" s="6"/>
    </row>
    <row r="833" ht="12.75" customHeight="1">
      <c r="A833" s="6"/>
      <c r="B833" s="6"/>
      <c r="C833" s="6"/>
      <c r="D833" s="7"/>
      <c r="F833" s="6"/>
      <c r="G833" s="7"/>
      <c r="H833" s="13"/>
      <c r="I833" s="6"/>
      <c r="J833" s="6"/>
    </row>
    <row r="834" ht="12.75" customHeight="1">
      <c r="A834" s="6"/>
      <c r="B834" s="6"/>
      <c r="C834" s="6"/>
      <c r="D834" s="7"/>
      <c r="F834" s="6"/>
      <c r="G834" s="7"/>
      <c r="H834" s="13"/>
      <c r="I834" s="6"/>
      <c r="J834" s="6"/>
    </row>
    <row r="835" ht="12.75" customHeight="1">
      <c r="A835" s="6"/>
      <c r="B835" s="6"/>
      <c r="C835" s="6"/>
      <c r="D835" s="7"/>
      <c r="F835" s="6"/>
      <c r="G835" s="7"/>
      <c r="H835" s="13"/>
      <c r="I835" s="6"/>
      <c r="J835" s="6"/>
    </row>
    <row r="836" ht="12.75" customHeight="1">
      <c r="A836" s="6"/>
      <c r="B836" s="6"/>
      <c r="C836" s="6"/>
      <c r="D836" s="7"/>
      <c r="F836" s="6"/>
      <c r="G836" s="7"/>
      <c r="H836" s="13"/>
      <c r="I836" s="6"/>
      <c r="J836" s="6"/>
    </row>
    <row r="837" ht="12.75" customHeight="1">
      <c r="A837" s="6"/>
      <c r="B837" s="6"/>
      <c r="C837" s="6"/>
      <c r="D837" s="7"/>
      <c r="F837" s="6"/>
      <c r="G837" s="7"/>
      <c r="H837" s="13"/>
      <c r="I837" s="6"/>
      <c r="J837" s="6"/>
    </row>
    <row r="838" ht="12.75" customHeight="1">
      <c r="A838" s="6"/>
      <c r="B838" s="6"/>
      <c r="C838" s="6"/>
      <c r="D838" s="7"/>
      <c r="F838" s="6"/>
      <c r="G838" s="7"/>
      <c r="H838" s="13"/>
      <c r="I838" s="6"/>
      <c r="J838" s="6"/>
    </row>
    <row r="839" ht="12.75" customHeight="1">
      <c r="A839" s="6"/>
      <c r="B839" s="6"/>
      <c r="C839" s="6"/>
      <c r="D839" s="7"/>
      <c r="F839" s="6"/>
      <c r="G839" s="7"/>
      <c r="H839" s="13"/>
      <c r="I839" s="6"/>
      <c r="J839" s="6"/>
    </row>
    <row r="840" ht="12.75" customHeight="1">
      <c r="A840" s="6"/>
      <c r="B840" s="6"/>
      <c r="C840" s="6"/>
      <c r="D840" s="7"/>
      <c r="F840" s="6"/>
      <c r="G840" s="7"/>
      <c r="H840" s="13"/>
      <c r="I840" s="6"/>
      <c r="J840" s="6"/>
    </row>
    <row r="841" ht="12.75" customHeight="1">
      <c r="A841" s="6"/>
      <c r="B841" s="6"/>
      <c r="C841" s="6"/>
      <c r="D841" s="7"/>
      <c r="F841" s="6"/>
      <c r="G841" s="7"/>
      <c r="H841" s="13"/>
      <c r="I841" s="6"/>
      <c r="J841" s="6"/>
    </row>
    <row r="842" ht="12.75" customHeight="1">
      <c r="A842" s="6"/>
      <c r="B842" s="6"/>
      <c r="C842" s="6"/>
      <c r="D842" s="7"/>
      <c r="F842" s="6"/>
      <c r="G842" s="7"/>
      <c r="H842" s="13"/>
      <c r="I842" s="6"/>
      <c r="J842" s="6"/>
    </row>
    <row r="843" ht="12.75" customHeight="1">
      <c r="A843" s="6"/>
      <c r="B843" s="6"/>
      <c r="C843" s="6"/>
      <c r="D843" s="7"/>
      <c r="F843" s="6"/>
      <c r="G843" s="7"/>
      <c r="H843" s="13"/>
      <c r="I843" s="6"/>
      <c r="J843" s="6"/>
    </row>
    <row r="844" ht="12.75" customHeight="1">
      <c r="A844" s="6"/>
      <c r="B844" s="6"/>
      <c r="C844" s="6"/>
      <c r="D844" s="7"/>
      <c r="F844" s="6"/>
      <c r="G844" s="7"/>
      <c r="H844" s="13"/>
      <c r="I844" s="6"/>
      <c r="J844" s="6"/>
    </row>
    <row r="845" ht="12.75" customHeight="1">
      <c r="A845" s="6"/>
      <c r="B845" s="6"/>
      <c r="C845" s="6"/>
      <c r="D845" s="7"/>
      <c r="F845" s="6"/>
      <c r="G845" s="7"/>
      <c r="H845" s="13"/>
      <c r="I845" s="6"/>
      <c r="J845" s="6"/>
    </row>
    <row r="846" ht="12.75" customHeight="1">
      <c r="A846" s="6"/>
      <c r="B846" s="6"/>
      <c r="C846" s="6"/>
      <c r="D846" s="7"/>
      <c r="F846" s="6"/>
      <c r="G846" s="7"/>
      <c r="H846" s="13"/>
      <c r="I846" s="6"/>
      <c r="J846" s="6"/>
    </row>
    <row r="847" ht="12.75" customHeight="1">
      <c r="A847" s="6"/>
      <c r="B847" s="6"/>
      <c r="C847" s="6"/>
      <c r="D847" s="7"/>
      <c r="F847" s="6"/>
      <c r="G847" s="7"/>
      <c r="H847" s="13"/>
      <c r="I847" s="6"/>
      <c r="J847" s="6"/>
    </row>
    <row r="848" ht="12.75" customHeight="1">
      <c r="A848" s="6"/>
      <c r="B848" s="6"/>
      <c r="C848" s="6"/>
      <c r="D848" s="7"/>
      <c r="F848" s="6"/>
      <c r="G848" s="7"/>
      <c r="H848" s="13"/>
      <c r="I848" s="6"/>
      <c r="J848" s="6"/>
    </row>
    <row r="849" ht="12.75" customHeight="1">
      <c r="A849" s="6"/>
      <c r="B849" s="6"/>
      <c r="C849" s="6"/>
      <c r="D849" s="7"/>
      <c r="F849" s="6"/>
      <c r="G849" s="7"/>
      <c r="H849" s="13"/>
      <c r="I849" s="6"/>
      <c r="J849" s="6"/>
    </row>
    <row r="850" ht="12.75" customHeight="1">
      <c r="A850" s="6"/>
      <c r="B850" s="6"/>
      <c r="C850" s="6"/>
      <c r="D850" s="7"/>
      <c r="F850" s="6"/>
      <c r="G850" s="7"/>
      <c r="H850" s="13"/>
      <c r="I850" s="6"/>
      <c r="J850" s="6"/>
    </row>
    <row r="851" ht="12.75" customHeight="1">
      <c r="A851" s="6"/>
      <c r="B851" s="6"/>
      <c r="C851" s="6"/>
      <c r="D851" s="7"/>
      <c r="F851" s="6"/>
      <c r="G851" s="7"/>
      <c r="H851" s="13"/>
      <c r="I851" s="6"/>
      <c r="J851" s="6"/>
    </row>
    <row r="852" ht="12.75" customHeight="1">
      <c r="A852" s="6"/>
      <c r="B852" s="6"/>
      <c r="C852" s="6"/>
      <c r="D852" s="7"/>
      <c r="F852" s="6"/>
      <c r="G852" s="7"/>
      <c r="H852" s="13"/>
      <c r="I852" s="6"/>
      <c r="J852" s="6"/>
    </row>
    <row r="853" ht="12.75" customHeight="1">
      <c r="A853" s="6"/>
      <c r="B853" s="6"/>
      <c r="C853" s="6"/>
      <c r="D853" s="7"/>
      <c r="F853" s="6"/>
      <c r="G853" s="7"/>
      <c r="H853" s="13"/>
      <c r="I853" s="6"/>
      <c r="J853" s="6"/>
    </row>
    <row r="854" ht="12.75" customHeight="1">
      <c r="A854" s="6"/>
      <c r="B854" s="6"/>
      <c r="C854" s="6"/>
      <c r="D854" s="7"/>
      <c r="F854" s="6"/>
      <c r="G854" s="7"/>
      <c r="H854" s="13"/>
      <c r="I854" s="6"/>
      <c r="J854" s="6"/>
    </row>
    <row r="855" ht="12.75" customHeight="1">
      <c r="A855" s="6"/>
      <c r="B855" s="6"/>
      <c r="C855" s="6"/>
      <c r="D855" s="7"/>
      <c r="F855" s="6"/>
      <c r="G855" s="7"/>
      <c r="H855" s="13"/>
      <c r="I855" s="6"/>
      <c r="J855" s="6"/>
    </row>
    <row r="856" ht="12.75" customHeight="1">
      <c r="A856" s="6"/>
      <c r="B856" s="6"/>
      <c r="C856" s="6"/>
      <c r="D856" s="7"/>
      <c r="F856" s="6"/>
      <c r="G856" s="7"/>
      <c r="H856" s="13"/>
      <c r="I856" s="6"/>
      <c r="J856" s="6"/>
    </row>
    <row r="857" ht="12.75" customHeight="1">
      <c r="A857" s="6"/>
      <c r="B857" s="6"/>
      <c r="C857" s="6"/>
      <c r="D857" s="7"/>
      <c r="F857" s="6"/>
      <c r="G857" s="7"/>
      <c r="H857" s="13"/>
      <c r="I857" s="6"/>
      <c r="J857" s="6"/>
    </row>
    <row r="858" ht="12.75" customHeight="1">
      <c r="A858" s="6"/>
      <c r="B858" s="6"/>
      <c r="C858" s="6"/>
      <c r="D858" s="7"/>
      <c r="F858" s="6"/>
      <c r="G858" s="7"/>
      <c r="H858" s="13"/>
      <c r="I858" s="6"/>
      <c r="J858" s="6"/>
    </row>
    <row r="859" ht="12.75" customHeight="1">
      <c r="A859" s="6"/>
      <c r="B859" s="6"/>
      <c r="C859" s="6"/>
      <c r="D859" s="7"/>
      <c r="F859" s="6"/>
      <c r="G859" s="7"/>
      <c r="H859" s="13"/>
      <c r="I859" s="6"/>
      <c r="J859" s="6"/>
    </row>
    <row r="860" ht="12.75" customHeight="1">
      <c r="A860" s="6"/>
      <c r="B860" s="6"/>
      <c r="C860" s="6"/>
      <c r="D860" s="7"/>
      <c r="F860" s="6"/>
      <c r="G860" s="7"/>
      <c r="H860" s="13"/>
      <c r="I860" s="6"/>
      <c r="J860" s="6"/>
    </row>
    <row r="861" ht="12.75" customHeight="1">
      <c r="A861" s="6"/>
      <c r="B861" s="6"/>
      <c r="C861" s="6"/>
      <c r="D861" s="7"/>
      <c r="F861" s="6"/>
      <c r="G861" s="7"/>
      <c r="H861" s="13"/>
      <c r="I861" s="6"/>
      <c r="J861" s="6"/>
    </row>
    <row r="862" ht="12.75" customHeight="1">
      <c r="A862" s="6"/>
      <c r="B862" s="6"/>
      <c r="C862" s="6"/>
      <c r="D862" s="7"/>
      <c r="F862" s="6"/>
      <c r="G862" s="7"/>
      <c r="H862" s="13"/>
      <c r="I862" s="6"/>
      <c r="J862" s="6"/>
    </row>
    <row r="863" ht="12.75" customHeight="1">
      <c r="A863" s="6"/>
      <c r="B863" s="6"/>
      <c r="C863" s="6"/>
      <c r="D863" s="7"/>
      <c r="F863" s="6"/>
      <c r="G863" s="7"/>
      <c r="H863" s="13"/>
      <c r="I863" s="6"/>
      <c r="J863" s="6"/>
    </row>
    <row r="864" ht="12.75" customHeight="1">
      <c r="A864" s="6"/>
      <c r="B864" s="6"/>
      <c r="C864" s="6"/>
      <c r="D864" s="7"/>
      <c r="F864" s="6"/>
      <c r="G864" s="7"/>
      <c r="H864" s="13"/>
      <c r="I864" s="6"/>
      <c r="J864" s="6"/>
    </row>
    <row r="865" ht="12.75" customHeight="1">
      <c r="A865" s="6"/>
      <c r="B865" s="6"/>
      <c r="C865" s="6"/>
      <c r="D865" s="7"/>
      <c r="F865" s="6"/>
      <c r="G865" s="7"/>
      <c r="H865" s="13"/>
      <c r="I865" s="6"/>
      <c r="J865" s="6"/>
    </row>
    <row r="866" ht="12.75" customHeight="1">
      <c r="A866" s="6"/>
      <c r="B866" s="6"/>
      <c r="C866" s="6"/>
      <c r="D866" s="7"/>
      <c r="F866" s="6"/>
      <c r="G866" s="7"/>
      <c r="H866" s="13"/>
      <c r="I866" s="6"/>
      <c r="J866" s="6"/>
    </row>
    <row r="867" ht="12.75" customHeight="1">
      <c r="A867" s="6"/>
      <c r="B867" s="6"/>
      <c r="C867" s="6"/>
      <c r="D867" s="7"/>
      <c r="F867" s="6"/>
      <c r="G867" s="7"/>
      <c r="H867" s="13"/>
      <c r="I867" s="6"/>
      <c r="J867" s="6"/>
    </row>
    <row r="868" ht="12.75" customHeight="1">
      <c r="A868" s="6"/>
      <c r="B868" s="6"/>
      <c r="C868" s="6"/>
      <c r="D868" s="7"/>
      <c r="F868" s="6"/>
      <c r="G868" s="7"/>
      <c r="H868" s="13"/>
      <c r="I868" s="6"/>
      <c r="J868" s="6"/>
    </row>
    <row r="869" ht="12.75" customHeight="1">
      <c r="A869" s="6"/>
      <c r="B869" s="6"/>
      <c r="C869" s="6"/>
      <c r="D869" s="7"/>
      <c r="F869" s="6"/>
      <c r="G869" s="7"/>
      <c r="H869" s="13"/>
      <c r="I869" s="6"/>
      <c r="J869" s="6"/>
    </row>
    <row r="870" ht="12.75" customHeight="1">
      <c r="A870" s="6"/>
      <c r="B870" s="6"/>
      <c r="C870" s="6"/>
      <c r="D870" s="7"/>
      <c r="F870" s="6"/>
      <c r="G870" s="7"/>
      <c r="H870" s="13"/>
      <c r="I870" s="6"/>
      <c r="J870" s="6"/>
    </row>
    <row r="871" ht="12.75" customHeight="1">
      <c r="A871" s="6"/>
      <c r="B871" s="6"/>
      <c r="C871" s="6"/>
      <c r="D871" s="7"/>
      <c r="F871" s="6"/>
      <c r="G871" s="7"/>
      <c r="H871" s="13"/>
      <c r="I871" s="6"/>
      <c r="J871" s="6"/>
    </row>
    <row r="872" ht="12.75" customHeight="1">
      <c r="A872" s="6"/>
      <c r="B872" s="6"/>
      <c r="C872" s="6"/>
      <c r="D872" s="7"/>
      <c r="F872" s="6"/>
      <c r="G872" s="7"/>
      <c r="H872" s="13"/>
      <c r="I872" s="6"/>
      <c r="J872" s="6"/>
    </row>
    <row r="873" ht="12.75" customHeight="1">
      <c r="A873" s="6"/>
      <c r="B873" s="6"/>
      <c r="C873" s="6"/>
      <c r="D873" s="7"/>
      <c r="F873" s="6"/>
      <c r="G873" s="7"/>
      <c r="H873" s="13"/>
      <c r="I873" s="6"/>
      <c r="J873" s="6"/>
    </row>
    <row r="874" ht="12.75" customHeight="1">
      <c r="A874" s="6"/>
      <c r="B874" s="6"/>
      <c r="C874" s="6"/>
      <c r="D874" s="7"/>
      <c r="F874" s="6"/>
      <c r="G874" s="7"/>
      <c r="H874" s="13"/>
      <c r="I874" s="6"/>
      <c r="J874" s="6"/>
    </row>
    <row r="875" ht="12.75" customHeight="1">
      <c r="A875" s="6"/>
      <c r="B875" s="6"/>
      <c r="C875" s="6"/>
      <c r="D875" s="7"/>
      <c r="F875" s="6"/>
      <c r="G875" s="7"/>
      <c r="H875" s="13"/>
      <c r="I875" s="6"/>
      <c r="J875" s="6"/>
    </row>
    <row r="876" ht="12.75" customHeight="1">
      <c r="A876" s="6"/>
      <c r="B876" s="6"/>
      <c r="C876" s="6"/>
      <c r="D876" s="7"/>
      <c r="F876" s="6"/>
      <c r="G876" s="7"/>
      <c r="H876" s="13"/>
      <c r="I876" s="6"/>
      <c r="J876" s="6"/>
    </row>
    <row r="877" ht="12.75" customHeight="1">
      <c r="A877" s="6"/>
      <c r="B877" s="6"/>
      <c r="C877" s="6"/>
      <c r="D877" s="7"/>
      <c r="F877" s="6"/>
      <c r="G877" s="7"/>
      <c r="H877" s="13"/>
      <c r="I877" s="6"/>
      <c r="J877" s="6"/>
    </row>
    <row r="878" ht="12.75" customHeight="1">
      <c r="A878" s="6"/>
      <c r="B878" s="6"/>
      <c r="C878" s="6"/>
      <c r="D878" s="7"/>
      <c r="F878" s="6"/>
      <c r="G878" s="7"/>
      <c r="H878" s="13"/>
      <c r="I878" s="6"/>
      <c r="J878" s="6"/>
    </row>
    <row r="879" ht="12.75" customHeight="1">
      <c r="A879" s="6"/>
      <c r="B879" s="6"/>
      <c r="C879" s="6"/>
      <c r="D879" s="7"/>
      <c r="F879" s="6"/>
      <c r="G879" s="7"/>
      <c r="H879" s="13"/>
      <c r="I879" s="6"/>
      <c r="J879" s="6"/>
    </row>
    <row r="880" ht="12.75" customHeight="1">
      <c r="A880" s="6"/>
      <c r="B880" s="6"/>
      <c r="C880" s="6"/>
      <c r="D880" s="7"/>
      <c r="F880" s="6"/>
      <c r="G880" s="7"/>
      <c r="H880" s="13"/>
      <c r="I880" s="6"/>
      <c r="J880" s="6"/>
    </row>
    <row r="881" ht="12.75" customHeight="1">
      <c r="A881" s="6"/>
      <c r="B881" s="6"/>
      <c r="C881" s="6"/>
      <c r="D881" s="7"/>
      <c r="F881" s="6"/>
      <c r="G881" s="7"/>
      <c r="H881" s="13"/>
      <c r="I881" s="6"/>
      <c r="J881" s="6"/>
    </row>
    <row r="882" ht="12.75" customHeight="1">
      <c r="A882" s="6"/>
      <c r="B882" s="6"/>
      <c r="C882" s="6"/>
      <c r="D882" s="7"/>
      <c r="F882" s="6"/>
      <c r="G882" s="7"/>
      <c r="H882" s="13"/>
      <c r="I882" s="6"/>
      <c r="J882" s="6"/>
    </row>
    <row r="883" ht="12.75" customHeight="1">
      <c r="A883" s="6"/>
      <c r="B883" s="6"/>
      <c r="C883" s="6"/>
      <c r="D883" s="7"/>
      <c r="F883" s="6"/>
      <c r="G883" s="7"/>
      <c r="H883" s="13"/>
      <c r="I883" s="6"/>
      <c r="J883" s="6"/>
    </row>
    <row r="884" ht="12.75" customHeight="1">
      <c r="A884" s="6"/>
      <c r="B884" s="6"/>
      <c r="C884" s="6"/>
      <c r="D884" s="7"/>
      <c r="F884" s="6"/>
      <c r="G884" s="7"/>
      <c r="H884" s="13"/>
      <c r="I884" s="6"/>
      <c r="J884" s="6"/>
    </row>
    <row r="885" ht="12.75" customHeight="1">
      <c r="A885" s="6"/>
      <c r="B885" s="6"/>
      <c r="C885" s="6"/>
      <c r="D885" s="7"/>
      <c r="F885" s="6"/>
      <c r="G885" s="7"/>
      <c r="H885" s="13"/>
      <c r="I885" s="6"/>
      <c r="J885" s="6"/>
    </row>
    <row r="886" ht="12.75" customHeight="1">
      <c r="A886" s="6"/>
      <c r="B886" s="6"/>
      <c r="C886" s="6"/>
      <c r="D886" s="7"/>
      <c r="F886" s="6"/>
      <c r="G886" s="7"/>
      <c r="H886" s="13"/>
      <c r="I886" s="6"/>
      <c r="J886" s="6"/>
    </row>
    <row r="887" ht="12.75" customHeight="1">
      <c r="A887" s="6"/>
      <c r="B887" s="6"/>
      <c r="C887" s="6"/>
      <c r="D887" s="7"/>
      <c r="F887" s="6"/>
      <c r="G887" s="7"/>
      <c r="H887" s="13"/>
      <c r="I887" s="6"/>
      <c r="J887" s="6"/>
    </row>
    <row r="888" ht="12.75" customHeight="1">
      <c r="A888" s="6"/>
      <c r="B888" s="6"/>
      <c r="C888" s="6"/>
      <c r="D888" s="7"/>
      <c r="F888" s="6"/>
      <c r="G888" s="7"/>
      <c r="H888" s="13"/>
      <c r="I888" s="6"/>
      <c r="J888" s="6"/>
    </row>
    <row r="889" ht="12.75" customHeight="1">
      <c r="A889" s="6"/>
      <c r="B889" s="6"/>
      <c r="C889" s="6"/>
      <c r="D889" s="7"/>
      <c r="F889" s="6"/>
      <c r="G889" s="7"/>
      <c r="H889" s="13"/>
      <c r="I889" s="6"/>
      <c r="J889" s="6"/>
    </row>
    <row r="890" ht="12.75" customHeight="1">
      <c r="A890" s="6"/>
      <c r="B890" s="6"/>
      <c r="C890" s="6"/>
      <c r="D890" s="7"/>
      <c r="F890" s="6"/>
      <c r="G890" s="7"/>
      <c r="H890" s="13"/>
      <c r="I890" s="6"/>
      <c r="J890" s="6"/>
    </row>
    <row r="891" ht="12.75" customHeight="1">
      <c r="A891" s="6"/>
      <c r="B891" s="6"/>
      <c r="C891" s="6"/>
      <c r="D891" s="7"/>
      <c r="F891" s="6"/>
      <c r="G891" s="7"/>
      <c r="H891" s="13"/>
      <c r="I891" s="6"/>
      <c r="J891" s="6"/>
    </row>
    <row r="892" ht="12.75" customHeight="1">
      <c r="A892" s="6"/>
      <c r="B892" s="6"/>
      <c r="C892" s="6"/>
      <c r="D892" s="7"/>
      <c r="F892" s="6"/>
      <c r="G892" s="7"/>
      <c r="H892" s="13"/>
      <c r="I892" s="6"/>
      <c r="J892" s="6"/>
    </row>
    <row r="893" ht="12.75" customHeight="1">
      <c r="A893" s="6"/>
      <c r="B893" s="6"/>
      <c r="C893" s="6"/>
      <c r="D893" s="7"/>
      <c r="F893" s="6"/>
      <c r="G893" s="7"/>
      <c r="H893" s="13"/>
      <c r="I893" s="6"/>
      <c r="J893" s="6"/>
    </row>
    <row r="894" ht="12.75" customHeight="1">
      <c r="A894" s="6"/>
      <c r="B894" s="6"/>
      <c r="C894" s="6"/>
      <c r="D894" s="7"/>
      <c r="F894" s="6"/>
      <c r="G894" s="7"/>
      <c r="H894" s="13"/>
      <c r="I894" s="6"/>
      <c r="J894" s="6"/>
    </row>
    <row r="895" ht="12.75" customHeight="1">
      <c r="A895" s="6"/>
      <c r="B895" s="6"/>
      <c r="C895" s="6"/>
      <c r="D895" s="7"/>
      <c r="F895" s="6"/>
      <c r="G895" s="7"/>
      <c r="H895" s="13"/>
      <c r="I895" s="6"/>
      <c r="J895" s="6"/>
    </row>
    <row r="896" ht="12.75" customHeight="1">
      <c r="A896" s="6"/>
      <c r="B896" s="6"/>
      <c r="C896" s="6"/>
      <c r="D896" s="7"/>
      <c r="F896" s="6"/>
      <c r="G896" s="7"/>
      <c r="H896" s="13"/>
      <c r="I896" s="6"/>
      <c r="J896" s="6"/>
    </row>
    <row r="897" ht="12.75" customHeight="1">
      <c r="A897" s="6"/>
      <c r="B897" s="6"/>
      <c r="C897" s="6"/>
      <c r="D897" s="7"/>
      <c r="F897" s="6"/>
      <c r="G897" s="7"/>
      <c r="H897" s="13"/>
      <c r="I897" s="6"/>
      <c r="J897" s="6"/>
    </row>
    <row r="898" ht="12.75" customHeight="1">
      <c r="A898" s="6"/>
      <c r="B898" s="6"/>
      <c r="C898" s="6"/>
      <c r="D898" s="7"/>
      <c r="F898" s="6"/>
      <c r="G898" s="7"/>
      <c r="H898" s="13"/>
      <c r="I898" s="6"/>
      <c r="J898" s="6"/>
    </row>
    <row r="899" ht="12.75" customHeight="1">
      <c r="A899" s="6"/>
      <c r="B899" s="6"/>
      <c r="C899" s="6"/>
      <c r="D899" s="7"/>
      <c r="F899" s="6"/>
      <c r="G899" s="7"/>
      <c r="H899" s="13"/>
      <c r="I899" s="6"/>
      <c r="J899" s="6"/>
    </row>
    <row r="900" ht="12.75" customHeight="1">
      <c r="A900" s="6"/>
      <c r="B900" s="6"/>
      <c r="C900" s="6"/>
      <c r="D900" s="7"/>
      <c r="F900" s="6"/>
      <c r="G900" s="7"/>
      <c r="H900" s="13"/>
      <c r="I900" s="6"/>
      <c r="J900" s="6"/>
    </row>
    <row r="901" ht="12.75" customHeight="1">
      <c r="A901" s="6"/>
      <c r="B901" s="6"/>
      <c r="C901" s="6"/>
      <c r="D901" s="7"/>
      <c r="F901" s="6"/>
      <c r="G901" s="7"/>
      <c r="H901" s="13"/>
      <c r="I901" s="6"/>
      <c r="J901" s="6"/>
    </row>
    <row r="902" ht="12.75" customHeight="1">
      <c r="A902" s="6"/>
      <c r="B902" s="6"/>
      <c r="C902" s="6"/>
      <c r="D902" s="7"/>
      <c r="F902" s="6"/>
      <c r="G902" s="7"/>
      <c r="H902" s="13"/>
      <c r="I902" s="6"/>
      <c r="J902" s="6"/>
    </row>
    <row r="903" ht="12.75" customHeight="1">
      <c r="A903" s="6"/>
      <c r="B903" s="6"/>
      <c r="C903" s="6"/>
      <c r="D903" s="7"/>
      <c r="F903" s="6"/>
      <c r="G903" s="7"/>
      <c r="H903" s="13"/>
      <c r="I903" s="6"/>
      <c r="J903" s="6"/>
    </row>
    <row r="904" ht="12.75" customHeight="1">
      <c r="A904" s="6"/>
      <c r="B904" s="6"/>
      <c r="C904" s="6"/>
      <c r="D904" s="7"/>
      <c r="F904" s="6"/>
      <c r="G904" s="7"/>
      <c r="H904" s="13"/>
      <c r="I904" s="6"/>
      <c r="J904" s="6"/>
    </row>
    <row r="905" ht="12.75" customHeight="1">
      <c r="A905" s="6"/>
      <c r="B905" s="6"/>
      <c r="C905" s="6"/>
      <c r="D905" s="7"/>
      <c r="F905" s="6"/>
      <c r="G905" s="7"/>
      <c r="H905" s="13"/>
      <c r="I905" s="6"/>
      <c r="J905" s="6"/>
    </row>
    <row r="906" ht="12.75" customHeight="1">
      <c r="A906" s="6"/>
      <c r="B906" s="6"/>
      <c r="C906" s="6"/>
      <c r="D906" s="7"/>
      <c r="F906" s="6"/>
      <c r="G906" s="7"/>
      <c r="H906" s="13"/>
      <c r="I906" s="6"/>
      <c r="J906" s="6"/>
    </row>
    <row r="907" ht="12.75" customHeight="1">
      <c r="A907" s="6"/>
      <c r="B907" s="6"/>
      <c r="C907" s="6"/>
      <c r="D907" s="7"/>
      <c r="F907" s="6"/>
      <c r="G907" s="7"/>
      <c r="H907" s="13"/>
      <c r="I907" s="6"/>
      <c r="J907" s="6"/>
    </row>
    <row r="908" ht="12.75" customHeight="1">
      <c r="A908" s="6"/>
      <c r="B908" s="6"/>
      <c r="C908" s="6"/>
      <c r="D908" s="7"/>
      <c r="F908" s="6"/>
      <c r="G908" s="7"/>
      <c r="H908" s="13"/>
      <c r="I908" s="6"/>
      <c r="J908" s="6"/>
    </row>
    <row r="909" ht="12.75" customHeight="1">
      <c r="A909" s="6"/>
      <c r="B909" s="6"/>
      <c r="C909" s="6"/>
      <c r="D909" s="7"/>
      <c r="F909" s="6"/>
      <c r="G909" s="7"/>
      <c r="H909" s="13"/>
      <c r="I909" s="6"/>
      <c r="J909" s="6"/>
    </row>
    <row r="910" ht="12.75" customHeight="1">
      <c r="A910" s="6"/>
      <c r="B910" s="6"/>
      <c r="C910" s="6"/>
      <c r="D910" s="7"/>
      <c r="F910" s="6"/>
      <c r="G910" s="7"/>
      <c r="H910" s="13"/>
      <c r="I910" s="6"/>
      <c r="J910" s="6"/>
    </row>
    <row r="911" ht="12.75" customHeight="1">
      <c r="A911" s="6"/>
      <c r="B911" s="6"/>
      <c r="C911" s="6"/>
      <c r="D911" s="7"/>
      <c r="F911" s="6"/>
      <c r="G911" s="7"/>
      <c r="H911" s="13"/>
      <c r="I911" s="6"/>
      <c r="J911" s="6"/>
    </row>
    <row r="912" ht="12.75" customHeight="1">
      <c r="A912" s="6"/>
      <c r="B912" s="6"/>
      <c r="C912" s="6"/>
      <c r="D912" s="7"/>
      <c r="F912" s="6"/>
      <c r="G912" s="7"/>
      <c r="H912" s="13"/>
      <c r="I912" s="6"/>
      <c r="J912" s="6"/>
    </row>
    <row r="913" ht="12.75" customHeight="1">
      <c r="A913" s="6"/>
      <c r="B913" s="6"/>
      <c r="C913" s="6"/>
      <c r="D913" s="7"/>
      <c r="F913" s="6"/>
      <c r="G913" s="7"/>
      <c r="H913" s="13"/>
      <c r="I913" s="6"/>
      <c r="J913" s="6"/>
    </row>
    <row r="914" ht="12.75" customHeight="1">
      <c r="A914" s="6"/>
      <c r="B914" s="6"/>
      <c r="C914" s="6"/>
      <c r="D914" s="7"/>
      <c r="F914" s="6"/>
      <c r="G914" s="7"/>
      <c r="H914" s="13"/>
      <c r="I914" s="6"/>
      <c r="J914" s="6"/>
    </row>
    <row r="915" ht="12.75" customHeight="1">
      <c r="A915" s="6"/>
      <c r="B915" s="6"/>
      <c r="C915" s="6"/>
      <c r="D915" s="7"/>
      <c r="F915" s="6"/>
      <c r="G915" s="7"/>
      <c r="H915" s="13"/>
      <c r="I915" s="6"/>
      <c r="J915" s="6"/>
    </row>
    <row r="916" ht="12.75" customHeight="1">
      <c r="A916" s="6"/>
      <c r="B916" s="6"/>
      <c r="C916" s="6"/>
      <c r="D916" s="7"/>
      <c r="F916" s="6"/>
      <c r="G916" s="7"/>
      <c r="H916" s="13"/>
      <c r="I916" s="6"/>
      <c r="J916" s="6"/>
    </row>
    <row r="917" ht="12.75" customHeight="1">
      <c r="A917" s="6"/>
      <c r="B917" s="6"/>
      <c r="C917" s="6"/>
      <c r="D917" s="7"/>
      <c r="F917" s="6"/>
      <c r="G917" s="7"/>
      <c r="H917" s="13"/>
      <c r="I917" s="6"/>
      <c r="J917" s="6"/>
    </row>
    <row r="918" ht="12.75" customHeight="1">
      <c r="A918" s="6"/>
      <c r="B918" s="6"/>
      <c r="C918" s="6"/>
      <c r="D918" s="7"/>
      <c r="F918" s="6"/>
      <c r="G918" s="7"/>
      <c r="H918" s="13"/>
      <c r="I918" s="6"/>
      <c r="J918" s="6"/>
    </row>
    <row r="919" ht="12.75" customHeight="1">
      <c r="A919" s="6"/>
      <c r="B919" s="6"/>
      <c r="C919" s="6"/>
      <c r="D919" s="7"/>
      <c r="F919" s="6"/>
      <c r="G919" s="7"/>
      <c r="H919" s="13"/>
      <c r="I919" s="6"/>
      <c r="J919" s="6"/>
    </row>
    <row r="920" ht="12.75" customHeight="1">
      <c r="A920" s="6"/>
      <c r="B920" s="6"/>
      <c r="C920" s="6"/>
      <c r="D920" s="7"/>
      <c r="F920" s="6"/>
      <c r="G920" s="7"/>
      <c r="H920" s="13"/>
      <c r="I920" s="6"/>
      <c r="J920" s="6"/>
    </row>
    <row r="921" ht="12.75" customHeight="1">
      <c r="A921" s="6"/>
      <c r="B921" s="6"/>
      <c r="C921" s="6"/>
      <c r="D921" s="7"/>
      <c r="F921" s="6"/>
      <c r="G921" s="7"/>
      <c r="H921" s="13"/>
      <c r="I921" s="6"/>
      <c r="J921" s="6"/>
    </row>
    <row r="922" ht="12.75" customHeight="1">
      <c r="A922" s="6"/>
      <c r="B922" s="6"/>
      <c r="C922" s="6"/>
      <c r="D922" s="7"/>
      <c r="F922" s="6"/>
      <c r="G922" s="7"/>
      <c r="H922" s="13"/>
      <c r="I922" s="6"/>
      <c r="J922" s="6"/>
    </row>
    <row r="923" ht="12.75" customHeight="1">
      <c r="A923" s="6"/>
      <c r="B923" s="6"/>
      <c r="C923" s="6"/>
      <c r="D923" s="7"/>
      <c r="F923" s="6"/>
      <c r="G923" s="7"/>
      <c r="H923" s="13"/>
      <c r="I923" s="6"/>
      <c r="J923" s="6"/>
    </row>
    <row r="924" ht="12.75" customHeight="1">
      <c r="A924" s="6"/>
      <c r="B924" s="6"/>
      <c r="C924" s="6"/>
      <c r="D924" s="7"/>
      <c r="F924" s="6"/>
      <c r="G924" s="7"/>
      <c r="H924" s="13"/>
      <c r="I924" s="6"/>
      <c r="J924" s="6"/>
    </row>
    <row r="925" ht="12.75" customHeight="1">
      <c r="A925" s="6"/>
      <c r="B925" s="6"/>
      <c r="C925" s="6"/>
      <c r="D925" s="7"/>
      <c r="F925" s="6"/>
      <c r="G925" s="7"/>
      <c r="H925" s="13"/>
      <c r="I925" s="6"/>
      <c r="J925" s="6"/>
    </row>
    <row r="926" ht="12.75" customHeight="1">
      <c r="A926" s="6"/>
      <c r="B926" s="6"/>
      <c r="C926" s="6"/>
      <c r="D926" s="7"/>
      <c r="F926" s="6"/>
      <c r="G926" s="7"/>
      <c r="H926" s="13"/>
      <c r="I926" s="6"/>
      <c r="J926" s="6"/>
    </row>
    <row r="927" ht="12.75" customHeight="1">
      <c r="A927" s="6"/>
      <c r="B927" s="6"/>
      <c r="C927" s="6"/>
      <c r="D927" s="7"/>
      <c r="F927" s="6"/>
      <c r="G927" s="7"/>
      <c r="H927" s="13"/>
      <c r="I927" s="6"/>
      <c r="J927" s="6"/>
    </row>
    <row r="928" ht="12.75" customHeight="1">
      <c r="A928" s="6"/>
      <c r="B928" s="6"/>
      <c r="C928" s="6"/>
      <c r="D928" s="7"/>
      <c r="F928" s="6"/>
      <c r="G928" s="7"/>
      <c r="H928" s="13"/>
      <c r="I928" s="6"/>
      <c r="J928" s="6"/>
    </row>
    <row r="929" ht="12.75" customHeight="1">
      <c r="A929" s="6"/>
      <c r="B929" s="6"/>
      <c r="C929" s="6"/>
      <c r="D929" s="7"/>
      <c r="F929" s="6"/>
      <c r="G929" s="7"/>
      <c r="H929" s="13"/>
      <c r="I929" s="6"/>
      <c r="J929" s="6"/>
    </row>
    <row r="930" ht="12.75" customHeight="1">
      <c r="A930" s="6"/>
      <c r="B930" s="6"/>
      <c r="C930" s="6"/>
      <c r="D930" s="7"/>
      <c r="F930" s="6"/>
      <c r="G930" s="7"/>
      <c r="H930" s="13"/>
      <c r="I930" s="6"/>
      <c r="J930" s="6"/>
    </row>
    <row r="931" ht="12.75" customHeight="1">
      <c r="A931" s="6"/>
      <c r="B931" s="6"/>
      <c r="C931" s="6"/>
      <c r="D931" s="7"/>
      <c r="F931" s="6"/>
      <c r="G931" s="7"/>
      <c r="H931" s="13"/>
      <c r="I931" s="6"/>
      <c r="J931" s="6"/>
    </row>
    <row r="932" ht="12.75" customHeight="1">
      <c r="A932" s="6"/>
      <c r="B932" s="6"/>
      <c r="C932" s="6"/>
      <c r="D932" s="7"/>
      <c r="F932" s="6"/>
      <c r="G932" s="7"/>
      <c r="H932" s="13"/>
      <c r="I932" s="6"/>
      <c r="J932" s="6"/>
    </row>
    <row r="933" ht="12.75" customHeight="1">
      <c r="A933" s="6"/>
      <c r="B933" s="6"/>
      <c r="C933" s="6"/>
      <c r="D933" s="7"/>
      <c r="F933" s="6"/>
      <c r="G933" s="7"/>
      <c r="H933" s="13"/>
      <c r="I933" s="6"/>
      <c r="J933" s="6"/>
    </row>
    <row r="934" ht="12.75" customHeight="1">
      <c r="A934" s="6"/>
      <c r="B934" s="6"/>
      <c r="C934" s="6"/>
      <c r="D934" s="7"/>
      <c r="F934" s="6"/>
      <c r="G934" s="7"/>
      <c r="H934" s="13"/>
      <c r="I934" s="6"/>
      <c r="J934" s="6"/>
    </row>
    <row r="935" ht="12.75" customHeight="1">
      <c r="A935" s="6"/>
      <c r="B935" s="6"/>
      <c r="C935" s="6"/>
      <c r="D935" s="7"/>
      <c r="F935" s="6"/>
      <c r="G935" s="7"/>
      <c r="H935" s="13"/>
      <c r="I935" s="6"/>
      <c r="J935" s="6"/>
    </row>
    <row r="936" ht="12.75" customHeight="1">
      <c r="A936" s="6"/>
      <c r="B936" s="6"/>
      <c r="C936" s="6"/>
      <c r="D936" s="7"/>
      <c r="F936" s="6"/>
      <c r="G936" s="7"/>
      <c r="H936" s="13"/>
      <c r="I936" s="6"/>
      <c r="J936" s="6"/>
    </row>
    <row r="937" ht="12.75" customHeight="1">
      <c r="A937" s="6"/>
      <c r="B937" s="6"/>
      <c r="C937" s="6"/>
      <c r="D937" s="7"/>
      <c r="F937" s="6"/>
      <c r="G937" s="7"/>
      <c r="H937" s="13"/>
      <c r="I937" s="6"/>
      <c r="J937" s="6"/>
    </row>
    <row r="938" ht="12.75" customHeight="1">
      <c r="A938" s="6"/>
      <c r="B938" s="6"/>
      <c r="C938" s="6"/>
      <c r="D938" s="7"/>
      <c r="F938" s="6"/>
      <c r="G938" s="7"/>
      <c r="H938" s="13"/>
      <c r="I938" s="6"/>
      <c r="J938" s="6"/>
    </row>
    <row r="939" ht="12.75" customHeight="1">
      <c r="A939" s="6"/>
      <c r="B939" s="6"/>
      <c r="C939" s="6"/>
      <c r="D939" s="7"/>
      <c r="F939" s="6"/>
      <c r="G939" s="7"/>
      <c r="H939" s="13"/>
      <c r="I939" s="6"/>
      <c r="J939" s="6"/>
    </row>
    <row r="940" ht="12.75" customHeight="1">
      <c r="A940" s="6"/>
      <c r="B940" s="6"/>
      <c r="C940" s="6"/>
      <c r="D940" s="7"/>
      <c r="F940" s="6"/>
      <c r="G940" s="7"/>
      <c r="H940" s="13"/>
      <c r="I940" s="6"/>
      <c r="J940" s="6"/>
    </row>
    <row r="941" ht="12.75" customHeight="1">
      <c r="A941" s="6"/>
      <c r="B941" s="6"/>
      <c r="C941" s="6"/>
      <c r="D941" s="7"/>
      <c r="F941" s="6"/>
      <c r="G941" s="7"/>
      <c r="H941" s="13"/>
      <c r="I941" s="6"/>
      <c r="J941" s="6"/>
    </row>
    <row r="942" ht="12.75" customHeight="1">
      <c r="A942" s="6"/>
      <c r="B942" s="6"/>
      <c r="C942" s="6"/>
      <c r="D942" s="7"/>
      <c r="F942" s="6"/>
      <c r="G942" s="7"/>
      <c r="H942" s="13"/>
      <c r="I942" s="6"/>
      <c r="J942" s="6"/>
    </row>
    <row r="943" ht="12.75" customHeight="1">
      <c r="A943" s="6"/>
      <c r="B943" s="6"/>
      <c r="C943" s="6"/>
      <c r="D943" s="7"/>
      <c r="F943" s="6"/>
      <c r="G943" s="7"/>
      <c r="H943" s="13"/>
      <c r="I943" s="6"/>
      <c r="J943" s="6"/>
    </row>
    <row r="944" ht="12.75" customHeight="1">
      <c r="A944" s="6"/>
      <c r="B944" s="6"/>
      <c r="C944" s="6"/>
      <c r="D944" s="7"/>
      <c r="F944" s="6"/>
      <c r="G944" s="7"/>
      <c r="H944" s="13"/>
      <c r="I944" s="6"/>
      <c r="J944" s="6"/>
    </row>
    <row r="945" ht="12.75" customHeight="1">
      <c r="A945" s="6"/>
      <c r="B945" s="6"/>
      <c r="C945" s="6"/>
      <c r="D945" s="7"/>
      <c r="F945" s="6"/>
      <c r="G945" s="7"/>
      <c r="H945" s="13"/>
      <c r="I945" s="6"/>
      <c r="J945" s="6"/>
    </row>
    <row r="946" ht="12.75" customHeight="1">
      <c r="A946" s="6"/>
      <c r="B946" s="6"/>
      <c r="C946" s="6"/>
      <c r="D946" s="7"/>
      <c r="F946" s="6"/>
      <c r="G946" s="7"/>
      <c r="H946" s="13"/>
      <c r="I946" s="6"/>
      <c r="J946" s="6"/>
    </row>
    <row r="947" ht="12.75" customHeight="1">
      <c r="A947" s="6"/>
      <c r="B947" s="6"/>
      <c r="C947" s="6"/>
      <c r="D947" s="7"/>
      <c r="F947" s="6"/>
      <c r="G947" s="7"/>
      <c r="H947" s="13"/>
      <c r="I947" s="6"/>
      <c r="J947" s="6"/>
    </row>
    <row r="948" ht="12.75" customHeight="1">
      <c r="A948" s="6"/>
      <c r="B948" s="6"/>
      <c r="C948" s="6"/>
      <c r="D948" s="7"/>
      <c r="F948" s="6"/>
      <c r="G948" s="7"/>
      <c r="H948" s="13"/>
      <c r="I948" s="6"/>
      <c r="J948" s="6"/>
    </row>
    <row r="949" ht="12.75" customHeight="1">
      <c r="A949" s="6"/>
      <c r="B949" s="6"/>
      <c r="C949" s="6"/>
      <c r="D949" s="7"/>
      <c r="F949" s="6"/>
      <c r="G949" s="7"/>
      <c r="H949" s="13"/>
      <c r="I949" s="6"/>
      <c r="J949" s="6"/>
    </row>
    <row r="950" ht="12.75" customHeight="1">
      <c r="A950" s="6"/>
      <c r="B950" s="6"/>
      <c r="C950" s="6"/>
      <c r="D950" s="7"/>
      <c r="F950" s="6"/>
      <c r="G950" s="7"/>
      <c r="H950" s="13"/>
      <c r="I950" s="6"/>
      <c r="J950" s="6"/>
    </row>
    <row r="951" ht="12.75" customHeight="1">
      <c r="A951" s="6"/>
      <c r="B951" s="6"/>
      <c r="C951" s="6"/>
      <c r="D951" s="7"/>
      <c r="F951" s="6"/>
      <c r="G951" s="7"/>
      <c r="H951" s="13"/>
      <c r="I951" s="6"/>
      <c r="J951" s="6"/>
    </row>
    <row r="952" ht="12.75" customHeight="1">
      <c r="A952" s="6"/>
      <c r="B952" s="6"/>
      <c r="C952" s="6"/>
      <c r="D952" s="7"/>
      <c r="F952" s="6"/>
      <c r="G952" s="7"/>
      <c r="H952" s="13"/>
      <c r="I952" s="6"/>
      <c r="J952" s="6"/>
    </row>
    <row r="953" ht="12.75" customHeight="1">
      <c r="A953" s="6"/>
      <c r="B953" s="6"/>
      <c r="C953" s="6"/>
      <c r="D953" s="7"/>
      <c r="F953" s="6"/>
      <c r="G953" s="7"/>
      <c r="H953" s="13"/>
      <c r="I953" s="6"/>
      <c r="J953" s="6"/>
    </row>
    <row r="954" ht="12.75" customHeight="1">
      <c r="A954" s="6"/>
      <c r="B954" s="6"/>
      <c r="C954" s="6"/>
      <c r="D954" s="7"/>
      <c r="F954" s="6"/>
      <c r="G954" s="7"/>
      <c r="H954" s="13"/>
      <c r="I954" s="6"/>
      <c r="J954" s="6"/>
    </row>
    <row r="955" ht="12.75" customHeight="1">
      <c r="A955" s="6"/>
      <c r="B955" s="6"/>
      <c r="C955" s="6"/>
      <c r="D955" s="7"/>
      <c r="F955" s="6"/>
      <c r="G955" s="7"/>
      <c r="H955" s="13"/>
      <c r="I955" s="6"/>
      <c r="J955" s="6"/>
    </row>
    <row r="956" ht="12.75" customHeight="1">
      <c r="A956" s="6"/>
      <c r="B956" s="6"/>
      <c r="C956" s="6"/>
      <c r="D956" s="7"/>
      <c r="F956" s="6"/>
      <c r="G956" s="7"/>
      <c r="H956" s="13"/>
      <c r="I956" s="6"/>
      <c r="J956" s="6"/>
    </row>
    <row r="957" ht="12.75" customHeight="1">
      <c r="A957" s="6"/>
      <c r="B957" s="6"/>
      <c r="C957" s="6"/>
      <c r="D957" s="7"/>
      <c r="F957" s="6"/>
      <c r="G957" s="7"/>
      <c r="H957" s="13"/>
      <c r="I957" s="6"/>
      <c r="J957" s="6"/>
    </row>
    <row r="958" ht="12.75" customHeight="1">
      <c r="A958" s="6"/>
      <c r="B958" s="6"/>
      <c r="C958" s="6"/>
      <c r="D958" s="7"/>
      <c r="F958" s="6"/>
      <c r="G958" s="7"/>
      <c r="H958" s="13"/>
      <c r="I958" s="6"/>
      <c r="J958" s="6"/>
    </row>
    <row r="959" ht="12.75" customHeight="1">
      <c r="A959" s="6"/>
      <c r="B959" s="6"/>
      <c r="C959" s="6"/>
      <c r="D959" s="7"/>
      <c r="F959" s="6"/>
      <c r="G959" s="7"/>
      <c r="H959" s="13"/>
      <c r="I959" s="6"/>
      <c r="J959" s="6"/>
    </row>
    <row r="960" ht="12.75" customHeight="1">
      <c r="A960" s="6"/>
      <c r="B960" s="6"/>
      <c r="C960" s="6"/>
      <c r="D960" s="7"/>
      <c r="F960" s="6"/>
      <c r="G960" s="7"/>
      <c r="H960" s="13"/>
      <c r="I960" s="6"/>
      <c r="J960" s="6"/>
    </row>
    <row r="961" ht="12.75" customHeight="1">
      <c r="A961" s="6"/>
      <c r="B961" s="6"/>
      <c r="C961" s="6"/>
      <c r="D961" s="7"/>
      <c r="F961" s="6"/>
      <c r="G961" s="7"/>
      <c r="H961" s="13"/>
      <c r="I961" s="6"/>
      <c r="J961" s="6"/>
    </row>
    <row r="962" ht="12.75" customHeight="1">
      <c r="A962" s="6"/>
      <c r="B962" s="6"/>
      <c r="C962" s="6"/>
      <c r="D962" s="7"/>
      <c r="F962" s="6"/>
      <c r="G962" s="7"/>
      <c r="H962" s="13"/>
      <c r="I962" s="6"/>
      <c r="J962" s="6"/>
    </row>
    <row r="963" ht="12.75" customHeight="1">
      <c r="A963" s="6"/>
      <c r="B963" s="6"/>
      <c r="C963" s="6"/>
      <c r="D963" s="7"/>
      <c r="F963" s="6"/>
      <c r="G963" s="7"/>
      <c r="H963" s="13"/>
      <c r="I963" s="6"/>
      <c r="J963" s="6"/>
    </row>
    <row r="964" ht="12.75" customHeight="1">
      <c r="A964" s="6"/>
      <c r="B964" s="6"/>
      <c r="C964" s="6"/>
      <c r="D964" s="7"/>
      <c r="F964" s="6"/>
      <c r="G964" s="7"/>
      <c r="H964" s="13"/>
      <c r="I964" s="6"/>
      <c r="J964" s="6"/>
    </row>
    <row r="965" ht="12.75" customHeight="1">
      <c r="A965" s="6"/>
      <c r="B965" s="6"/>
      <c r="C965" s="6"/>
      <c r="D965" s="7"/>
      <c r="F965" s="6"/>
      <c r="G965" s="7"/>
      <c r="H965" s="13"/>
      <c r="I965" s="6"/>
      <c r="J965" s="6"/>
    </row>
    <row r="966" ht="12.75" customHeight="1">
      <c r="A966" s="6"/>
      <c r="B966" s="6"/>
      <c r="C966" s="6"/>
      <c r="D966" s="7"/>
      <c r="F966" s="6"/>
      <c r="G966" s="7"/>
      <c r="H966" s="13"/>
      <c r="I966" s="6"/>
      <c r="J966" s="6"/>
    </row>
    <row r="967" ht="12.75" customHeight="1">
      <c r="A967" s="6"/>
      <c r="B967" s="6"/>
      <c r="C967" s="6"/>
      <c r="D967" s="7"/>
      <c r="F967" s="6"/>
      <c r="G967" s="7"/>
      <c r="H967" s="13"/>
      <c r="I967" s="6"/>
      <c r="J967" s="6"/>
    </row>
    <row r="968" ht="12.75" customHeight="1">
      <c r="A968" s="6"/>
      <c r="B968" s="6"/>
      <c r="C968" s="6"/>
      <c r="D968" s="7"/>
      <c r="F968" s="6"/>
      <c r="G968" s="7"/>
      <c r="H968" s="13"/>
      <c r="I968" s="6"/>
      <c r="J968" s="6"/>
    </row>
    <row r="969" ht="12.75" customHeight="1">
      <c r="A969" s="6"/>
      <c r="B969" s="6"/>
      <c r="C969" s="6"/>
      <c r="D969" s="7"/>
      <c r="F969" s="6"/>
      <c r="G969" s="7"/>
      <c r="H969" s="13"/>
      <c r="I969" s="6"/>
      <c r="J969" s="6"/>
    </row>
    <row r="970" ht="12.75" customHeight="1">
      <c r="A970" s="6"/>
      <c r="B970" s="6"/>
      <c r="C970" s="6"/>
      <c r="D970" s="7"/>
      <c r="F970" s="6"/>
      <c r="G970" s="7"/>
      <c r="H970" s="13"/>
      <c r="I970" s="6"/>
      <c r="J970" s="6"/>
    </row>
    <row r="971" ht="12.75" customHeight="1">
      <c r="A971" s="6"/>
      <c r="B971" s="6"/>
      <c r="C971" s="6"/>
      <c r="D971" s="7"/>
      <c r="F971" s="6"/>
      <c r="G971" s="7"/>
      <c r="H971" s="13"/>
      <c r="I971" s="6"/>
      <c r="J971" s="6"/>
    </row>
    <row r="972" ht="12.75" customHeight="1">
      <c r="A972" s="6"/>
      <c r="B972" s="6"/>
      <c r="C972" s="6"/>
      <c r="D972" s="7"/>
      <c r="F972" s="6"/>
      <c r="G972" s="7"/>
      <c r="H972" s="13"/>
      <c r="I972" s="6"/>
      <c r="J972" s="6"/>
    </row>
    <row r="973" ht="12.75" customHeight="1">
      <c r="A973" s="6"/>
      <c r="B973" s="6"/>
      <c r="C973" s="6"/>
      <c r="D973" s="7"/>
      <c r="F973" s="6"/>
      <c r="G973" s="7"/>
      <c r="H973" s="13"/>
      <c r="I973" s="6"/>
      <c r="J973" s="6"/>
    </row>
    <row r="974" ht="12.75" customHeight="1">
      <c r="A974" s="6"/>
      <c r="B974" s="6"/>
      <c r="C974" s="6"/>
      <c r="D974" s="7"/>
      <c r="F974" s="6"/>
      <c r="G974" s="7"/>
      <c r="H974" s="13"/>
      <c r="I974" s="6"/>
      <c r="J974" s="6"/>
    </row>
    <row r="975" ht="12.75" customHeight="1">
      <c r="A975" s="6"/>
      <c r="B975" s="6"/>
      <c r="C975" s="6"/>
      <c r="D975" s="7"/>
      <c r="F975" s="6"/>
      <c r="G975" s="7"/>
      <c r="H975" s="13"/>
      <c r="I975" s="6"/>
      <c r="J975" s="6"/>
    </row>
    <row r="976" ht="12.75" customHeight="1">
      <c r="A976" s="6"/>
      <c r="B976" s="6"/>
      <c r="C976" s="6"/>
      <c r="D976" s="7"/>
      <c r="F976" s="6"/>
      <c r="G976" s="7"/>
      <c r="H976" s="13"/>
      <c r="I976" s="6"/>
      <c r="J976" s="6"/>
    </row>
    <row r="977" ht="12.75" customHeight="1">
      <c r="A977" s="6"/>
      <c r="B977" s="6"/>
      <c r="C977" s="6"/>
      <c r="D977" s="7"/>
      <c r="F977" s="6"/>
      <c r="G977" s="7"/>
      <c r="H977" s="13"/>
      <c r="I977" s="6"/>
      <c r="J977" s="6"/>
    </row>
    <row r="978" ht="12.75" customHeight="1">
      <c r="A978" s="6"/>
      <c r="B978" s="6"/>
      <c r="C978" s="6"/>
      <c r="D978" s="7"/>
      <c r="F978" s="6"/>
      <c r="G978" s="7"/>
      <c r="H978" s="13"/>
      <c r="I978" s="6"/>
      <c r="J978" s="6"/>
    </row>
    <row r="979" ht="12.75" customHeight="1">
      <c r="A979" s="6"/>
      <c r="B979" s="6"/>
      <c r="C979" s="6"/>
      <c r="D979" s="7"/>
      <c r="F979" s="6"/>
      <c r="G979" s="7"/>
      <c r="H979" s="13"/>
      <c r="I979" s="6"/>
      <c r="J979" s="6"/>
    </row>
    <row r="980" ht="12.75" customHeight="1">
      <c r="A980" s="6"/>
      <c r="B980" s="6"/>
      <c r="C980" s="6"/>
      <c r="D980" s="7"/>
      <c r="F980" s="6"/>
      <c r="G980" s="7"/>
      <c r="H980" s="13"/>
      <c r="I980" s="6"/>
      <c r="J980" s="6"/>
    </row>
    <row r="981" ht="12.75" customHeight="1">
      <c r="A981" s="6"/>
      <c r="B981" s="6"/>
      <c r="C981" s="6"/>
      <c r="D981" s="7"/>
      <c r="F981" s="6"/>
      <c r="G981" s="7"/>
      <c r="H981" s="13"/>
      <c r="I981" s="6"/>
      <c r="J981" s="6"/>
    </row>
    <row r="982" ht="12.75" customHeight="1">
      <c r="A982" s="6"/>
      <c r="B982" s="6"/>
      <c r="C982" s="6"/>
      <c r="D982" s="7"/>
      <c r="F982" s="6"/>
      <c r="G982" s="7"/>
      <c r="H982" s="13"/>
      <c r="I982" s="6"/>
      <c r="J982" s="6"/>
    </row>
    <row r="983" ht="12.75" customHeight="1">
      <c r="A983" s="6"/>
      <c r="B983" s="6"/>
      <c r="C983" s="6"/>
      <c r="D983" s="7"/>
      <c r="F983" s="6"/>
      <c r="G983" s="7"/>
      <c r="H983" s="13"/>
      <c r="I983" s="6"/>
      <c r="J983" s="6"/>
    </row>
    <row r="984" ht="12.75" customHeight="1">
      <c r="A984" s="6"/>
      <c r="B984" s="6"/>
      <c r="C984" s="6"/>
      <c r="D984" s="7"/>
      <c r="F984" s="6"/>
      <c r="G984" s="7"/>
      <c r="H984" s="13"/>
      <c r="I984" s="6"/>
      <c r="J984" s="6"/>
    </row>
    <row r="985" ht="12.75" customHeight="1">
      <c r="A985" s="6"/>
      <c r="B985" s="6"/>
      <c r="C985" s="6"/>
      <c r="D985" s="7"/>
      <c r="F985" s="6"/>
      <c r="G985" s="7"/>
      <c r="H985" s="13"/>
      <c r="I985" s="6"/>
      <c r="J985" s="6"/>
    </row>
    <row r="986" ht="12.75" customHeight="1">
      <c r="A986" s="6"/>
      <c r="B986" s="6"/>
      <c r="C986" s="6"/>
      <c r="D986" s="7"/>
      <c r="F986" s="6"/>
      <c r="G986" s="7"/>
      <c r="H986" s="13"/>
      <c r="I986" s="6"/>
      <c r="J986" s="6"/>
    </row>
    <row r="987" ht="12.75" customHeight="1">
      <c r="A987" s="6"/>
      <c r="B987" s="6"/>
      <c r="C987" s="6"/>
      <c r="D987" s="7"/>
      <c r="F987" s="6"/>
      <c r="G987" s="7"/>
      <c r="H987" s="13"/>
      <c r="I987" s="6"/>
      <c r="J987" s="6"/>
    </row>
    <row r="988" ht="12.75" customHeight="1">
      <c r="A988" s="6"/>
      <c r="B988" s="6"/>
      <c r="C988" s="6"/>
      <c r="D988" s="7"/>
      <c r="F988" s="6"/>
      <c r="G988" s="7"/>
      <c r="H988" s="13"/>
      <c r="I988" s="6"/>
      <c r="J988" s="6"/>
    </row>
    <row r="989" ht="12.75" customHeight="1">
      <c r="A989" s="6"/>
      <c r="B989" s="6"/>
      <c r="C989" s="6"/>
      <c r="D989" s="7"/>
      <c r="F989" s="6"/>
      <c r="G989" s="7"/>
      <c r="H989" s="13"/>
      <c r="I989" s="6"/>
      <c r="J989" s="6"/>
    </row>
    <row r="990" ht="12.75" customHeight="1">
      <c r="A990" s="6"/>
      <c r="B990" s="6"/>
      <c r="C990" s="6"/>
      <c r="D990" s="7"/>
      <c r="F990" s="6"/>
      <c r="G990" s="7"/>
      <c r="H990" s="13"/>
      <c r="I990" s="6"/>
      <c r="J990" s="6"/>
    </row>
    <row r="991" ht="12.75" customHeight="1">
      <c r="A991" s="6"/>
      <c r="B991" s="6"/>
      <c r="C991" s="6"/>
      <c r="D991" s="7"/>
      <c r="F991" s="6"/>
      <c r="G991" s="7"/>
      <c r="H991" s="13"/>
      <c r="I991" s="6"/>
      <c r="J991" s="6"/>
    </row>
    <row r="992" ht="12.75" customHeight="1">
      <c r="A992" s="6"/>
      <c r="B992" s="6"/>
      <c r="C992" s="6"/>
      <c r="D992" s="7"/>
      <c r="F992" s="6"/>
      <c r="G992" s="7"/>
      <c r="H992" s="13"/>
      <c r="I992" s="6"/>
      <c r="J992" s="6"/>
    </row>
    <row r="993" ht="12.75" customHeight="1">
      <c r="A993" s="6"/>
      <c r="B993" s="6"/>
      <c r="C993" s="6"/>
      <c r="D993" s="7"/>
      <c r="F993" s="6"/>
      <c r="G993" s="7"/>
      <c r="H993" s="13"/>
      <c r="I993" s="6"/>
      <c r="J993" s="6"/>
    </row>
    <row r="994" ht="12.75" customHeight="1">
      <c r="A994" s="6"/>
      <c r="B994" s="6"/>
      <c r="C994" s="6"/>
      <c r="D994" s="7"/>
      <c r="F994" s="6"/>
      <c r="G994" s="7"/>
      <c r="H994" s="13"/>
      <c r="I994" s="6"/>
      <c r="J994" s="6"/>
    </row>
    <row r="995" ht="12.75" customHeight="1">
      <c r="A995" s="6"/>
      <c r="B995" s="6"/>
      <c r="C995" s="6"/>
      <c r="D995" s="7"/>
      <c r="F995" s="6"/>
      <c r="G995" s="7"/>
      <c r="H995" s="13"/>
      <c r="I995" s="6"/>
      <c r="J995" s="6"/>
    </row>
    <row r="996" ht="12.75" customHeight="1">
      <c r="A996" s="6"/>
      <c r="B996" s="6"/>
      <c r="C996" s="6"/>
      <c r="D996" s="7"/>
      <c r="F996" s="6"/>
      <c r="G996" s="7"/>
      <c r="H996" s="13"/>
      <c r="I996" s="6"/>
      <c r="J996" s="6"/>
    </row>
    <row r="997" ht="12.75" customHeight="1">
      <c r="A997" s="6"/>
      <c r="B997" s="6"/>
      <c r="C997" s="6"/>
      <c r="D997" s="7"/>
      <c r="F997" s="6"/>
      <c r="G997" s="7"/>
      <c r="H997" s="13"/>
      <c r="I997" s="6"/>
      <c r="J997" s="6"/>
    </row>
    <row r="998" ht="12.75" customHeight="1">
      <c r="A998" s="6"/>
      <c r="B998" s="6"/>
      <c r="C998" s="6"/>
      <c r="D998" s="7"/>
      <c r="F998" s="6"/>
      <c r="G998" s="7"/>
      <c r="H998" s="13"/>
      <c r="I998" s="6"/>
      <c r="J998" s="6"/>
    </row>
    <row r="999" ht="12.75" customHeight="1">
      <c r="A999" s="6"/>
      <c r="B999" s="6"/>
      <c r="C999" s="6"/>
      <c r="D999" s="7"/>
      <c r="F999" s="6"/>
      <c r="G999" s="7"/>
      <c r="H999" s="13"/>
      <c r="I999" s="6"/>
      <c r="J999" s="6"/>
    </row>
    <row r="1000" ht="12.75" customHeight="1">
      <c r="A1000" s="6"/>
      <c r="B1000" s="6"/>
      <c r="C1000" s="6"/>
      <c r="D1000" s="7"/>
      <c r="F1000" s="6"/>
      <c r="G1000" s="7"/>
      <c r="H1000" s="13"/>
      <c r="I1000" s="6"/>
      <c r="J1000" s="6"/>
    </row>
    <row r="1001" ht="12.75" customHeight="1">
      <c r="A1001" s="6"/>
      <c r="B1001" s="6"/>
      <c r="C1001" s="6"/>
      <c r="D1001" s="7"/>
      <c r="F1001" s="6"/>
      <c r="G1001" s="7"/>
      <c r="H1001" s="13"/>
      <c r="I1001" s="6"/>
      <c r="J1001" s="6"/>
    </row>
    <row r="1002" ht="12.75" customHeight="1">
      <c r="A1002" s="6"/>
      <c r="B1002" s="6"/>
      <c r="C1002" s="6"/>
      <c r="D1002" s="7"/>
      <c r="F1002" s="6"/>
      <c r="G1002" s="7"/>
      <c r="H1002" s="13"/>
      <c r="I1002" s="6"/>
      <c r="J1002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7.86"/>
    <col customWidth="1" min="2" max="2" width="7.86"/>
    <col customWidth="1" min="3" max="3" width="11.0"/>
    <col customWidth="1" min="4" max="4" width="5.86"/>
    <col customWidth="1" min="5" max="5" width="8.0"/>
    <col customWidth="1" min="6" max="6" width="6.86"/>
    <col customWidth="1" min="7" max="7" width="12.57"/>
    <col customWidth="1" min="8" max="8" width="3.29"/>
    <col customWidth="1" min="9" max="9" width="9.29"/>
    <col customWidth="1" min="10" max="10" width="3.29"/>
    <col customWidth="1" min="11" max="11" width="11.43"/>
    <col customWidth="1" min="12" max="12" width="9.86"/>
    <col customWidth="1" min="13" max="13" width="3.43"/>
    <col customWidth="1" min="14" max="14" width="3.29"/>
    <col customWidth="1" min="15" max="15" width="6.14"/>
    <col customWidth="1" min="16" max="17" width="5.86"/>
    <col customWidth="1" min="18" max="18" width="10.71"/>
    <col customWidth="1" min="19" max="19" width="7.0"/>
    <col customWidth="1" min="20" max="21" width="21.0"/>
    <col customWidth="1" min="22" max="22" width="42.0"/>
    <col customWidth="1" min="23" max="23" width="8.57"/>
    <col customWidth="1" min="24" max="24" width="5.57"/>
  </cols>
  <sheetData>
    <row r="1">
      <c r="A1" s="32" t="s">
        <v>7</v>
      </c>
      <c r="B1" s="33" t="s">
        <v>8</v>
      </c>
      <c r="C1" s="32" t="s">
        <v>9</v>
      </c>
      <c r="D1" s="32" t="s">
        <v>858</v>
      </c>
      <c r="E1" s="32" t="s">
        <v>858</v>
      </c>
      <c r="F1" s="32" t="s">
        <v>858</v>
      </c>
      <c r="G1" s="2" t="s">
        <v>858</v>
      </c>
      <c r="H1" s="33" t="s">
        <v>572</v>
      </c>
      <c r="I1" s="32" t="s">
        <v>859</v>
      </c>
      <c r="J1" s="32" t="s">
        <v>576</v>
      </c>
      <c r="K1" s="34" t="s">
        <v>860</v>
      </c>
      <c r="L1" s="32" t="s">
        <v>861</v>
      </c>
      <c r="M1" s="32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2" t="s">
        <v>867</v>
      </c>
      <c r="S1" s="33" t="s">
        <v>868</v>
      </c>
      <c r="T1" s="32" t="s">
        <v>869</v>
      </c>
      <c r="U1" s="32" t="s">
        <v>14</v>
      </c>
      <c r="V1" s="32" t="s">
        <v>14</v>
      </c>
      <c r="W1" s="32" t="s">
        <v>14</v>
      </c>
      <c r="X1" s="34"/>
    </row>
    <row r="2">
      <c r="D2" s="32" t="s">
        <v>870</v>
      </c>
      <c r="E2" s="32" t="s">
        <v>867</v>
      </c>
      <c r="F2" s="33" t="s">
        <v>871</v>
      </c>
      <c r="G2" s="32" t="s">
        <v>872</v>
      </c>
      <c r="I2" s="32"/>
      <c r="J2" s="33"/>
      <c r="K2" s="34"/>
      <c r="L2" s="32"/>
      <c r="M2" s="33"/>
      <c r="T2" s="32"/>
      <c r="U2" s="32" t="s">
        <v>17</v>
      </c>
      <c r="V2" s="32" t="s">
        <v>873</v>
      </c>
      <c r="W2" s="33" t="s">
        <v>19</v>
      </c>
      <c r="X2" s="34"/>
    </row>
    <row r="3" ht="16.5" customHeight="1">
      <c r="A3" s="33"/>
      <c r="B3" s="32"/>
      <c r="C3" s="32"/>
      <c r="D3" s="35"/>
      <c r="E3" s="32"/>
      <c r="F3" s="33"/>
      <c r="G3" s="36"/>
      <c r="H3" s="36"/>
      <c r="I3" s="36"/>
      <c r="J3" s="33"/>
      <c r="K3" s="34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6"/>
      <c r="X3" s="37"/>
    </row>
    <row r="4" ht="75.0" customHeight="1">
      <c r="A4" s="33" t="str">
        <f t="shared" ref="A4:A51" si="1">S7_1200Id($B$1:$W$2,B4:W4)</f>
        <v>s7_1200_cpu_cards0_kb050_dc024_di06_do04_aiv02</v>
      </c>
      <c r="B4" s="32" t="s">
        <v>874</v>
      </c>
      <c r="C4" s="32" t="s">
        <v>875</v>
      </c>
      <c r="D4" s="35">
        <v>0.0</v>
      </c>
      <c r="E4" s="32" t="s">
        <v>876</v>
      </c>
      <c r="F4" s="33" t="s">
        <v>877</v>
      </c>
      <c r="G4" s="35">
        <v>1.0</v>
      </c>
      <c r="H4" s="36">
        <v>6.0</v>
      </c>
      <c r="I4" s="36">
        <v>4.0</v>
      </c>
      <c r="J4" s="33"/>
      <c r="K4" s="34"/>
      <c r="L4" s="32">
        <v>2.0</v>
      </c>
      <c r="M4" s="33"/>
      <c r="N4" s="33"/>
      <c r="O4" s="33"/>
      <c r="P4" s="33"/>
      <c r="Q4" s="33"/>
      <c r="R4" s="33"/>
      <c r="S4" s="33"/>
      <c r="T4" s="33"/>
      <c r="U4" s="33" t="s">
        <v>878</v>
      </c>
      <c r="V4" s="33" t="s">
        <v>879</v>
      </c>
      <c r="W4" s="36">
        <v>183.0</v>
      </c>
      <c r="X4" s="37"/>
    </row>
    <row r="5" ht="34.5" customHeight="1">
      <c r="A5" s="33" t="str">
        <f t="shared" si="1"/>
        <v>s7_1200_cpu_cards0_kb050_ac230_di06_rly04_aiv02</v>
      </c>
      <c r="B5" s="32" t="s">
        <v>874</v>
      </c>
      <c r="C5" s="32" t="s">
        <v>875</v>
      </c>
      <c r="D5" s="35">
        <v>0.0</v>
      </c>
      <c r="E5" s="32" t="s">
        <v>876</v>
      </c>
      <c r="F5" s="33" t="s">
        <v>880</v>
      </c>
      <c r="G5" s="35">
        <v>1.0</v>
      </c>
      <c r="H5" s="36">
        <v>6.0</v>
      </c>
      <c r="I5" s="37"/>
      <c r="J5" s="36">
        <v>4.0</v>
      </c>
      <c r="K5" s="34"/>
      <c r="L5" s="32">
        <v>2.0</v>
      </c>
      <c r="M5" s="33"/>
      <c r="N5" s="33"/>
      <c r="O5" s="33"/>
      <c r="P5" s="33"/>
      <c r="Q5" s="33"/>
      <c r="R5" s="33"/>
      <c r="S5" s="33"/>
      <c r="T5" s="33"/>
      <c r="U5" s="33" t="s">
        <v>881</v>
      </c>
      <c r="V5" s="33" t="s">
        <v>882</v>
      </c>
      <c r="W5" s="36">
        <v>183.0</v>
      </c>
      <c r="X5" s="37"/>
    </row>
    <row r="6">
      <c r="A6" s="33" t="str">
        <f t="shared" si="1"/>
        <v>s7_1200_cpu_cards0_kb050_dc024_di06_rly04_aiv02</v>
      </c>
      <c r="B6" s="32" t="s">
        <v>874</v>
      </c>
      <c r="C6" s="32" t="s">
        <v>875</v>
      </c>
      <c r="D6" s="35">
        <v>0.0</v>
      </c>
      <c r="E6" s="32" t="s">
        <v>876</v>
      </c>
      <c r="F6" s="33" t="s">
        <v>877</v>
      </c>
      <c r="G6" s="35">
        <v>1.0</v>
      </c>
      <c r="H6" s="36">
        <v>6.0</v>
      </c>
      <c r="I6" s="37"/>
      <c r="J6" s="36">
        <v>4.0</v>
      </c>
      <c r="K6" s="34"/>
      <c r="L6" s="32">
        <v>2.0</v>
      </c>
      <c r="M6" s="33"/>
      <c r="N6" s="33"/>
      <c r="O6" s="33"/>
      <c r="P6" s="33"/>
      <c r="Q6" s="33"/>
      <c r="R6" s="33"/>
      <c r="S6" s="33"/>
      <c r="T6" s="33"/>
      <c r="U6" s="33" t="s">
        <v>883</v>
      </c>
      <c r="V6" s="33" t="s">
        <v>884</v>
      </c>
      <c r="W6" s="36">
        <v>183.0</v>
      </c>
      <c r="X6" s="37"/>
    </row>
    <row r="7">
      <c r="A7" s="33" t="str">
        <f t="shared" si="1"/>
        <v>s7_1200_cpu_cards2_kb075_dc024_di08_do06_aiv02</v>
      </c>
      <c r="B7" s="32" t="s">
        <v>874</v>
      </c>
      <c r="C7" s="32" t="s">
        <v>875</v>
      </c>
      <c r="D7" s="35">
        <v>2.0</v>
      </c>
      <c r="E7" s="32" t="s">
        <v>885</v>
      </c>
      <c r="F7" s="33" t="s">
        <v>877</v>
      </c>
      <c r="G7" s="35">
        <v>1.0</v>
      </c>
      <c r="H7" s="36">
        <v>8.0</v>
      </c>
      <c r="I7" s="36">
        <v>6.0</v>
      </c>
      <c r="J7" s="33"/>
      <c r="K7" s="34"/>
      <c r="L7" s="32">
        <v>2.0</v>
      </c>
      <c r="M7" s="33"/>
      <c r="N7" s="33"/>
      <c r="O7" s="33"/>
      <c r="P7" s="33"/>
      <c r="Q7" s="33"/>
      <c r="R7" s="33"/>
      <c r="S7" s="33"/>
      <c r="T7" s="33"/>
      <c r="U7" s="33" t="s">
        <v>886</v>
      </c>
      <c r="V7" s="33" t="s">
        <v>887</v>
      </c>
      <c r="W7" s="36">
        <v>245.0</v>
      </c>
      <c r="X7" s="37"/>
    </row>
    <row r="8">
      <c r="A8" s="33" t="str">
        <f t="shared" si="1"/>
        <v>s7_1200_cpu_cards2_kb075_ac230_di08_rly06_aiv02</v>
      </c>
      <c r="B8" s="32" t="s">
        <v>874</v>
      </c>
      <c r="C8" s="32" t="s">
        <v>875</v>
      </c>
      <c r="D8" s="35">
        <v>2.0</v>
      </c>
      <c r="E8" s="32" t="s">
        <v>885</v>
      </c>
      <c r="F8" s="33" t="s">
        <v>880</v>
      </c>
      <c r="G8" s="35">
        <v>1.0</v>
      </c>
      <c r="H8" s="36">
        <v>8.0</v>
      </c>
      <c r="I8" s="33"/>
      <c r="J8" s="36">
        <v>6.0</v>
      </c>
      <c r="K8" s="34"/>
      <c r="L8" s="32">
        <v>2.0</v>
      </c>
      <c r="M8" s="33"/>
      <c r="N8" s="33"/>
      <c r="O8" s="33"/>
      <c r="P8" s="33"/>
      <c r="Q8" s="33"/>
      <c r="R8" s="33"/>
      <c r="S8" s="33"/>
      <c r="T8" s="33"/>
      <c r="U8" s="33" t="s">
        <v>888</v>
      </c>
      <c r="V8" s="33" t="s">
        <v>889</v>
      </c>
      <c r="W8" s="36">
        <v>245.0</v>
      </c>
      <c r="X8" s="37"/>
    </row>
    <row r="9">
      <c r="A9" s="33" t="str">
        <f t="shared" si="1"/>
        <v>s7_1200_cpu_cards2_kb075_dc024_di08_rly06_aiv02</v>
      </c>
      <c r="B9" s="32" t="s">
        <v>874</v>
      </c>
      <c r="C9" s="32" t="s">
        <v>875</v>
      </c>
      <c r="D9" s="35">
        <v>2.0</v>
      </c>
      <c r="E9" s="32" t="s">
        <v>885</v>
      </c>
      <c r="F9" s="33" t="s">
        <v>877</v>
      </c>
      <c r="G9" s="35">
        <v>1.0</v>
      </c>
      <c r="H9" s="36">
        <v>8.0</v>
      </c>
      <c r="I9" s="33"/>
      <c r="J9" s="36">
        <v>6.0</v>
      </c>
      <c r="K9" s="34"/>
      <c r="L9" s="32">
        <v>2.0</v>
      </c>
      <c r="M9" s="33"/>
      <c r="N9" s="33"/>
      <c r="O9" s="33"/>
      <c r="P9" s="33"/>
      <c r="Q9" s="33"/>
      <c r="R9" s="33"/>
      <c r="S9" s="33"/>
      <c r="T9" s="33"/>
      <c r="U9" s="33" t="s">
        <v>890</v>
      </c>
      <c r="V9" s="33" t="s">
        <v>891</v>
      </c>
      <c r="W9" s="36">
        <v>245.0</v>
      </c>
      <c r="X9" s="37"/>
    </row>
    <row r="10">
      <c r="A10" s="33" t="str">
        <f t="shared" si="1"/>
        <v>s7_1200_cpu_cards8_kb100_dc024_di14_do10_aiv02</v>
      </c>
      <c r="B10" s="32" t="s">
        <v>874</v>
      </c>
      <c r="C10" s="32" t="s">
        <v>875</v>
      </c>
      <c r="D10" s="35">
        <v>8.0</v>
      </c>
      <c r="E10" s="32" t="s">
        <v>892</v>
      </c>
      <c r="F10" s="33" t="s">
        <v>877</v>
      </c>
      <c r="G10" s="35">
        <v>1.0</v>
      </c>
      <c r="H10" s="36">
        <v>14.0</v>
      </c>
      <c r="I10" s="36">
        <v>10.0</v>
      </c>
      <c r="J10" s="33"/>
      <c r="K10" s="34"/>
      <c r="L10" s="32">
        <v>2.0</v>
      </c>
      <c r="M10" s="33"/>
      <c r="N10" s="33"/>
      <c r="O10" s="33"/>
      <c r="P10" s="33"/>
      <c r="Q10" s="33"/>
      <c r="R10" s="33"/>
      <c r="S10" s="33"/>
      <c r="T10" s="33"/>
      <c r="U10" s="33" t="s">
        <v>893</v>
      </c>
      <c r="V10" s="33" t="s">
        <v>894</v>
      </c>
      <c r="W10" s="36">
        <v>371.0</v>
      </c>
      <c r="X10" s="37"/>
    </row>
    <row r="11">
      <c r="A11" s="33" t="str">
        <f t="shared" si="1"/>
        <v>s7_1200_cpu_cards8_kb100_ac230_di14_rly10_aiv02</v>
      </c>
      <c r="B11" s="32" t="s">
        <v>874</v>
      </c>
      <c r="C11" s="32" t="s">
        <v>875</v>
      </c>
      <c r="D11" s="35">
        <v>8.0</v>
      </c>
      <c r="E11" s="32" t="s">
        <v>892</v>
      </c>
      <c r="F11" s="33" t="s">
        <v>880</v>
      </c>
      <c r="G11" s="35">
        <v>1.0</v>
      </c>
      <c r="H11" s="36">
        <v>14.0</v>
      </c>
      <c r="I11" s="37"/>
      <c r="J11" s="36">
        <v>10.0</v>
      </c>
      <c r="K11" s="34"/>
      <c r="L11" s="32">
        <v>2.0</v>
      </c>
      <c r="M11" s="33"/>
      <c r="N11" s="33"/>
      <c r="O11" s="33"/>
      <c r="P11" s="33"/>
      <c r="Q11" s="33"/>
      <c r="R11" s="33"/>
      <c r="S11" s="33"/>
      <c r="T11" s="33"/>
      <c r="U11" s="33" t="s">
        <v>895</v>
      </c>
      <c r="V11" s="33" t="s">
        <v>896</v>
      </c>
      <c r="W11" s="36">
        <v>371.0</v>
      </c>
      <c r="X11" s="37"/>
    </row>
    <row r="12">
      <c r="A12" s="33" t="str">
        <f t="shared" si="1"/>
        <v>s7_1200_cpu_cards8_kb100_dc024_di14_rly10_aiv02</v>
      </c>
      <c r="B12" s="32" t="s">
        <v>874</v>
      </c>
      <c r="C12" s="32" t="s">
        <v>875</v>
      </c>
      <c r="D12" s="35">
        <v>8.0</v>
      </c>
      <c r="E12" s="32" t="s">
        <v>892</v>
      </c>
      <c r="F12" s="33" t="s">
        <v>877</v>
      </c>
      <c r="G12" s="35">
        <v>2.0</v>
      </c>
      <c r="H12" s="36">
        <v>14.0</v>
      </c>
      <c r="I12" s="37"/>
      <c r="J12" s="36">
        <v>10.0</v>
      </c>
      <c r="K12" s="34"/>
      <c r="L12" s="32">
        <v>2.0</v>
      </c>
      <c r="M12" s="33"/>
      <c r="N12" s="33"/>
      <c r="O12" s="33"/>
      <c r="P12" s="33"/>
      <c r="Q12" s="33"/>
      <c r="R12" s="33"/>
      <c r="S12" s="33"/>
      <c r="T12" s="33"/>
      <c r="U12" s="33" t="s">
        <v>897</v>
      </c>
      <c r="V12" s="33" t="s">
        <v>898</v>
      </c>
      <c r="W12" s="36">
        <v>371.0</v>
      </c>
      <c r="X12" s="37"/>
    </row>
    <row r="13">
      <c r="A13" s="33" t="str">
        <f t="shared" si="1"/>
        <v>s7_1200_cpu_cards8_kb125_dc024_di14_do10_aiv02_ao02</v>
      </c>
      <c r="B13" s="32" t="s">
        <v>874</v>
      </c>
      <c r="C13" s="32" t="s">
        <v>875</v>
      </c>
      <c r="D13" s="35">
        <v>8.0</v>
      </c>
      <c r="E13" s="32" t="s">
        <v>899</v>
      </c>
      <c r="F13" s="33" t="s">
        <v>877</v>
      </c>
      <c r="G13" s="35">
        <v>2.0</v>
      </c>
      <c r="H13" s="36">
        <v>14.0</v>
      </c>
      <c r="I13" s="36">
        <v>10.0</v>
      </c>
      <c r="J13" s="33"/>
      <c r="K13" s="34"/>
      <c r="L13" s="32">
        <v>2.0</v>
      </c>
      <c r="M13" s="33"/>
      <c r="N13" s="36">
        <v>2.0</v>
      </c>
      <c r="O13" s="33"/>
      <c r="P13" s="33"/>
      <c r="Q13" s="33"/>
      <c r="R13" s="33"/>
      <c r="S13" s="33"/>
      <c r="T13" s="33"/>
      <c r="U13" s="33" t="s">
        <v>900</v>
      </c>
      <c r="V13" s="33" t="s">
        <v>901</v>
      </c>
      <c r="W13" s="36">
        <v>558.0</v>
      </c>
      <c r="X13" s="37"/>
    </row>
    <row r="14">
      <c r="A14" s="33" t="str">
        <f t="shared" si="1"/>
        <v>s7_1200_cpu_cards8_kb125_ac230_di14_rly10_aiv02_ao02</v>
      </c>
      <c r="B14" s="32" t="s">
        <v>874</v>
      </c>
      <c r="C14" s="32" t="s">
        <v>875</v>
      </c>
      <c r="D14" s="35">
        <v>8.0</v>
      </c>
      <c r="E14" s="32" t="s">
        <v>899</v>
      </c>
      <c r="F14" s="33" t="s">
        <v>880</v>
      </c>
      <c r="G14" s="35">
        <v>2.0</v>
      </c>
      <c r="H14" s="36">
        <v>14.0</v>
      </c>
      <c r="I14" s="33"/>
      <c r="J14" s="36">
        <v>10.0</v>
      </c>
      <c r="K14" s="34"/>
      <c r="L14" s="32">
        <v>2.0</v>
      </c>
      <c r="M14" s="33"/>
      <c r="N14" s="36">
        <v>2.0</v>
      </c>
      <c r="O14" s="33"/>
      <c r="P14" s="33"/>
      <c r="Q14" s="33"/>
      <c r="R14" s="33"/>
      <c r="S14" s="33"/>
      <c r="T14" s="33"/>
      <c r="U14" s="33" t="s">
        <v>902</v>
      </c>
      <c r="V14" s="33" t="s">
        <v>903</v>
      </c>
      <c r="W14" s="36">
        <v>558.0</v>
      </c>
      <c r="X14" s="37"/>
    </row>
    <row r="15">
      <c r="A15" s="33" t="str">
        <f t="shared" si="1"/>
        <v>s7_1200_cpu_cards8_kb125_dc024_di14_rly10_aiv02_ao02</v>
      </c>
      <c r="B15" s="32" t="s">
        <v>874</v>
      </c>
      <c r="C15" s="32" t="s">
        <v>875</v>
      </c>
      <c r="D15" s="35">
        <v>8.0</v>
      </c>
      <c r="E15" s="32" t="s">
        <v>899</v>
      </c>
      <c r="F15" s="33" t="s">
        <v>877</v>
      </c>
      <c r="G15" s="35">
        <v>2.0</v>
      </c>
      <c r="H15" s="36">
        <v>14.0</v>
      </c>
      <c r="I15" s="33"/>
      <c r="J15" s="36">
        <v>10.0</v>
      </c>
      <c r="K15" s="34"/>
      <c r="L15" s="32">
        <v>2.0</v>
      </c>
      <c r="M15" s="33"/>
      <c r="N15" s="36">
        <v>2.0</v>
      </c>
      <c r="O15" s="33"/>
      <c r="P15" s="33"/>
      <c r="Q15" s="33"/>
      <c r="R15" s="33"/>
      <c r="S15" s="33"/>
      <c r="T15" s="33"/>
      <c r="U15" s="33" t="s">
        <v>904</v>
      </c>
      <c r="V15" s="33" t="s">
        <v>905</v>
      </c>
      <c r="W15" s="36">
        <v>558.0</v>
      </c>
      <c r="X15" s="37"/>
    </row>
    <row r="16">
      <c r="A16" s="33" t="str">
        <f t="shared" si="1"/>
        <v>s7_1200_right_di08</v>
      </c>
      <c r="B16" s="32" t="s">
        <v>874</v>
      </c>
      <c r="C16" s="32" t="s">
        <v>906</v>
      </c>
      <c r="D16" s="36"/>
      <c r="E16" s="33"/>
      <c r="F16" s="33"/>
      <c r="G16" s="36"/>
      <c r="H16" s="36">
        <v>8.0</v>
      </c>
      <c r="I16" s="33"/>
      <c r="J16" s="33"/>
      <c r="K16" s="37"/>
      <c r="L16" s="33"/>
      <c r="M16" s="33"/>
      <c r="N16" s="33"/>
      <c r="O16" s="33"/>
      <c r="P16" s="33"/>
      <c r="Q16" s="33"/>
      <c r="R16" s="33"/>
      <c r="S16" s="33"/>
      <c r="T16" s="33"/>
      <c r="U16" s="33" t="s">
        <v>907</v>
      </c>
      <c r="V16" s="33" t="s">
        <v>908</v>
      </c>
      <c r="W16" s="36">
        <v>107.0</v>
      </c>
      <c r="X16" s="37"/>
    </row>
    <row r="17">
      <c r="A17" s="33" t="str">
        <f t="shared" si="1"/>
        <v>s7_1200_right_di16</v>
      </c>
      <c r="B17" s="32" t="s">
        <v>874</v>
      </c>
      <c r="C17" s="32" t="s">
        <v>906</v>
      </c>
      <c r="D17" s="36"/>
      <c r="E17" s="33"/>
      <c r="F17" s="33"/>
      <c r="G17" s="36"/>
      <c r="H17" s="36">
        <v>16.0</v>
      </c>
      <c r="I17" s="33"/>
      <c r="J17" s="33"/>
      <c r="K17" s="37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909</v>
      </c>
      <c r="V17" s="33" t="s">
        <v>910</v>
      </c>
      <c r="W17" s="36">
        <v>170.0</v>
      </c>
      <c r="X17" s="37"/>
    </row>
    <row r="18">
      <c r="A18" s="33" t="str">
        <f t="shared" si="1"/>
        <v>s7_1200_top_di04</v>
      </c>
      <c r="B18" s="32" t="s">
        <v>874</v>
      </c>
      <c r="C18" s="32" t="s">
        <v>911</v>
      </c>
      <c r="D18" s="36"/>
      <c r="E18" s="33"/>
      <c r="F18" s="33"/>
      <c r="G18" s="36"/>
      <c r="H18" s="36">
        <v>4.0</v>
      </c>
      <c r="I18" s="33"/>
      <c r="J18" s="33"/>
      <c r="K18" s="37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912</v>
      </c>
      <c r="V18" s="33" t="s">
        <v>913</v>
      </c>
      <c r="W18" s="36">
        <v>62.7</v>
      </c>
      <c r="X18" s="37"/>
    </row>
    <row r="19">
      <c r="A19" s="33" t="str">
        <f t="shared" si="1"/>
        <v>s7_1200_top_do04</v>
      </c>
      <c r="B19" s="32" t="s">
        <v>874</v>
      </c>
      <c r="C19" s="32" t="s">
        <v>911</v>
      </c>
      <c r="D19" s="33"/>
      <c r="E19" s="33"/>
      <c r="F19" s="33"/>
      <c r="G19" s="33"/>
      <c r="H19" s="33"/>
      <c r="I19" s="36">
        <v>4.0</v>
      </c>
      <c r="J19" s="33"/>
      <c r="K19" s="37"/>
      <c r="L19" s="33"/>
      <c r="M19" s="33"/>
      <c r="N19" s="33"/>
      <c r="O19" s="33"/>
      <c r="P19" s="33"/>
      <c r="Q19" s="33"/>
      <c r="R19" s="33"/>
      <c r="S19" s="33"/>
      <c r="T19" s="33"/>
      <c r="U19" s="33" t="s">
        <v>914</v>
      </c>
      <c r="V19" s="33" t="s">
        <v>915</v>
      </c>
      <c r="W19" s="36">
        <v>62.7</v>
      </c>
      <c r="X19" s="37"/>
    </row>
    <row r="20">
      <c r="A20" s="33" t="str">
        <f t="shared" si="1"/>
        <v>s7_1200_right_do08</v>
      </c>
      <c r="B20" s="32" t="s">
        <v>874</v>
      </c>
      <c r="C20" s="32" t="s">
        <v>906</v>
      </c>
      <c r="D20" s="33"/>
      <c r="E20" s="33"/>
      <c r="F20" s="33"/>
      <c r="G20" s="33"/>
      <c r="H20" s="33"/>
      <c r="I20" s="36">
        <v>8.0</v>
      </c>
      <c r="J20" s="33"/>
      <c r="K20" s="37"/>
      <c r="L20" s="33"/>
      <c r="M20" s="33"/>
      <c r="N20" s="33"/>
      <c r="O20" s="33"/>
      <c r="P20" s="33"/>
      <c r="Q20" s="33"/>
      <c r="R20" s="33"/>
      <c r="S20" s="33"/>
      <c r="T20" s="33"/>
      <c r="U20" s="33" t="s">
        <v>916</v>
      </c>
      <c r="V20" s="33" t="s">
        <v>917</v>
      </c>
      <c r="W20" s="36">
        <v>107.0</v>
      </c>
      <c r="X20" s="37"/>
    </row>
    <row r="21">
      <c r="A21" s="33" t="str">
        <f t="shared" si="1"/>
        <v>s7_1200_right_do16</v>
      </c>
      <c r="B21" s="32" t="s">
        <v>874</v>
      </c>
      <c r="C21" s="32" t="s">
        <v>906</v>
      </c>
      <c r="D21" s="33"/>
      <c r="E21" s="33"/>
      <c r="F21" s="33"/>
      <c r="G21" s="33"/>
      <c r="H21" s="33"/>
      <c r="I21" s="36">
        <v>16.0</v>
      </c>
      <c r="J21" s="37"/>
      <c r="K21" s="37"/>
      <c r="L21" s="33"/>
      <c r="M21" s="33"/>
      <c r="N21" s="33"/>
      <c r="O21" s="33"/>
      <c r="P21" s="33"/>
      <c r="Q21" s="33"/>
      <c r="R21" s="33"/>
      <c r="S21" s="33"/>
      <c r="T21" s="33"/>
      <c r="U21" s="33" t="s">
        <v>918</v>
      </c>
      <c r="V21" s="33" t="s">
        <v>919</v>
      </c>
      <c r="W21" s="36">
        <v>170.0</v>
      </c>
      <c r="X21" s="37"/>
    </row>
    <row r="22">
      <c r="A22" s="33" t="str">
        <f t="shared" si="1"/>
        <v>s7_1200_right_rly08</v>
      </c>
      <c r="B22" s="32" t="s">
        <v>874</v>
      </c>
      <c r="C22" s="32" t="s">
        <v>906</v>
      </c>
      <c r="D22" s="33"/>
      <c r="E22" s="33"/>
      <c r="F22" s="33"/>
      <c r="G22" s="33"/>
      <c r="H22" s="33"/>
      <c r="I22" s="33"/>
      <c r="J22" s="36">
        <v>8.0</v>
      </c>
      <c r="K22" s="37"/>
      <c r="L22" s="33"/>
      <c r="M22" s="33"/>
      <c r="N22" s="33"/>
      <c r="O22" s="33"/>
      <c r="P22" s="33"/>
      <c r="Q22" s="33"/>
      <c r="R22" s="33"/>
      <c r="S22" s="33"/>
      <c r="T22" s="33"/>
      <c r="U22" s="33" t="s">
        <v>920</v>
      </c>
      <c r="V22" s="33" t="s">
        <v>921</v>
      </c>
      <c r="W22" s="36">
        <v>107.0</v>
      </c>
      <c r="X22" s="37"/>
    </row>
    <row r="23">
      <c r="A23" s="33" t="str">
        <f t="shared" si="1"/>
        <v>s7_1200_right_rly16</v>
      </c>
      <c r="B23" s="32" t="s">
        <v>874</v>
      </c>
      <c r="C23" s="32" t="s">
        <v>906</v>
      </c>
      <c r="D23" s="33"/>
      <c r="E23" s="33"/>
      <c r="F23" s="33"/>
      <c r="G23" s="33"/>
      <c r="H23" s="33"/>
      <c r="I23" s="33"/>
      <c r="J23" s="36">
        <v>16.0</v>
      </c>
      <c r="K23" s="37"/>
      <c r="L23" s="33"/>
      <c r="M23" s="33"/>
      <c r="N23" s="33"/>
      <c r="O23" s="33"/>
      <c r="P23" s="33"/>
      <c r="Q23" s="33"/>
      <c r="R23" s="33"/>
      <c r="S23" s="33"/>
      <c r="T23" s="33"/>
      <c r="U23" s="33" t="s">
        <v>922</v>
      </c>
      <c r="V23" s="33" t="s">
        <v>923</v>
      </c>
      <c r="W23" s="36">
        <v>170.0</v>
      </c>
      <c r="X23" s="37"/>
    </row>
    <row r="24">
      <c r="A24" s="33" t="str">
        <f t="shared" si="1"/>
        <v>s7_1200_top_di02_do02</v>
      </c>
      <c r="B24" s="32" t="s">
        <v>874</v>
      </c>
      <c r="C24" s="32" t="s">
        <v>911</v>
      </c>
      <c r="D24" s="36"/>
      <c r="E24" s="33"/>
      <c r="F24" s="33"/>
      <c r="G24" s="36"/>
      <c r="H24" s="36">
        <v>2.0</v>
      </c>
      <c r="I24" s="36">
        <v>2.0</v>
      </c>
      <c r="J24" s="33"/>
      <c r="K24" s="37"/>
      <c r="L24" s="33"/>
      <c r="M24" s="33"/>
      <c r="N24" s="33"/>
      <c r="O24" s="33"/>
      <c r="P24" s="33"/>
      <c r="Q24" s="33"/>
      <c r="R24" s="33"/>
      <c r="S24" s="33"/>
      <c r="T24" s="33"/>
      <c r="U24" s="33" t="s">
        <v>924</v>
      </c>
      <c r="V24" s="33" t="s">
        <v>925</v>
      </c>
      <c r="W24" s="36">
        <v>62.7</v>
      </c>
      <c r="X24" s="37"/>
    </row>
    <row r="25">
      <c r="A25" s="33" t="str">
        <f t="shared" si="1"/>
        <v>s7_1200_top_di02_do02_khz200</v>
      </c>
      <c r="B25" s="32" t="s">
        <v>874</v>
      </c>
      <c r="C25" s="32" t="s">
        <v>911</v>
      </c>
      <c r="D25" s="36"/>
      <c r="E25" s="33"/>
      <c r="F25" s="33"/>
      <c r="G25" s="36"/>
      <c r="H25" s="36">
        <v>2.0</v>
      </c>
      <c r="I25" s="36">
        <v>2.0</v>
      </c>
      <c r="J25" s="33"/>
      <c r="K25" s="37"/>
      <c r="L25" s="33"/>
      <c r="M25" s="33"/>
      <c r="N25" s="33"/>
      <c r="O25" s="33"/>
      <c r="P25" s="33"/>
      <c r="Q25" s="33"/>
      <c r="R25" s="33"/>
      <c r="S25" s="33"/>
      <c r="T25" s="34" t="s">
        <v>926</v>
      </c>
      <c r="U25" s="33" t="s">
        <v>927</v>
      </c>
      <c r="V25" s="33" t="s">
        <v>928</v>
      </c>
      <c r="W25" s="36">
        <v>62.7</v>
      </c>
      <c r="X25" s="34"/>
    </row>
    <row r="26">
      <c r="A26" s="33" t="str">
        <f t="shared" si="1"/>
        <v>s7_1200_right_di08_do08</v>
      </c>
      <c r="B26" s="32" t="s">
        <v>874</v>
      </c>
      <c r="C26" s="32" t="s">
        <v>906</v>
      </c>
      <c r="D26" s="36"/>
      <c r="E26" s="33"/>
      <c r="F26" s="33"/>
      <c r="G26" s="36"/>
      <c r="H26" s="36">
        <v>8.0</v>
      </c>
      <c r="I26" s="36">
        <v>8.0</v>
      </c>
      <c r="J26" s="33"/>
      <c r="K26" s="37"/>
      <c r="L26" s="33"/>
      <c r="M26" s="33"/>
      <c r="N26" s="33"/>
      <c r="O26" s="33"/>
      <c r="P26" s="33"/>
      <c r="Q26" s="33"/>
      <c r="R26" s="33"/>
      <c r="S26" s="33"/>
      <c r="T26" s="33"/>
      <c r="U26" s="33" t="s">
        <v>929</v>
      </c>
      <c r="V26" s="33" t="s">
        <v>930</v>
      </c>
      <c r="W26" s="36">
        <v>170.0</v>
      </c>
      <c r="X26" s="37"/>
    </row>
    <row r="27">
      <c r="A27" s="33" t="str">
        <f t="shared" si="1"/>
        <v>s7_1200_right_di16_do16</v>
      </c>
      <c r="B27" s="32" t="s">
        <v>874</v>
      </c>
      <c r="C27" s="32" t="s">
        <v>906</v>
      </c>
      <c r="D27" s="36"/>
      <c r="E27" s="33"/>
      <c r="F27" s="33"/>
      <c r="G27" s="36"/>
      <c r="H27" s="36">
        <v>16.0</v>
      </c>
      <c r="I27" s="36">
        <v>16.0</v>
      </c>
      <c r="J27" s="33"/>
      <c r="K27" s="37"/>
      <c r="L27" s="33"/>
      <c r="M27" s="33"/>
      <c r="N27" s="33"/>
      <c r="O27" s="33"/>
      <c r="P27" s="33"/>
      <c r="Q27" s="33"/>
      <c r="R27" s="33"/>
      <c r="S27" s="33"/>
      <c r="T27" s="33"/>
      <c r="U27" s="33" t="s">
        <v>931</v>
      </c>
      <c r="V27" s="33" t="s">
        <v>932</v>
      </c>
      <c r="W27" s="36">
        <v>270.0</v>
      </c>
      <c r="X27" s="37"/>
    </row>
    <row r="28">
      <c r="A28" s="33" t="str">
        <f t="shared" si="1"/>
        <v>s7_1200_right_di08_rly08</v>
      </c>
      <c r="B28" s="32" t="s">
        <v>874</v>
      </c>
      <c r="C28" s="32" t="s">
        <v>906</v>
      </c>
      <c r="D28" s="36"/>
      <c r="E28" s="33"/>
      <c r="F28" s="33"/>
      <c r="G28" s="36"/>
      <c r="H28" s="36">
        <v>8.0</v>
      </c>
      <c r="I28" s="33"/>
      <c r="J28" s="36">
        <v>8.0</v>
      </c>
      <c r="K28" s="37"/>
      <c r="L28" s="33"/>
      <c r="M28" s="33"/>
      <c r="N28" s="33"/>
      <c r="O28" s="33"/>
      <c r="P28" s="33"/>
      <c r="Q28" s="33"/>
      <c r="R28" s="33"/>
      <c r="S28" s="33"/>
      <c r="T28" s="33"/>
      <c r="U28" s="33" t="s">
        <v>933</v>
      </c>
      <c r="V28" s="33" t="s">
        <v>934</v>
      </c>
      <c r="W28" s="36">
        <v>170.0</v>
      </c>
      <c r="X28" s="37"/>
    </row>
    <row r="29">
      <c r="A29" s="33" t="str">
        <f t="shared" si="1"/>
        <v>s7_1200_right_di08_rly16</v>
      </c>
      <c r="B29" s="32" t="s">
        <v>874</v>
      </c>
      <c r="C29" s="32" t="s">
        <v>906</v>
      </c>
      <c r="D29" s="36"/>
      <c r="E29" s="33"/>
      <c r="F29" s="33"/>
      <c r="G29" s="36"/>
      <c r="H29" s="36">
        <v>8.0</v>
      </c>
      <c r="I29" s="33"/>
      <c r="J29" s="36">
        <v>16.0</v>
      </c>
      <c r="K29" s="37"/>
      <c r="L29" s="33"/>
      <c r="M29" s="33"/>
      <c r="N29" s="33"/>
      <c r="O29" s="33"/>
      <c r="P29" s="33"/>
      <c r="Q29" s="33"/>
      <c r="R29" s="33"/>
      <c r="S29" s="33"/>
      <c r="T29" s="33"/>
      <c r="U29" s="33" t="s">
        <v>935</v>
      </c>
      <c r="V29" s="33" t="s">
        <v>936</v>
      </c>
      <c r="W29" s="36">
        <v>270.0</v>
      </c>
      <c r="X29" s="37"/>
    </row>
    <row r="30">
      <c r="A30" s="33" t="str">
        <f t="shared" si="1"/>
        <v>s7_1200_top_ai01</v>
      </c>
      <c r="B30" s="32" t="s">
        <v>874</v>
      </c>
      <c r="C30" s="32" t="s">
        <v>911</v>
      </c>
      <c r="D30" s="33"/>
      <c r="E30" s="33"/>
      <c r="F30" s="33"/>
      <c r="G30" s="33"/>
      <c r="H30" s="33"/>
      <c r="I30" s="33"/>
      <c r="J30" s="33"/>
      <c r="K30" s="38">
        <v>1.0</v>
      </c>
      <c r="L30" s="33"/>
      <c r="M30" s="33"/>
      <c r="N30" s="33"/>
      <c r="O30" s="33"/>
      <c r="P30" s="33"/>
      <c r="Q30" s="33"/>
      <c r="R30" s="33"/>
      <c r="S30" s="33"/>
      <c r="T30" s="33"/>
      <c r="U30" s="33" t="s">
        <v>937</v>
      </c>
      <c r="V30" s="33" t="s">
        <v>938</v>
      </c>
      <c r="W30" s="36">
        <v>62.7</v>
      </c>
      <c r="X30" s="37"/>
    </row>
    <row r="31">
      <c r="A31" s="33" t="str">
        <f t="shared" si="1"/>
        <v>s7_1200_right_ai04</v>
      </c>
      <c r="B31" s="32" t="s">
        <v>874</v>
      </c>
      <c r="C31" s="32" t="s">
        <v>906</v>
      </c>
      <c r="D31" s="33"/>
      <c r="E31" s="33"/>
      <c r="F31" s="33"/>
      <c r="G31" s="33"/>
      <c r="H31" s="33"/>
      <c r="I31" s="33"/>
      <c r="J31" s="33"/>
      <c r="K31" s="38">
        <v>4.0</v>
      </c>
      <c r="L31" s="33"/>
      <c r="M31" s="33"/>
      <c r="N31" s="33"/>
      <c r="O31" s="33"/>
      <c r="P31" s="33"/>
      <c r="Q31" s="33"/>
      <c r="R31" s="33"/>
      <c r="S31" s="33"/>
      <c r="T31" s="33"/>
      <c r="U31" s="33" t="s">
        <v>939</v>
      </c>
      <c r="V31" s="33" t="s">
        <v>940</v>
      </c>
      <c r="W31" s="36">
        <v>220.0</v>
      </c>
      <c r="X31" s="37"/>
    </row>
    <row r="32">
      <c r="A32" s="33" t="str">
        <f t="shared" si="1"/>
        <v>s7_1200_right_ai04_bit15</v>
      </c>
      <c r="B32" s="32" t="s">
        <v>874</v>
      </c>
      <c r="C32" s="32" t="s">
        <v>906</v>
      </c>
      <c r="D32" s="33"/>
      <c r="E32" s="33"/>
      <c r="F32" s="33"/>
      <c r="G32" s="33"/>
      <c r="H32" s="33"/>
      <c r="I32" s="33"/>
      <c r="J32" s="33"/>
      <c r="K32" s="39">
        <v>4.0</v>
      </c>
      <c r="L32" s="33"/>
      <c r="M32" s="33"/>
      <c r="N32" s="33"/>
      <c r="O32" s="33"/>
      <c r="P32" s="33"/>
      <c r="Q32" s="33"/>
      <c r="R32" s="33"/>
      <c r="S32" s="33"/>
      <c r="T32" s="34" t="s">
        <v>941</v>
      </c>
      <c r="U32" s="33" t="s">
        <v>942</v>
      </c>
      <c r="V32" s="33" t="s">
        <v>943</v>
      </c>
      <c r="W32" s="36">
        <v>358.0</v>
      </c>
      <c r="X32" s="34"/>
    </row>
    <row r="33">
      <c r="A33" s="33" t="str">
        <f t="shared" si="1"/>
        <v>s7_1200_right_ai08</v>
      </c>
      <c r="B33" s="32" t="s">
        <v>874</v>
      </c>
      <c r="C33" s="32" t="s">
        <v>906</v>
      </c>
      <c r="D33" s="33"/>
      <c r="E33" s="33"/>
      <c r="F33" s="33"/>
      <c r="G33" s="33"/>
      <c r="H33" s="33"/>
      <c r="I33" s="33"/>
      <c r="J33" s="33"/>
      <c r="K33" s="38">
        <v>8.0</v>
      </c>
      <c r="L33" s="33"/>
      <c r="M33" s="33"/>
      <c r="N33" s="33"/>
      <c r="O33" s="33"/>
      <c r="P33" s="33"/>
      <c r="Q33" s="33"/>
      <c r="R33" s="33"/>
      <c r="S33" s="33"/>
      <c r="T33" s="33"/>
      <c r="U33" s="33" t="s">
        <v>944</v>
      </c>
      <c r="V33" s="33" t="s">
        <v>945</v>
      </c>
      <c r="W33" s="36">
        <v>358.0</v>
      </c>
      <c r="X33" s="37"/>
    </row>
    <row r="34">
      <c r="A34" s="33" t="str">
        <f t="shared" si="1"/>
        <v>s7_1200_top_rtd01</v>
      </c>
      <c r="B34" s="32" t="s">
        <v>874</v>
      </c>
      <c r="C34" s="32" t="s">
        <v>911</v>
      </c>
      <c r="D34" s="33"/>
      <c r="E34" s="33"/>
      <c r="F34" s="33"/>
      <c r="G34" s="33"/>
      <c r="H34" s="33"/>
      <c r="I34" s="33"/>
      <c r="J34" s="33"/>
      <c r="K34" s="37"/>
      <c r="L34" s="36"/>
      <c r="M34" s="36">
        <v>1.0</v>
      </c>
      <c r="N34" s="33"/>
      <c r="O34" s="33"/>
      <c r="P34" s="33"/>
      <c r="Q34" s="33"/>
      <c r="R34" s="33"/>
      <c r="S34" s="33"/>
      <c r="T34" s="33"/>
      <c r="U34" s="33" t="s">
        <v>946</v>
      </c>
      <c r="V34" s="33" t="s">
        <v>947</v>
      </c>
      <c r="W34" s="36">
        <v>94.8</v>
      </c>
      <c r="X34" s="37"/>
    </row>
    <row r="35">
      <c r="A35" s="33" t="str">
        <f t="shared" si="1"/>
        <v>s7_1200_right_rtd04</v>
      </c>
      <c r="B35" s="32" t="s">
        <v>874</v>
      </c>
      <c r="C35" s="32" t="s">
        <v>906</v>
      </c>
      <c r="D35" s="33"/>
      <c r="E35" s="33"/>
      <c r="F35" s="33"/>
      <c r="G35" s="33"/>
      <c r="H35" s="33"/>
      <c r="I35" s="33"/>
      <c r="J35" s="33"/>
      <c r="K35" s="37"/>
      <c r="L35" s="36"/>
      <c r="M35" s="36">
        <v>4.0</v>
      </c>
      <c r="N35" s="33"/>
      <c r="O35" s="33"/>
      <c r="P35" s="33"/>
      <c r="Q35" s="33"/>
      <c r="R35" s="33"/>
      <c r="S35" s="33"/>
      <c r="T35" s="33"/>
      <c r="U35" s="33" t="s">
        <v>948</v>
      </c>
      <c r="V35" s="33" t="s">
        <v>949</v>
      </c>
      <c r="W35" s="36">
        <v>308.0</v>
      </c>
      <c r="X35" s="37"/>
    </row>
    <row r="36">
      <c r="A36" s="33" t="str">
        <f t="shared" si="1"/>
        <v>s7_1200_right_rtd08</v>
      </c>
      <c r="B36" s="32" t="s">
        <v>874</v>
      </c>
      <c r="C36" s="32" t="s">
        <v>906</v>
      </c>
      <c r="D36" s="33"/>
      <c r="E36" s="33"/>
      <c r="F36" s="33"/>
      <c r="G36" s="33"/>
      <c r="H36" s="33"/>
      <c r="I36" s="33"/>
      <c r="J36" s="33"/>
      <c r="K36" s="37"/>
      <c r="L36" s="36"/>
      <c r="M36" s="36">
        <v>8.0</v>
      </c>
      <c r="N36" s="33"/>
      <c r="O36" s="33"/>
      <c r="P36" s="33"/>
      <c r="Q36" s="33"/>
      <c r="R36" s="33"/>
      <c r="S36" s="33"/>
      <c r="T36" s="33"/>
      <c r="U36" s="33" t="s">
        <v>950</v>
      </c>
      <c r="V36" s="33" t="s">
        <v>951</v>
      </c>
      <c r="W36" s="36">
        <v>495.0</v>
      </c>
      <c r="X36" s="37"/>
    </row>
    <row r="37">
      <c r="A37" s="33" t="str">
        <f t="shared" si="1"/>
        <v>s7_1200_top_ao01</v>
      </c>
      <c r="B37" s="32" t="s">
        <v>874</v>
      </c>
      <c r="C37" s="32" t="s">
        <v>911</v>
      </c>
      <c r="D37" s="33"/>
      <c r="E37" s="33"/>
      <c r="F37" s="33"/>
      <c r="G37" s="33"/>
      <c r="H37" s="33"/>
      <c r="I37" s="33"/>
      <c r="J37" s="33"/>
      <c r="K37" s="37"/>
      <c r="L37" s="33"/>
      <c r="M37" s="33"/>
      <c r="N37" s="36">
        <v>1.0</v>
      </c>
      <c r="O37" s="33"/>
      <c r="P37" s="33"/>
      <c r="Q37" s="33"/>
      <c r="R37" s="33"/>
      <c r="S37" s="33"/>
      <c r="T37" s="33"/>
      <c r="U37" s="33" t="s">
        <v>952</v>
      </c>
      <c r="V37" s="33" t="s">
        <v>953</v>
      </c>
      <c r="W37" s="36">
        <v>94.8</v>
      </c>
      <c r="X37" s="37"/>
    </row>
    <row r="38">
      <c r="A38" s="33" t="str">
        <f t="shared" si="1"/>
        <v>s7_1200_right_ao02</v>
      </c>
      <c r="B38" s="32" t="s">
        <v>874</v>
      </c>
      <c r="C38" s="32" t="s">
        <v>906</v>
      </c>
      <c r="D38" s="33"/>
      <c r="E38" s="33"/>
      <c r="F38" s="33"/>
      <c r="G38" s="33"/>
      <c r="H38" s="33"/>
      <c r="I38" s="33"/>
      <c r="J38" s="33"/>
      <c r="K38" s="37"/>
      <c r="L38" s="33"/>
      <c r="M38" s="33"/>
      <c r="N38" s="36">
        <v>2.0</v>
      </c>
      <c r="O38" s="33"/>
      <c r="P38" s="33"/>
      <c r="Q38" s="33"/>
      <c r="R38" s="33"/>
      <c r="S38" s="33"/>
      <c r="T38" s="33"/>
      <c r="U38" s="33" t="s">
        <v>954</v>
      </c>
      <c r="V38" s="33" t="s">
        <v>955</v>
      </c>
      <c r="W38" s="36">
        <v>233.0</v>
      </c>
      <c r="X38" s="37"/>
    </row>
    <row r="39">
      <c r="A39" s="33" t="str">
        <f t="shared" si="1"/>
        <v>s7_1200_right_ao04</v>
      </c>
      <c r="B39" s="32" t="s">
        <v>874</v>
      </c>
      <c r="C39" s="32" t="s">
        <v>906</v>
      </c>
      <c r="D39" s="33"/>
      <c r="E39" s="33"/>
      <c r="F39" s="33"/>
      <c r="G39" s="33"/>
      <c r="H39" s="33"/>
      <c r="I39" s="33"/>
      <c r="J39" s="33"/>
      <c r="K39" s="37"/>
      <c r="L39" s="33"/>
      <c r="M39" s="33"/>
      <c r="N39" s="36">
        <v>4.0</v>
      </c>
      <c r="O39" s="33"/>
      <c r="P39" s="33"/>
      <c r="Q39" s="33"/>
      <c r="R39" s="33"/>
      <c r="S39" s="33"/>
      <c r="T39" s="33"/>
      <c r="U39" s="33" t="s">
        <v>956</v>
      </c>
      <c r="V39" s="33" t="s">
        <v>957</v>
      </c>
      <c r="W39" s="36">
        <v>371.0</v>
      </c>
      <c r="X39" s="37"/>
    </row>
    <row r="40">
      <c r="A40" s="33" t="str">
        <f t="shared" si="1"/>
        <v>s7_1200_right_ai04_ao02</v>
      </c>
      <c r="B40" s="32" t="s">
        <v>874</v>
      </c>
      <c r="C40" s="32" t="s">
        <v>906</v>
      </c>
      <c r="D40" s="33"/>
      <c r="E40" s="33"/>
      <c r="F40" s="33"/>
      <c r="G40" s="33"/>
      <c r="H40" s="33"/>
      <c r="I40" s="33"/>
      <c r="J40" s="33"/>
      <c r="K40" s="38">
        <v>4.0</v>
      </c>
      <c r="L40" s="33"/>
      <c r="M40" s="33"/>
      <c r="N40" s="36">
        <v>2.0</v>
      </c>
      <c r="O40" s="33"/>
      <c r="P40" s="33"/>
      <c r="Q40" s="33"/>
      <c r="R40" s="33"/>
      <c r="S40" s="33"/>
      <c r="T40" s="33"/>
      <c r="U40" s="33" t="s">
        <v>958</v>
      </c>
      <c r="V40" s="33" t="s">
        <v>959</v>
      </c>
      <c r="W40" s="36">
        <v>320.0</v>
      </c>
      <c r="X40" s="37"/>
    </row>
    <row r="41">
      <c r="A41" s="33" t="str">
        <f t="shared" si="1"/>
        <v>s7_1200_left_rs232</v>
      </c>
      <c r="B41" s="32" t="s">
        <v>874</v>
      </c>
      <c r="C41" s="32" t="s">
        <v>960</v>
      </c>
      <c r="D41" s="33"/>
      <c r="E41" s="33"/>
      <c r="F41" s="33"/>
      <c r="G41" s="33"/>
      <c r="H41" s="33"/>
      <c r="I41" s="33"/>
      <c r="J41" s="33"/>
      <c r="K41" s="37"/>
      <c r="L41" s="33"/>
      <c r="M41" s="33"/>
      <c r="N41" s="33"/>
      <c r="O41" s="33"/>
      <c r="P41" s="36">
        <v>1.0</v>
      </c>
      <c r="Q41" s="33"/>
      <c r="R41" s="33"/>
      <c r="S41" s="33"/>
      <c r="T41" s="33"/>
      <c r="U41" s="33" t="s">
        <v>961</v>
      </c>
      <c r="V41" s="33" t="s">
        <v>962</v>
      </c>
      <c r="W41" s="36">
        <v>126.0</v>
      </c>
      <c r="X41" s="37"/>
    </row>
    <row r="42">
      <c r="A42" s="33" t="str">
        <f t="shared" si="1"/>
        <v>s7_1200_top_rs485</v>
      </c>
      <c r="B42" s="32" t="s">
        <v>874</v>
      </c>
      <c r="C42" s="32" t="s">
        <v>911</v>
      </c>
      <c r="D42" s="33"/>
      <c r="E42" s="33"/>
      <c r="F42" s="33"/>
      <c r="G42" s="33"/>
      <c r="H42" s="33"/>
      <c r="I42" s="33"/>
      <c r="J42" s="33"/>
      <c r="K42" s="37"/>
      <c r="L42" s="33"/>
      <c r="M42" s="33"/>
      <c r="N42" s="33"/>
      <c r="O42" s="33"/>
      <c r="P42" s="33"/>
      <c r="Q42" s="36">
        <v>1.0</v>
      </c>
      <c r="R42" s="33"/>
      <c r="S42" s="33"/>
      <c r="T42" s="33"/>
      <c r="U42" s="33" t="s">
        <v>963</v>
      </c>
      <c r="V42" s="33" t="s">
        <v>964</v>
      </c>
      <c r="W42" s="36">
        <v>81.1</v>
      </c>
      <c r="X42" s="37"/>
    </row>
    <row r="43">
      <c r="A43" s="33" t="str">
        <f t="shared" si="1"/>
        <v>s7_1200_left_rs485</v>
      </c>
      <c r="B43" s="32" t="s">
        <v>874</v>
      </c>
      <c r="C43" s="32" t="s">
        <v>960</v>
      </c>
      <c r="D43" s="33"/>
      <c r="E43" s="33"/>
      <c r="F43" s="33"/>
      <c r="G43" s="33"/>
      <c r="H43" s="33"/>
      <c r="I43" s="33"/>
      <c r="J43" s="33"/>
      <c r="K43" s="37"/>
      <c r="L43" s="33"/>
      <c r="M43" s="33"/>
      <c r="N43" s="33"/>
      <c r="O43" s="33"/>
      <c r="P43" s="33"/>
      <c r="Q43" s="36">
        <v>1.0</v>
      </c>
      <c r="R43" s="33"/>
      <c r="S43" s="33"/>
      <c r="T43" s="33"/>
      <c r="U43" s="33" t="s">
        <v>965</v>
      </c>
      <c r="V43" s="33" t="s">
        <v>966</v>
      </c>
      <c r="W43" s="36">
        <v>126.0</v>
      </c>
      <c r="X43" s="37"/>
    </row>
    <row r="44">
      <c r="A44" s="33" t="str">
        <f t="shared" si="1"/>
        <v>s7_1200_right_ioLink04</v>
      </c>
      <c r="B44" s="32" t="s">
        <v>874</v>
      </c>
      <c r="C44" s="32" t="s">
        <v>906</v>
      </c>
      <c r="D44" s="33"/>
      <c r="E44" s="33"/>
      <c r="F44" s="33"/>
      <c r="G44" s="33"/>
      <c r="H44" s="33"/>
      <c r="I44" s="33"/>
      <c r="J44" s="33"/>
      <c r="K44" s="37"/>
      <c r="L44" s="33"/>
      <c r="M44" s="33"/>
      <c r="N44" s="33"/>
      <c r="O44" s="36">
        <v>4.0</v>
      </c>
      <c r="P44" s="33"/>
      <c r="Q44" s="33"/>
      <c r="R44" s="33"/>
      <c r="S44" s="33"/>
      <c r="T44" s="33"/>
      <c r="U44" s="33" t="s">
        <v>967</v>
      </c>
      <c r="V44" s="33" t="s">
        <v>968</v>
      </c>
      <c r="W44" s="36">
        <v>224.0</v>
      </c>
      <c r="X44" s="37"/>
    </row>
    <row r="45">
      <c r="A45" s="33" t="str">
        <f t="shared" si="1"/>
        <v>s7_1200_top_battery</v>
      </c>
      <c r="B45" s="32" t="s">
        <v>874</v>
      </c>
      <c r="C45" s="32" t="s">
        <v>911</v>
      </c>
      <c r="D45" s="33"/>
      <c r="E45" s="33"/>
      <c r="F45" s="33"/>
      <c r="G45" s="33"/>
      <c r="H45" s="33"/>
      <c r="I45" s="33"/>
      <c r="J45" s="33"/>
      <c r="K45" s="37"/>
      <c r="L45" s="33"/>
      <c r="M45" s="33"/>
      <c r="N45" s="33"/>
      <c r="O45" s="33"/>
      <c r="P45" s="33"/>
      <c r="Q45" s="33"/>
      <c r="R45" s="40"/>
      <c r="S45" s="40" t="b">
        <v>1</v>
      </c>
      <c r="T45" s="33"/>
      <c r="U45" s="33" t="s">
        <v>969</v>
      </c>
      <c r="V45" s="33" t="s">
        <v>970</v>
      </c>
      <c r="W45" s="36">
        <v>56.5</v>
      </c>
      <c r="X45" s="37"/>
    </row>
    <row r="46">
      <c r="A46" s="33" t="str">
        <f t="shared" si="1"/>
        <v>s7_1200_memory_mb004</v>
      </c>
      <c r="B46" s="32" t="s">
        <v>874</v>
      </c>
      <c r="C46" s="32" t="s">
        <v>971</v>
      </c>
      <c r="D46" s="33"/>
      <c r="F46" s="33"/>
      <c r="G46" s="33"/>
      <c r="H46" s="33"/>
      <c r="I46" s="33"/>
      <c r="J46" s="33"/>
      <c r="K46" s="37"/>
      <c r="L46" s="33"/>
      <c r="M46" s="33"/>
      <c r="N46" s="33"/>
      <c r="O46" s="33"/>
      <c r="P46" s="33"/>
      <c r="Q46" s="33"/>
      <c r="R46" s="32" t="s">
        <v>972</v>
      </c>
      <c r="S46" s="33"/>
      <c r="T46" s="33"/>
      <c r="U46" s="33" t="s">
        <v>973</v>
      </c>
      <c r="V46" s="33" t="s">
        <v>974</v>
      </c>
      <c r="W46" s="36">
        <v>53.6</v>
      </c>
      <c r="X46" s="37"/>
    </row>
    <row r="47">
      <c r="A47" s="33" t="str">
        <f t="shared" si="1"/>
        <v>s7_1200_memory_mb012</v>
      </c>
      <c r="B47" s="32" t="s">
        <v>874</v>
      </c>
      <c r="C47" s="32" t="s">
        <v>971</v>
      </c>
      <c r="D47" s="33"/>
      <c r="F47" s="33"/>
      <c r="G47" s="33"/>
      <c r="H47" s="33"/>
      <c r="I47" s="33"/>
      <c r="J47" s="33"/>
      <c r="K47" s="37"/>
      <c r="L47" s="33"/>
      <c r="M47" s="33"/>
      <c r="N47" s="33"/>
      <c r="O47" s="33"/>
      <c r="P47" s="33"/>
      <c r="Q47" s="33"/>
      <c r="R47" s="32" t="s">
        <v>975</v>
      </c>
      <c r="S47" s="33"/>
      <c r="T47" s="33"/>
      <c r="U47" s="33" t="s">
        <v>976</v>
      </c>
      <c r="V47" s="33" t="s">
        <v>977</v>
      </c>
      <c r="W47" s="36">
        <v>177.0</v>
      </c>
      <c r="X47" s="37"/>
    </row>
    <row r="48">
      <c r="A48" s="33" t="str">
        <f t="shared" si="1"/>
        <v>s7_1200_memory_mb024</v>
      </c>
      <c r="B48" s="32" t="s">
        <v>874</v>
      </c>
      <c r="C48" s="32" t="s">
        <v>971</v>
      </c>
      <c r="D48" s="33"/>
      <c r="F48" s="33"/>
      <c r="G48" s="33"/>
      <c r="H48" s="33"/>
      <c r="I48" s="33"/>
      <c r="J48" s="33"/>
      <c r="K48" s="37"/>
      <c r="L48" s="33"/>
      <c r="M48" s="33"/>
      <c r="N48" s="33"/>
      <c r="O48" s="33"/>
      <c r="P48" s="33"/>
      <c r="Q48" s="33"/>
      <c r="R48" s="34" t="s">
        <v>978</v>
      </c>
      <c r="S48" s="33"/>
      <c r="T48" s="33"/>
      <c r="U48" s="33" t="s">
        <v>979</v>
      </c>
      <c r="V48" s="33" t="s">
        <v>980</v>
      </c>
      <c r="W48" s="36">
        <v>268.0</v>
      </c>
      <c r="X48" s="37"/>
    </row>
    <row r="49">
      <c r="A49" s="33" t="str">
        <f t="shared" si="1"/>
        <v>s7_1200_memory_mb256</v>
      </c>
      <c r="B49" s="32" t="s">
        <v>874</v>
      </c>
      <c r="C49" s="32" t="s">
        <v>971</v>
      </c>
      <c r="D49" s="33"/>
      <c r="F49" s="33"/>
      <c r="G49" s="33"/>
      <c r="H49" s="33"/>
      <c r="I49" s="33"/>
      <c r="J49" s="33"/>
      <c r="K49" s="37"/>
      <c r="L49" s="33"/>
      <c r="M49" s="33"/>
      <c r="N49" s="33"/>
      <c r="O49" s="33"/>
      <c r="P49" s="33"/>
      <c r="Q49" s="33"/>
      <c r="R49" s="32" t="s">
        <v>981</v>
      </c>
      <c r="S49" s="33"/>
      <c r="T49" s="33"/>
      <c r="U49" s="33" t="s">
        <v>982</v>
      </c>
      <c r="V49" s="33" t="s">
        <v>983</v>
      </c>
      <c r="W49" s="36">
        <v>368.0</v>
      </c>
      <c r="X49" s="37"/>
    </row>
    <row r="50">
      <c r="A50" s="33" t="str">
        <f t="shared" si="1"/>
        <v>s7_1200_memory_gb02</v>
      </c>
      <c r="B50" s="32" t="s">
        <v>874</v>
      </c>
      <c r="C50" s="32" t="s">
        <v>971</v>
      </c>
      <c r="D50" s="33"/>
      <c r="F50" s="33"/>
      <c r="G50" s="33"/>
      <c r="H50" s="33"/>
      <c r="I50" s="33"/>
      <c r="J50" s="33"/>
      <c r="K50" s="37"/>
      <c r="L50" s="33"/>
      <c r="M50" s="33"/>
      <c r="N50" s="33"/>
      <c r="O50" s="33"/>
      <c r="P50" s="33"/>
      <c r="Q50" s="33"/>
      <c r="R50" s="32" t="s">
        <v>984</v>
      </c>
      <c r="S50" s="33"/>
      <c r="T50" s="33"/>
      <c r="U50" s="33" t="s">
        <v>985</v>
      </c>
      <c r="V50" s="33" t="s">
        <v>986</v>
      </c>
      <c r="W50" s="36">
        <v>683.0</v>
      </c>
      <c r="X50" s="37"/>
    </row>
    <row r="51">
      <c r="A51" s="33" t="str">
        <f t="shared" si="1"/>
        <v>s7_1200_memory_gb32</v>
      </c>
      <c r="B51" s="32" t="s">
        <v>874</v>
      </c>
      <c r="C51" s="32" t="s">
        <v>971</v>
      </c>
      <c r="D51" s="33"/>
      <c r="F51" s="33"/>
      <c r="G51" s="33"/>
      <c r="H51" s="33"/>
      <c r="I51" s="33"/>
      <c r="J51" s="33"/>
      <c r="K51" s="37"/>
      <c r="L51" s="33"/>
      <c r="M51" s="33"/>
      <c r="N51" s="33"/>
      <c r="O51" s="33"/>
      <c r="P51" s="33"/>
      <c r="Q51" s="33"/>
      <c r="R51" s="32" t="s">
        <v>987</v>
      </c>
      <c r="S51" s="33"/>
      <c r="T51" s="33"/>
      <c r="U51" s="33" t="s">
        <v>988</v>
      </c>
      <c r="V51" s="33" t="s">
        <v>989</v>
      </c>
      <c r="W51" s="41">
        <v>1048.0</v>
      </c>
      <c r="X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>
      <c r="K946" s="37"/>
    </row>
    <row r="947">
      <c r="K947" s="37"/>
    </row>
    <row r="948">
      <c r="K948" s="37"/>
    </row>
    <row r="949">
      <c r="K949" s="37"/>
    </row>
    <row r="950">
      <c r="K950" s="37"/>
    </row>
    <row r="951">
      <c r="K951" s="37"/>
    </row>
    <row r="952">
      <c r="K952" s="37"/>
    </row>
    <row r="953">
      <c r="K953" s="37"/>
    </row>
    <row r="954">
      <c r="K954" s="37"/>
    </row>
    <row r="955">
      <c r="K955" s="37"/>
    </row>
    <row r="956">
      <c r="K956" s="37"/>
    </row>
    <row r="957">
      <c r="K957" s="37"/>
    </row>
    <row r="958">
      <c r="K958" s="37"/>
    </row>
    <row r="959">
      <c r="K959" s="37"/>
    </row>
    <row r="960">
      <c r="K960" s="37"/>
    </row>
    <row r="961">
      <c r="K961" s="37"/>
    </row>
    <row r="962">
      <c r="K962" s="37"/>
    </row>
    <row r="963">
      <c r="K963" s="37"/>
    </row>
    <row r="964">
      <c r="K964" s="37"/>
    </row>
    <row r="965">
      <c r="K965" s="37"/>
    </row>
    <row r="966">
      <c r="K966" s="37"/>
    </row>
    <row r="967">
      <c r="K967" s="37"/>
    </row>
    <row r="968">
      <c r="K968" s="37"/>
    </row>
    <row r="969">
      <c r="K969" s="37"/>
    </row>
    <row r="970">
      <c r="K970" s="37"/>
    </row>
    <row r="971">
      <c r="K971" s="37"/>
    </row>
    <row r="972">
      <c r="K972" s="37"/>
    </row>
    <row r="973">
      <c r="K973" s="37"/>
    </row>
    <row r="974">
      <c r="K974" s="37"/>
    </row>
    <row r="975">
      <c r="K975" s="37"/>
    </row>
    <row r="976">
      <c r="K976" s="37"/>
    </row>
    <row r="977">
      <c r="K977" s="37"/>
    </row>
    <row r="978">
      <c r="K978" s="37"/>
    </row>
    <row r="979">
      <c r="K979" s="37"/>
    </row>
    <row r="980">
      <c r="K980" s="37"/>
    </row>
    <row r="981">
      <c r="K981" s="37"/>
    </row>
    <row r="982">
      <c r="K982" s="37"/>
    </row>
    <row r="983">
      <c r="K983" s="37"/>
    </row>
    <row r="984">
      <c r="K984" s="37"/>
    </row>
    <row r="985">
      <c r="K985" s="37"/>
    </row>
    <row r="986">
      <c r="K986" s="37"/>
    </row>
    <row r="987">
      <c r="K987" s="37"/>
    </row>
    <row r="988">
      <c r="K988" s="37"/>
    </row>
    <row r="989">
      <c r="K989" s="37"/>
    </row>
    <row r="990">
      <c r="K990" s="37"/>
    </row>
    <row r="991">
      <c r="K991" s="37"/>
    </row>
    <row r="992">
      <c r="K992" s="37"/>
    </row>
    <row r="993">
      <c r="K993" s="37"/>
    </row>
    <row r="994">
      <c r="K994" s="37"/>
    </row>
    <row r="995">
      <c r="K995" s="37"/>
    </row>
    <row r="996">
      <c r="K996" s="37"/>
    </row>
    <row r="997">
      <c r="K997" s="37"/>
    </row>
    <row r="998">
      <c r="K998" s="37"/>
    </row>
    <row r="999">
      <c r="K999" s="37"/>
    </row>
    <row r="1000">
      <c r="K1000" s="37"/>
    </row>
    <row r="1001">
      <c r="K1001" s="37"/>
    </row>
    <row r="1002">
      <c r="K1002" s="37"/>
    </row>
  </sheetData>
  <drawing r:id="rId1"/>
</worksheet>
</file>