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Jonayat\Research\Dropbox\Big_data\raw_data_nolan\data_file_latest\"/>
    </mc:Choice>
  </mc:AlternateContent>
  <xr:revisionPtr revIDLastSave="0" documentId="10_ncr:8100000_{07EF2F54-CBA3-4A5D-8475-1561D2F72A7A}" xr6:coauthVersionLast="32" xr6:coauthVersionMax="32" xr10:uidLastSave="{00000000-0000-0000-0000-000000000000}"/>
  <bookViews>
    <workbookView xWindow="0" yWindow="0" windowWidth="19200" windowHeight="21060" activeTab="3" xr2:uid="{00000000-000D-0000-FFFF-FFFF00000000}"/>
  </bookViews>
  <sheets>
    <sheet name="binding_energy" sheetId="1" r:id="rId1"/>
    <sheet name="oxide_properties" sheetId="2" r:id="rId2"/>
    <sheet name="atomic_properties" sheetId="3" r:id="rId3"/>
    <sheet name="surface_properties" sheetId="4" r:id="rId4"/>
  </sheet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2" i="2"/>
  <c r="F3" i="2"/>
  <c r="F4" i="2"/>
  <c r="F5" i="2"/>
  <c r="F6" i="2"/>
  <c r="F7" i="2"/>
  <c r="F8" i="2"/>
  <c r="F9" i="2"/>
  <c r="F10" i="2"/>
  <c r="F11" i="2"/>
  <c r="F12" i="2"/>
  <c r="F13" i="2"/>
  <c r="F14" i="2"/>
  <c r="F2" i="2"/>
  <c r="P22" i="3"/>
  <c r="M22" i="3"/>
  <c r="P21" i="3"/>
  <c r="M21" i="3"/>
  <c r="P20" i="3"/>
  <c r="P19" i="3"/>
  <c r="M19" i="3"/>
  <c r="P18" i="3"/>
  <c r="M18" i="3"/>
  <c r="P17" i="3"/>
  <c r="M17" i="3"/>
  <c r="P16" i="3"/>
  <c r="P15" i="3"/>
  <c r="M15" i="3"/>
  <c r="P14" i="3"/>
  <c r="M14" i="3"/>
  <c r="P13" i="3"/>
  <c r="M13" i="3"/>
  <c r="P12" i="3"/>
  <c r="M12" i="3"/>
  <c r="P11" i="3"/>
  <c r="M11" i="3"/>
  <c r="P10" i="3"/>
  <c r="M10" i="3"/>
  <c r="P9" i="3"/>
  <c r="M9" i="3"/>
  <c r="P8" i="3"/>
  <c r="M8" i="3"/>
  <c r="P7" i="3"/>
  <c r="M7" i="3"/>
  <c r="P6" i="3"/>
  <c r="M6" i="3"/>
  <c r="P5" i="3"/>
  <c r="M5" i="3"/>
  <c r="P4" i="3"/>
  <c r="M4" i="3"/>
  <c r="P3" i="3"/>
  <c r="M3" i="3"/>
  <c r="E14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<sst xmlns="http://schemas.openxmlformats.org/spreadsheetml/2006/main" count="268" uniqueCount="65">
  <si>
    <t>Metal</t>
  </si>
  <si>
    <t>Δhsub(KJ/mol)</t>
  </si>
  <si>
    <r>
      <rPr>
        <sz val="12"/>
        <color rgb="FF000000"/>
        <rFont val="Calibri"/>
      </rPr>
      <t>ΔH</t>
    </r>
    <r>
      <rPr>
        <sz val="12"/>
        <color rgb="FF000000"/>
        <rFont val="Times New Roman"/>
      </rPr>
      <t>f (Kj/mol)</t>
    </r>
  </si>
  <si>
    <t>A</t>
  </si>
  <si>
    <t>B</t>
  </si>
  <si>
    <t>BE(eV)</t>
  </si>
  <si>
    <t>Ce1</t>
  </si>
  <si>
    <r>
      <rPr>
        <sz val="12"/>
        <color rgb="FF000000"/>
        <rFont val="Calibri"/>
      </rPr>
      <t>[ΔH</t>
    </r>
    <r>
      <rPr>
        <sz val="12"/>
        <color rgb="FF000000"/>
        <rFont val="Times New Roman"/>
      </rPr>
      <t>sub</t>
    </r>
    <r>
      <rPr>
        <sz val="12"/>
        <color rgb="FF000000"/>
        <rFont val="Times New Roman"/>
      </rPr>
      <t>-ΔH</t>
    </r>
    <r>
      <rPr>
        <sz val="12"/>
        <color rgb="FF000000"/>
        <rFont val="Times New Roman"/>
      </rPr>
      <t>f</t>
    </r>
    <r>
      <rPr>
        <sz val="12"/>
        <color rgb="FF000000"/>
        <rFont val="Times New Roman"/>
      </rPr>
      <t>] (kj/mol)</t>
    </r>
  </si>
  <si>
    <t>[ΔHsub-ΔHf] (eV)</t>
  </si>
  <si>
    <t>Δhsub(eV)</t>
  </si>
  <si>
    <r>
      <rPr>
        <sz val="12"/>
        <color rgb="FF000000"/>
        <rFont val="Calibri"/>
      </rPr>
      <t>ΔH</t>
    </r>
    <r>
      <rPr>
        <sz val="12"/>
        <color rgb="FF000000"/>
        <rFont val="Times New Roman"/>
      </rPr>
      <t>f (eV)</t>
    </r>
  </si>
  <si>
    <t>ionization potential (I) (eV)</t>
  </si>
  <si>
    <t>Ag</t>
  </si>
  <si>
    <t>electron Affinity (eV)</t>
  </si>
  <si>
    <t>Au</t>
  </si>
  <si>
    <t>Co</t>
  </si>
  <si>
    <t>Zunger and Cohen</t>
  </si>
  <si>
    <t>Cu</t>
  </si>
  <si>
    <t>Ir</t>
  </si>
  <si>
    <t>Ni</t>
  </si>
  <si>
    <t>Pd</t>
  </si>
  <si>
    <t>Waber and Cromer</t>
  </si>
  <si>
    <t>Pt</t>
  </si>
  <si>
    <t>Rh</t>
  </si>
  <si>
    <t>Fe</t>
  </si>
  <si>
    <t>Z (Atomin Number)</t>
  </si>
  <si>
    <t>Pauling’s electronegativity (χ)</t>
  </si>
  <si>
    <t>Martynov–Batsanov electronegativity (scaled)</t>
  </si>
  <si>
    <t>V</t>
  </si>
  <si>
    <t>Ru</t>
  </si>
  <si>
    <t>Mn</t>
  </si>
  <si>
    <t>Mg</t>
  </si>
  <si>
    <r>
      <rPr>
        <sz val="12"/>
        <color rgb="FF000000"/>
        <rFont val="Calibri"/>
      </rPr>
      <t>1</t>
    </r>
    <r>
      <rPr>
        <sz val="12"/>
        <color rgb="FF000000"/>
        <rFont val="Calibri"/>
      </rPr>
      <t>st</t>
    </r>
  </si>
  <si>
    <r>
      <rPr>
        <sz val="12"/>
        <color rgb="FF000000"/>
        <rFont val="Calibri"/>
      </rPr>
      <t>2</t>
    </r>
    <r>
      <rPr>
        <sz val="12"/>
        <color rgb="FF000000"/>
        <rFont val="Calibri"/>
      </rPr>
      <t>nd</t>
    </r>
  </si>
  <si>
    <t>highest occupied atomic level (h)</t>
  </si>
  <si>
    <t>lowest unoccupied atomic level (l)</t>
  </si>
  <si>
    <t>rs</t>
  </si>
  <si>
    <t>rp</t>
  </si>
  <si>
    <t>rd</t>
  </si>
  <si>
    <t>rs+rp</t>
  </si>
  <si>
    <t xml:space="preserve">rs </t>
  </si>
  <si>
    <t>Valence Electron number</t>
  </si>
  <si>
    <t>nws^(1/3)</t>
  </si>
  <si>
    <t>phi</t>
  </si>
  <si>
    <t>Martynov–Batsanov electronegativity (unscaled, calculated from ionization NIST)</t>
  </si>
  <si>
    <t>Zn</t>
  </si>
  <si>
    <t>Ti</t>
  </si>
  <si>
    <t>Tb</t>
  </si>
  <si>
    <t>Ce0</t>
  </si>
  <si>
    <t>Al</t>
  </si>
  <si>
    <t>Ce</t>
  </si>
  <si>
    <t>Surface</t>
  </si>
  <si>
    <t>Ox_vac (eV)</t>
  </si>
  <si>
    <t>Workfunction (eV)</t>
  </si>
  <si>
    <t>Surface Energy (meV/A^2)</t>
  </si>
  <si>
    <t>Co_Metal_Bulk</t>
  </si>
  <si>
    <t>Co_Metal_surface</t>
  </si>
  <si>
    <t>Co_Oxy_bulk</t>
  </si>
  <si>
    <t>Co_oxy_surface</t>
  </si>
  <si>
    <t>Bond_valence_bulk</t>
  </si>
  <si>
    <t>Bond_valence_surface</t>
  </si>
  <si>
    <t>O</t>
  </si>
  <si>
    <t>Ioninzation_3</t>
  </si>
  <si>
    <t>Ionization_4</t>
  </si>
  <si>
    <t>Al1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</si>
</sst>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0"/>
    <numFmt numFmtId="165" formatCode="0.000"/>
    <numFmt numFmtId="166" formatCode="0.00000"/>
    <numFmt numFmtId="167" formatCode="0.0000"/>
  </numFmts>
  <fonts count="12" x14ac:knownFonts="1">
    <font>
      <sz val="12"/>
      <color rgb="FF000000"/>
      <name val="Calibri"/>
    </font>
    <font>
      <sz val="12"/>
      <name val="Calibri"/>
    </font>
    <font>
      <sz val="12"/>
      <color rgb="FF000000"/>
      <name val="Calibri"/>
    </font>
    <font>
      <sz val="12"/>
      <name val="Calibri"/>
    </font>
    <font>
      <sz val="12"/>
      <color rgb="FF000000"/>
      <name val="Times New Roman"/>
    </font>
    <font>
      <sz val="10"/>
      <color rgb="FF000000"/>
      <name val="Arial"/>
    </font>
    <font>
      <u/>
      <sz val="12"/>
      <color theme="10"/>
      <name val="Calibri"/>
    </font>
    <font>
      <u/>
      <sz val="12"/>
      <color theme="11"/>
      <name val="Calibri"/>
    </font>
    <font>
      <sz val="12"/>
      <color rgb="FF000000"/>
      <name val="Calibri"/>
      <family val="2"/>
    </font>
    <font>
      <sz val="12"/>
      <name val="Calibri"/>
      <family val="2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3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52">
    <xf numFmtId="0" fontId="0" fillId="0" borderId="0" xfId="0" applyFont="1" applyAlignment="1"/>
    <xf numFmtId="49" fontId="0" fillId="0" borderId="0" xfId="0" applyNumberFormat="1" applyFont="1" applyAlignment="1">
      <alignment horizontal="left" vertical="center" wrapText="1"/>
    </xf>
    <xf numFmtId="0" fontId="1" fillId="0" borderId="0" xfId="0" applyFont="1" applyAlignment="1"/>
    <xf numFmtId="0" fontId="2" fillId="0" borderId="0" xfId="0" applyFont="1" applyAlignment="1">
      <alignment horizontal="right"/>
    </xf>
    <xf numFmtId="49" fontId="0" fillId="0" borderId="0" xfId="0" applyNumberFormat="1" applyFont="1" applyAlignment="1">
      <alignment horizontal="left" vertical="center" wrapText="1"/>
    </xf>
    <xf numFmtId="0" fontId="0" fillId="0" borderId="0" xfId="0" applyFont="1" applyAlignment="1">
      <alignment wrapText="1"/>
    </xf>
    <xf numFmtId="2" fontId="0" fillId="0" borderId="0" xfId="0" applyNumberFormat="1" applyFont="1" applyAlignment="1"/>
    <xf numFmtId="0" fontId="3" fillId="0" borderId="0" xfId="0" applyFont="1" applyAlignment="1"/>
    <xf numFmtId="0" fontId="0" fillId="0" borderId="0" xfId="0" applyFont="1" applyAlignment="1">
      <alignment horizontal="right"/>
    </xf>
    <xf numFmtId="164" fontId="0" fillId="0" borderId="0" xfId="0" applyNumberFormat="1" applyFont="1" applyAlignment="1">
      <alignment wrapText="1"/>
    </xf>
    <xf numFmtId="165" fontId="1" fillId="0" borderId="0" xfId="0" applyNumberFormat="1" applyFont="1" applyAlignment="1"/>
    <xf numFmtId="164" fontId="0" fillId="0" borderId="0" xfId="0" applyNumberFormat="1" applyFont="1" applyAlignment="1"/>
    <xf numFmtId="166" fontId="0" fillId="0" borderId="0" xfId="0" applyNumberFormat="1" applyFont="1" applyAlignment="1"/>
    <xf numFmtId="167" fontId="1" fillId="0" borderId="0" xfId="0" applyNumberFormat="1" applyFont="1" applyAlignment="1"/>
    <xf numFmtId="165" fontId="0" fillId="0" borderId="0" xfId="0" applyNumberFormat="1" applyFont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Alignment="1"/>
    <xf numFmtId="164" fontId="0" fillId="0" borderId="0" xfId="0" applyNumberFormat="1" applyFont="1" applyAlignment="1"/>
    <xf numFmtId="165" fontId="2" fillId="0" borderId="0" xfId="0" applyNumberFormat="1" applyFont="1" applyAlignment="1">
      <alignment horizontal="right"/>
    </xf>
    <xf numFmtId="0" fontId="0" fillId="0" borderId="0" xfId="0" applyFont="1" applyAlignment="1"/>
    <xf numFmtId="0" fontId="5" fillId="0" borderId="0" xfId="0" applyFont="1" applyAlignment="1"/>
    <xf numFmtId="0" fontId="0" fillId="0" borderId="0" xfId="0" applyFont="1" applyAlignment="1"/>
    <xf numFmtId="49" fontId="0" fillId="0" borderId="0" xfId="0" applyNumberFormat="1" applyFont="1" applyAlignment="1">
      <alignment horizontal="center" vertical="center" wrapText="1"/>
    </xf>
    <xf numFmtId="0" fontId="0" fillId="0" borderId="0" xfId="0" applyFont="1" applyAlignment="1"/>
    <xf numFmtId="49" fontId="0" fillId="0" borderId="0" xfId="0" applyNumberFormat="1" applyFont="1" applyAlignment="1">
      <alignment horizontal="left" vertical="center" wrapText="1"/>
    </xf>
    <xf numFmtId="0" fontId="8" fillId="0" borderId="1" xfId="0" applyFont="1" applyBorder="1" applyAlignment="1"/>
    <xf numFmtId="0" fontId="9" fillId="0" borderId="1" xfId="0" applyFont="1" applyBorder="1" applyAlignment="1"/>
    <xf numFmtId="0" fontId="8" fillId="0" borderId="1" xfId="0" applyFont="1" applyBorder="1"/>
    <xf numFmtId="0" fontId="8" fillId="0" borderId="1" xfId="0" applyFont="1" applyBorder="1" applyAlignment="1">
      <alignment horizontal="left"/>
    </xf>
    <xf numFmtId="0" fontId="8" fillId="0" borderId="1" xfId="0" applyFont="1" applyBorder="1" applyAlignment="1">
      <alignment horizontal="right"/>
    </xf>
    <xf numFmtId="0" fontId="10" fillId="0" borderId="1" xfId="0" applyFont="1" applyBorder="1" applyAlignment="1">
      <alignment wrapText="1"/>
    </xf>
    <xf numFmtId="0" fontId="10" fillId="0" borderId="1" xfId="0" applyFont="1" applyBorder="1" applyAlignment="1"/>
    <xf numFmtId="165" fontId="10" fillId="0" borderId="1" xfId="0" applyNumberFormat="1" applyFont="1" applyBorder="1"/>
    <xf numFmtId="165" fontId="10" fillId="0" borderId="1" xfId="0" applyNumberFormat="1" applyFont="1" applyBorder="1" applyAlignment="1"/>
    <xf numFmtId="2" fontId="10" fillId="0" borderId="1" xfId="0" applyNumberFormat="1" applyFont="1" applyBorder="1"/>
    <xf numFmtId="0" fontId="10" fillId="0" borderId="1" xfId="0" applyFont="1" applyBorder="1" applyAlignment="1">
      <alignment horizontal="right"/>
    </xf>
    <xf numFmtId="165" fontId="10" fillId="0" borderId="1" xfId="0" applyNumberFormat="1" applyFont="1" applyBorder="1" applyAlignment="1">
      <alignment horizontal="right"/>
    </xf>
    <xf numFmtId="0" fontId="11" fillId="0" borderId="1" xfId="0" applyFont="1" applyBorder="1" applyAlignment="1"/>
    <xf numFmtId="0" fontId="10" fillId="0" borderId="1" xfId="0" applyFont="1" applyBorder="1"/>
    <xf numFmtId="164" fontId="11" fillId="0" borderId="1" xfId="0" applyNumberFormat="1" applyFont="1" applyBorder="1" applyAlignment="1"/>
    <xf numFmtId="2" fontId="10" fillId="0" borderId="1" xfId="0" applyNumberFormat="1" applyFont="1" applyBorder="1" applyAlignment="1"/>
    <xf numFmtId="165" fontId="11" fillId="0" borderId="1" xfId="0" applyNumberFormat="1" applyFont="1" applyBorder="1" applyAlignment="1">
      <alignment horizontal="right"/>
    </xf>
    <xf numFmtId="0" fontId="1" fillId="0" borderId="0" xfId="0" applyFont="1" applyFill="1"/>
    <xf numFmtId="0" fontId="0" fillId="0" borderId="0" xfId="0" applyFont="1" applyFill="1" applyAlignment="1"/>
    <xf numFmtId="164" fontId="0" fillId="0" borderId="0" xfId="0" applyNumberFormat="1" applyFont="1" applyFill="1" applyAlignment="1"/>
    <xf numFmtId="165" fontId="1" fillId="0" borderId="0" xfId="0" applyNumberFormat="1" applyFont="1" applyFill="1" applyAlignment="1"/>
    <xf numFmtId="0" fontId="1" fillId="0" borderId="0" xfId="0" applyFont="1" applyFill="1" applyAlignment="1"/>
    <xf numFmtId="164" fontId="0" fillId="0" borderId="0" xfId="0" applyNumberFormat="1" applyFont="1" applyFill="1" applyAlignment="1">
      <alignment wrapText="1"/>
    </xf>
    <xf numFmtId="165" fontId="0" fillId="0" borderId="0" xfId="0" applyNumberFormat="1" applyFont="1" applyFill="1" applyAlignment="1">
      <alignment wrapText="1"/>
    </xf>
    <xf numFmtId="0" fontId="0" fillId="0" borderId="0" xfId="0" applyFont="1" applyFill="1" applyAlignment="1">
      <alignment wrapText="1"/>
    </xf>
    <xf numFmtId="0" fontId="0" fillId="0" borderId="1" xfId="0" applyFont="1" applyFill="1" applyBorder="1" applyAlignment="1"/>
    <xf numFmtId="164" fontId="0" fillId="0" borderId="1" xfId="0" applyNumberFormat="1" applyFont="1" applyFill="1" applyBorder="1" applyAlignment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2"/>
  <sheetViews>
    <sheetView topLeftCell="A83" zoomScale="150" zoomScaleNormal="150" workbookViewId="0">
      <selection activeCell="C92" sqref="A1:C92"/>
    </sheetView>
  </sheetViews>
  <sheetFormatPr defaultColWidth="11.125" defaultRowHeight="15" customHeight="1" x14ac:dyDescent="0.25"/>
  <cols>
    <col min="1" max="2" width="10.625" customWidth="1"/>
    <col min="3" max="3" width="18.625" customWidth="1"/>
    <col min="4" max="4" width="17.125" customWidth="1"/>
    <col min="5" max="13" width="10.625" customWidth="1"/>
    <col min="14" max="26" width="8.5" customWidth="1"/>
  </cols>
  <sheetData>
    <row r="1" spans="1:3" ht="15" customHeight="1" x14ac:dyDescent="0.25">
      <c r="A1" s="25" t="s">
        <v>3</v>
      </c>
      <c r="B1" s="25" t="s">
        <v>4</v>
      </c>
      <c r="C1" s="25" t="s">
        <v>5</v>
      </c>
    </row>
    <row r="2" spans="1:3" ht="15" customHeight="1" x14ac:dyDescent="0.25">
      <c r="A2" s="26" t="s">
        <v>6</v>
      </c>
      <c r="B2" s="25" t="s">
        <v>12</v>
      </c>
      <c r="C2" s="27">
        <v>-1.7393880800000261</v>
      </c>
    </row>
    <row r="3" spans="1:3" ht="15" customHeight="1" x14ac:dyDescent="0.25">
      <c r="A3" s="26" t="s">
        <v>6</v>
      </c>
      <c r="B3" s="25" t="s">
        <v>14</v>
      </c>
      <c r="C3" s="27">
        <v>-1.2747551799999428</v>
      </c>
    </row>
    <row r="4" spans="1:3" ht="15" customHeight="1" x14ac:dyDescent="0.25">
      <c r="A4" s="26" t="s">
        <v>6</v>
      </c>
      <c r="B4" s="25" t="s">
        <v>15</v>
      </c>
      <c r="C4" s="27">
        <v>-4.3082262500000184</v>
      </c>
    </row>
    <row r="5" spans="1:3" ht="15" customHeight="1" x14ac:dyDescent="0.25">
      <c r="A5" s="26" t="s">
        <v>6</v>
      </c>
      <c r="B5" s="25" t="s">
        <v>17</v>
      </c>
      <c r="C5" s="27">
        <v>-2.8695725899999616</v>
      </c>
    </row>
    <row r="6" spans="1:3" ht="15" customHeight="1" x14ac:dyDescent="0.25">
      <c r="A6" s="26" t="s">
        <v>6</v>
      </c>
      <c r="B6" s="25" t="s">
        <v>18</v>
      </c>
      <c r="C6" s="27">
        <v>-4.2615436199999976</v>
      </c>
    </row>
    <row r="7" spans="1:3" ht="15" customHeight="1" x14ac:dyDescent="0.25">
      <c r="A7" s="26" t="s">
        <v>6</v>
      </c>
      <c r="B7" s="25" t="s">
        <v>19</v>
      </c>
      <c r="C7" s="27">
        <v>-2.8923142699999858</v>
      </c>
    </row>
    <row r="8" spans="1:3" ht="15" customHeight="1" x14ac:dyDescent="0.25">
      <c r="A8" s="26" t="s">
        <v>6</v>
      </c>
      <c r="B8" s="25" t="s">
        <v>20</v>
      </c>
      <c r="C8" s="27">
        <v>-2.0086663899999735</v>
      </c>
    </row>
    <row r="9" spans="1:3" ht="15" customHeight="1" x14ac:dyDescent="0.25">
      <c r="A9" s="26" t="s">
        <v>6</v>
      </c>
      <c r="B9" s="25" t="s">
        <v>22</v>
      </c>
      <c r="C9" s="27">
        <v>-2.6969435299999986</v>
      </c>
    </row>
    <row r="10" spans="1:3" ht="15" customHeight="1" x14ac:dyDescent="0.25">
      <c r="A10" s="26" t="s">
        <v>6</v>
      </c>
      <c r="B10" s="25" t="s">
        <v>23</v>
      </c>
      <c r="C10" s="27">
        <v>-3.5891738699999678</v>
      </c>
    </row>
    <row r="11" spans="1:3" ht="15" customHeight="1" x14ac:dyDescent="0.25">
      <c r="A11" s="26" t="s">
        <v>6</v>
      </c>
      <c r="B11" s="28" t="s">
        <v>24</v>
      </c>
      <c r="C11" s="27">
        <v>-4.8477756099999283</v>
      </c>
    </row>
    <row r="12" spans="1:3" ht="15" customHeight="1" x14ac:dyDescent="0.25">
      <c r="A12" s="26" t="s">
        <v>6</v>
      </c>
      <c r="B12" s="28" t="s">
        <v>28</v>
      </c>
      <c r="C12" s="27">
        <v>-8.3080972199999792</v>
      </c>
    </row>
    <row r="13" spans="1:3" ht="15" customHeight="1" x14ac:dyDescent="0.25">
      <c r="A13" s="26" t="s">
        <v>6</v>
      </c>
      <c r="B13" s="28" t="s">
        <v>29</v>
      </c>
      <c r="C13" s="27">
        <v>-4.4982258100000081</v>
      </c>
    </row>
    <row r="14" spans="1:3" ht="15" customHeight="1" x14ac:dyDescent="0.25">
      <c r="A14" s="26" t="s">
        <v>6</v>
      </c>
      <c r="B14" s="28" t="s">
        <v>30</v>
      </c>
      <c r="C14" s="27">
        <v>-4.3657784600000014</v>
      </c>
    </row>
    <row r="15" spans="1:3" ht="15" customHeight="1" x14ac:dyDescent="0.25">
      <c r="A15" s="25" t="s">
        <v>31</v>
      </c>
      <c r="B15" s="25" t="s">
        <v>12</v>
      </c>
      <c r="C15" s="25">
        <v>-0.43821028000000001</v>
      </c>
    </row>
    <row r="16" spans="1:3" ht="15" customHeight="1" x14ac:dyDescent="0.25">
      <c r="A16" s="25" t="s">
        <v>31</v>
      </c>
      <c r="B16" s="25" t="s">
        <v>14</v>
      </c>
      <c r="C16" s="25">
        <v>-0.88493725000001899</v>
      </c>
    </row>
    <row r="17" spans="1:3" ht="15" customHeight="1" x14ac:dyDescent="0.25">
      <c r="A17" s="25" t="s">
        <v>31</v>
      </c>
      <c r="B17" s="25" t="s">
        <v>15</v>
      </c>
      <c r="C17" s="25">
        <v>-1.14096639</v>
      </c>
    </row>
    <row r="18" spans="1:3" ht="15" customHeight="1" x14ac:dyDescent="0.25">
      <c r="A18" s="25" t="s">
        <v>31</v>
      </c>
      <c r="B18" s="25" t="s">
        <v>17</v>
      </c>
      <c r="C18" s="25">
        <v>-0.940731250000018</v>
      </c>
    </row>
    <row r="19" spans="1:3" ht="15" customHeight="1" x14ac:dyDescent="0.25">
      <c r="A19" s="25" t="s">
        <v>31</v>
      </c>
      <c r="B19" s="25" t="s">
        <v>18</v>
      </c>
      <c r="C19" s="25">
        <v>-1.9961633300000099</v>
      </c>
    </row>
    <row r="20" spans="1:3" ht="15" customHeight="1" x14ac:dyDescent="0.25">
      <c r="A20" s="25" t="s">
        <v>31</v>
      </c>
      <c r="B20" s="25" t="s">
        <v>19</v>
      </c>
      <c r="C20" s="25">
        <v>-1.0697814400000201</v>
      </c>
    </row>
    <row r="21" spans="1:3" ht="15" customHeight="1" x14ac:dyDescent="0.25">
      <c r="A21" s="25" t="s">
        <v>31</v>
      </c>
      <c r="B21" s="25" t="s">
        <v>20</v>
      </c>
      <c r="C21" s="25">
        <v>-1.4652279300000399</v>
      </c>
    </row>
    <row r="22" spans="1:3" ht="15" customHeight="1" x14ac:dyDescent="0.25">
      <c r="A22" s="25" t="s">
        <v>31</v>
      </c>
      <c r="B22" s="25" t="s">
        <v>22</v>
      </c>
      <c r="C22" s="25">
        <v>-1.98241054000002</v>
      </c>
    </row>
    <row r="23" spans="1:3" ht="15" customHeight="1" x14ac:dyDescent="0.25">
      <c r="A23" s="25" t="s">
        <v>31</v>
      </c>
      <c r="B23" s="25" t="s">
        <v>23</v>
      </c>
      <c r="C23" s="25">
        <v>-1.5858141400000201</v>
      </c>
    </row>
    <row r="24" spans="1:3" ht="15" customHeight="1" x14ac:dyDescent="0.25">
      <c r="A24" s="25" t="s">
        <v>31</v>
      </c>
      <c r="B24" s="28" t="s">
        <v>24</v>
      </c>
      <c r="C24" s="29">
        <v>-1.47630836</v>
      </c>
    </row>
    <row r="25" spans="1:3" ht="15" customHeight="1" x14ac:dyDescent="0.25">
      <c r="A25" s="25" t="s">
        <v>31</v>
      </c>
      <c r="B25" s="28" t="s">
        <v>28</v>
      </c>
      <c r="C25" s="29">
        <v>-1.2020412199999999</v>
      </c>
    </row>
    <row r="26" spans="1:3" ht="15" customHeight="1" x14ac:dyDescent="0.25">
      <c r="A26" s="25" t="s">
        <v>31</v>
      </c>
      <c r="B26" s="28" t="s">
        <v>29</v>
      </c>
      <c r="C26" s="29">
        <v>-1.2490717200000001</v>
      </c>
    </row>
    <row r="27" spans="1:3" ht="15" customHeight="1" x14ac:dyDescent="0.25">
      <c r="A27" s="25" t="s">
        <v>31</v>
      </c>
      <c r="B27" s="28" t="s">
        <v>30</v>
      </c>
      <c r="C27" s="29">
        <v>-0.78702154000000002</v>
      </c>
    </row>
    <row r="28" spans="1:3" ht="15" customHeight="1" x14ac:dyDescent="0.25">
      <c r="A28" s="25" t="s">
        <v>45</v>
      </c>
      <c r="B28" s="25" t="s">
        <v>12</v>
      </c>
      <c r="C28" s="27">
        <v>-0.78361115000001291</v>
      </c>
    </row>
    <row r="29" spans="1:3" ht="15" customHeight="1" x14ac:dyDescent="0.25">
      <c r="A29" s="25" t="s">
        <v>45</v>
      </c>
      <c r="B29" s="25" t="s">
        <v>14</v>
      </c>
      <c r="C29" s="27">
        <v>-1.0052552799999717</v>
      </c>
    </row>
    <row r="30" spans="1:3" ht="15" customHeight="1" x14ac:dyDescent="0.25">
      <c r="A30" s="25" t="s">
        <v>45</v>
      </c>
      <c r="B30" s="25" t="s">
        <v>15</v>
      </c>
      <c r="C30" s="27">
        <v>-1.9587433000000374</v>
      </c>
    </row>
    <row r="31" spans="1:3" ht="15" customHeight="1" x14ac:dyDescent="0.25">
      <c r="A31" s="25" t="s">
        <v>45</v>
      </c>
      <c r="B31" s="25" t="s">
        <v>17</v>
      </c>
      <c r="C31" s="27">
        <v>-1.4197982899999602</v>
      </c>
    </row>
    <row r="32" spans="1:3" ht="15" customHeight="1" x14ac:dyDescent="0.25">
      <c r="A32" s="25" t="s">
        <v>45</v>
      </c>
      <c r="B32" s="25" t="s">
        <v>18</v>
      </c>
      <c r="C32" s="27">
        <v>-2.6334939199999781</v>
      </c>
    </row>
    <row r="33" spans="1:3" ht="15" customHeight="1" x14ac:dyDescent="0.25">
      <c r="A33" s="25" t="s">
        <v>45</v>
      </c>
      <c r="B33" s="25" t="s">
        <v>19</v>
      </c>
      <c r="C33" s="27">
        <v>-1.5509666600000287</v>
      </c>
    </row>
    <row r="34" spans="1:3" ht="15" customHeight="1" x14ac:dyDescent="0.25">
      <c r="A34" s="25" t="s">
        <v>45</v>
      </c>
      <c r="B34" s="25" t="s">
        <v>20</v>
      </c>
      <c r="C34" s="27">
        <v>-1.6188199799999552</v>
      </c>
    </row>
    <row r="35" spans="1:3" ht="15" customHeight="1" x14ac:dyDescent="0.25">
      <c r="A35" s="25" t="s">
        <v>45</v>
      </c>
      <c r="B35" s="25" t="s">
        <v>22</v>
      </c>
      <c r="C35" s="27">
        <v>-2.1568591600000104</v>
      </c>
    </row>
    <row r="36" spans="1:3" ht="15" customHeight="1" x14ac:dyDescent="0.25">
      <c r="A36" s="25" t="s">
        <v>45</v>
      </c>
      <c r="B36" s="25" t="s">
        <v>23</v>
      </c>
      <c r="C36" s="27">
        <v>-2.111920189999978</v>
      </c>
    </row>
    <row r="37" spans="1:3" ht="15" customHeight="1" x14ac:dyDescent="0.25">
      <c r="A37" s="25" t="s">
        <v>45</v>
      </c>
      <c r="B37" s="28" t="s">
        <v>24</v>
      </c>
      <c r="C37" s="27">
        <v>-2.3269320100000073</v>
      </c>
    </row>
    <row r="38" spans="1:3" ht="15" customHeight="1" x14ac:dyDescent="0.25">
      <c r="A38" s="25" t="s">
        <v>45</v>
      </c>
      <c r="B38" s="28" t="s">
        <v>28</v>
      </c>
      <c r="C38" s="27">
        <v>-2.7886196800000107</v>
      </c>
    </row>
    <row r="39" spans="1:3" ht="15" customHeight="1" x14ac:dyDescent="0.25">
      <c r="A39" s="25" t="s">
        <v>45</v>
      </c>
      <c r="B39" s="28" t="s">
        <v>29</v>
      </c>
      <c r="C39" s="27">
        <v>-2.0936193499999831</v>
      </c>
    </row>
    <row r="40" spans="1:3" ht="15" customHeight="1" x14ac:dyDescent="0.25">
      <c r="A40" s="25" t="s">
        <v>45</v>
      </c>
      <c r="B40" s="28" t="s">
        <v>30</v>
      </c>
      <c r="C40" s="27">
        <v>-1.8432354600000167</v>
      </c>
    </row>
    <row r="41" spans="1:3" ht="15" customHeight="1" x14ac:dyDescent="0.25">
      <c r="A41" s="25" t="s">
        <v>46</v>
      </c>
      <c r="B41" s="25" t="s">
        <v>12</v>
      </c>
      <c r="C41" s="25">
        <v>-1.0129967800000399</v>
      </c>
    </row>
    <row r="42" spans="1:3" ht="15" customHeight="1" x14ac:dyDescent="0.25">
      <c r="A42" s="25" t="s">
        <v>46</v>
      </c>
      <c r="B42" s="25" t="s">
        <v>14</v>
      </c>
      <c r="C42" s="25">
        <v>-0.74746262000002195</v>
      </c>
    </row>
    <row r="43" spans="1:3" ht="15" customHeight="1" x14ac:dyDescent="0.25">
      <c r="A43" s="25" t="s">
        <v>46</v>
      </c>
      <c r="B43" s="25" t="s">
        <v>15</v>
      </c>
      <c r="C43" s="25">
        <v>-3.04171207000002</v>
      </c>
    </row>
    <row r="44" spans="1:3" ht="15" customHeight="1" x14ac:dyDescent="0.25">
      <c r="A44" s="25" t="s">
        <v>46</v>
      </c>
      <c r="B44" s="25" t="s">
        <v>17</v>
      </c>
      <c r="C44" s="25">
        <v>-2.2862877900000198</v>
      </c>
    </row>
    <row r="45" spans="1:3" ht="15" customHeight="1" x14ac:dyDescent="0.25">
      <c r="A45" s="25" t="s">
        <v>46</v>
      </c>
      <c r="B45" s="25" t="s">
        <v>18</v>
      </c>
      <c r="C45" s="25">
        <v>-3.6985073399999902</v>
      </c>
    </row>
    <row r="46" spans="1:3" ht="15" customHeight="1" x14ac:dyDescent="0.25">
      <c r="A46" s="25" t="s">
        <v>46</v>
      </c>
      <c r="B46" s="25" t="s">
        <v>19</v>
      </c>
      <c r="C46" s="25">
        <v>-2.1973296600000398</v>
      </c>
    </row>
    <row r="47" spans="1:3" ht="15" customHeight="1" x14ac:dyDescent="0.25">
      <c r="A47" s="25" t="s">
        <v>46</v>
      </c>
      <c r="B47" s="25" t="s">
        <v>20</v>
      </c>
      <c r="C47" s="25">
        <v>-2.1528640000000201</v>
      </c>
    </row>
    <row r="48" spans="1:3" ht="15" customHeight="1" x14ac:dyDescent="0.25">
      <c r="A48" s="25" t="s">
        <v>46</v>
      </c>
      <c r="B48" s="25" t="s">
        <v>22</v>
      </c>
      <c r="C48" s="25">
        <v>-3.0067342000000399</v>
      </c>
    </row>
    <row r="49" spans="1:3" ht="15" customHeight="1" x14ac:dyDescent="0.25">
      <c r="A49" s="25" t="s">
        <v>46</v>
      </c>
      <c r="B49" s="25" t="s">
        <v>23</v>
      </c>
      <c r="C49" s="25">
        <v>-3.0950495200000301</v>
      </c>
    </row>
    <row r="50" spans="1:3" ht="15" customHeight="1" x14ac:dyDescent="0.25">
      <c r="A50" s="25" t="s">
        <v>46</v>
      </c>
      <c r="B50" s="28" t="s">
        <v>24</v>
      </c>
      <c r="C50" s="29">
        <v>-3.1954049100000002</v>
      </c>
    </row>
    <row r="51" spans="1:3" ht="15" customHeight="1" x14ac:dyDescent="0.25">
      <c r="A51" s="25" t="s">
        <v>46</v>
      </c>
      <c r="B51" s="28" t="s">
        <v>28</v>
      </c>
      <c r="C51" s="29">
        <v>-5.0777648500000003</v>
      </c>
    </row>
    <row r="52" spans="1:3" ht="15" customHeight="1" x14ac:dyDescent="0.25">
      <c r="A52" s="25" t="s">
        <v>46</v>
      </c>
      <c r="B52" s="28" t="s">
        <v>29</v>
      </c>
      <c r="C52" s="29">
        <v>-3.4079351199999999</v>
      </c>
    </row>
    <row r="53" spans="1:3" ht="15" customHeight="1" x14ac:dyDescent="0.25">
      <c r="A53" s="25" t="s">
        <v>46</v>
      </c>
      <c r="B53" s="28" t="s">
        <v>30</v>
      </c>
      <c r="C53" s="29">
        <v>-3.0779573500000001</v>
      </c>
    </row>
    <row r="54" spans="1:3" ht="15" customHeight="1" x14ac:dyDescent="0.25">
      <c r="A54" s="25" t="s">
        <v>47</v>
      </c>
      <c r="B54" s="25" t="s">
        <v>12</v>
      </c>
      <c r="C54" s="25">
        <v>-3.40842058000002</v>
      </c>
    </row>
    <row r="55" spans="1:3" ht="15" customHeight="1" x14ac:dyDescent="0.25">
      <c r="A55" s="25" t="s">
        <v>47</v>
      </c>
      <c r="B55" s="25" t="s">
        <v>14</v>
      </c>
      <c r="C55" s="25">
        <v>-3.7262640500000099</v>
      </c>
    </row>
    <row r="56" spans="1:3" ht="15" customHeight="1" x14ac:dyDescent="0.25">
      <c r="A56" s="25" t="s">
        <v>47</v>
      </c>
      <c r="B56" s="25" t="s">
        <v>15</v>
      </c>
      <c r="C56" s="25">
        <v>-10.11516149</v>
      </c>
    </row>
    <row r="57" spans="1:3" ht="15" customHeight="1" x14ac:dyDescent="0.25">
      <c r="A57" s="25" t="s">
        <v>47</v>
      </c>
      <c r="B57" s="25" t="s">
        <v>17</v>
      </c>
      <c r="C57" s="25">
        <v>-5.2248002100000299</v>
      </c>
    </row>
    <row r="58" spans="1:3" ht="15" customHeight="1" x14ac:dyDescent="0.25">
      <c r="A58" s="25" t="s">
        <v>47</v>
      </c>
      <c r="B58" s="25" t="s">
        <v>18</v>
      </c>
      <c r="C58" s="27">
        <v>-11.542018620000022</v>
      </c>
    </row>
    <row r="59" spans="1:3" ht="15" customHeight="1" x14ac:dyDescent="0.25">
      <c r="A59" s="25" t="s">
        <v>47</v>
      </c>
      <c r="B59" s="25" t="s">
        <v>19</v>
      </c>
      <c r="C59" s="25">
        <v>-7.4386133600000335</v>
      </c>
    </row>
    <row r="60" spans="1:3" ht="15" customHeight="1" x14ac:dyDescent="0.25">
      <c r="A60" s="25" t="s">
        <v>47</v>
      </c>
      <c r="B60" s="25" t="s">
        <v>20</v>
      </c>
      <c r="C60" s="25">
        <v>-5.5387914</v>
      </c>
    </row>
    <row r="61" spans="1:3" ht="15" customHeight="1" x14ac:dyDescent="0.25">
      <c r="A61" s="25" t="s">
        <v>47</v>
      </c>
      <c r="B61" s="25" t="s">
        <v>22</v>
      </c>
      <c r="C61" s="25">
        <v>-7.4028652600000555</v>
      </c>
    </row>
    <row r="62" spans="1:3" ht="15" customHeight="1" x14ac:dyDescent="0.25">
      <c r="A62" s="25" t="s">
        <v>47</v>
      </c>
      <c r="B62" s="25" t="s">
        <v>23</v>
      </c>
      <c r="C62" s="25">
        <v>-8.3334523800000397</v>
      </c>
    </row>
    <row r="63" spans="1:3" ht="15" customHeight="1" x14ac:dyDescent="0.25">
      <c r="A63" s="25" t="s">
        <v>47</v>
      </c>
      <c r="B63" s="28" t="s">
        <v>24</v>
      </c>
      <c r="C63" s="29">
        <v>-12.119253280000001</v>
      </c>
    </row>
    <row r="64" spans="1:3" ht="15" customHeight="1" x14ac:dyDescent="0.25">
      <c r="A64" s="25" t="s">
        <v>47</v>
      </c>
      <c r="B64" s="28" t="s">
        <v>28</v>
      </c>
      <c r="C64" s="29">
        <v>-16.550442520000001</v>
      </c>
    </row>
    <row r="65" spans="1:3" ht="15" customHeight="1" x14ac:dyDescent="0.25">
      <c r="A65" s="25" t="s">
        <v>47</v>
      </c>
      <c r="B65" s="28" t="s">
        <v>29</v>
      </c>
      <c r="C65" s="29">
        <v>-12.85307177</v>
      </c>
    </row>
    <row r="66" spans="1:3" ht="15" customHeight="1" x14ac:dyDescent="0.25">
      <c r="A66" s="25" t="s">
        <v>47</v>
      </c>
      <c r="B66" s="28" t="s">
        <v>30</v>
      </c>
      <c r="C66" s="29">
        <v>-7.9573690600000004</v>
      </c>
    </row>
    <row r="67" spans="1:3" ht="15" customHeight="1" x14ac:dyDescent="0.25">
      <c r="A67" s="26" t="s">
        <v>48</v>
      </c>
      <c r="B67" s="25" t="s">
        <v>12</v>
      </c>
      <c r="C67" s="29">
        <v>-1.6624916100000178</v>
      </c>
    </row>
    <row r="68" spans="1:3" ht="15" customHeight="1" x14ac:dyDescent="0.25">
      <c r="A68" s="26" t="s">
        <v>48</v>
      </c>
      <c r="B68" s="25" t="s">
        <v>14</v>
      </c>
      <c r="C68" s="29">
        <v>-2.2914030200000002</v>
      </c>
    </row>
    <row r="69" spans="1:3" ht="15" customHeight="1" x14ac:dyDescent="0.25">
      <c r="A69" s="26" t="s">
        <v>48</v>
      </c>
      <c r="B69" s="25" t="s">
        <v>15</v>
      </c>
      <c r="C69" s="29">
        <v>-4.2093434200000388</v>
      </c>
    </row>
    <row r="70" spans="1:3" ht="15" customHeight="1" x14ac:dyDescent="0.25">
      <c r="A70" s="26" t="s">
        <v>48</v>
      </c>
      <c r="B70" s="25" t="s">
        <v>17</v>
      </c>
      <c r="C70" s="29">
        <v>-3.52803786</v>
      </c>
    </row>
    <row r="71" spans="1:3" ht="15" customHeight="1" x14ac:dyDescent="0.25">
      <c r="A71" s="26" t="s">
        <v>48</v>
      </c>
      <c r="B71" s="25" t="s">
        <v>18</v>
      </c>
      <c r="C71" s="29">
        <v>-5.5132848499999998</v>
      </c>
    </row>
    <row r="72" spans="1:3" ht="15" customHeight="1" x14ac:dyDescent="0.25">
      <c r="A72" s="26" t="s">
        <v>48</v>
      </c>
      <c r="B72" s="25" t="s">
        <v>19</v>
      </c>
      <c r="C72" s="29">
        <v>-3.8061412300000002</v>
      </c>
    </row>
    <row r="73" spans="1:3" ht="15" customHeight="1" x14ac:dyDescent="0.25">
      <c r="A73" s="26" t="s">
        <v>48</v>
      </c>
      <c r="B73" s="25" t="s">
        <v>20</v>
      </c>
      <c r="C73" s="29">
        <v>-2.4766678899999999</v>
      </c>
    </row>
    <row r="74" spans="1:3" ht="15" customHeight="1" x14ac:dyDescent="0.25">
      <c r="A74" s="26" t="s">
        <v>48</v>
      </c>
      <c r="B74" s="25" t="s">
        <v>22</v>
      </c>
      <c r="C74" s="29">
        <v>-3.8971798299999998</v>
      </c>
    </row>
    <row r="75" spans="1:3" ht="15" customHeight="1" x14ac:dyDescent="0.25">
      <c r="A75" s="26" t="s">
        <v>48</v>
      </c>
      <c r="B75" s="25" t="s">
        <v>23</v>
      </c>
      <c r="C75" s="29">
        <v>-4.5012308299999999</v>
      </c>
    </row>
    <row r="76" spans="1:3" ht="15" customHeight="1" x14ac:dyDescent="0.25">
      <c r="A76" s="26" t="s">
        <v>48</v>
      </c>
      <c r="B76" s="28" t="s">
        <v>24</v>
      </c>
      <c r="C76" s="29">
        <v>-4.6727801499999941</v>
      </c>
    </row>
    <row r="77" spans="1:3" ht="15" customHeight="1" x14ac:dyDescent="0.25">
      <c r="A77" s="26" t="s">
        <v>48</v>
      </c>
      <c r="B77" s="28" t="s">
        <v>28</v>
      </c>
      <c r="C77" s="29">
        <v>-6.8779708399999997</v>
      </c>
    </row>
    <row r="78" spans="1:3" ht="15" customHeight="1" x14ac:dyDescent="0.25">
      <c r="A78" s="26" t="s">
        <v>48</v>
      </c>
      <c r="B78" s="28" t="s">
        <v>29</v>
      </c>
      <c r="C78" s="29">
        <v>-4.8504941400000003</v>
      </c>
    </row>
    <row r="79" spans="1:3" ht="15" customHeight="1" x14ac:dyDescent="0.25">
      <c r="A79" s="26" t="s">
        <v>48</v>
      </c>
      <c r="B79" s="28" t="s">
        <v>30</v>
      </c>
      <c r="C79" s="27">
        <v>-4.3028120900000317</v>
      </c>
    </row>
    <row r="80" spans="1:3" ht="15" customHeight="1" x14ac:dyDescent="0.25">
      <c r="A80" s="26" t="s">
        <v>64</v>
      </c>
      <c r="B80" s="25" t="s">
        <v>12</v>
      </c>
      <c r="C80" s="29">
        <v>-0.68092286999999674</v>
      </c>
    </row>
    <row r="81" spans="1:3" ht="15" customHeight="1" x14ac:dyDescent="0.25">
      <c r="A81" s="26" t="s">
        <v>64</v>
      </c>
      <c r="B81" s="25" t="s">
        <v>14</v>
      </c>
      <c r="C81" s="29">
        <v>-0.81857531999999078</v>
      </c>
    </row>
    <row r="82" spans="1:3" ht="15" customHeight="1" x14ac:dyDescent="0.25">
      <c r="A82" s="26" t="s">
        <v>64</v>
      </c>
      <c r="B82" s="25" t="s">
        <v>15</v>
      </c>
      <c r="C82" s="29">
        <v>-2.0601802699999969</v>
      </c>
    </row>
    <row r="83" spans="1:3" ht="15" customHeight="1" x14ac:dyDescent="0.25">
      <c r="A83" s="26" t="s">
        <v>64</v>
      </c>
      <c r="B83" s="25" t="s">
        <v>17</v>
      </c>
      <c r="C83" s="29">
        <v>-1.130233839999979</v>
      </c>
    </row>
    <row r="84" spans="1:3" ht="15" customHeight="1" x14ac:dyDescent="0.25">
      <c r="A84" s="26" t="s">
        <v>64</v>
      </c>
      <c r="B84" s="25" t="s">
        <v>18</v>
      </c>
      <c r="C84" s="29">
        <v>-2.3822006299999812</v>
      </c>
    </row>
    <row r="85" spans="1:3" ht="15" customHeight="1" x14ac:dyDescent="0.25">
      <c r="A85" s="26" t="s">
        <v>64</v>
      </c>
      <c r="B85" s="25" t="s">
        <v>19</v>
      </c>
      <c r="C85" s="29">
        <v>-1.2244456099999794</v>
      </c>
    </row>
    <row r="86" spans="1:3" ht="15" customHeight="1" x14ac:dyDescent="0.25">
      <c r="A86" s="26" t="s">
        <v>64</v>
      </c>
      <c r="B86" s="25" t="s">
        <v>20</v>
      </c>
      <c r="C86" s="29">
        <v>-1.4965309299999949</v>
      </c>
    </row>
    <row r="87" spans="1:3" ht="15" customHeight="1" x14ac:dyDescent="0.25">
      <c r="A87" s="26" t="s">
        <v>64</v>
      </c>
      <c r="B87" s="25" t="s">
        <v>22</v>
      </c>
      <c r="C87" s="29">
        <v>-1.8039403099999776</v>
      </c>
    </row>
    <row r="88" spans="1:3" ht="15" customHeight="1" x14ac:dyDescent="0.25">
      <c r="A88" s="26" t="s">
        <v>64</v>
      </c>
      <c r="B88" s="25" t="s">
        <v>23</v>
      </c>
      <c r="C88" s="29">
        <v>-2.3321273799999989</v>
      </c>
    </row>
    <row r="89" spans="1:3" ht="15" customHeight="1" x14ac:dyDescent="0.25">
      <c r="A89" s="26" t="s">
        <v>64</v>
      </c>
      <c r="B89" s="28" t="s">
        <v>24</v>
      </c>
      <c r="C89" s="29">
        <v>-2.1765015299999959</v>
      </c>
    </row>
    <row r="90" spans="1:3" ht="15" customHeight="1" x14ac:dyDescent="0.25">
      <c r="A90" s="26" t="s">
        <v>64</v>
      </c>
      <c r="B90" s="28" t="s">
        <v>28</v>
      </c>
      <c r="C90" s="29">
        <v>-3.2683947699999751</v>
      </c>
    </row>
    <row r="91" spans="1:3" ht="15" customHeight="1" x14ac:dyDescent="0.25">
      <c r="A91" s="26" t="s">
        <v>64</v>
      </c>
      <c r="B91" s="28" t="s">
        <v>29</v>
      </c>
      <c r="C91" s="29">
        <v>-2.3705520599999943</v>
      </c>
    </row>
    <row r="92" spans="1:3" ht="15" customHeight="1" x14ac:dyDescent="0.25">
      <c r="A92" s="26" t="s">
        <v>64</v>
      </c>
      <c r="B92" s="28" t="s">
        <v>30</v>
      </c>
      <c r="C92" s="29">
        <v>-1.9070913399999787</v>
      </c>
    </row>
  </sheetData>
  <pageMargins left="0.7" right="0.7" top="0.75" bottom="0.75" header="0.3" footer="0.3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5"/>
  <sheetViews>
    <sheetView zoomScale="60" zoomScaleNormal="60" workbookViewId="0">
      <selection activeCell="B33" sqref="B33"/>
    </sheetView>
  </sheetViews>
  <sheetFormatPr defaultColWidth="11.125" defaultRowHeight="15" customHeight="1" x14ac:dyDescent="0.25"/>
  <cols>
    <col min="1" max="1" width="10.625" customWidth="1"/>
    <col min="2" max="2" width="13.375" customWidth="1"/>
    <col min="3" max="3" width="10.625" customWidth="1"/>
    <col min="4" max="4" width="21.375" customWidth="1"/>
    <col min="5" max="5" width="17.375" customWidth="1"/>
    <col min="6" max="9" width="10.625" customWidth="1"/>
    <col min="10" max="10" width="15.375" customWidth="1"/>
    <col min="11" max="12" width="10.625" customWidth="1"/>
    <col min="13" max="13" width="14.375" customWidth="1"/>
    <col min="14" max="25" width="10.625" customWidth="1"/>
    <col min="26" max="26" width="8.5" customWidth="1"/>
  </cols>
  <sheetData>
    <row r="1" spans="1:14" ht="15" customHeight="1" x14ac:dyDescent="0.25">
      <c r="A1" t="s">
        <v>0</v>
      </c>
      <c r="B1" t="s">
        <v>1</v>
      </c>
      <c r="C1" t="s">
        <v>2</v>
      </c>
      <c r="D1" t="s">
        <v>7</v>
      </c>
      <c r="E1" t="s">
        <v>8</v>
      </c>
      <c r="F1" t="s">
        <v>9</v>
      </c>
      <c r="G1" t="s">
        <v>10</v>
      </c>
    </row>
    <row r="2" spans="1:14" ht="15" customHeight="1" x14ac:dyDescent="0.25">
      <c r="A2" t="s">
        <v>12</v>
      </c>
      <c r="B2">
        <v>284.75</v>
      </c>
      <c r="C2">
        <v>-15.44</v>
      </c>
      <c r="D2">
        <v>300.19</v>
      </c>
      <c r="E2" s="6">
        <f t="shared" ref="E2:E14" si="0">D2/96.485</f>
        <v>3.1112608177436907</v>
      </c>
      <c r="F2">
        <f>B2/96.485</f>
        <v>2.951235943410893</v>
      </c>
      <c r="G2">
        <f>C2/96.485</f>
        <v>-0.16002487433279783</v>
      </c>
      <c r="J2" s="6"/>
      <c r="M2" s="6"/>
      <c r="N2" s="12"/>
    </row>
    <row r="3" spans="1:14" ht="15" customHeight="1" x14ac:dyDescent="0.25">
      <c r="A3" t="s">
        <v>14</v>
      </c>
      <c r="B3">
        <v>367.76</v>
      </c>
      <c r="C3">
        <v>9.65</v>
      </c>
      <c r="D3">
        <v>358.11</v>
      </c>
      <c r="E3" s="6">
        <f t="shared" si="0"/>
        <v>3.7115613825983313</v>
      </c>
      <c r="F3" s="21">
        <f t="shared" ref="F3:F14" si="1">B3/96.485</f>
        <v>3.8115769290563297</v>
      </c>
      <c r="G3" s="21">
        <f t="shared" ref="G3:G14" si="2">C3/96.485</f>
        <v>0.10001554645799866</v>
      </c>
      <c r="J3" s="6"/>
      <c r="M3" s="6"/>
      <c r="N3" s="12"/>
    </row>
    <row r="4" spans="1:14" ht="15" customHeight="1" x14ac:dyDescent="0.25">
      <c r="A4" t="s">
        <v>15</v>
      </c>
      <c r="B4">
        <v>426.64</v>
      </c>
      <c r="C4">
        <v>-297.3</v>
      </c>
      <c r="D4">
        <v>722.97</v>
      </c>
      <c r="E4" s="6">
        <f t="shared" si="0"/>
        <v>7.4930818261905996</v>
      </c>
      <c r="F4" s="21">
        <f t="shared" si="1"/>
        <v>4.421827227030108</v>
      </c>
      <c r="G4" s="21">
        <f t="shared" si="2"/>
        <v>-3.0813079753329533</v>
      </c>
      <c r="J4" s="6"/>
      <c r="M4" s="6"/>
      <c r="N4" s="12"/>
    </row>
    <row r="5" spans="1:14" ht="15" customHeight="1" x14ac:dyDescent="0.25">
      <c r="A5" t="s">
        <v>17</v>
      </c>
      <c r="B5">
        <v>337.84</v>
      </c>
      <c r="C5">
        <v>-167.95</v>
      </c>
      <c r="D5">
        <v>506.76</v>
      </c>
      <c r="E5" s="6">
        <f t="shared" si="0"/>
        <v>5.2522153702648078</v>
      </c>
      <c r="F5" s="21">
        <f t="shared" si="1"/>
        <v>3.5014769135098716</v>
      </c>
      <c r="G5" s="21">
        <f t="shared" si="2"/>
        <v>-1.7406850805824738</v>
      </c>
      <c r="J5" s="6"/>
      <c r="M5" s="6"/>
      <c r="N5" s="12"/>
    </row>
    <row r="6" spans="1:14" ht="15" customHeight="1" x14ac:dyDescent="0.25">
      <c r="A6" s="16" t="s">
        <v>24</v>
      </c>
      <c r="B6">
        <v>824.4</v>
      </c>
      <c r="C6">
        <v>-416.3</v>
      </c>
      <c r="D6">
        <v>828.4</v>
      </c>
      <c r="E6" s="6">
        <f t="shared" si="0"/>
        <v>8.5857905373892311</v>
      </c>
      <c r="F6" s="21">
        <f t="shared" si="1"/>
        <v>8.5443333160594914</v>
      </c>
      <c r="G6" s="21">
        <f t="shared" si="2"/>
        <v>-4.3146603098927292</v>
      </c>
      <c r="J6" s="6"/>
      <c r="M6" s="6"/>
      <c r="N6" s="12"/>
    </row>
    <row r="7" spans="1:14" ht="15" customHeight="1" x14ac:dyDescent="0.25">
      <c r="A7" t="s">
        <v>18</v>
      </c>
      <c r="B7">
        <v>670.85</v>
      </c>
      <c r="C7">
        <v>-274.13</v>
      </c>
      <c r="D7">
        <v>945.95</v>
      </c>
      <c r="E7" s="6">
        <f t="shared" si="0"/>
        <v>9.8041146292169774</v>
      </c>
      <c r="F7" s="21">
        <f t="shared" si="1"/>
        <v>6.9528942322640832</v>
      </c>
      <c r="G7" s="21">
        <f t="shared" si="2"/>
        <v>-2.841167020780432</v>
      </c>
      <c r="J7" s="6"/>
      <c r="M7" s="6"/>
      <c r="N7" s="12"/>
    </row>
    <row r="8" spans="1:14" ht="15" customHeight="1" x14ac:dyDescent="0.25">
      <c r="A8" t="s">
        <v>30</v>
      </c>
      <c r="B8">
        <v>520</v>
      </c>
      <c r="C8">
        <v>-280.7</v>
      </c>
      <c r="D8">
        <v>800.7</v>
      </c>
      <c r="E8" s="6">
        <f t="shared" si="0"/>
        <v>8.298699279680779</v>
      </c>
      <c r="F8" s="21">
        <f t="shared" si="1"/>
        <v>5.3894387728662485</v>
      </c>
      <c r="G8" s="21">
        <f t="shared" si="2"/>
        <v>-2.9092605068145305</v>
      </c>
      <c r="J8" s="6"/>
      <c r="M8" s="6"/>
      <c r="N8" s="12"/>
    </row>
    <row r="9" spans="1:14" ht="15" customHeight="1" x14ac:dyDescent="0.25">
      <c r="A9" t="s">
        <v>19</v>
      </c>
      <c r="B9">
        <v>431.47</v>
      </c>
      <c r="C9">
        <v>-245.17</v>
      </c>
      <c r="D9">
        <v>675.68</v>
      </c>
      <c r="E9" s="6">
        <f t="shared" si="0"/>
        <v>7.0029538270197431</v>
      </c>
      <c r="F9" s="21">
        <f t="shared" si="1"/>
        <v>4.4718868217857697</v>
      </c>
      <c r="G9" s="21">
        <f t="shared" si="2"/>
        <v>-2.5410167383531119</v>
      </c>
      <c r="J9" s="6"/>
      <c r="M9" s="6"/>
      <c r="N9" s="12"/>
    </row>
    <row r="10" spans="1:14" ht="15" customHeight="1" x14ac:dyDescent="0.25">
      <c r="A10" t="s">
        <v>20</v>
      </c>
      <c r="B10">
        <v>377.41</v>
      </c>
      <c r="C10">
        <v>-85.91</v>
      </c>
      <c r="D10">
        <v>462.36</v>
      </c>
      <c r="E10" s="6">
        <f t="shared" si="0"/>
        <v>4.7920402135046904</v>
      </c>
      <c r="F10" s="21">
        <f t="shared" si="1"/>
        <v>3.911592475514329</v>
      </c>
      <c r="G10" s="21">
        <f t="shared" si="2"/>
        <v>-0.89039747110949885</v>
      </c>
      <c r="J10" s="6"/>
      <c r="M10" s="6"/>
      <c r="N10" s="12"/>
    </row>
    <row r="11" spans="1:14" ht="15" customHeight="1" x14ac:dyDescent="0.25">
      <c r="A11" t="s">
        <v>22</v>
      </c>
      <c r="B11">
        <v>565.64</v>
      </c>
      <c r="C11">
        <v>-54.05</v>
      </c>
      <c r="D11">
        <v>619.69000000000005</v>
      </c>
      <c r="E11" s="6">
        <f t="shared" si="0"/>
        <v>6.4226563714567035</v>
      </c>
      <c r="F11" s="21">
        <f t="shared" si="1"/>
        <v>5.8624656682385865</v>
      </c>
      <c r="G11" s="21">
        <f t="shared" si="2"/>
        <v>-0.56019070321811681</v>
      </c>
      <c r="J11" s="6"/>
      <c r="M11" s="6"/>
      <c r="N11" s="12"/>
    </row>
    <row r="12" spans="1:14" ht="15" customHeight="1" x14ac:dyDescent="0.25">
      <c r="A12" t="s">
        <v>23</v>
      </c>
      <c r="B12">
        <v>555.98</v>
      </c>
      <c r="C12">
        <v>-100.39</v>
      </c>
      <c r="D12">
        <v>681.47</v>
      </c>
      <c r="E12" s="6">
        <f t="shared" si="0"/>
        <v>7.0629631548945433</v>
      </c>
      <c r="F12" s="21">
        <f t="shared" si="1"/>
        <v>5.7623464787272631</v>
      </c>
      <c r="G12" s="21">
        <f t="shared" si="2"/>
        <v>-1.0404726123231591</v>
      </c>
      <c r="J12" s="6"/>
      <c r="M12" s="6"/>
      <c r="N12" s="12"/>
    </row>
    <row r="13" spans="1:14" ht="15" customHeight="1" x14ac:dyDescent="0.25">
      <c r="A13" t="s">
        <v>29</v>
      </c>
      <c r="B13">
        <v>305</v>
      </c>
      <c r="C13">
        <v>-642.70000000000005</v>
      </c>
      <c r="D13">
        <v>947.7</v>
      </c>
      <c r="E13" s="6">
        <f t="shared" si="0"/>
        <v>9.8222521635487379</v>
      </c>
      <c r="F13" s="21">
        <f t="shared" si="1"/>
        <v>3.1611131263927037</v>
      </c>
      <c r="G13" s="21">
        <f t="shared" si="2"/>
        <v>-6.6611390371560351</v>
      </c>
      <c r="J13" s="6"/>
      <c r="N13" s="12"/>
    </row>
    <row r="14" spans="1:14" ht="15" customHeight="1" x14ac:dyDescent="0.25">
      <c r="A14" t="s">
        <v>28</v>
      </c>
      <c r="B14">
        <v>775.3</v>
      </c>
      <c r="C14">
        <v>-514.20000000000005</v>
      </c>
      <c r="D14">
        <v>1289.5</v>
      </c>
      <c r="E14" s="6">
        <f t="shared" si="0"/>
        <v>13.364771726175054</v>
      </c>
      <c r="F14" s="21">
        <f t="shared" si="1"/>
        <v>8.0354459242369281</v>
      </c>
      <c r="G14" s="21">
        <f t="shared" si="2"/>
        <v>-5.3293258019381256</v>
      </c>
      <c r="J14" s="6"/>
      <c r="N14" s="12"/>
    </row>
    <row r="15" spans="1:14" ht="15" customHeight="1" x14ac:dyDescent="0.25">
      <c r="A15" s="2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39"/>
  <sheetViews>
    <sheetView zoomScale="70" zoomScaleNormal="70" workbookViewId="0">
      <pane ySplit="1" topLeftCell="A2" activePane="bottomLeft" state="frozen"/>
      <selection pane="bottomLeft" activeCell="A12" sqref="A12:L20"/>
    </sheetView>
  </sheetViews>
  <sheetFormatPr defaultColWidth="11.125" defaultRowHeight="15" customHeight="1" x14ac:dyDescent="0.25"/>
  <cols>
    <col min="1" max="1" width="5.125" customWidth="1"/>
    <col min="2" max="2" width="8.375" customWidth="1"/>
    <col min="3" max="4" width="10.625" customWidth="1"/>
    <col min="5" max="16" width="10.5" customWidth="1"/>
    <col min="17" max="17" width="8.625" customWidth="1"/>
    <col min="18" max="27" width="10.5" customWidth="1"/>
  </cols>
  <sheetData>
    <row r="1" spans="1:27" ht="30.75" customHeight="1" x14ac:dyDescent="0.25">
      <c r="A1" s="1"/>
      <c r="B1" s="1"/>
      <c r="C1" s="1"/>
      <c r="D1" s="1"/>
      <c r="E1" s="22" t="s">
        <v>11</v>
      </c>
      <c r="F1" s="23"/>
      <c r="G1" s="4" t="s">
        <v>13</v>
      </c>
      <c r="H1" s="1"/>
      <c r="I1" s="1"/>
      <c r="J1" s="22" t="s">
        <v>16</v>
      </c>
      <c r="K1" s="23"/>
      <c r="L1" s="23"/>
      <c r="M1" s="23"/>
      <c r="N1" s="24" t="s">
        <v>21</v>
      </c>
      <c r="O1" s="23"/>
      <c r="P1" s="23"/>
      <c r="R1" s="1"/>
      <c r="T1" s="1"/>
      <c r="U1" s="1"/>
      <c r="V1" s="1"/>
      <c r="W1" s="1"/>
      <c r="X1" s="1"/>
      <c r="Y1" s="1"/>
      <c r="Z1" s="1"/>
      <c r="AA1" s="1"/>
    </row>
    <row r="2" spans="1:27" ht="51" customHeight="1" x14ac:dyDescent="0.25">
      <c r="A2" s="1"/>
      <c r="B2" s="1" t="s">
        <v>25</v>
      </c>
      <c r="C2" s="1" t="s">
        <v>26</v>
      </c>
      <c r="D2" s="5" t="s">
        <v>27</v>
      </c>
      <c r="E2" t="s">
        <v>32</v>
      </c>
      <c r="F2" s="1" t="s">
        <v>33</v>
      </c>
      <c r="G2" s="1"/>
      <c r="H2" s="1" t="s">
        <v>34</v>
      </c>
      <c r="I2" s="1" t="s">
        <v>35</v>
      </c>
      <c r="J2" s="1" t="s">
        <v>36</v>
      </c>
      <c r="K2" s="1" t="s">
        <v>37</v>
      </c>
      <c r="L2" s="1" t="s">
        <v>38</v>
      </c>
      <c r="M2" t="s">
        <v>39</v>
      </c>
      <c r="N2" s="1" t="s">
        <v>40</v>
      </c>
      <c r="O2" s="1" t="s">
        <v>37</v>
      </c>
      <c r="P2" t="s">
        <v>39</v>
      </c>
      <c r="Q2" s="1" t="s">
        <v>41</v>
      </c>
      <c r="R2" s="7" t="s">
        <v>42</v>
      </c>
      <c r="S2" s="7" t="s">
        <v>43</v>
      </c>
      <c r="T2" s="5" t="s">
        <v>44</v>
      </c>
      <c r="U2" s="1"/>
      <c r="V2" s="1"/>
      <c r="W2" s="1"/>
      <c r="X2" s="1"/>
      <c r="Y2" s="1"/>
      <c r="Z2" s="1"/>
      <c r="AA2" s="1"/>
    </row>
    <row r="3" spans="1:27" ht="15.75" x14ac:dyDescent="0.25">
      <c r="A3" t="s">
        <v>12</v>
      </c>
      <c r="B3">
        <v>47</v>
      </c>
      <c r="C3" s="8">
        <v>1.93</v>
      </c>
      <c r="D3" s="8">
        <v>1.07</v>
      </c>
      <c r="E3" s="9">
        <v>7.5762340000000004</v>
      </c>
      <c r="F3" s="9">
        <v>21.484400000000001</v>
      </c>
      <c r="G3" s="10">
        <v>1.3019999999999901</v>
      </c>
      <c r="H3">
        <v>-4.8010869999999999</v>
      </c>
      <c r="I3">
        <v>-4.0730870000000001</v>
      </c>
      <c r="J3" s="11">
        <v>1.0449999999999999</v>
      </c>
      <c r="K3" s="11">
        <v>1.33</v>
      </c>
      <c r="L3" s="11">
        <v>0.38500000000000001</v>
      </c>
      <c r="M3" s="11">
        <f t="shared" ref="M3:M15" si="0">J3+K3</f>
        <v>2.375</v>
      </c>
      <c r="N3" s="11">
        <v>1.286</v>
      </c>
      <c r="O3" s="11">
        <v>0.46200000000000002</v>
      </c>
      <c r="P3" s="11">
        <f t="shared" ref="P3:P20" si="1">O3+O3</f>
        <v>0.92400000000000004</v>
      </c>
      <c r="Q3">
        <v>11</v>
      </c>
      <c r="R3">
        <v>1.39</v>
      </c>
      <c r="S3" s="1">
        <v>4.45</v>
      </c>
      <c r="T3" s="13">
        <v>3.81186529142885</v>
      </c>
    </row>
    <row r="4" spans="1:27" ht="15.75" x14ac:dyDescent="0.25">
      <c r="A4" t="s">
        <v>14</v>
      </c>
      <c r="B4">
        <v>79</v>
      </c>
      <c r="C4">
        <v>2.54</v>
      </c>
      <c r="D4">
        <v>1.19</v>
      </c>
      <c r="E4" s="11">
        <v>9.2255529999999997</v>
      </c>
      <c r="F4" s="11">
        <v>20.202999999999999</v>
      </c>
      <c r="G4" s="10">
        <v>2.30863</v>
      </c>
      <c r="H4">
        <v>-6.1083290000000003</v>
      </c>
      <c r="I4">
        <v>-5.4392290000000001</v>
      </c>
      <c r="J4" s="11">
        <v>1.21</v>
      </c>
      <c r="K4" s="11">
        <v>1.45</v>
      </c>
      <c r="L4" s="11">
        <v>0.48799999999999999</v>
      </c>
      <c r="M4" s="11">
        <f t="shared" si="0"/>
        <v>2.66</v>
      </c>
      <c r="N4" s="11">
        <v>1.1870000000000001</v>
      </c>
      <c r="O4" s="11">
        <v>0.51</v>
      </c>
      <c r="P4" s="11">
        <f t="shared" si="1"/>
        <v>1.02</v>
      </c>
      <c r="Q4">
        <v>11</v>
      </c>
      <c r="R4">
        <v>1.57</v>
      </c>
      <c r="S4">
        <v>5.15</v>
      </c>
      <c r="T4" s="13">
        <v>3.83591925097492</v>
      </c>
    </row>
    <row r="5" spans="1:27" ht="15.75" x14ac:dyDescent="0.25">
      <c r="A5" t="s">
        <v>15</v>
      </c>
      <c r="B5">
        <v>27</v>
      </c>
      <c r="C5">
        <v>1.88</v>
      </c>
      <c r="D5">
        <v>1.72</v>
      </c>
      <c r="E5" s="9">
        <v>7.8810099999999998</v>
      </c>
      <c r="F5" s="9">
        <v>17.084399999999999</v>
      </c>
      <c r="G5" s="14">
        <v>0.66225646000000005</v>
      </c>
      <c r="H5" s="15">
        <v>-4.1738920000000004</v>
      </c>
      <c r="I5" s="15">
        <v>-4.0405920000000002</v>
      </c>
      <c r="J5" s="11">
        <v>0.92</v>
      </c>
      <c r="K5" s="11">
        <v>1.1000000000000001</v>
      </c>
      <c r="L5" s="11">
        <v>0.21</v>
      </c>
      <c r="M5" s="11">
        <f t="shared" si="0"/>
        <v>2.02</v>
      </c>
      <c r="N5" s="11">
        <v>1.181</v>
      </c>
      <c r="O5" s="11">
        <v>0.35499999999999998</v>
      </c>
      <c r="P5" s="11">
        <f t="shared" si="1"/>
        <v>0.71</v>
      </c>
      <c r="Q5">
        <v>9</v>
      </c>
      <c r="R5">
        <v>1.75</v>
      </c>
      <c r="S5">
        <v>5.0999999999999996</v>
      </c>
      <c r="T5" s="13">
        <v>3.5330871769601102</v>
      </c>
    </row>
    <row r="6" spans="1:27" ht="15.75" x14ac:dyDescent="0.25">
      <c r="A6" t="s">
        <v>17</v>
      </c>
      <c r="B6">
        <v>29</v>
      </c>
      <c r="C6">
        <v>1.9</v>
      </c>
      <c r="D6">
        <v>1.08</v>
      </c>
      <c r="E6" s="9">
        <v>7.7263799999999998</v>
      </c>
      <c r="F6" s="9">
        <v>20.292390000000001</v>
      </c>
      <c r="G6" s="14">
        <v>1.2350000000000001</v>
      </c>
      <c r="H6" s="15">
        <v>-4.999422</v>
      </c>
      <c r="I6" s="15">
        <v>-4.1454219999999999</v>
      </c>
      <c r="J6" s="11">
        <v>0.88</v>
      </c>
      <c r="K6" s="11">
        <v>1.1599999999999999</v>
      </c>
      <c r="L6" s="11">
        <v>0.185</v>
      </c>
      <c r="M6" s="11">
        <f t="shared" si="0"/>
        <v>2.04</v>
      </c>
      <c r="N6" s="11">
        <v>1.1910000000000001</v>
      </c>
      <c r="O6" s="11">
        <v>0.32500000000000001</v>
      </c>
      <c r="P6" s="11">
        <f t="shared" si="1"/>
        <v>0.65</v>
      </c>
      <c r="Q6">
        <v>11</v>
      </c>
      <c r="R6">
        <v>1.47</v>
      </c>
      <c r="S6">
        <v>4.55</v>
      </c>
      <c r="T6" s="13">
        <v>3.7429113000443901</v>
      </c>
    </row>
    <row r="7" spans="1:27" ht="15.75" x14ac:dyDescent="0.25">
      <c r="A7" s="16" t="s">
        <v>24</v>
      </c>
      <c r="B7">
        <v>26</v>
      </c>
      <c r="C7">
        <v>1.83</v>
      </c>
      <c r="D7">
        <v>1.67</v>
      </c>
      <c r="E7" s="11">
        <v>7.9024678000000002</v>
      </c>
      <c r="F7" s="11">
        <v>16.199200000000001</v>
      </c>
      <c r="G7" s="14">
        <v>0.151</v>
      </c>
      <c r="H7" s="15">
        <v>-3.9504429999999999</v>
      </c>
      <c r="I7" s="15">
        <v>-3.9345430000000001</v>
      </c>
      <c r="J7" s="11">
        <v>0.95</v>
      </c>
      <c r="K7" s="11">
        <v>1.1599999999999999</v>
      </c>
      <c r="L7" s="11">
        <v>0.22</v>
      </c>
      <c r="M7" s="11">
        <f t="shared" si="0"/>
        <v>2.11</v>
      </c>
      <c r="N7" s="11">
        <v>1.2270000000000001</v>
      </c>
      <c r="O7" s="11">
        <v>0.373</v>
      </c>
      <c r="P7" s="11">
        <f t="shared" si="1"/>
        <v>0.746</v>
      </c>
      <c r="Q7">
        <v>8</v>
      </c>
      <c r="R7">
        <v>1.77</v>
      </c>
      <c r="S7">
        <v>4.93</v>
      </c>
      <c r="T7" s="13">
        <v>3.47143110258579</v>
      </c>
    </row>
    <row r="8" spans="1:27" ht="15.75" x14ac:dyDescent="0.25">
      <c r="A8" t="s">
        <v>18</v>
      </c>
      <c r="B8">
        <v>77</v>
      </c>
      <c r="C8">
        <v>2.2000000000000002</v>
      </c>
      <c r="D8">
        <v>1.87</v>
      </c>
      <c r="E8" s="9">
        <v>8.9670199999999998</v>
      </c>
      <c r="F8" s="11">
        <v>17</v>
      </c>
      <c r="G8" s="14">
        <v>1.5638000000000001</v>
      </c>
      <c r="H8" s="15">
        <v>-4.9475730000000002</v>
      </c>
      <c r="I8" s="15">
        <v>-4.9078730000000004</v>
      </c>
      <c r="J8" s="11">
        <v>1.1599999999999999</v>
      </c>
      <c r="K8" s="11">
        <v>1.468</v>
      </c>
      <c r="L8" s="11">
        <v>0.52600000000000002</v>
      </c>
      <c r="M8" s="11">
        <f t="shared" si="0"/>
        <v>2.6280000000000001</v>
      </c>
      <c r="N8" s="11">
        <v>1.2270000000000001</v>
      </c>
      <c r="O8" s="11">
        <v>0.53600000000000003</v>
      </c>
      <c r="P8" s="11">
        <f t="shared" si="1"/>
        <v>1.0720000000000001</v>
      </c>
      <c r="Q8">
        <v>9</v>
      </c>
      <c r="R8">
        <v>1.83</v>
      </c>
      <c r="S8">
        <v>5.55</v>
      </c>
      <c r="T8" s="13">
        <v>3.6032637982806599</v>
      </c>
    </row>
    <row r="9" spans="1:27" ht="15.75" x14ac:dyDescent="0.25">
      <c r="A9" t="s">
        <v>30</v>
      </c>
      <c r="B9">
        <v>25</v>
      </c>
      <c r="C9">
        <v>1.55</v>
      </c>
      <c r="D9">
        <v>2.04</v>
      </c>
      <c r="E9" s="9">
        <v>7.4340378999999999</v>
      </c>
      <c r="F9" s="9">
        <v>15.639989999999999</v>
      </c>
      <c r="G9" s="10">
        <v>-0.52</v>
      </c>
      <c r="H9" s="15">
        <v>-4.560581</v>
      </c>
      <c r="I9" s="15">
        <v>-4.1762810000000004</v>
      </c>
      <c r="J9" s="11">
        <v>0.99</v>
      </c>
      <c r="K9" s="11">
        <v>1.23</v>
      </c>
      <c r="L9" s="11">
        <v>0.23</v>
      </c>
      <c r="M9" s="11">
        <f t="shared" si="0"/>
        <v>2.2199999999999998</v>
      </c>
      <c r="N9" s="11">
        <v>1.278</v>
      </c>
      <c r="O9" s="11">
        <v>0.39200000000000002</v>
      </c>
      <c r="P9" s="11">
        <f t="shared" si="1"/>
        <v>0.78400000000000003</v>
      </c>
      <c r="Q9">
        <v>7</v>
      </c>
      <c r="R9">
        <v>1.61</v>
      </c>
      <c r="S9">
        <v>4.45</v>
      </c>
      <c r="T9" s="13">
        <v>3.3966165518056299</v>
      </c>
    </row>
    <row r="10" spans="1:27" ht="15.75" x14ac:dyDescent="0.25">
      <c r="A10" t="s">
        <v>19</v>
      </c>
      <c r="B10">
        <v>28</v>
      </c>
      <c r="C10">
        <v>1.91</v>
      </c>
      <c r="D10">
        <v>1.76</v>
      </c>
      <c r="E10" s="11">
        <v>7.6398770000000003</v>
      </c>
      <c r="F10" s="11">
        <v>18.168837</v>
      </c>
      <c r="G10" s="14">
        <v>1.1559999999999999</v>
      </c>
      <c r="H10" s="15">
        <v>-4.140028</v>
      </c>
      <c r="I10" s="15">
        <v>-4.1197280000000003</v>
      </c>
      <c r="J10" s="11">
        <v>0.96</v>
      </c>
      <c r="K10" s="11">
        <v>1.22</v>
      </c>
      <c r="L10" s="11">
        <v>0.19500000000000001</v>
      </c>
      <c r="M10" s="11">
        <f t="shared" si="0"/>
        <v>2.1799999999999997</v>
      </c>
      <c r="N10" s="11">
        <v>1.139</v>
      </c>
      <c r="O10" s="11">
        <v>0.33900000000000002</v>
      </c>
      <c r="P10" s="11">
        <f t="shared" si="1"/>
        <v>0.67800000000000005</v>
      </c>
      <c r="Q10">
        <v>10</v>
      </c>
      <c r="R10">
        <v>1.75</v>
      </c>
      <c r="S10">
        <v>5.2</v>
      </c>
      <c r="T10" s="13">
        <v>3.59226349256287</v>
      </c>
    </row>
    <row r="11" spans="1:27" ht="15.75" x14ac:dyDescent="0.25">
      <c r="A11" t="s">
        <v>20</v>
      </c>
      <c r="B11">
        <v>46</v>
      </c>
      <c r="C11">
        <v>2.2000000000000002</v>
      </c>
      <c r="D11">
        <v>2.08</v>
      </c>
      <c r="E11" s="11">
        <v>8.3368599999999997</v>
      </c>
      <c r="F11" s="11">
        <v>19.43</v>
      </c>
      <c r="G11" s="14">
        <v>0.56200000000000006</v>
      </c>
      <c r="H11" s="15">
        <v>-4.0952260000000003</v>
      </c>
      <c r="I11" s="15">
        <v>-3.4129260000000001</v>
      </c>
      <c r="J11" s="11">
        <v>1.08</v>
      </c>
      <c r="K11" s="11">
        <v>1.37</v>
      </c>
      <c r="L11" s="11">
        <v>0.4</v>
      </c>
      <c r="M11" s="11">
        <f t="shared" si="0"/>
        <v>2.4500000000000002</v>
      </c>
      <c r="N11" s="11">
        <v>0</v>
      </c>
      <c r="O11" s="11">
        <v>0.47899999999999998</v>
      </c>
      <c r="P11" s="11">
        <f t="shared" si="1"/>
        <v>0.95799999999999996</v>
      </c>
      <c r="Q11">
        <v>10</v>
      </c>
      <c r="R11">
        <v>1.65</v>
      </c>
      <c r="S11">
        <v>5.45</v>
      </c>
      <c r="T11" s="13">
        <v>3.7260475037229401</v>
      </c>
    </row>
    <row r="12" spans="1:27" ht="15.75" x14ac:dyDescent="0.25">
      <c r="A12" s="42" t="s">
        <v>22</v>
      </c>
      <c r="B12" s="43">
        <v>78</v>
      </c>
      <c r="C12" s="43">
        <v>2.2799999999999998</v>
      </c>
      <c r="D12" s="43">
        <v>1.91</v>
      </c>
      <c r="E12" s="44">
        <v>8.9588300000000007</v>
      </c>
      <c r="F12" s="44">
        <v>18.559999999999999</v>
      </c>
      <c r="G12" s="45">
        <v>2.1280000000000001</v>
      </c>
      <c r="H12" s="46">
        <v>-5.5397860000000003</v>
      </c>
      <c r="I12" s="46">
        <v>-5.5394860000000001</v>
      </c>
      <c r="J12" s="44">
        <v>1.24</v>
      </c>
      <c r="K12" s="44">
        <v>1.46</v>
      </c>
      <c r="L12" s="44">
        <v>0.51</v>
      </c>
      <c r="M12" s="11">
        <f t="shared" si="0"/>
        <v>2.7</v>
      </c>
      <c r="N12" s="11">
        <v>1.2210000000000001</v>
      </c>
      <c r="O12" s="11">
        <v>0.52300000000000002</v>
      </c>
      <c r="P12" s="11">
        <f t="shared" si="1"/>
        <v>1.046</v>
      </c>
      <c r="Q12">
        <v>10</v>
      </c>
      <c r="R12">
        <v>1.78</v>
      </c>
      <c r="S12">
        <v>5.65</v>
      </c>
      <c r="T12" s="13">
        <v>3.70936854464476</v>
      </c>
    </row>
    <row r="13" spans="1:27" ht="15.75" x14ac:dyDescent="0.25">
      <c r="A13" s="43" t="s">
        <v>23</v>
      </c>
      <c r="B13" s="43">
        <v>45</v>
      </c>
      <c r="C13" s="43">
        <v>2.2799999999999998</v>
      </c>
      <c r="D13" s="43">
        <v>1.99</v>
      </c>
      <c r="E13" s="47">
        <v>7.4588999999999999</v>
      </c>
      <c r="F13" s="44">
        <v>18.079999999999998</v>
      </c>
      <c r="G13" s="48">
        <v>1.137</v>
      </c>
      <c r="H13" s="49">
        <v>-4.8038660000000002</v>
      </c>
      <c r="I13" s="49">
        <v>-4.6589660000000004</v>
      </c>
      <c r="J13" s="44">
        <v>1.1100000000000001</v>
      </c>
      <c r="K13" s="44">
        <v>1.41</v>
      </c>
      <c r="L13" s="44">
        <v>0.42</v>
      </c>
      <c r="M13" s="11">
        <f t="shared" si="0"/>
        <v>2.52</v>
      </c>
      <c r="N13" s="11">
        <v>1.3640000000000001</v>
      </c>
      <c r="O13" s="11">
        <v>0.496</v>
      </c>
      <c r="P13" s="11">
        <f t="shared" si="1"/>
        <v>0.99199999999999999</v>
      </c>
      <c r="Q13">
        <v>9</v>
      </c>
      <c r="R13">
        <v>1.76</v>
      </c>
      <c r="S13">
        <v>5.4</v>
      </c>
      <c r="T13" s="13">
        <v>3.5734367211411402</v>
      </c>
    </row>
    <row r="14" spans="1:27" ht="15.75" x14ac:dyDescent="0.25">
      <c r="A14" s="43" t="s">
        <v>29</v>
      </c>
      <c r="B14" s="43">
        <v>44</v>
      </c>
      <c r="C14" s="43">
        <v>2.2000000000000002</v>
      </c>
      <c r="D14" s="43">
        <v>1.97</v>
      </c>
      <c r="E14" s="44">
        <v>7.3605</v>
      </c>
      <c r="F14" s="44">
        <v>16.760000000000002</v>
      </c>
      <c r="G14" s="48">
        <v>1.05</v>
      </c>
      <c r="H14" s="49">
        <v>-4.2874189999999999</v>
      </c>
      <c r="I14" s="49">
        <v>-3.659519</v>
      </c>
      <c r="J14" s="44">
        <v>1.145</v>
      </c>
      <c r="K14" s="44">
        <v>1.46</v>
      </c>
      <c r="L14" s="44">
        <v>0.45</v>
      </c>
      <c r="M14" s="11">
        <f t="shared" si="0"/>
        <v>2.605</v>
      </c>
      <c r="N14" s="11">
        <v>1.41</v>
      </c>
      <c r="O14" s="11">
        <v>0.51500000000000001</v>
      </c>
      <c r="P14" s="11">
        <f t="shared" si="1"/>
        <v>1.03</v>
      </c>
      <c r="Q14">
        <v>8</v>
      </c>
      <c r="R14">
        <v>1.83</v>
      </c>
      <c r="S14">
        <v>5.4</v>
      </c>
      <c r="T14" s="13">
        <v>3.47278706516826</v>
      </c>
    </row>
    <row r="15" spans="1:27" ht="15.75" x14ac:dyDescent="0.25">
      <c r="A15" s="43" t="s">
        <v>28</v>
      </c>
      <c r="B15" s="43">
        <v>23</v>
      </c>
      <c r="C15" s="43">
        <v>1.63</v>
      </c>
      <c r="D15" s="43">
        <v>2.2200000000000002</v>
      </c>
      <c r="E15" s="44">
        <v>6.7461869999999999</v>
      </c>
      <c r="F15" s="44">
        <v>14.62</v>
      </c>
      <c r="G15" s="48">
        <v>0.52500000000000002</v>
      </c>
      <c r="H15" s="49">
        <v>-3.0288010000000001</v>
      </c>
      <c r="I15" s="49">
        <v>-3.017401</v>
      </c>
      <c r="J15" s="44">
        <v>1.0900000000000001</v>
      </c>
      <c r="K15" s="44">
        <v>1.34</v>
      </c>
      <c r="L15" s="44">
        <v>0.26</v>
      </c>
      <c r="M15" s="11">
        <f t="shared" si="0"/>
        <v>2.4300000000000002</v>
      </c>
      <c r="N15" s="11">
        <v>1.401</v>
      </c>
      <c r="O15" s="11">
        <v>0.439</v>
      </c>
      <c r="P15" s="11">
        <f t="shared" si="1"/>
        <v>0.878</v>
      </c>
      <c r="Q15">
        <v>5</v>
      </c>
      <c r="R15">
        <v>1.64</v>
      </c>
      <c r="S15">
        <v>4.25</v>
      </c>
      <c r="T15" s="13">
        <v>3.2685001912192</v>
      </c>
    </row>
    <row r="16" spans="1:27" ht="15.75" x14ac:dyDescent="0.25">
      <c r="A16" s="50" t="s">
        <v>50</v>
      </c>
      <c r="B16" s="43">
        <v>58</v>
      </c>
      <c r="C16" s="43">
        <v>1.1200000000000001</v>
      </c>
      <c r="D16" s="43">
        <v>1.1000000000000001</v>
      </c>
      <c r="E16" s="47">
        <v>5.5385999999999997</v>
      </c>
      <c r="F16" s="47">
        <v>10.956</v>
      </c>
      <c r="G16" s="48">
        <v>0.65</v>
      </c>
      <c r="H16" s="49">
        <v>-3.1506759999999998</v>
      </c>
      <c r="I16" s="49">
        <v>-3.0241760000000002</v>
      </c>
      <c r="J16" s="51">
        <v>2</v>
      </c>
      <c r="K16" s="51">
        <v>2.5</v>
      </c>
      <c r="L16" s="51">
        <v>0</v>
      </c>
      <c r="M16" s="11">
        <v>4.5</v>
      </c>
      <c r="N16" s="11">
        <v>1.978</v>
      </c>
      <c r="O16" s="11">
        <v>0.82499999999999996</v>
      </c>
      <c r="P16" s="11">
        <f t="shared" si="1"/>
        <v>1.65</v>
      </c>
      <c r="Q16">
        <v>3</v>
      </c>
      <c r="R16">
        <v>1.34</v>
      </c>
      <c r="S16">
        <v>3.25</v>
      </c>
      <c r="T16" s="13">
        <v>2.8625687764663401</v>
      </c>
    </row>
    <row r="17" spans="1:20" ht="15.75" x14ac:dyDescent="0.25">
      <c r="A17" s="43" t="s">
        <v>31</v>
      </c>
      <c r="B17" s="43">
        <v>12</v>
      </c>
      <c r="C17" s="43">
        <v>1.31</v>
      </c>
      <c r="D17" s="43">
        <v>1.31</v>
      </c>
      <c r="E17" s="44">
        <v>7.6462349999999999</v>
      </c>
      <c r="F17" s="44">
        <v>15.035270000000001</v>
      </c>
      <c r="G17" s="45">
        <v>-0.41499999999999998</v>
      </c>
      <c r="H17" s="49">
        <v>-4.7448589999999999</v>
      </c>
      <c r="I17" s="49">
        <v>-1.376959</v>
      </c>
      <c r="J17" s="44">
        <v>0.9</v>
      </c>
      <c r="K17" s="44">
        <v>1.1299999999999999</v>
      </c>
      <c r="L17" s="44">
        <v>0</v>
      </c>
      <c r="M17" s="11">
        <f t="shared" ref="M17:M19" si="2">J17+K17</f>
        <v>2.0299999999999998</v>
      </c>
      <c r="N17" s="11">
        <v>1.2789999999999999</v>
      </c>
      <c r="O17" s="11">
        <v>0.247</v>
      </c>
      <c r="P17" s="11">
        <f t="shared" si="1"/>
        <v>0.49399999999999999</v>
      </c>
      <c r="Q17">
        <v>2</v>
      </c>
      <c r="R17">
        <v>1.17</v>
      </c>
      <c r="S17">
        <v>3.45</v>
      </c>
      <c r="T17" s="13">
        <v>3.3676031535797</v>
      </c>
    </row>
    <row r="18" spans="1:20" ht="15.75" x14ac:dyDescent="0.25">
      <c r="A18" s="43" t="s">
        <v>45</v>
      </c>
      <c r="B18" s="43">
        <v>30</v>
      </c>
      <c r="C18" s="43">
        <v>1.65</v>
      </c>
      <c r="D18" s="43">
        <v>1.44</v>
      </c>
      <c r="E18" s="44">
        <v>9.3941970000000001</v>
      </c>
      <c r="F18" s="44">
        <v>17.964390000000002</v>
      </c>
      <c r="G18" s="45">
        <v>-0.62</v>
      </c>
      <c r="H18" s="49">
        <v>-6.051444</v>
      </c>
      <c r="I18" s="49">
        <v>-1.1555439999999999</v>
      </c>
      <c r="J18" s="44">
        <v>0.82</v>
      </c>
      <c r="K18" s="44">
        <v>1.06</v>
      </c>
      <c r="L18" s="44">
        <v>0.17499999999999999</v>
      </c>
      <c r="M18" s="11">
        <f t="shared" si="2"/>
        <v>1.88</v>
      </c>
      <c r="N18" s="11">
        <v>1.0649999999999999</v>
      </c>
      <c r="O18" s="11">
        <v>0.311</v>
      </c>
      <c r="P18" s="11">
        <f t="shared" si="1"/>
        <v>0.622</v>
      </c>
      <c r="Q18">
        <v>12</v>
      </c>
      <c r="R18">
        <v>1.32</v>
      </c>
      <c r="S18">
        <v>4.0999999999999996</v>
      </c>
      <c r="T18" s="13">
        <v>3.69855302787454</v>
      </c>
    </row>
    <row r="19" spans="1:20" ht="15.75" x14ac:dyDescent="0.25">
      <c r="A19" s="43" t="s">
        <v>46</v>
      </c>
      <c r="B19" s="43">
        <v>22</v>
      </c>
      <c r="C19" s="43">
        <v>1.54</v>
      </c>
      <c r="D19" s="43">
        <v>1.86</v>
      </c>
      <c r="E19" s="47">
        <v>6.8281200000000002</v>
      </c>
      <c r="F19" s="47">
        <v>13.5755</v>
      </c>
      <c r="G19" s="48">
        <v>7.9000000000000001E-2</v>
      </c>
      <c r="H19" s="49">
        <v>-2.7049280000000002</v>
      </c>
      <c r="I19" s="49">
        <v>-2.0705279999999999</v>
      </c>
      <c r="J19" s="44">
        <v>1.1499999999999999</v>
      </c>
      <c r="K19" s="44">
        <v>1.43</v>
      </c>
      <c r="L19" s="44">
        <v>0.28000000000000003</v>
      </c>
      <c r="M19" s="11">
        <f t="shared" si="2"/>
        <v>2.58</v>
      </c>
      <c r="N19" s="11">
        <v>1.4770000000000001</v>
      </c>
      <c r="O19" s="11">
        <v>0.46800000000000003</v>
      </c>
      <c r="P19" s="11">
        <f t="shared" si="1"/>
        <v>0.93600000000000005</v>
      </c>
      <c r="Q19">
        <v>4</v>
      </c>
      <c r="R19">
        <v>1.47</v>
      </c>
      <c r="S19">
        <v>3.65</v>
      </c>
      <c r="T19" s="13">
        <v>3.1940272384561701</v>
      </c>
    </row>
    <row r="20" spans="1:20" ht="15.75" x14ac:dyDescent="0.25">
      <c r="A20" s="50" t="s">
        <v>47</v>
      </c>
      <c r="B20" s="43">
        <v>65</v>
      </c>
      <c r="C20" s="43">
        <v>1.2</v>
      </c>
      <c r="D20" s="43">
        <v>1.2</v>
      </c>
      <c r="E20" s="47">
        <v>5.8638000000000003</v>
      </c>
      <c r="F20" s="47">
        <v>11.513</v>
      </c>
      <c r="G20" s="48">
        <v>1.165</v>
      </c>
      <c r="H20" s="49">
        <v>-2.9846689999999998</v>
      </c>
      <c r="I20" s="49">
        <v>-2.6551689999999999</v>
      </c>
      <c r="J20" s="51">
        <v>1.7290000000000001</v>
      </c>
      <c r="K20" s="51">
        <v>2.161</v>
      </c>
      <c r="L20" s="51">
        <v>0</v>
      </c>
      <c r="M20" s="11">
        <v>3.89</v>
      </c>
      <c r="N20" s="11">
        <v>1.7749999999999999</v>
      </c>
      <c r="O20" s="11">
        <v>0.71499999999999997</v>
      </c>
      <c r="P20" s="11">
        <f t="shared" si="1"/>
        <v>1.43</v>
      </c>
      <c r="Q20">
        <v>3</v>
      </c>
      <c r="R20">
        <v>1.22</v>
      </c>
      <c r="S20">
        <v>3.21</v>
      </c>
      <c r="T20" s="13">
        <v>2.9482028424109399</v>
      </c>
    </row>
    <row r="21" spans="1:20" ht="15.75" x14ac:dyDescent="0.25">
      <c r="A21" s="2" t="s">
        <v>49</v>
      </c>
      <c r="B21" s="2">
        <v>13</v>
      </c>
      <c r="C21" s="2">
        <v>1.61</v>
      </c>
      <c r="D21" s="2">
        <v>1.64</v>
      </c>
      <c r="E21" s="2">
        <v>5.9857690000000003</v>
      </c>
      <c r="F21" s="2">
        <v>18.82855</v>
      </c>
      <c r="G21" s="18">
        <v>0.43282999999999999</v>
      </c>
      <c r="H21" s="3">
        <v>-3.1081110000000001</v>
      </c>
      <c r="I21" s="3">
        <v>-2.8628110000000002</v>
      </c>
      <c r="J21" s="2">
        <v>0.77</v>
      </c>
      <c r="K21" s="2">
        <v>0.90500000000000003</v>
      </c>
      <c r="L21" s="2">
        <v>0</v>
      </c>
      <c r="M21" s="11">
        <f>J21+K21</f>
        <v>1.675</v>
      </c>
      <c r="N21" s="2">
        <v>1.044</v>
      </c>
      <c r="O21" s="2">
        <v>1.3120000000000001</v>
      </c>
      <c r="P21">
        <f>N21+O21</f>
        <v>2.3559999999999999</v>
      </c>
      <c r="Q21" s="2">
        <v>3</v>
      </c>
      <c r="R21">
        <v>1.39</v>
      </c>
      <c r="S21">
        <v>4.2</v>
      </c>
      <c r="T21" s="13">
        <v>4.2135479270246003</v>
      </c>
    </row>
    <row r="22" spans="1:20" ht="15" customHeight="1" x14ac:dyDescent="0.25">
      <c r="A22" t="s">
        <v>61</v>
      </c>
      <c r="B22">
        <v>8</v>
      </c>
      <c r="C22">
        <v>3.44</v>
      </c>
      <c r="D22">
        <v>3.32</v>
      </c>
      <c r="E22" s="19">
        <v>13.618054000000001</v>
      </c>
      <c r="F22" s="19">
        <v>35.121110000000002</v>
      </c>
      <c r="G22" s="19">
        <v>1.4611135</v>
      </c>
      <c r="H22" s="20">
        <v>-7.5765091</v>
      </c>
      <c r="I22" s="20">
        <v>-6.7266091000000001</v>
      </c>
      <c r="J22" s="17">
        <v>0.28499999999999998</v>
      </c>
      <c r="K22" s="17">
        <v>0.18</v>
      </c>
      <c r="L22" s="17">
        <v>0</v>
      </c>
      <c r="M22" s="17">
        <f>J22+K22</f>
        <v>0.46499999999999997</v>
      </c>
      <c r="N22" s="17">
        <v>0.45</v>
      </c>
      <c r="O22" s="17">
        <v>0.41399999999999998</v>
      </c>
      <c r="P22" s="17">
        <f>N22+O22</f>
        <v>0.86399999999999999</v>
      </c>
      <c r="Q22" s="17">
        <v>6</v>
      </c>
      <c r="R22" s="17">
        <v>0</v>
      </c>
      <c r="S22" s="17">
        <v>0</v>
      </c>
      <c r="T22" s="19">
        <v>8.4961364160422903</v>
      </c>
    </row>
    <row r="39" spans="4:10" ht="15.75" x14ac:dyDescent="0.25">
      <c r="D39" s="15"/>
      <c r="J39" s="15"/>
    </row>
  </sheetData>
  <mergeCells count="3">
    <mergeCell ref="E1:F1"/>
    <mergeCell ref="N1:P1"/>
    <mergeCell ref="J1:M1"/>
  </mergeCell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8"/>
  <sheetViews>
    <sheetView tabSelected="1" workbookViewId="0">
      <selection sqref="A1:N8"/>
    </sheetView>
  </sheetViews>
  <sheetFormatPr defaultColWidth="11.125" defaultRowHeight="15" customHeight="1" x14ac:dyDescent="0.25"/>
  <cols>
    <col min="1" max="4" width="10.625" customWidth="1"/>
    <col min="5" max="5" width="14" customWidth="1"/>
    <col min="6" max="6" width="13" customWidth="1"/>
    <col min="7" max="7" width="6" customWidth="1"/>
    <col min="8" max="8" width="7.5" customWidth="1"/>
    <col min="9" max="9" width="6.375" customWidth="1"/>
    <col min="10" max="10" width="7" customWidth="1"/>
    <col min="11" max="11" width="19" customWidth="1"/>
    <col min="12" max="12" width="15.625" customWidth="1"/>
    <col min="13" max="13" width="16.5" customWidth="1"/>
    <col min="14" max="14" width="17" customWidth="1"/>
    <col min="15" max="15" width="10.625" customWidth="1"/>
    <col min="16" max="26" width="8.5" customWidth="1"/>
  </cols>
  <sheetData>
    <row r="1" spans="1:14" ht="15" customHeight="1" x14ac:dyDescent="0.25">
      <c r="A1" s="30" t="s">
        <v>51</v>
      </c>
      <c r="B1" s="30" t="s">
        <v>52</v>
      </c>
      <c r="C1" s="30" t="s">
        <v>53</v>
      </c>
      <c r="D1" s="30" t="s">
        <v>54</v>
      </c>
      <c r="E1" s="30" t="s">
        <v>55</v>
      </c>
      <c r="F1" s="30" t="s">
        <v>56</v>
      </c>
      <c r="G1" s="30" t="s">
        <v>57</v>
      </c>
      <c r="H1" s="30" t="s">
        <v>58</v>
      </c>
      <c r="I1" s="30" t="s">
        <v>59</v>
      </c>
      <c r="J1" s="30" t="s">
        <v>60</v>
      </c>
      <c r="K1" s="30" t="s">
        <v>62</v>
      </c>
      <c r="L1" s="30" t="s">
        <v>63</v>
      </c>
      <c r="M1" s="30" t="s">
        <v>62</v>
      </c>
      <c r="N1" s="30" t="s">
        <v>63</v>
      </c>
    </row>
    <row r="2" spans="1:14" ht="15" customHeight="1" x14ac:dyDescent="0.25">
      <c r="A2" s="31" t="s">
        <v>6</v>
      </c>
      <c r="B2" s="32">
        <v>2.76</v>
      </c>
      <c r="C2" s="33">
        <v>4.2344999999999997</v>
      </c>
      <c r="D2" s="34">
        <v>50.115653786677335</v>
      </c>
      <c r="E2" s="35">
        <v>8</v>
      </c>
      <c r="F2" s="35">
        <v>7</v>
      </c>
      <c r="G2" s="35">
        <v>4</v>
      </c>
      <c r="H2" s="35">
        <v>3</v>
      </c>
      <c r="I2" s="36">
        <v>3.68129275389837</v>
      </c>
      <c r="J2" s="36">
        <v>3.2865486518523599</v>
      </c>
      <c r="K2" s="37">
        <v>20.197399999999998</v>
      </c>
      <c r="L2" s="37">
        <v>36.905999999999999</v>
      </c>
      <c r="M2" s="37">
        <v>20.197399999999998</v>
      </c>
      <c r="N2" s="37">
        <v>36.905999999999999</v>
      </c>
    </row>
    <row r="3" spans="1:14" ht="15" customHeight="1" x14ac:dyDescent="0.25">
      <c r="A3" s="38" t="s">
        <v>31</v>
      </c>
      <c r="B3" s="32">
        <v>6.28</v>
      </c>
      <c r="C3" s="33">
        <v>5.2359999999999998</v>
      </c>
      <c r="D3" s="34">
        <v>56.232236254691301</v>
      </c>
      <c r="E3" s="35">
        <v>6</v>
      </c>
      <c r="F3" s="35">
        <v>5</v>
      </c>
      <c r="G3" s="35">
        <v>6</v>
      </c>
      <c r="H3" s="35">
        <v>5</v>
      </c>
      <c r="I3" s="36">
        <v>1.9006928807697201</v>
      </c>
      <c r="J3" s="36">
        <v>1.59121336784059</v>
      </c>
      <c r="K3" s="39">
        <v>7.6462349999999999</v>
      </c>
      <c r="L3" s="39">
        <v>15.035270000000001</v>
      </c>
      <c r="M3" s="37">
        <v>80.143600000000006</v>
      </c>
      <c r="N3" s="37">
        <v>109.2654</v>
      </c>
    </row>
    <row r="4" spans="1:14" ht="15" customHeight="1" x14ac:dyDescent="0.25">
      <c r="A4" s="38" t="s">
        <v>45</v>
      </c>
      <c r="B4" s="32">
        <v>2.88</v>
      </c>
      <c r="C4" s="33">
        <v>5.8010000000000002</v>
      </c>
      <c r="D4" s="34">
        <v>60.48625176780731</v>
      </c>
      <c r="E4" s="35">
        <v>4</v>
      </c>
      <c r="F4" s="35">
        <v>3</v>
      </c>
      <c r="G4" s="35">
        <v>4</v>
      </c>
      <c r="H4" s="35">
        <v>3</v>
      </c>
      <c r="I4" s="36">
        <v>1.8171030085906099</v>
      </c>
      <c r="J4" s="36">
        <v>1.6613004569554</v>
      </c>
      <c r="K4" s="39">
        <v>9.3941970000000001</v>
      </c>
      <c r="L4" s="39">
        <v>17.964390000000002</v>
      </c>
      <c r="M4" s="37">
        <v>39.722999999999999</v>
      </c>
      <c r="N4" s="37">
        <v>59.573</v>
      </c>
    </row>
    <row r="5" spans="1:14" ht="15" customHeight="1" x14ac:dyDescent="0.25">
      <c r="A5" s="38" t="s">
        <v>46</v>
      </c>
      <c r="B5" s="33">
        <v>3.2310173899999999</v>
      </c>
      <c r="C5" s="33">
        <v>7.0804</v>
      </c>
      <c r="D5" s="40">
        <v>52.292716251322133</v>
      </c>
      <c r="E5" s="35">
        <v>6</v>
      </c>
      <c r="F5" s="35">
        <v>5</v>
      </c>
      <c r="G5" s="35">
        <v>3</v>
      </c>
      <c r="H5" s="35">
        <v>2</v>
      </c>
      <c r="I5" s="36">
        <v>3.8908258884640401</v>
      </c>
      <c r="J5" s="36">
        <v>3.4771212754586802</v>
      </c>
      <c r="K5" s="37">
        <v>27.491710000000001</v>
      </c>
      <c r="L5" s="37">
        <v>43.26717</v>
      </c>
      <c r="M5" s="37">
        <v>27.491710000000001</v>
      </c>
      <c r="N5" s="37">
        <v>43.26717</v>
      </c>
    </row>
    <row r="6" spans="1:14" ht="15" customHeight="1" x14ac:dyDescent="0.25">
      <c r="A6" s="38" t="s">
        <v>47</v>
      </c>
      <c r="B6" s="32">
        <v>-1.1000000000000001</v>
      </c>
      <c r="C6" s="33">
        <v>6.1818900000000001</v>
      </c>
      <c r="D6" s="34">
        <v>37.344187112075332</v>
      </c>
      <c r="E6" s="35">
        <v>8</v>
      </c>
      <c r="F6" s="35">
        <v>7</v>
      </c>
      <c r="G6" s="35">
        <v>4</v>
      </c>
      <c r="H6" s="35">
        <v>3</v>
      </c>
      <c r="I6" s="36">
        <v>3.3684278761569799</v>
      </c>
      <c r="J6" s="36">
        <v>3.08497962446534</v>
      </c>
      <c r="K6" s="37">
        <v>39.36</v>
      </c>
      <c r="L6" s="37">
        <v>66.5</v>
      </c>
      <c r="M6" s="37">
        <v>39.36</v>
      </c>
      <c r="N6" s="37">
        <v>66.5</v>
      </c>
    </row>
    <row r="7" spans="1:14" ht="15" customHeight="1" x14ac:dyDescent="0.25">
      <c r="A7" s="31" t="s">
        <v>48</v>
      </c>
      <c r="B7" s="41">
        <v>2.5454085800000001</v>
      </c>
      <c r="C7" s="33">
        <v>4.8692000000000002</v>
      </c>
      <c r="D7" s="34">
        <v>70.97451977167951</v>
      </c>
      <c r="E7" s="35">
        <v>8</v>
      </c>
      <c r="F7" s="35">
        <v>6</v>
      </c>
      <c r="G7" s="35">
        <v>4</v>
      </c>
      <c r="H7" s="35">
        <v>3</v>
      </c>
      <c r="I7" s="36">
        <v>3.61775867628947</v>
      </c>
      <c r="J7" s="36">
        <v>3.2536655528756002</v>
      </c>
      <c r="K7" s="37">
        <v>20.197399999999998</v>
      </c>
      <c r="L7" s="37">
        <v>36.905999999999999</v>
      </c>
      <c r="M7" s="37">
        <v>20.197399999999998</v>
      </c>
      <c r="N7" s="37">
        <v>36.905999999999999</v>
      </c>
    </row>
    <row r="8" spans="1:14" ht="15" customHeight="1" x14ac:dyDescent="0.25">
      <c r="A8" s="31" t="s">
        <v>64</v>
      </c>
      <c r="B8" s="37">
        <v>5.64042946</v>
      </c>
      <c r="C8" s="37">
        <v>6.1718999999999999</v>
      </c>
      <c r="D8" s="37">
        <v>104.3967</v>
      </c>
      <c r="E8" s="37">
        <v>6</v>
      </c>
      <c r="F8" s="37">
        <v>3</v>
      </c>
      <c r="G8" s="37">
        <v>4</v>
      </c>
      <c r="H8" s="37">
        <v>3</v>
      </c>
      <c r="I8" s="37">
        <v>2.9529999999999998</v>
      </c>
      <c r="J8" s="37">
        <v>2.6749999999999998</v>
      </c>
      <c r="K8" s="37">
        <v>18.82855</v>
      </c>
      <c r="L8" s="37">
        <v>28.447641999999998</v>
      </c>
      <c r="M8" s="35">
        <v>28.44764</v>
      </c>
      <c r="N8" s="35">
        <v>119.9924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binding_energy</vt:lpstr>
      <vt:lpstr>oxide_properties</vt:lpstr>
      <vt:lpstr>atomic_properties</vt:lpstr>
      <vt:lpstr>surface_properties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Jonayat</dc:creator>
  <cp:lastModifiedBy>Jonayat</cp:lastModifiedBy>
  <dcterms:created xsi:type="dcterms:W3CDTF">2017-12-01T20:53:27Z</dcterms:created>
  <dcterms:modified xsi:type="dcterms:W3CDTF">2018-06-23T00:02:39Z</dcterms:modified>
</cp:coreProperties>
</file>