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03112020\Scripts\Step_1\dopant\"/>
    </mc:Choice>
  </mc:AlternateContent>
  <bookViews>
    <workbookView xWindow="660" yWindow="960" windowWidth="27855" windowHeight="11340" activeTab="2"/>
  </bookViews>
  <sheets>
    <sheet name="binding_energy_difference" sheetId="1" r:id="rId1"/>
    <sheet name="atomic_properties" sheetId="2" r:id="rId2"/>
    <sheet name="dopant_proper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6" i="3" l="1"/>
  <c r="J3" i="3" l="1"/>
  <c r="J5" i="3"/>
  <c r="J4" i="3"/>
</calcChain>
</file>

<file path=xl/sharedStrings.xml><?xml version="1.0" encoding="utf-8"?>
<sst xmlns="http://schemas.openxmlformats.org/spreadsheetml/2006/main" count="228" uniqueCount="51">
  <si>
    <t>Adsorbate/Dopant</t>
    <phoneticPr fontId="1" type="noConversion"/>
  </si>
  <si>
    <t>Metal</t>
    <phoneticPr fontId="1" type="noConversion"/>
  </si>
  <si>
    <t>Na</t>
  </si>
  <si>
    <t>Na</t>
    <phoneticPr fontId="1" type="noConversion"/>
  </si>
  <si>
    <t>Al</t>
  </si>
  <si>
    <t>Al</t>
    <phoneticPr fontId="1" type="noConversion"/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</si>
  <si>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</si>
  <si>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</si>
  <si>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</si>
  <si>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</si>
  <si>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</si>
  <si>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</si>
  <si>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</si>
  <si>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</si>
  <si>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</si>
  <si>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</si>
  <si>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</si>
  <si>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</si>
  <si>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</si>
  <si>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</si>
  <si>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</si>
  <si>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</si>
  <si>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</si>
  <si>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</si>
  <si>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</si>
  <si>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</si>
  <si>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</si>
  <si>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</si>
  <si>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</si>
  <si>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</si>
  <si>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</si>
  <si>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</si>
  <si>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</si>
  <si>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</si>
  <si>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</si>
  <si>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</si>
  <si>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</si>
  <si>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</si>
  <si>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Mg</t>
  </si>
  <si>
    <t>O</t>
  </si>
  <si>
    <t>Binding Energy Difference (eV)</t>
    <phoneticPr fontId="1" type="noConversion"/>
  </si>
  <si>
    <t>For most stable oxidized ion</t>
  </si>
  <si>
    <t>Li</t>
  </si>
  <si>
    <t>B</t>
  </si>
  <si>
    <t>For neutral atom</t>
  </si>
  <si>
    <t>Cd</t>
  </si>
  <si>
    <t>Cr</t>
  </si>
  <si>
    <t>Mo</t>
  </si>
  <si>
    <t>Nb</t>
  </si>
  <si>
    <t>W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</si>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</sst>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"/>
  </numFmts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5" fillId="0" borderId="0" xfId="1" applyAlignment="1">
      <alignment horizontal="left" vertical="center" indent="2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zoomScaleNormal="100" workbookViewId="0">
      <selection activeCell="C28" sqref="C28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18" bestFit="1" customWidth="1"/>
    <col min="4" max="16384" width="10.875" style="1"/>
  </cols>
  <sheetData>
    <row r="1" spans="1:3">
      <c r="A1" s="1" t="s">
        <v>1</v>
      </c>
      <c r="B1" s="1" t="s">
        <v>0</v>
      </c>
      <c r="C1" s="18" t="s">
        <v>40</v>
      </c>
    </row>
    <row r="2" spans="1:3">
      <c r="A2" s="20" t="s">
        <v>6</v>
      </c>
      <c r="B2" s="1" t="s">
        <v>5</v>
      </c>
      <c r="C2" s="29">
        <v>-1.5038519399999473</v>
      </c>
    </row>
    <row r="3" spans="1:3">
      <c r="A3" s="20" t="s">
        <v>7</v>
      </c>
      <c r="B3" s="1" t="s">
        <v>5</v>
      </c>
      <c r="C3" s="29">
        <v>-2.2527545099999315</v>
      </c>
    </row>
    <row r="4" spans="1:3">
      <c r="A4" s="20" t="s">
        <v>45</v>
      </c>
      <c r="B4" s="1" t="s">
        <v>5</v>
      </c>
      <c r="C4" s="29">
        <v>-1.254455999998072E-2</v>
      </c>
    </row>
    <row r="5" spans="1:3">
      <c r="A5" s="20" t="s">
        <v>13</v>
      </c>
      <c r="B5" s="1" t="s">
        <v>5</v>
      </c>
      <c r="C5" s="29">
        <v>-0.97286771999995403</v>
      </c>
    </row>
    <row r="6" spans="1:3">
      <c r="A6" s="20" t="s">
        <v>46</v>
      </c>
      <c r="B6" s="1" t="s">
        <v>5</v>
      </c>
      <c r="C6" s="29">
        <v>-0.59840997999998535</v>
      </c>
    </row>
    <row r="7" spans="1:3">
      <c r="A7" s="20" t="s">
        <v>9</v>
      </c>
      <c r="B7" s="1" t="s">
        <v>5</v>
      </c>
      <c r="C7" s="29">
        <v>-1.2893768399999317</v>
      </c>
    </row>
    <row r="8" spans="1:3">
      <c r="A8" s="20" t="s">
        <v>15</v>
      </c>
      <c r="B8" s="1" t="s">
        <v>5</v>
      </c>
      <c r="C8" s="29">
        <v>-0.36759260999997423</v>
      </c>
    </row>
    <row r="9" spans="1:3">
      <c r="A9" s="20" t="s">
        <v>16</v>
      </c>
      <c r="B9" s="1" t="s">
        <v>5</v>
      </c>
      <c r="C9" s="29">
        <v>-1.7720030799999336</v>
      </c>
    </row>
    <row r="10" spans="1:3">
      <c r="A10" s="20" t="s">
        <v>14</v>
      </c>
      <c r="B10" s="1" t="s">
        <v>5</v>
      </c>
      <c r="C10" s="29">
        <v>-0.24896525999992036</v>
      </c>
    </row>
    <row r="11" spans="1:3">
      <c r="A11" s="20" t="s">
        <v>47</v>
      </c>
      <c r="B11" s="1" t="s">
        <v>5</v>
      </c>
      <c r="C11" s="29">
        <v>-0.61070214000000078</v>
      </c>
    </row>
    <row r="12" spans="1:3">
      <c r="A12" s="20" t="s">
        <v>48</v>
      </c>
      <c r="B12" s="1" t="s">
        <v>5</v>
      </c>
      <c r="C12" s="29">
        <v>-0.67502716999996437</v>
      </c>
    </row>
    <row r="13" spans="1:3">
      <c r="A13" s="20" t="s">
        <v>11</v>
      </c>
      <c r="B13" s="1" t="s">
        <v>5</v>
      </c>
      <c r="C13" s="29">
        <v>-0.84109762999992221</v>
      </c>
    </row>
    <row r="14" spans="1:3">
      <c r="A14" s="20" t="s">
        <v>8</v>
      </c>
      <c r="B14" s="1" t="s">
        <v>5</v>
      </c>
      <c r="C14" s="29">
        <v>-0.94017574999992348</v>
      </c>
    </row>
    <row r="15" spans="1:3" s="28" customFormat="1">
      <c r="A15" s="28" t="s">
        <v>10</v>
      </c>
      <c r="B15" s="28" t="s">
        <v>5</v>
      </c>
      <c r="C15" s="29">
        <v>-1.5460788299999422</v>
      </c>
    </row>
    <row r="16" spans="1:3" s="28" customFormat="1">
      <c r="A16" s="28" t="s">
        <v>12</v>
      </c>
      <c r="B16" s="28" t="s">
        <v>5</v>
      </c>
      <c r="C16" s="29">
        <v>-1.7276688199999626</v>
      </c>
    </row>
    <row r="17" spans="1:5" s="28" customFormat="1">
      <c r="A17" s="28" t="s">
        <v>17</v>
      </c>
      <c r="B17" s="28" t="s">
        <v>5</v>
      </c>
      <c r="C17" s="29">
        <v>-1.253501589999928</v>
      </c>
    </row>
    <row r="18" spans="1:5" s="28" customFormat="1">
      <c r="A18" s="28" t="s">
        <v>18</v>
      </c>
      <c r="B18" s="28" t="s">
        <v>5</v>
      </c>
      <c r="C18" s="29">
        <v>-0.64686457999994218</v>
      </c>
    </row>
    <row r="19" spans="1:5" s="28" customFormat="1">
      <c r="A19" s="28" t="s">
        <v>49</v>
      </c>
      <c r="B19" s="28" t="s">
        <v>5</v>
      </c>
      <c r="C19" s="29">
        <v>-0.40366181999996797</v>
      </c>
    </row>
    <row r="20" spans="1:5" s="28" customFormat="1">
      <c r="A20" s="28" t="s">
        <v>50</v>
      </c>
      <c r="B20" s="28" t="s">
        <v>5</v>
      </c>
      <c r="C20" s="29">
        <v>-5.0594299999602299E-3</v>
      </c>
    </row>
    <row r="21" spans="1:5">
      <c r="A21" s="1" t="s">
        <v>6</v>
      </c>
      <c r="B21" s="1" t="s">
        <v>43</v>
      </c>
      <c r="C21" s="29">
        <v>-1.478852599999982</v>
      </c>
      <c r="E21" s="29"/>
    </row>
    <row r="22" spans="1:5">
      <c r="A22" s="1" t="s">
        <v>7</v>
      </c>
      <c r="B22" s="20" t="s">
        <v>43</v>
      </c>
      <c r="C22" s="29">
        <v>-2.1940976099999716</v>
      </c>
      <c r="E22" s="29"/>
    </row>
    <row r="23" spans="1:5">
      <c r="A23" s="1" t="s">
        <v>45</v>
      </c>
      <c r="B23" s="20" t="s">
        <v>43</v>
      </c>
      <c r="C23" s="29">
        <v>8.4539739999968333E-2</v>
      </c>
      <c r="E23" s="29"/>
    </row>
    <row r="24" spans="1:5">
      <c r="A24" s="1" t="s">
        <v>13</v>
      </c>
      <c r="B24" s="20" t="s">
        <v>43</v>
      </c>
      <c r="C24" s="29">
        <v>-0.89093946000002711</v>
      </c>
      <c r="E24" s="29"/>
    </row>
    <row r="25" spans="1:5">
      <c r="A25" s="1" t="s">
        <v>46</v>
      </c>
      <c r="B25" s="20" t="s">
        <v>43</v>
      </c>
      <c r="C25" s="29">
        <v>-0.62215129000003344</v>
      </c>
      <c r="E25" s="29"/>
    </row>
    <row r="26" spans="1:5">
      <c r="A26" s="1" t="s">
        <v>9</v>
      </c>
      <c r="B26" s="20" t="s">
        <v>43</v>
      </c>
      <c r="C26" s="29">
        <v>-1.3219834299999889</v>
      </c>
      <c r="E26" s="29"/>
    </row>
    <row r="27" spans="1:5">
      <c r="A27" s="1" t="s">
        <v>15</v>
      </c>
      <c r="B27" s="20" t="s">
        <v>43</v>
      </c>
      <c r="C27" s="29">
        <v>-0.38118105000000924</v>
      </c>
      <c r="E27" s="29"/>
    </row>
    <row r="28" spans="1:5">
      <c r="A28" s="1" t="s">
        <v>16</v>
      </c>
      <c r="B28" s="20" t="s">
        <v>43</v>
      </c>
      <c r="C28" s="29">
        <v>-1.8758790900000122</v>
      </c>
      <c r="E28" s="29"/>
    </row>
    <row r="29" spans="1:5">
      <c r="A29" s="1" t="s">
        <v>14</v>
      </c>
      <c r="B29" s="20" t="s">
        <v>43</v>
      </c>
      <c r="C29" s="29">
        <v>-0.31305627000000413</v>
      </c>
      <c r="E29" s="29"/>
    </row>
    <row r="30" spans="1:5">
      <c r="A30" s="1" t="s">
        <v>47</v>
      </c>
      <c r="B30" s="20" t="s">
        <v>43</v>
      </c>
      <c r="C30" s="29">
        <v>-0.66385803000002852</v>
      </c>
      <c r="E30" s="29"/>
    </row>
    <row r="31" spans="1:5" s="36" customFormat="1">
      <c r="A31" s="36" t="s">
        <v>48</v>
      </c>
      <c r="B31" s="36" t="s">
        <v>43</v>
      </c>
      <c r="C31" s="29">
        <v>-0.83652294000000893</v>
      </c>
      <c r="E31" s="29"/>
    </row>
    <row r="32" spans="1:5">
      <c r="A32" s="1" t="s">
        <v>11</v>
      </c>
      <c r="B32" s="20" t="s">
        <v>43</v>
      </c>
      <c r="C32" s="29">
        <v>-0.89180033999997499</v>
      </c>
      <c r="E32" s="29"/>
    </row>
    <row r="33" spans="1:5">
      <c r="A33" s="1" t="s">
        <v>8</v>
      </c>
      <c r="B33" s="20" t="s">
        <v>43</v>
      </c>
      <c r="C33" s="29">
        <v>-0.94860644999999977</v>
      </c>
      <c r="E33" s="29"/>
    </row>
    <row r="34" spans="1:5" s="28" customFormat="1">
      <c r="A34" s="28" t="s">
        <v>10</v>
      </c>
      <c r="B34" s="28" t="s">
        <v>43</v>
      </c>
      <c r="C34" s="29">
        <v>-1.5090243699999633</v>
      </c>
      <c r="E34" s="29"/>
    </row>
    <row r="35" spans="1:5" s="28" customFormat="1">
      <c r="A35" s="28" t="s">
        <v>12</v>
      </c>
      <c r="B35" s="28" t="s">
        <v>43</v>
      </c>
      <c r="C35" s="29">
        <v>-1.8462311599999452</v>
      </c>
      <c r="E35" s="29"/>
    </row>
    <row r="36" spans="1:5" s="28" customFormat="1">
      <c r="A36" s="28" t="s">
        <v>17</v>
      </c>
      <c r="B36" s="28" t="s">
        <v>43</v>
      </c>
      <c r="C36" s="29">
        <v>-1.3948000099999831</v>
      </c>
      <c r="E36" s="29"/>
    </row>
    <row r="37" spans="1:5" s="28" customFormat="1">
      <c r="A37" s="28" t="s">
        <v>18</v>
      </c>
      <c r="B37" s="28" t="s">
        <v>43</v>
      </c>
      <c r="C37" s="29">
        <v>-0.77108726000000161</v>
      </c>
      <c r="E37" s="29"/>
    </row>
    <row r="38" spans="1:5" s="28" customFormat="1">
      <c r="A38" s="28" t="s">
        <v>49</v>
      </c>
      <c r="B38" s="28" t="s">
        <v>43</v>
      </c>
      <c r="C38" s="29">
        <v>-0.45232414000003018</v>
      </c>
      <c r="E38" s="29"/>
    </row>
    <row r="39" spans="1:5" s="28" customFormat="1">
      <c r="A39" s="28" t="s">
        <v>50</v>
      </c>
      <c r="B39" s="28" t="s">
        <v>43</v>
      </c>
      <c r="C39" s="29">
        <v>9.8344970000027843E-2</v>
      </c>
      <c r="E39" s="29"/>
    </row>
    <row r="40" spans="1:5">
      <c r="A40" s="25" t="s">
        <v>6</v>
      </c>
      <c r="B40" s="25" t="s">
        <v>42</v>
      </c>
      <c r="C40" s="29">
        <v>-1.1802900199999726</v>
      </c>
    </row>
    <row r="41" spans="1:5">
      <c r="A41" s="25" t="s">
        <v>7</v>
      </c>
      <c r="B41" s="25" t="s">
        <v>42</v>
      </c>
      <c r="C41" s="29">
        <v>-0.67390695000000278</v>
      </c>
    </row>
    <row r="42" spans="1:5">
      <c r="A42" s="25" t="s">
        <v>45</v>
      </c>
      <c r="B42" s="25" t="s">
        <v>42</v>
      </c>
      <c r="C42" s="29">
        <v>-0.26100652000002361</v>
      </c>
    </row>
    <row r="43" spans="1:5">
      <c r="A43" s="25" t="s">
        <v>13</v>
      </c>
      <c r="B43" s="25" t="s">
        <v>42</v>
      </c>
      <c r="C43" s="29">
        <v>-1.4881057100000137</v>
      </c>
    </row>
    <row r="44" spans="1:5">
      <c r="A44" s="25" t="s">
        <v>46</v>
      </c>
      <c r="B44" s="25" t="s">
        <v>42</v>
      </c>
      <c r="C44" s="29">
        <v>-2.2236081900000499</v>
      </c>
    </row>
    <row r="45" spans="1:5">
      <c r="A45" s="25" t="s">
        <v>9</v>
      </c>
      <c r="B45" s="25" t="s">
        <v>42</v>
      </c>
      <c r="C45" s="29">
        <v>-1.4230285500000264</v>
      </c>
    </row>
    <row r="46" spans="1:5">
      <c r="A46" s="25" t="s">
        <v>15</v>
      </c>
      <c r="B46" s="25" t="s">
        <v>42</v>
      </c>
      <c r="C46" s="29">
        <v>-1.5446604699999966</v>
      </c>
    </row>
    <row r="47" spans="1:5">
      <c r="A47" s="25" t="s">
        <v>16</v>
      </c>
      <c r="B47" s="25" t="s">
        <v>42</v>
      </c>
      <c r="C47" s="29">
        <v>-0.87422644999998056</v>
      </c>
    </row>
    <row r="48" spans="1:5">
      <c r="A48" s="25" t="s">
        <v>14</v>
      </c>
      <c r="B48" s="25" t="s">
        <v>42</v>
      </c>
      <c r="C48" s="29">
        <v>-1.8146063799999865</v>
      </c>
    </row>
    <row r="49" spans="1:3">
      <c r="A49" s="25" t="s">
        <v>47</v>
      </c>
      <c r="B49" s="25" t="s">
        <v>42</v>
      </c>
      <c r="C49" s="29">
        <v>-2.2484876500000155</v>
      </c>
    </row>
    <row r="50" spans="1:3">
      <c r="A50" s="25" t="s">
        <v>48</v>
      </c>
      <c r="B50" s="25" t="s">
        <v>42</v>
      </c>
      <c r="C50" s="29">
        <v>-2.2649956700000193</v>
      </c>
    </row>
    <row r="51" spans="1:3">
      <c r="A51" s="25" t="s">
        <v>11</v>
      </c>
      <c r="B51" s="25" t="s">
        <v>42</v>
      </c>
      <c r="C51" s="29">
        <v>-1.0374325699999647</v>
      </c>
    </row>
    <row r="52" spans="1:3">
      <c r="A52" s="25" t="s">
        <v>8</v>
      </c>
      <c r="B52" s="25" t="s">
        <v>42</v>
      </c>
      <c r="C52" s="29">
        <v>-0.50666501000000608</v>
      </c>
    </row>
    <row r="53" spans="1:3" s="28" customFormat="1">
      <c r="A53" s="28" t="s">
        <v>10</v>
      </c>
      <c r="B53" s="28" t="s">
        <v>42</v>
      </c>
      <c r="C53" s="29">
        <v>-0.22672910000000002</v>
      </c>
    </row>
    <row r="54" spans="1:3" s="28" customFormat="1">
      <c r="A54" s="28" t="s">
        <v>12</v>
      </c>
      <c r="B54" s="28" t="s">
        <v>42</v>
      </c>
      <c r="C54" s="29">
        <v>-1.0076716799999872</v>
      </c>
    </row>
    <row r="55" spans="1:3" s="28" customFormat="1">
      <c r="A55" s="28" t="s">
        <v>17</v>
      </c>
      <c r="B55" s="28" t="s">
        <v>42</v>
      </c>
      <c r="C55" s="29">
        <v>-1.5531663099999946</v>
      </c>
    </row>
    <row r="56" spans="1:3" s="28" customFormat="1">
      <c r="A56" s="28" t="s">
        <v>18</v>
      </c>
      <c r="B56" s="28" t="s">
        <v>42</v>
      </c>
      <c r="C56" s="29">
        <v>-2.2984469599999784</v>
      </c>
    </row>
    <row r="57" spans="1:3" s="28" customFormat="1">
      <c r="A57" s="28" t="s">
        <v>49</v>
      </c>
      <c r="B57" s="28" t="s">
        <v>42</v>
      </c>
      <c r="C57" s="29">
        <v>-1.8009074800000349</v>
      </c>
    </row>
    <row r="58" spans="1:3" s="28" customFormat="1">
      <c r="A58" s="28" t="s">
        <v>50</v>
      </c>
      <c r="B58" s="28" t="s">
        <v>42</v>
      </c>
      <c r="C58" s="29">
        <v>-0.54525401000000784</v>
      </c>
    </row>
    <row r="59" spans="1:3">
      <c r="A59" s="25" t="s">
        <v>6</v>
      </c>
      <c r="B59" s="25" t="s">
        <v>3</v>
      </c>
      <c r="C59" s="29">
        <v>-1.2116501499999686</v>
      </c>
    </row>
    <row r="60" spans="1:3">
      <c r="A60" s="25" t="s">
        <v>7</v>
      </c>
      <c r="B60" s="25" t="s">
        <v>3</v>
      </c>
      <c r="C60" s="29">
        <v>-0.68588432999996485</v>
      </c>
    </row>
    <row r="61" spans="1:3">
      <c r="A61" s="25" t="s">
        <v>45</v>
      </c>
      <c r="B61" s="25" t="s">
        <v>3</v>
      </c>
      <c r="C61" s="29">
        <v>-0.3204997299999946</v>
      </c>
    </row>
    <row r="62" spans="1:3">
      <c r="A62" s="25" t="s">
        <v>13</v>
      </c>
      <c r="B62" s="25" t="s">
        <v>3</v>
      </c>
      <c r="C62" s="29">
        <v>-1.6894092000000003</v>
      </c>
    </row>
    <row r="63" spans="1:3">
      <c r="A63" s="25" t="s">
        <v>46</v>
      </c>
      <c r="B63" s="25" t="s">
        <v>3</v>
      </c>
      <c r="C63" s="29">
        <v>-2.2303629000000456</v>
      </c>
    </row>
    <row r="64" spans="1:3">
      <c r="A64" s="25" t="s">
        <v>9</v>
      </c>
      <c r="B64" s="25" t="s">
        <v>3</v>
      </c>
      <c r="C64" s="29">
        <v>-1.432933759999969</v>
      </c>
    </row>
    <row r="65" spans="1:3">
      <c r="A65" s="25" t="s">
        <v>15</v>
      </c>
      <c r="B65" s="25" t="s">
        <v>3</v>
      </c>
      <c r="C65" s="29">
        <v>-1.5465336699999739</v>
      </c>
    </row>
    <row r="66" spans="1:3">
      <c r="A66" s="25" t="s">
        <v>16</v>
      </c>
      <c r="B66" s="25" t="s">
        <v>3</v>
      </c>
      <c r="C66" s="29">
        <v>-0.88779184999998506</v>
      </c>
    </row>
    <row r="67" spans="1:3">
      <c r="A67" s="25" t="s">
        <v>14</v>
      </c>
      <c r="B67" s="25" t="s">
        <v>3</v>
      </c>
      <c r="C67" s="29">
        <v>-1.8936061800000061</v>
      </c>
    </row>
    <row r="68" spans="1:3">
      <c r="A68" s="25" t="s">
        <v>47</v>
      </c>
      <c r="B68" s="25" t="s">
        <v>3</v>
      </c>
      <c r="C68" s="29">
        <v>-2.2754723300000137</v>
      </c>
    </row>
    <row r="69" spans="1:3">
      <c r="A69" s="25" t="s">
        <v>48</v>
      </c>
      <c r="B69" s="25" t="s">
        <v>3</v>
      </c>
      <c r="C69" s="29">
        <v>-2.2993359900000319</v>
      </c>
    </row>
    <row r="70" spans="1:3">
      <c r="A70" s="25" t="s">
        <v>11</v>
      </c>
      <c r="B70" s="25" t="s">
        <v>3</v>
      </c>
      <c r="C70" s="29">
        <v>-1.0427205399999482</v>
      </c>
    </row>
    <row r="71" spans="1:3">
      <c r="A71" s="25" t="s">
        <v>8</v>
      </c>
      <c r="B71" s="25" t="s">
        <v>3</v>
      </c>
      <c r="C71" s="29">
        <v>-0.55595381000000543</v>
      </c>
    </row>
    <row r="72" spans="1:3">
      <c r="A72" s="1" t="s">
        <v>10</v>
      </c>
      <c r="B72" s="28" t="s">
        <v>3</v>
      </c>
      <c r="C72" s="29">
        <v>-0.245965109999986</v>
      </c>
    </row>
    <row r="73" spans="1:3">
      <c r="A73" s="1" t="s">
        <v>12</v>
      </c>
      <c r="B73" s="28" t="s">
        <v>3</v>
      </c>
      <c r="C73" s="29">
        <v>-1.0320639099999767</v>
      </c>
    </row>
    <row r="74" spans="1:3">
      <c r="A74" s="1" t="s">
        <v>17</v>
      </c>
      <c r="B74" s="28" t="s">
        <v>3</v>
      </c>
      <c r="C74" s="29">
        <v>-1.569541479999998</v>
      </c>
    </row>
    <row r="75" spans="1:3">
      <c r="A75" s="1" t="s">
        <v>18</v>
      </c>
      <c r="B75" s="28" t="s">
        <v>3</v>
      </c>
      <c r="C75" s="29">
        <v>-2.3264460299999996</v>
      </c>
    </row>
    <row r="76" spans="1:3">
      <c r="A76" s="1" t="s">
        <v>49</v>
      </c>
      <c r="B76" s="28" t="s">
        <v>3</v>
      </c>
      <c r="C76" s="29">
        <v>-1.8533038200000078</v>
      </c>
    </row>
    <row r="77" spans="1:3">
      <c r="A77" s="1" t="s">
        <v>50</v>
      </c>
      <c r="B77" s="28" t="s">
        <v>3</v>
      </c>
      <c r="C77" s="29">
        <v>-0.58422203999998601</v>
      </c>
    </row>
    <row r="78" spans="1:3">
      <c r="C78" s="19"/>
    </row>
    <row r="79" spans="1:3">
      <c r="C79" s="19"/>
    </row>
    <row r="80" spans="1:3">
      <c r="C80" s="19"/>
    </row>
    <row r="81" spans="3:3">
      <c r="C81" s="19"/>
    </row>
    <row r="82" spans="3:3">
      <c r="C82" s="19"/>
    </row>
    <row r="83" spans="3:3">
      <c r="C83" s="19"/>
    </row>
    <row r="84" spans="3:3">
      <c r="C84" s="19"/>
    </row>
    <row r="85" spans="3:3">
      <c r="C85" s="19"/>
    </row>
    <row r="86" spans="3:3">
      <c r="C86" s="19"/>
    </row>
    <row r="87" spans="3:3">
      <c r="C87" s="19"/>
    </row>
    <row r="88" spans="3:3">
      <c r="C88" s="19"/>
    </row>
    <row r="89" spans="3:3">
      <c r="C89" s="19"/>
    </row>
    <row r="90" spans="3:3">
      <c r="C90" s="19"/>
    </row>
    <row r="91" spans="3:3">
      <c r="C91" s="19"/>
    </row>
    <row r="92" spans="3:3">
      <c r="C92" s="19"/>
    </row>
    <row r="93" spans="3:3">
      <c r="C93" s="19"/>
    </row>
    <row r="94" spans="3:3">
      <c r="C94" s="19"/>
    </row>
    <row r="95" spans="3:3">
      <c r="C95" s="19"/>
    </row>
    <row r="96" spans="3:3">
      <c r="C96" s="19"/>
    </row>
    <row r="97" spans="3:3">
      <c r="C97" s="19"/>
    </row>
    <row r="98" spans="3:3">
      <c r="C98" s="19"/>
    </row>
    <row r="99" spans="3:3">
      <c r="C99" s="19"/>
    </row>
    <row r="100" spans="3:3">
      <c r="C100" s="19"/>
    </row>
    <row r="101" spans="3:3">
      <c r="C101" s="19"/>
    </row>
    <row r="102" spans="3:3">
      <c r="C102" s="19"/>
    </row>
    <row r="103" spans="3:3">
      <c r="C103" s="19"/>
    </row>
    <row r="104" spans="3:3">
      <c r="C104" s="19"/>
    </row>
    <row r="105" spans="3:3">
      <c r="C105" s="19"/>
    </row>
    <row r="106" spans="3:3">
      <c r="C106" s="19"/>
    </row>
    <row r="107" spans="3:3">
      <c r="C107" s="19"/>
    </row>
    <row r="108" spans="3:3">
      <c r="C108" s="19"/>
    </row>
    <row r="109" spans="3:3">
      <c r="C109" s="19"/>
    </row>
    <row r="110" spans="3:3">
      <c r="C110" s="19"/>
    </row>
    <row r="111" spans="3:3">
      <c r="C111" s="19"/>
    </row>
    <row r="112" spans="3:3">
      <c r="C112" s="19"/>
    </row>
    <row r="113" spans="3:3">
      <c r="C113" s="19"/>
    </row>
    <row r="114" spans="3:3">
      <c r="C114" s="19"/>
    </row>
    <row r="115" spans="3:3">
      <c r="C115" s="19"/>
    </row>
    <row r="116" spans="3:3">
      <c r="C116" s="19"/>
    </row>
    <row r="117" spans="3:3">
      <c r="C117" s="19"/>
    </row>
    <row r="118" spans="3:3">
      <c r="C118" s="19"/>
    </row>
    <row r="119" spans="3:3">
      <c r="C119" s="19"/>
    </row>
    <row r="120" spans="3:3">
      <c r="C120" s="19"/>
    </row>
    <row r="121" spans="3:3">
      <c r="C121" s="19"/>
    </row>
    <row r="122" spans="3:3">
      <c r="C122" s="19"/>
    </row>
    <row r="123" spans="3:3">
      <c r="C123" s="19"/>
    </row>
    <row r="124" spans="3:3">
      <c r="C124" s="19"/>
    </row>
    <row r="125" spans="3:3">
      <c r="C125" s="19"/>
    </row>
    <row r="126" spans="3:3">
      <c r="C126" s="19"/>
    </row>
    <row r="127" spans="3:3">
      <c r="C127" s="19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</sheetData>
  <sortState ref="A3:C21">
    <sortCondition ref="A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2" workbookViewId="0">
      <selection activeCell="B3" sqref="B3:Q23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18" ht="65.099999999999994" customHeight="1">
      <c r="A1" s="38" t="s">
        <v>19</v>
      </c>
      <c r="B1" s="38" t="s">
        <v>20</v>
      </c>
      <c r="C1" s="38" t="s">
        <v>21</v>
      </c>
      <c r="D1" s="39" t="s">
        <v>22</v>
      </c>
      <c r="E1" s="38" t="s">
        <v>23</v>
      </c>
      <c r="F1" s="39"/>
      <c r="G1" s="38" t="s">
        <v>24</v>
      </c>
      <c r="H1" s="38" t="s">
        <v>25</v>
      </c>
      <c r="I1" s="38" t="s">
        <v>26</v>
      </c>
      <c r="J1" s="38" t="s">
        <v>27</v>
      </c>
      <c r="K1" s="39" t="s">
        <v>28</v>
      </c>
      <c r="L1" s="39"/>
      <c r="M1" s="39" t="s">
        <v>29</v>
      </c>
      <c r="N1" s="39"/>
      <c r="O1" s="38" t="s">
        <v>30</v>
      </c>
      <c r="P1" s="40" t="s">
        <v>31</v>
      </c>
      <c r="Q1" s="40"/>
      <c r="R1" s="3"/>
    </row>
    <row r="2" spans="1:18" ht="63">
      <c r="A2" s="38"/>
      <c r="B2" s="38"/>
      <c r="C2" s="38"/>
      <c r="D2" s="39"/>
      <c r="E2" s="5" t="s">
        <v>32</v>
      </c>
      <c r="F2" s="5" t="s">
        <v>33</v>
      </c>
      <c r="G2" s="38"/>
      <c r="H2" s="38"/>
      <c r="I2" s="38"/>
      <c r="J2" s="38"/>
      <c r="K2" s="8" t="s">
        <v>34</v>
      </c>
      <c r="L2" s="8" t="s">
        <v>35</v>
      </c>
      <c r="M2" s="8" t="s">
        <v>34</v>
      </c>
      <c r="N2" s="8" t="s">
        <v>35</v>
      </c>
      <c r="O2" s="38"/>
      <c r="P2" s="9" t="s">
        <v>36</v>
      </c>
      <c r="Q2" s="10" t="s">
        <v>37</v>
      </c>
    </row>
    <row r="3" spans="1:18">
      <c r="A3" s="5" t="s">
        <v>6</v>
      </c>
      <c r="B3" s="5">
        <v>47</v>
      </c>
      <c r="C3" s="11">
        <v>1.93</v>
      </c>
      <c r="D3" s="5">
        <v>1.07</v>
      </c>
      <c r="E3" s="12">
        <v>7.5762299999999998</v>
      </c>
      <c r="F3" s="12">
        <v>21.477460000000001</v>
      </c>
      <c r="G3" s="6">
        <v>1.3044750000000001</v>
      </c>
      <c r="H3" s="6">
        <v>284.89999999999998</v>
      </c>
      <c r="I3" s="6">
        <v>-15.55</v>
      </c>
      <c r="J3" s="6">
        <f t="shared" ref="J3:J21" si="0">(H3-I3)/96.485</f>
        <v>3.1139555371301237</v>
      </c>
      <c r="K3" s="13">
        <v>1.0449999999999999</v>
      </c>
      <c r="L3" s="13">
        <v>1.33</v>
      </c>
      <c r="M3" s="13">
        <v>1.286</v>
      </c>
      <c r="N3" s="13">
        <v>0.46200000000000002</v>
      </c>
      <c r="O3" s="4">
        <v>11</v>
      </c>
      <c r="P3" s="5">
        <v>1.39</v>
      </c>
      <c r="Q3" s="14">
        <v>4.45</v>
      </c>
    </row>
    <row r="4" spans="1:18">
      <c r="A4" s="5" t="s">
        <v>7</v>
      </c>
      <c r="B4" s="5">
        <v>79</v>
      </c>
      <c r="C4" s="11">
        <v>2.4</v>
      </c>
      <c r="D4" s="5">
        <v>1.19</v>
      </c>
      <c r="E4" s="11">
        <v>9.2255299999999991</v>
      </c>
      <c r="F4" s="11">
        <v>20.2</v>
      </c>
      <c r="G4" s="6">
        <v>2.30863</v>
      </c>
      <c r="H4" s="6">
        <v>368.2</v>
      </c>
      <c r="I4" s="6">
        <v>9.65</v>
      </c>
      <c r="J4" s="6">
        <f t="shared" si="0"/>
        <v>3.7161216769446028</v>
      </c>
      <c r="K4" s="13">
        <v>1.21</v>
      </c>
      <c r="L4" s="13">
        <v>1.45</v>
      </c>
      <c r="M4" s="13">
        <v>1.1870000000000001</v>
      </c>
      <c r="N4" s="13">
        <v>0.51</v>
      </c>
      <c r="O4" s="4">
        <v>11</v>
      </c>
      <c r="P4" s="5">
        <v>1.57</v>
      </c>
      <c r="Q4" s="5">
        <v>5.15</v>
      </c>
    </row>
    <row r="5" spans="1:18">
      <c r="A5" s="32" t="s">
        <v>45</v>
      </c>
      <c r="B5" s="14">
        <v>48</v>
      </c>
      <c r="C5" s="34">
        <v>1.69</v>
      </c>
      <c r="D5" s="33">
        <v>1.4</v>
      </c>
      <c r="E5" s="29">
        <v>8.9938199999999995</v>
      </c>
      <c r="F5" s="29">
        <v>16.90831</v>
      </c>
      <c r="G5" s="14">
        <v>-0.7</v>
      </c>
      <c r="H5" s="2">
        <v>111.8</v>
      </c>
      <c r="I5" s="30">
        <v>-258.39999999999998</v>
      </c>
      <c r="J5" s="6">
        <f t="shared" si="0"/>
        <v>3.8368658340674715</v>
      </c>
      <c r="K5" s="14">
        <v>0.98499999999999999</v>
      </c>
      <c r="L5" s="14">
        <v>1.23</v>
      </c>
      <c r="M5" s="14">
        <v>1.1839999999999999</v>
      </c>
      <c r="N5" s="14">
        <v>0.44500000000000001</v>
      </c>
      <c r="O5" s="14">
        <v>12</v>
      </c>
      <c r="P5" s="9">
        <v>1.24</v>
      </c>
      <c r="Q5" s="10">
        <v>4.05</v>
      </c>
    </row>
    <row r="6" spans="1:18">
      <c r="A6" s="5" t="s">
        <v>13</v>
      </c>
      <c r="B6" s="5">
        <v>27</v>
      </c>
      <c r="C6" s="11">
        <v>1.88</v>
      </c>
      <c r="D6" s="5">
        <v>1.72</v>
      </c>
      <c r="E6" s="12">
        <v>7.8810099999999998</v>
      </c>
      <c r="F6" s="12">
        <v>17.084</v>
      </c>
      <c r="G6" s="15">
        <v>0.66225599999999996</v>
      </c>
      <c r="H6" s="16">
        <v>426.7</v>
      </c>
      <c r="I6" s="16">
        <v>-297</v>
      </c>
      <c r="J6" s="6">
        <f t="shared" si="0"/>
        <v>7.5006477690832778</v>
      </c>
      <c r="K6" s="13">
        <v>0.92</v>
      </c>
      <c r="L6" s="13">
        <v>1.1000000000000001</v>
      </c>
      <c r="M6" s="13">
        <v>1.181</v>
      </c>
      <c r="N6" s="13">
        <v>0.35499999999999998</v>
      </c>
      <c r="O6" s="4">
        <v>9</v>
      </c>
      <c r="P6" s="5">
        <v>1.75</v>
      </c>
      <c r="Q6" s="5">
        <v>5.0999999999999996</v>
      </c>
    </row>
    <row r="7" spans="1:18">
      <c r="A7" s="32" t="s">
        <v>46</v>
      </c>
      <c r="B7" s="14">
        <v>24</v>
      </c>
      <c r="C7" s="34">
        <v>1.66</v>
      </c>
      <c r="D7" s="33">
        <v>2</v>
      </c>
      <c r="E7" s="29">
        <v>6.7665100000000002</v>
      </c>
      <c r="F7" s="29">
        <v>16.485700000000001</v>
      </c>
      <c r="G7" s="15">
        <v>0.67584</v>
      </c>
      <c r="H7" s="2">
        <v>397.48</v>
      </c>
      <c r="I7" s="30">
        <v>-598</v>
      </c>
      <c r="J7" s="6">
        <f t="shared" si="0"/>
        <v>10.317458672332487</v>
      </c>
      <c r="K7" s="14">
        <v>1.07</v>
      </c>
      <c r="L7" s="14">
        <v>1.37</v>
      </c>
      <c r="M7" s="14">
        <v>1.4530000000000001</v>
      </c>
      <c r="N7" s="14">
        <v>0.41599999999999998</v>
      </c>
      <c r="O7" s="14">
        <v>6</v>
      </c>
      <c r="P7" s="9">
        <v>1.73</v>
      </c>
      <c r="Q7" s="10">
        <v>4.6500000000000004</v>
      </c>
    </row>
    <row r="8" spans="1:18">
      <c r="A8" s="5" t="s">
        <v>9</v>
      </c>
      <c r="B8" s="5">
        <v>29</v>
      </c>
      <c r="C8" s="11">
        <v>1.9</v>
      </c>
      <c r="D8" s="5">
        <v>1.08</v>
      </c>
      <c r="E8" s="12">
        <v>7.7263799999999998</v>
      </c>
      <c r="F8" s="12">
        <v>20.292400000000001</v>
      </c>
      <c r="G8" s="15">
        <v>1.2357750000000001</v>
      </c>
      <c r="H8" s="16">
        <v>337.4</v>
      </c>
      <c r="I8" s="16">
        <v>-157.30000000000001</v>
      </c>
      <c r="J8" s="6">
        <f t="shared" si="0"/>
        <v>5.1272218479556404</v>
      </c>
      <c r="K8" s="13">
        <v>0.88</v>
      </c>
      <c r="L8" s="13">
        <v>1.1599999999999999</v>
      </c>
      <c r="M8" s="13">
        <v>1.1910000000000001</v>
      </c>
      <c r="N8" s="13">
        <v>0.32500000000000001</v>
      </c>
      <c r="O8" s="4">
        <v>11</v>
      </c>
      <c r="P8" s="5">
        <v>1.47</v>
      </c>
      <c r="Q8" s="5">
        <v>4.55</v>
      </c>
    </row>
    <row r="9" spans="1:18">
      <c r="A9" s="5" t="s">
        <v>15</v>
      </c>
      <c r="B9" s="5">
        <v>26</v>
      </c>
      <c r="C9" s="11">
        <v>1.83</v>
      </c>
      <c r="D9" s="5">
        <v>1.67</v>
      </c>
      <c r="E9" s="11">
        <v>7.9024000000000001</v>
      </c>
      <c r="F9" s="11">
        <v>16.1877</v>
      </c>
      <c r="G9" s="16">
        <v>0.151</v>
      </c>
      <c r="H9" s="16">
        <v>415.5</v>
      </c>
      <c r="I9" s="16">
        <v>-412.1</v>
      </c>
      <c r="J9" s="6">
        <f t="shared" si="0"/>
        <v>8.5774990931232828</v>
      </c>
      <c r="K9" s="13">
        <v>0.95</v>
      </c>
      <c r="L9" s="13">
        <v>1.1599999999999999</v>
      </c>
      <c r="M9" s="13">
        <v>1.2270000000000001</v>
      </c>
      <c r="N9" s="13">
        <v>0.373</v>
      </c>
      <c r="O9" s="4">
        <v>8</v>
      </c>
      <c r="P9" s="5">
        <v>1.77</v>
      </c>
      <c r="Q9" s="5">
        <v>4.93</v>
      </c>
    </row>
    <row r="10" spans="1:18">
      <c r="A10" s="5" t="s">
        <v>16</v>
      </c>
      <c r="B10" s="5">
        <v>77</v>
      </c>
      <c r="C10" s="11">
        <v>2.2000000000000002</v>
      </c>
      <c r="D10" s="5">
        <v>1.87</v>
      </c>
      <c r="E10" s="12">
        <v>8.9670199999999998</v>
      </c>
      <c r="F10" s="17">
        <v>17.420085358418255</v>
      </c>
      <c r="G10" s="16">
        <v>1.5638000000000001</v>
      </c>
      <c r="H10" s="16">
        <v>669</v>
      </c>
      <c r="I10" s="16">
        <v>-274.10000000000002</v>
      </c>
      <c r="J10" s="6">
        <f t="shared" si="0"/>
        <v>9.7745763590195374</v>
      </c>
      <c r="K10" s="13">
        <v>1.1599999999999999</v>
      </c>
      <c r="L10" s="13">
        <v>1.468</v>
      </c>
      <c r="M10" s="13">
        <v>1.2270000000000001</v>
      </c>
      <c r="N10" s="13">
        <v>0.53600000000000003</v>
      </c>
      <c r="O10" s="4">
        <v>9</v>
      </c>
      <c r="P10" s="5">
        <v>1.83</v>
      </c>
      <c r="Q10" s="5">
        <v>5.55</v>
      </c>
    </row>
    <row r="11" spans="1:18">
      <c r="A11" s="5" t="s">
        <v>14</v>
      </c>
      <c r="B11" s="5">
        <v>25</v>
      </c>
      <c r="C11" s="11">
        <v>1.55</v>
      </c>
      <c r="D11" s="5">
        <v>2.04</v>
      </c>
      <c r="E11" s="12">
        <v>7.4340200000000003</v>
      </c>
      <c r="F11" s="12">
        <v>15.64</v>
      </c>
      <c r="G11" s="6">
        <v>-0.5</v>
      </c>
      <c r="H11" s="6">
        <v>283.3</v>
      </c>
      <c r="I11" s="6">
        <v>-520</v>
      </c>
      <c r="J11" s="6">
        <f t="shared" si="0"/>
        <v>8.3256464735451097</v>
      </c>
      <c r="K11" s="13">
        <v>0.99</v>
      </c>
      <c r="L11" s="13">
        <v>1.23</v>
      </c>
      <c r="M11" s="13">
        <v>1.278</v>
      </c>
      <c r="N11" s="13">
        <v>0.39200000000000002</v>
      </c>
      <c r="O11" s="4">
        <v>7</v>
      </c>
      <c r="P11" s="5">
        <v>1.61</v>
      </c>
      <c r="Q11" s="5">
        <v>4.45</v>
      </c>
    </row>
    <row r="12" spans="1:18">
      <c r="A12" s="32" t="s">
        <v>47</v>
      </c>
      <c r="B12" s="14">
        <v>42</v>
      </c>
      <c r="C12" s="34">
        <v>2.16</v>
      </c>
      <c r="D12" s="33">
        <v>1.94</v>
      </c>
      <c r="E12" s="29">
        <v>7.0924300000000002</v>
      </c>
      <c r="F12" s="29">
        <v>16.16</v>
      </c>
      <c r="G12" s="15">
        <v>0.74724999999999997</v>
      </c>
      <c r="H12" s="2">
        <v>658.98</v>
      </c>
      <c r="I12" s="30">
        <v>-745.1</v>
      </c>
      <c r="J12" s="6">
        <f t="shared" si="0"/>
        <v>14.552313831165465</v>
      </c>
      <c r="K12" s="14">
        <v>1.22</v>
      </c>
      <c r="L12" s="14">
        <v>1.5</v>
      </c>
      <c r="M12" s="14">
        <v>1.52</v>
      </c>
      <c r="N12" s="14">
        <v>0.53500000000000003</v>
      </c>
      <c r="O12" s="14">
        <v>6</v>
      </c>
      <c r="P12" s="9">
        <v>1.77</v>
      </c>
      <c r="Q12" s="10">
        <v>4.6500000000000004</v>
      </c>
    </row>
    <row r="13" spans="1:18">
      <c r="A13" s="32" t="s">
        <v>48</v>
      </c>
      <c r="B13" s="14">
        <v>41</v>
      </c>
      <c r="C13" s="34">
        <v>1.6</v>
      </c>
      <c r="D13" s="33">
        <v>2.0299999999999998</v>
      </c>
      <c r="E13" s="29">
        <v>6.7588499999999998</v>
      </c>
      <c r="F13" s="29">
        <v>14</v>
      </c>
      <c r="G13" s="2">
        <v>0.91600000000000004</v>
      </c>
      <c r="H13" s="2">
        <v>733</v>
      </c>
      <c r="I13" s="31">
        <v>-949.75</v>
      </c>
      <c r="J13" s="6">
        <f t="shared" si="0"/>
        <v>17.440534798155152</v>
      </c>
      <c r="K13" s="14">
        <v>1.23</v>
      </c>
      <c r="L13" s="14">
        <v>1.53</v>
      </c>
      <c r="M13" s="14">
        <v>1.589</v>
      </c>
      <c r="N13" s="14">
        <v>0.58599999999999997</v>
      </c>
      <c r="O13" s="14">
        <v>5</v>
      </c>
      <c r="P13" s="9">
        <v>1.62</v>
      </c>
      <c r="Q13" s="10">
        <v>4</v>
      </c>
    </row>
    <row r="14" spans="1:18">
      <c r="A14" s="5" t="s">
        <v>11</v>
      </c>
      <c r="B14" s="5">
        <v>28</v>
      </c>
      <c r="C14" s="11">
        <v>1.91</v>
      </c>
      <c r="D14" s="5">
        <v>1.76</v>
      </c>
      <c r="E14" s="11">
        <v>7.6398000000000001</v>
      </c>
      <c r="F14" s="11">
        <v>18.168839999999999</v>
      </c>
      <c r="G14" s="16">
        <v>1.15716</v>
      </c>
      <c r="H14" s="16">
        <v>430.1</v>
      </c>
      <c r="I14" s="16">
        <v>-244.75</v>
      </c>
      <c r="J14" s="6">
        <f t="shared" si="0"/>
        <v>6.9943514535938229</v>
      </c>
      <c r="K14" s="13">
        <v>0.96</v>
      </c>
      <c r="L14" s="13">
        <v>1.22</v>
      </c>
      <c r="M14" s="13">
        <v>1.139</v>
      </c>
      <c r="N14" s="13">
        <v>0.33900000000000002</v>
      </c>
      <c r="O14" s="4">
        <v>10</v>
      </c>
      <c r="P14" s="5">
        <v>1.75</v>
      </c>
      <c r="Q14" s="5">
        <v>5.2</v>
      </c>
    </row>
    <row r="15" spans="1:18">
      <c r="A15" s="5" t="s">
        <v>8</v>
      </c>
      <c r="B15" s="5">
        <v>46</v>
      </c>
      <c r="C15" s="11">
        <v>2.2000000000000002</v>
      </c>
      <c r="D15" s="5">
        <v>2.08</v>
      </c>
      <c r="E15" s="11">
        <v>8.3369</v>
      </c>
      <c r="F15" s="11">
        <v>19.43</v>
      </c>
      <c r="G15" s="16">
        <v>0.56213999999999997</v>
      </c>
      <c r="H15" s="16">
        <v>376.6</v>
      </c>
      <c r="I15" s="16">
        <v>-85.4</v>
      </c>
      <c r="J15" s="6">
        <f t="shared" si="0"/>
        <v>4.7883090635850136</v>
      </c>
      <c r="K15" s="13">
        <v>1.08</v>
      </c>
      <c r="L15" s="13">
        <v>1.37</v>
      </c>
      <c r="M15" s="37">
        <v>0</v>
      </c>
      <c r="N15" s="13">
        <v>0.47899999999999998</v>
      </c>
      <c r="O15" s="4">
        <v>10</v>
      </c>
      <c r="P15" s="5">
        <v>1.67</v>
      </c>
      <c r="Q15" s="5">
        <v>5.45</v>
      </c>
    </row>
    <row r="16" spans="1:18" s="28" customFormat="1">
      <c r="A16" s="10" t="s">
        <v>10</v>
      </c>
      <c r="B16" s="5">
        <v>78</v>
      </c>
      <c r="C16" s="11">
        <v>2.2000000000000002</v>
      </c>
      <c r="D16" s="5">
        <v>1.91</v>
      </c>
      <c r="E16" s="11">
        <v>8.9588000000000001</v>
      </c>
      <c r="F16" s="11">
        <v>18.562999999999999</v>
      </c>
      <c r="G16" s="6">
        <v>2.1251000000000002</v>
      </c>
      <c r="H16" s="6">
        <v>565.70000000000005</v>
      </c>
      <c r="I16" s="6">
        <v>-54.3</v>
      </c>
      <c r="J16" s="6">
        <f t="shared" si="0"/>
        <v>6.4258693061097576</v>
      </c>
      <c r="K16" s="13">
        <v>1.24</v>
      </c>
      <c r="L16" s="13">
        <v>1.46</v>
      </c>
      <c r="M16" s="13">
        <v>1.2210000000000001</v>
      </c>
      <c r="N16" s="13">
        <v>0.52300000000000002</v>
      </c>
      <c r="O16" s="35">
        <v>10</v>
      </c>
      <c r="P16" s="5">
        <v>1.78</v>
      </c>
      <c r="Q16" s="5">
        <v>5.65</v>
      </c>
    </row>
    <row r="17" spans="1:17" s="28" customFormat="1">
      <c r="A17" s="5" t="s">
        <v>12</v>
      </c>
      <c r="B17" s="5">
        <v>45</v>
      </c>
      <c r="C17" s="11">
        <v>2.2799999999999998</v>
      </c>
      <c r="D17" s="5">
        <v>1.99</v>
      </c>
      <c r="E17" s="12">
        <v>7.4588999999999999</v>
      </c>
      <c r="F17" s="11">
        <v>18.079999999999998</v>
      </c>
      <c r="G17" s="16">
        <v>1.14289</v>
      </c>
      <c r="H17" s="16">
        <v>556</v>
      </c>
      <c r="I17" s="16">
        <v>-171.5</v>
      </c>
      <c r="J17" s="6">
        <f t="shared" si="0"/>
        <v>7.5400321293465309</v>
      </c>
      <c r="K17" s="13">
        <v>1.1100000000000001</v>
      </c>
      <c r="L17" s="13">
        <v>1.41</v>
      </c>
      <c r="M17" s="13">
        <v>1.3640000000000001</v>
      </c>
      <c r="N17" s="13">
        <v>0.496</v>
      </c>
      <c r="O17" s="35">
        <v>9</v>
      </c>
      <c r="P17" s="5">
        <v>1.76</v>
      </c>
      <c r="Q17" s="5">
        <v>5.4</v>
      </c>
    </row>
    <row r="18" spans="1:17" s="28" customFormat="1">
      <c r="A18" s="5" t="s">
        <v>17</v>
      </c>
      <c r="B18" s="5">
        <v>44</v>
      </c>
      <c r="C18" s="11">
        <v>2.2000000000000002</v>
      </c>
      <c r="D18" s="5">
        <v>1.97</v>
      </c>
      <c r="E18" s="11">
        <v>7.3605</v>
      </c>
      <c r="F18" s="11">
        <v>16.760000000000002</v>
      </c>
      <c r="G18" s="16">
        <v>1.0463800000000001</v>
      </c>
      <c r="H18" s="16">
        <v>650.6</v>
      </c>
      <c r="I18" s="16">
        <v>-305</v>
      </c>
      <c r="J18" s="6">
        <f t="shared" si="0"/>
        <v>9.9041301756749753</v>
      </c>
      <c r="K18" s="13">
        <v>1.145</v>
      </c>
      <c r="L18" s="13">
        <v>1.46</v>
      </c>
      <c r="M18" s="13">
        <v>1.41</v>
      </c>
      <c r="N18" s="13">
        <v>0.51500000000000001</v>
      </c>
      <c r="O18" s="35">
        <v>8</v>
      </c>
      <c r="P18" s="5">
        <v>1.83</v>
      </c>
      <c r="Q18" s="5">
        <v>5.4</v>
      </c>
    </row>
    <row r="19" spans="1:17" s="28" customFormat="1">
      <c r="A19" s="5" t="s">
        <v>18</v>
      </c>
      <c r="B19" s="5">
        <v>23</v>
      </c>
      <c r="C19" s="11">
        <v>1.63</v>
      </c>
      <c r="D19" s="5">
        <v>2.2200000000000002</v>
      </c>
      <c r="E19" s="11">
        <v>6.7461900000000004</v>
      </c>
      <c r="F19" s="11">
        <v>14.618</v>
      </c>
      <c r="G19" s="16">
        <v>0.52500000000000002</v>
      </c>
      <c r="H19" s="16">
        <v>515.5</v>
      </c>
      <c r="I19" s="16">
        <v>-775.3</v>
      </c>
      <c r="J19" s="6">
        <f t="shared" si="0"/>
        <v>13.378245323107219</v>
      </c>
      <c r="K19" s="13">
        <v>1.0900000000000001</v>
      </c>
      <c r="L19" s="13">
        <v>1.34</v>
      </c>
      <c r="M19" s="13">
        <v>1.401</v>
      </c>
      <c r="N19" s="13">
        <v>0.439</v>
      </c>
      <c r="O19" s="35">
        <v>5</v>
      </c>
      <c r="P19" s="5">
        <v>1.64</v>
      </c>
      <c r="Q19" s="5">
        <v>4.25</v>
      </c>
    </row>
    <row r="20" spans="1:17" s="28" customFormat="1">
      <c r="A20" s="26" t="s">
        <v>49</v>
      </c>
      <c r="B20" s="14">
        <v>74</v>
      </c>
      <c r="C20" s="28">
        <v>1.7</v>
      </c>
      <c r="D20" s="27">
        <v>1.79</v>
      </c>
      <c r="E20" s="29">
        <v>7.8640299999999996</v>
      </c>
      <c r="F20" s="29">
        <v>16.100000000000001</v>
      </c>
      <c r="G20" s="2">
        <v>0.81625999999999999</v>
      </c>
      <c r="H20" s="2">
        <v>851</v>
      </c>
      <c r="I20" s="30">
        <v>-842.9</v>
      </c>
      <c r="J20" s="6">
        <f t="shared" si="0"/>
        <v>17.556096802611805</v>
      </c>
      <c r="K20" s="14">
        <v>1.22</v>
      </c>
      <c r="L20" s="14">
        <v>1.5149999999999999</v>
      </c>
      <c r="M20" s="14">
        <v>1.36</v>
      </c>
      <c r="N20" s="14">
        <v>0.58199999999999996</v>
      </c>
      <c r="O20" s="14">
        <v>6</v>
      </c>
      <c r="P20" s="9">
        <v>1.81</v>
      </c>
      <c r="Q20" s="10">
        <v>4.8</v>
      </c>
    </row>
    <row r="21" spans="1:17" s="28" customFormat="1">
      <c r="A21" s="26" t="s">
        <v>50</v>
      </c>
      <c r="B21" s="28">
        <v>30</v>
      </c>
      <c r="C21" s="28">
        <v>1.65</v>
      </c>
      <c r="D21" s="28">
        <v>1.44</v>
      </c>
      <c r="E21" s="28">
        <v>9.3941970000000001</v>
      </c>
      <c r="F21" s="29">
        <v>17.964390000000002</v>
      </c>
      <c r="G21" s="28">
        <v>-0.6</v>
      </c>
      <c r="H21" s="2">
        <v>130.4</v>
      </c>
      <c r="I21" s="28">
        <v>-350.5</v>
      </c>
      <c r="J21" s="6">
        <f t="shared" si="0"/>
        <v>4.9841944343680362</v>
      </c>
      <c r="K21" s="28">
        <v>0.82</v>
      </c>
      <c r="L21" s="28">
        <v>1.06</v>
      </c>
      <c r="M21" s="28">
        <v>1.0649999999999999</v>
      </c>
      <c r="N21" s="28">
        <v>0.311</v>
      </c>
      <c r="O21" s="28">
        <v>12</v>
      </c>
      <c r="P21" s="28">
        <v>1.32</v>
      </c>
      <c r="Q21" s="28">
        <v>4.0999999999999996</v>
      </c>
    </row>
    <row r="22" spans="1:17">
      <c r="A22" s="5" t="s">
        <v>38</v>
      </c>
      <c r="B22" s="5">
        <v>12</v>
      </c>
      <c r="C22" s="11">
        <v>1.31</v>
      </c>
      <c r="D22" s="5">
        <v>1.31</v>
      </c>
      <c r="E22" s="11">
        <v>7.6462349999999999</v>
      </c>
      <c r="F22" s="11">
        <v>15.035270000000001</v>
      </c>
      <c r="G22" s="16">
        <v>-0.4</v>
      </c>
      <c r="H22" s="16">
        <v>147.1</v>
      </c>
      <c r="I22" s="16">
        <v>-601.6</v>
      </c>
      <c r="J22" s="6">
        <f t="shared" ref="J22" si="1">(H22-I22)/96.485</f>
        <v>7.7597554023941546</v>
      </c>
      <c r="K22" s="13">
        <v>0.9</v>
      </c>
      <c r="L22" s="13">
        <v>1.1299999999999999</v>
      </c>
      <c r="M22" s="13">
        <v>1.2789999999999999</v>
      </c>
      <c r="N22" s="13">
        <v>0.247</v>
      </c>
      <c r="O22" s="5">
        <v>2</v>
      </c>
      <c r="P22" s="5">
        <v>1.17</v>
      </c>
      <c r="Q22" s="5">
        <v>3.45</v>
      </c>
    </row>
    <row r="23" spans="1:17">
      <c r="A23" s="5" t="s">
        <v>39</v>
      </c>
      <c r="B23" s="5">
        <v>8</v>
      </c>
      <c r="C23" s="11">
        <v>3.44</v>
      </c>
      <c r="D23" s="5">
        <v>3.32</v>
      </c>
      <c r="E23" s="11">
        <v>13.61805</v>
      </c>
      <c r="F23" s="11">
        <v>35.121099999999998</v>
      </c>
      <c r="G23" s="16">
        <v>1.4611135</v>
      </c>
      <c r="H23" s="15">
        <v>249.22900000000001</v>
      </c>
      <c r="I23" s="37">
        <v>0</v>
      </c>
      <c r="J23" s="37">
        <v>0</v>
      </c>
      <c r="K23" s="13">
        <v>0.28499999999999998</v>
      </c>
      <c r="L23" s="13">
        <v>0.18</v>
      </c>
      <c r="M23" s="13">
        <v>0.45</v>
      </c>
      <c r="N23" s="13">
        <v>0.41399999999999998</v>
      </c>
      <c r="O23" s="5">
        <v>6</v>
      </c>
      <c r="P23" s="37">
        <v>0</v>
      </c>
      <c r="Q23" s="37">
        <v>0</v>
      </c>
    </row>
    <row r="24" spans="1:17">
      <c r="A24" s="4"/>
      <c r="B24" s="4"/>
      <c r="C24" s="4"/>
      <c r="D24" s="4"/>
      <c r="E24" s="4"/>
      <c r="F24" s="4"/>
      <c r="G24" s="4"/>
      <c r="H24" s="4"/>
      <c r="I24" s="4"/>
      <c r="J24" s="6"/>
      <c r="K24" s="4"/>
      <c r="L24" s="4"/>
      <c r="M24" s="4"/>
      <c r="N24" s="4"/>
      <c r="O24" s="4"/>
      <c r="P24" s="4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6"/>
      <c r="K25" s="4"/>
      <c r="L25" s="4"/>
      <c r="M25" s="4"/>
      <c r="N25" s="4"/>
      <c r="O25" s="4"/>
      <c r="P25" s="4"/>
      <c r="Q25" s="4"/>
    </row>
    <row r="26" spans="1:17">
      <c r="J26" s="6"/>
    </row>
    <row r="27" spans="1:17">
      <c r="J27" s="6"/>
    </row>
    <row r="28" spans="1:17">
      <c r="J28" s="6"/>
    </row>
    <row r="29" spans="1:17">
      <c r="E29" s="4"/>
      <c r="H29" s="7"/>
    </row>
    <row r="30" spans="1:17">
      <c r="E30" s="4"/>
    </row>
    <row r="31" spans="1:17">
      <c r="E31" s="4"/>
    </row>
  </sheetData>
  <sortState ref="A5:Q22">
    <sortCondition ref="A4"/>
  </sortState>
  <mergeCells count="13">
    <mergeCell ref="P1:Q1"/>
    <mergeCell ref="H1:H2"/>
    <mergeCell ref="I1:I2"/>
    <mergeCell ref="J1:J2"/>
    <mergeCell ref="K1:L1"/>
    <mergeCell ref="M1:N1"/>
    <mergeCell ref="O1:O2"/>
    <mergeCell ref="G1:G2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E12" sqref="E12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38" t="s">
        <v>19</v>
      </c>
      <c r="B1" s="38" t="s">
        <v>20</v>
      </c>
      <c r="C1" s="38" t="s">
        <v>21</v>
      </c>
      <c r="D1" s="39" t="s">
        <v>22</v>
      </c>
      <c r="E1" s="38" t="s">
        <v>23</v>
      </c>
      <c r="F1" s="39"/>
      <c r="G1" s="38" t="s">
        <v>24</v>
      </c>
      <c r="H1" s="38" t="s">
        <v>25</v>
      </c>
      <c r="I1" s="38" t="s">
        <v>26</v>
      </c>
      <c r="J1" s="38" t="s">
        <v>27</v>
      </c>
      <c r="K1" s="39" t="s">
        <v>28</v>
      </c>
      <c r="L1" s="39"/>
      <c r="M1" s="39" t="s">
        <v>29</v>
      </c>
      <c r="N1" s="39"/>
      <c r="O1" s="38" t="s">
        <v>30</v>
      </c>
      <c r="P1" s="40" t="s">
        <v>31</v>
      </c>
      <c r="Q1" s="40"/>
      <c r="R1" s="38" t="s">
        <v>23</v>
      </c>
      <c r="S1" s="39"/>
      <c r="T1" s="38" t="s">
        <v>24</v>
      </c>
    </row>
    <row r="2" spans="1:20" ht="68.099999999999994" customHeight="1">
      <c r="A2" s="38"/>
      <c r="B2" s="38"/>
      <c r="C2" s="38"/>
      <c r="D2" s="39"/>
      <c r="E2" s="5" t="s">
        <v>32</v>
      </c>
      <c r="F2" s="5" t="s">
        <v>33</v>
      </c>
      <c r="G2" s="38"/>
      <c r="H2" s="38"/>
      <c r="I2" s="38"/>
      <c r="J2" s="38"/>
      <c r="K2" s="8" t="s">
        <v>34</v>
      </c>
      <c r="L2" s="8" t="s">
        <v>35</v>
      </c>
      <c r="M2" s="8" t="s">
        <v>34</v>
      </c>
      <c r="N2" s="8" t="s">
        <v>35</v>
      </c>
      <c r="O2" s="38"/>
      <c r="P2" s="9" t="s">
        <v>36</v>
      </c>
      <c r="Q2" s="10" t="s">
        <v>37</v>
      </c>
      <c r="R2" s="5" t="s">
        <v>32</v>
      </c>
      <c r="S2" s="5" t="s">
        <v>33</v>
      </c>
      <c r="T2" s="38"/>
    </row>
    <row r="3" spans="1:20">
      <c r="A3" s="10" t="s">
        <v>4</v>
      </c>
      <c r="B3" s="5">
        <v>13</v>
      </c>
      <c r="C3" s="11">
        <v>1.61</v>
      </c>
      <c r="D3" s="5">
        <v>1.64</v>
      </c>
      <c r="E3" s="21">
        <v>119.992</v>
      </c>
      <c r="F3" s="21">
        <v>153.82499999999999</v>
      </c>
      <c r="G3" s="6">
        <v>28.447649999999999</v>
      </c>
      <c r="H3" s="6">
        <v>330.9</v>
      </c>
      <c r="I3" s="6">
        <v>-837.85</v>
      </c>
      <c r="J3" s="6">
        <f t="shared" ref="J3:J6" si="0">(H3-I3)/96.485</f>
        <v>12.113281857283516</v>
      </c>
      <c r="K3" s="13">
        <v>0.77</v>
      </c>
      <c r="L3" s="13">
        <v>0.90500000000000003</v>
      </c>
      <c r="M3" s="13">
        <v>1.044</v>
      </c>
      <c r="N3" s="13">
        <v>1.3120000000000001</v>
      </c>
      <c r="O3" s="5">
        <v>3</v>
      </c>
      <c r="P3" s="5">
        <v>1.39</v>
      </c>
      <c r="Q3" s="5">
        <v>4.2</v>
      </c>
      <c r="R3" s="21">
        <v>5.9857680000000002</v>
      </c>
      <c r="S3" s="21">
        <v>18.82855</v>
      </c>
      <c r="T3" s="6">
        <v>0.43282999999999999</v>
      </c>
    </row>
    <row r="4" spans="1:20">
      <c r="A4" s="10" t="s">
        <v>43</v>
      </c>
      <c r="B4" s="5">
        <v>5</v>
      </c>
      <c r="C4" s="11">
        <v>2.04</v>
      </c>
      <c r="D4" s="5">
        <v>1.9</v>
      </c>
      <c r="E4" s="17">
        <v>259.37520999999998</v>
      </c>
      <c r="F4" s="17">
        <v>340.22579999999999</v>
      </c>
      <c r="G4" s="6">
        <v>37.930639999999997</v>
      </c>
      <c r="H4" s="6">
        <v>565</v>
      </c>
      <c r="I4" s="6">
        <v>-636.75</v>
      </c>
      <c r="J4" s="6">
        <f t="shared" si="0"/>
        <v>12.455303933253873</v>
      </c>
      <c r="K4" s="13">
        <v>0.48</v>
      </c>
      <c r="L4" s="13">
        <v>0.315</v>
      </c>
      <c r="M4" s="13">
        <v>0.76900000000000002</v>
      </c>
      <c r="N4" s="13">
        <v>0.77600000000000002</v>
      </c>
      <c r="O4" s="5">
        <v>3</v>
      </c>
      <c r="P4" s="5">
        <v>1.55</v>
      </c>
      <c r="Q4" s="5">
        <v>4.75</v>
      </c>
      <c r="R4" s="17">
        <v>8.2980199999999993</v>
      </c>
      <c r="S4" s="6">
        <v>25.154800000000002</v>
      </c>
      <c r="T4" s="6">
        <v>0.279723</v>
      </c>
    </row>
    <row r="5" spans="1:20">
      <c r="A5" s="5" t="s">
        <v>42</v>
      </c>
      <c r="B5" s="5">
        <v>3</v>
      </c>
      <c r="C5" s="11">
        <v>0.98</v>
      </c>
      <c r="D5" s="5">
        <v>0.9</v>
      </c>
      <c r="E5" s="11">
        <v>75.64</v>
      </c>
      <c r="F5" s="11">
        <v>122.45429</v>
      </c>
      <c r="G5" s="6">
        <v>5.3917190000000002</v>
      </c>
      <c r="H5" s="6">
        <v>159.30000000000001</v>
      </c>
      <c r="I5" s="6">
        <v>-317.14999999999998</v>
      </c>
      <c r="J5" s="6">
        <f t="shared" si="0"/>
        <v>4.9380732756387005</v>
      </c>
      <c r="K5" s="13">
        <v>0.98499999999999999</v>
      </c>
      <c r="L5" s="13">
        <v>0.625</v>
      </c>
      <c r="M5" s="13">
        <v>1.5860000000000001</v>
      </c>
      <c r="N5" s="37">
        <v>0</v>
      </c>
      <c r="O5" s="5">
        <v>1</v>
      </c>
      <c r="P5" s="5">
        <v>0.98</v>
      </c>
      <c r="Q5" s="5">
        <v>2.85</v>
      </c>
      <c r="R5" s="11">
        <v>5.3917190000000002</v>
      </c>
      <c r="S5" s="23">
        <v>75.64</v>
      </c>
      <c r="T5" s="6">
        <v>0.61804899999999996</v>
      </c>
    </row>
    <row r="6" spans="1:20" s="24" customFormat="1">
      <c r="A6" s="5" t="s">
        <v>2</v>
      </c>
      <c r="B6" s="5">
        <v>11</v>
      </c>
      <c r="C6" s="11">
        <v>0.93</v>
      </c>
      <c r="D6" s="5">
        <v>0.89</v>
      </c>
      <c r="E6" s="21">
        <v>47.2864</v>
      </c>
      <c r="F6" s="21">
        <v>71.62</v>
      </c>
      <c r="G6" s="6">
        <v>5.1390760000000002</v>
      </c>
      <c r="H6" s="6">
        <v>107.5</v>
      </c>
      <c r="I6" s="6">
        <v>-260.2</v>
      </c>
      <c r="J6" s="6">
        <f t="shared" si="0"/>
        <v>3.8109550707363837</v>
      </c>
      <c r="K6" s="13">
        <v>1.1000000000000001</v>
      </c>
      <c r="L6" s="13">
        <v>1.55</v>
      </c>
      <c r="M6" s="13">
        <v>1.7130000000000001</v>
      </c>
      <c r="N6" s="13">
        <v>0.27800000000000002</v>
      </c>
      <c r="O6" s="5">
        <v>1</v>
      </c>
      <c r="P6" s="5">
        <v>0.82</v>
      </c>
      <c r="Q6" s="5">
        <v>2.7</v>
      </c>
      <c r="R6" s="21">
        <v>5.1390760000000002</v>
      </c>
      <c r="S6" s="21">
        <v>47.2864</v>
      </c>
      <c r="T6" s="6">
        <v>0.54792600000000002</v>
      </c>
    </row>
    <row r="7" spans="1:20">
      <c r="A7" s="22"/>
      <c r="B7" s="22"/>
      <c r="C7" s="22"/>
      <c r="D7" s="22"/>
      <c r="E7" s="41" t="s">
        <v>41</v>
      </c>
      <c r="F7" s="41"/>
      <c r="G7" s="41"/>
      <c r="H7" s="22"/>
      <c r="I7" s="22"/>
      <c r="J7" s="22"/>
      <c r="K7" s="22"/>
      <c r="L7" s="22"/>
      <c r="M7" s="22"/>
      <c r="N7" s="22"/>
      <c r="O7" s="22"/>
      <c r="P7" s="22"/>
      <c r="Q7" s="22"/>
      <c r="R7" s="42" t="s">
        <v>44</v>
      </c>
      <c r="S7" s="42"/>
      <c r="T7" s="42"/>
    </row>
  </sheetData>
  <sortState ref="A5:T9">
    <sortCondition ref="A4"/>
  </sortState>
  <mergeCells count="17"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  <mergeCell ref="E7:G7"/>
    <mergeCell ref="A1:A2"/>
    <mergeCell ref="B1:B2"/>
    <mergeCell ref="C1:C2"/>
    <mergeCell ref="D1:D2"/>
    <mergeCell ref="E1:F1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binding_energy_difference</vt:lpstr>
      <vt:lpstr>atomic_properties</vt:lpstr>
      <vt:lpstr>dopant_properties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2020-03-12T17:31:09Z</dcterms:modified>
</cp:coreProperties>
</file>