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89\Box\Research\Manuscripts\MgO-Adsorbate-Dopant\supplementary_information\03112020\Scripts\Step_4\BaO\"/>
    </mc:Choice>
  </mc:AlternateContent>
  <bookViews>
    <workbookView xWindow="660" yWindow="960" windowWidth="27855" windowHeight="11340" activeTab="2"/>
  </bookViews>
  <sheets>
    <sheet name="binding_energy_difference" sheetId="1" r:id="rId1"/>
    <sheet name="atomic_properties" sheetId="2" r:id="rId2"/>
    <sheet name="dopant_propert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3" i="3" l="1"/>
  <c r="J4" i="3"/>
  <c r="J5" i="3"/>
  <c r="J6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</calcChain>
</file>

<file path=xl/sharedStrings.xml><?xml version="1.0" encoding="utf-8"?>
<sst xmlns="http://schemas.openxmlformats.org/spreadsheetml/2006/main" count="174" uniqueCount="45">
  <si>
    <t>Adsorbate/Dopant</t>
    <phoneticPr fontId="1" type="noConversion"/>
  </si>
  <si>
    <t>Metal</t>
    <phoneticPr fontId="1" type="noConversion"/>
  </si>
  <si>
    <t>Na</t>
  </si>
  <si>
    <t>Na</t>
    <phoneticPr fontId="1" type="noConversion"/>
  </si>
  <si>
    <t>Al</t>
  </si>
  <si>
    <t>Ag</t>
  </si>
  <si>
    <t>Au</t>
  </si>
  <si>
    <t>Pd</t>
  </si>
  <si>
    <t>Cu</t>
  </si>
  <si>
    <t>Pt</t>
  </si>
  <si>
    <t>Ni</t>
  </si>
  <si>
    <t>Rh</t>
  </si>
  <si>
    <t>Co</t>
  </si>
  <si>
    <t>Mn</t>
  </si>
  <si>
    <t>Fe</t>
  </si>
  <si>
    <t>Ir</t>
  </si>
  <si>
    <t>Ru</t>
  </si>
  <si>
    <t>V</t>
  </si>
  <si>
    <t>Atom</t>
  </si>
  <si>
    <t>Atomic Number, Z</t>
  </si>
  <si>
    <t>Pauling’s electronegativity, χP</t>
  </si>
  <si>
    <t>Martynov–Batsanov electronegativity, χMB</t>
  </si>
  <si>
    <t>Ionization Energy, IE (eV)</t>
  </si>
  <si>
    <t>Electron Affinity, EA (eV)</t>
  </si>
  <si>
    <t>Sublimation enthalpy, ΔH_sub (kJ/mol)</t>
  </si>
  <si>
    <r>
      <t xml:space="preserve">Standard molar enthalpy of formation, </t>
    </r>
    <r>
      <rPr>
        <sz val="12"/>
        <color theme="1"/>
        <rFont val="Calibri"/>
        <family val="2"/>
      </rPr>
      <t>Δ</t>
    </r>
    <r>
      <rPr>
        <sz val="12"/>
        <color theme="1"/>
        <rFont val="Times New Roman"/>
        <family val="1"/>
      </rPr>
      <t>H_f (kJ/mol M)</t>
    </r>
  </si>
  <si>
    <t>ΔH_sub - ΔH_f (eV)</t>
  </si>
  <si>
    <t>Zunger and Cohen orbital radius (a.u.)</t>
  </si>
  <si>
    <t>Waber and Cromer orbital radius (Å)</t>
  </si>
  <si>
    <t>Valence Electron number, Nval</t>
  </si>
  <si>
    <t>Miedema Parameters</t>
  </si>
  <si>
    <t>First</t>
  </si>
  <si>
    <t>Second</t>
  </si>
  <si>
    <t>rs</t>
  </si>
  <si>
    <t>rp</t>
  </si>
  <si>
    <t>η^(1/3) ((density unit)^(1/3))</t>
  </si>
  <si>
    <t>ϕ (Volt)</t>
  </si>
  <si>
    <t>O</t>
  </si>
  <si>
    <t>Binding Energy Difference (eV)</t>
    <phoneticPr fontId="1" type="noConversion"/>
  </si>
  <si>
    <t>For most stable oxidized ion</t>
  </si>
  <si>
    <t>Li</t>
  </si>
  <si>
    <t>B</t>
  </si>
  <si>
    <t>For neutral atom</t>
  </si>
  <si>
    <t>Al</t>
    <phoneticPr fontId="1" type="noConversion"/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</si>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</sst>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opLeftCell="A31" zoomScaleNormal="100" workbookViewId="0">
      <selection activeCell="E48" sqref="E48"/>
    </sheetView>
  </sheetViews>
  <sheetFormatPr defaultColWidth="10.875" defaultRowHeight="15.75"/>
  <cols>
    <col min="1" max="1" width="10.875" style="1"/>
    <col min="2" max="2" width="17" style="1" bestFit="1" customWidth="1"/>
    <col min="3" max="3" width="29.125" style="17" bestFit="1" customWidth="1"/>
    <col min="4" max="16384" width="10.875" style="1"/>
  </cols>
  <sheetData>
    <row r="1" spans="1:3">
      <c r="A1" s="1" t="s">
        <v>1</v>
      </c>
      <c r="B1" s="1" t="s">
        <v>0</v>
      </c>
      <c r="C1" s="29" t="s">
        <v>38</v>
      </c>
    </row>
    <row r="2" spans="1:3">
      <c r="A2" s="27" t="s">
        <v>5</v>
      </c>
      <c r="B2" s="28" t="s">
        <v>43</v>
      </c>
      <c r="C2" s="29">
        <v>-1.009329560000026</v>
      </c>
    </row>
    <row r="3" spans="1:3">
      <c r="A3" s="27" t="s">
        <v>6</v>
      </c>
      <c r="B3" s="28" t="s">
        <v>43</v>
      </c>
      <c r="C3" s="29">
        <v>-1.3895165899999711</v>
      </c>
    </row>
    <row r="4" spans="1:3">
      <c r="A4" s="27" t="s">
        <v>12</v>
      </c>
      <c r="B4" s="28" t="s">
        <v>43</v>
      </c>
      <c r="C4" s="29">
        <v>-0.42119302000003245</v>
      </c>
    </row>
    <row r="5" spans="1:3">
      <c r="A5" s="27" t="s">
        <v>8</v>
      </c>
      <c r="B5" s="28" t="s">
        <v>43</v>
      </c>
      <c r="C5" s="29">
        <v>-0.37430233999998563</v>
      </c>
    </row>
    <row r="6" spans="1:3">
      <c r="A6" s="27" t="s">
        <v>14</v>
      </c>
      <c r="B6" s="28" t="s">
        <v>43</v>
      </c>
      <c r="C6" s="29">
        <v>-0.23196989000001622</v>
      </c>
    </row>
    <row r="7" spans="1:3">
      <c r="A7" s="27" t="s">
        <v>15</v>
      </c>
      <c r="B7" s="28" t="s">
        <v>43</v>
      </c>
      <c r="C7" s="29">
        <v>-1.2048204700000156</v>
      </c>
    </row>
    <row r="8" spans="1:3">
      <c r="A8" s="27" t="s">
        <v>13</v>
      </c>
      <c r="B8" s="28" t="s">
        <v>43</v>
      </c>
      <c r="C8" s="29">
        <v>-0.23785956999995506</v>
      </c>
    </row>
    <row r="9" spans="1:3">
      <c r="A9" s="27" t="s">
        <v>10</v>
      </c>
      <c r="B9" s="28" t="s">
        <v>43</v>
      </c>
      <c r="C9" s="29">
        <v>-0.48633396000002449</v>
      </c>
    </row>
    <row r="10" spans="1:3">
      <c r="A10" s="27" t="s">
        <v>7</v>
      </c>
      <c r="B10" s="28" t="s">
        <v>43</v>
      </c>
      <c r="C10" s="29">
        <v>-0.54437901000005695</v>
      </c>
    </row>
    <row r="11" spans="1:3">
      <c r="A11" s="27" t="s">
        <v>9</v>
      </c>
      <c r="B11" s="28" t="s">
        <v>43</v>
      </c>
      <c r="C11" s="29">
        <v>-0.77740031000001864</v>
      </c>
    </row>
    <row r="12" spans="1:3">
      <c r="A12" s="27" t="s">
        <v>11</v>
      </c>
      <c r="B12" s="28" t="s">
        <v>43</v>
      </c>
      <c r="C12" s="29">
        <v>-1.1891529999999761</v>
      </c>
    </row>
    <row r="13" spans="1:3">
      <c r="A13" s="27" t="s">
        <v>16</v>
      </c>
      <c r="B13" s="28" t="s">
        <v>43</v>
      </c>
      <c r="C13" s="29">
        <v>-0.67636389000000463</v>
      </c>
    </row>
    <row r="14" spans="1:3">
      <c r="A14" s="27" t="s">
        <v>17</v>
      </c>
      <c r="B14" s="28" t="s">
        <v>43</v>
      </c>
      <c r="C14" s="29">
        <v>-0.53484215999998241</v>
      </c>
    </row>
    <row r="15" spans="1:3" s="24" customFormat="1">
      <c r="A15" s="27" t="s">
        <v>5</v>
      </c>
      <c r="B15" s="28" t="s">
        <v>41</v>
      </c>
      <c r="C15" s="29">
        <v>-1.0588802999999984</v>
      </c>
    </row>
    <row r="16" spans="1:3" s="24" customFormat="1">
      <c r="A16" s="27" t="s">
        <v>6</v>
      </c>
      <c r="B16" s="28" t="s">
        <v>41</v>
      </c>
      <c r="C16" s="29">
        <v>-1.5007656899999802</v>
      </c>
    </row>
    <row r="17" spans="1:3" s="24" customFormat="1">
      <c r="A17" s="27" t="s">
        <v>12</v>
      </c>
      <c r="B17" s="28" t="s">
        <v>41</v>
      </c>
      <c r="C17" s="29">
        <v>-0.35192484999998896</v>
      </c>
    </row>
    <row r="18" spans="1:3" s="24" customFormat="1">
      <c r="A18" s="27" t="s">
        <v>8</v>
      </c>
      <c r="B18" s="28" t="s">
        <v>41</v>
      </c>
      <c r="C18" s="29">
        <v>-0.35662136999997074</v>
      </c>
    </row>
    <row r="19" spans="1:3" s="24" customFormat="1">
      <c r="A19" s="27" t="s">
        <v>14</v>
      </c>
      <c r="B19" s="28" t="s">
        <v>41</v>
      </c>
      <c r="C19" s="29">
        <v>-0.22658938000000717</v>
      </c>
    </row>
    <row r="20" spans="1:3" s="24" customFormat="1">
      <c r="A20" s="27" t="s">
        <v>15</v>
      </c>
      <c r="B20" s="28" t="s">
        <v>41</v>
      </c>
      <c r="C20" s="29">
        <v>-1.1895208299999922</v>
      </c>
    </row>
    <row r="21" spans="1:3">
      <c r="A21" s="27" t="s">
        <v>13</v>
      </c>
      <c r="B21" s="28" t="s">
        <v>41</v>
      </c>
      <c r="C21" s="29">
        <v>-0.20480591999995568</v>
      </c>
    </row>
    <row r="22" spans="1:3">
      <c r="A22" s="27" t="s">
        <v>10</v>
      </c>
      <c r="B22" s="28" t="s">
        <v>41</v>
      </c>
      <c r="C22" s="29">
        <v>-0.45620938000001843</v>
      </c>
    </row>
    <row r="23" spans="1:3">
      <c r="A23" s="27" t="s">
        <v>7</v>
      </c>
      <c r="B23" s="28" t="s">
        <v>41</v>
      </c>
      <c r="C23" s="29">
        <v>-0.54951891000001751</v>
      </c>
    </row>
    <row r="24" spans="1:3">
      <c r="A24" s="27" t="s">
        <v>9</v>
      </c>
      <c r="B24" s="28" t="s">
        <v>41</v>
      </c>
      <c r="C24" s="29">
        <v>-0.81666543000000047</v>
      </c>
    </row>
    <row r="25" spans="1:3">
      <c r="A25" s="27" t="s">
        <v>11</v>
      </c>
      <c r="B25" s="28" t="s">
        <v>41</v>
      </c>
      <c r="C25" s="29">
        <v>-1.1692808999999329</v>
      </c>
    </row>
    <row r="26" spans="1:3">
      <c r="A26" s="27" t="s">
        <v>16</v>
      </c>
      <c r="B26" s="28" t="s">
        <v>41</v>
      </c>
      <c r="C26" s="29">
        <v>-0.5567198399999711</v>
      </c>
    </row>
    <row r="27" spans="1:3">
      <c r="A27" s="27" t="s">
        <v>17</v>
      </c>
      <c r="B27" s="28" t="s">
        <v>41</v>
      </c>
      <c r="C27" s="29">
        <v>-0.43038862999998173</v>
      </c>
    </row>
    <row r="28" spans="1:3">
      <c r="A28" s="27" t="s">
        <v>5</v>
      </c>
      <c r="B28" s="28" t="s">
        <v>40</v>
      </c>
      <c r="C28" s="29">
        <v>-0.42393917999999076</v>
      </c>
    </row>
    <row r="29" spans="1:3">
      <c r="A29" s="27" t="s">
        <v>6</v>
      </c>
      <c r="B29" s="28" t="s">
        <v>40</v>
      </c>
      <c r="C29" s="29">
        <v>-0.18901799999997593</v>
      </c>
    </row>
    <row r="30" spans="1:3">
      <c r="A30" s="27" t="s">
        <v>12</v>
      </c>
      <c r="B30" s="28" t="s">
        <v>40</v>
      </c>
      <c r="C30" s="29">
        <v>-0.84260563999998794</v>
      </c>
    </row>
    <row r="31" spans="1:3">
      <c r="A31" s="27" t="s">
        <v>8</v>
      </c>
      <c r="B31" s="28" t="s">
        <v>40</v>
      </c>
      <c r="C31" s="30">
        <v>-0.58923297999996294</v>
      </c>
    </row>
    <row r="32" spans="1:3">
      <c r="A32" s="27" t="s">
        <v>14</v>
      </c>
      <c r="B32" s="28" t="s">
        <v>40</v>
      </c>
      <c r="C32" s="29">
        <v>-0.87341268000000127</v>
      </c>
    </row>
    <row r="33" spans="1:3">
      <c r="A33" s="27" t="s">
        <v>15</v>
      </c>
      <c r="B33" s="28" t="s">
        <v>40</v>
      </c>
      <c r="C33" s="29">
        <v>-0.60371839999999111</v>
      </c>
    </row>
    <row r="34" spans="1:3" s="24" customFormat="1">
      <c r="A34" s="27" t="s">
        <v>13</v>
      </c>
      <c r="B34" s="28" t="s">
        <v>40</v>
      </c>
      <c r="C34" s="29">
        <v>-1.0548142599999437</v>
      </c>
    </row>
    <row r="35" spans="1:3" s="24" customFormat="1">
      <c r="A35" s="27" t="s">
        <v>10</v>
      </c>
      <c r="B35" s="28" t="s">
        <v>40</v>
      </c>
      <c r="C35" s="29">
        <v>-0.51111716999997725</v>
      </c>
    </row>
    <row r="36" spans="1:3" s="24" customFormat="1">
      <c r="A36" s="27" t="s">
        <v>7</v>
      </c>
      <c r="B36" s="28" t="s">
        <v>40</v>
      </c>
      <c r="C36" s="29">
        <v>-7.3640629999999874E-2</v>
      </c>
    </row>
    <row r="37" spans="1:3" s="24" customFormat="1">
      <c r="A37" s="27" t="s">
        <v>9</v>
      </c>
      <c r="B37" s="28" t="s">
        <v>40</v>
      </c>
      <c r="C37" s="29">
        <v>-9.708338000001504E-2</v>
      </c>
    </row>
    <row r="38" spans="1:3" s="24" customFormat="1">
      <c r="A38" s="27" t="s">
        <v>11</v>
      </c>
      <c r="B38" s="28" t="s">
        <v>40</v>
      </c>
      <c r="C38" s="29">
        <v>-0.52520062999997208</v>
      </c>
    </row>
    <row r="39" spans="1:3" s="24" customFormat="1">
      <c r="A39" s="27" t="s">
        <v>16</v>
      </c>
      <c r="B39" s="28" t="s">
        <v>40</v>
      </c>
      <c r="C39" s="29">
        <v>-0.59440695000000687</v>
      </c>
    </row>
    <row r="40" spans="1:3">
      <c r="A40" s="27" t="s">
        <v>17</v>
      </c>
      <c r="B40" s="28" t="s">
        <v>40</v>
      </c>
      <c r="C40" s="29">
        <v>-1.4037933099999691</v>
      </c>
    </row>
    <row r="41" spans="1:3">
      <c r="A41" s="27" t="s">
        <v>5</v>
      </c>
      <c r="B41" s="28" t="s">
        <v>3</v>
      </c>
      <c r="C41" s="29">
        <v>-0.39437371000002486</v>
      </c>
    </row>
    <row r="42" spans="1:3">
      <c r="A42" s="27" t="s">
        <v>6</v>
      </c>
      <c r="B42" s="28" t="s">
        <v>3</v>
      </c>
      <c r="C42" s="29">
        <v>-0.15801125999996657</v>
      </c>
    </row>
    <row r="43" spans="1:3">
      <c r="A43" s="27" t="s">
        <v>12</v>
      </c>
      <c r="B43" s="28" t="s">
        <v>3</v>
      </c>
      <c r="C43" s="29">
        <v>-0.8011202200000298</v>
      </c>
    </row>
    <row r="44" spans="1:3">
      <c r="A44" s="27" t="s">
        <v>8</v>
      </c>
      <c r="B44" s="28" t="s">
        <v>3</v>
      </c>
      <c r="C44" s="29">
        <v>-0.5532737300000008</v>
      </c>
    </row>
    <row r="45" spans="1:3">
      <c r="A45" s="27" t="s">
        <v>14</v>
      </c>
      <c r="B45" s="28" t="s">
        <v>3</v>
      </c>
      <c r="C45" s="29">
        <v>-0.83262576999999283</v>
      </c>
    </row>
    <row r="46" spans="1:3">
      <c r="A46" s="27" t="s">
        <v>15</v>
      </c>
      <c r="B46" s="28" t="s">
        <v>3</v>
      </c>
      <c r="C46" s="29">
        <v>-0.54114629999997987</v>
      </c>
    </row>
    <row r="47" spans="1:3">
      <c r="A47" s="27" t="s">
        <v>13</v>
      </c>
      <c r="B47" s="28" t="s">
        <v>3</v>
      </c>
      <c r="C47" s="29">
        <v>-1.0164931599999818</v>
      </c>
    </row>
    <row r="48" spans="1:3">
      <c r="A48" s="27" t="s">
        <v>10</v>
      </c>
      <c r="B48" s="28" t="s">
        <v>3</v>
      </c>
      <c r="C48" s="29">
        <v>-0.47102855999997928</v>
      </c>
    </row>
    <row r="49" spans="1:3">
      <c r="A49" s="27" t="s">
        <v>7</v>
      </c>
      <c r="B49" s="28" t="s">
        <v>3</v>
      </c>
      <c r="C49" s="29">
        <v>-5.0836320000030355E-2</v>
      </c>
    </row>
    <row r="50" spans="1:3">
      <c r="A50" s="27" t="s">
        <v>9</v>
      </c>
      <c r="B50" s="28" t="s">
        <v>3</v>
      </c>
      <c r="C50" s="29">
        <v>-6.8073309999988396E-2</v>
      </c>
    </row>
    <row r="51" spans="1:3">
      <c r="A51" s="27" t="s">
        <v>11</v>
      </c>
      <c r="B51" s="28" t="s">
        <v>3</v>
      </c>
      <c r="C51" s="29">
        <v>-0.48687650999994503</v>
      </c>
    </row>
    <row r="52" spans="1:3">
      <c r="A52" s="27" t="s">
        <v>16</v>
      </c>
      <c r="B52" s="28" t="s">
        <v>3</v>
      </c>
      <c r="C52" s="29">
        <v>-0.64265474000001177</v>
      </c>
    </row>
    <row r="53" spans="1:3" s="24" customFormat="1">
      <c r="A53" s="27" t="s">
        <v>17</v>
      </c>
      <c r="B53" s="28" t="s">
        <v>3</v>
      </c>
      <c r="C53" s="29">
        <v>-1.3611940599999457</v>
      </c>
    </row>
    <row r="54" spans="1:3" s="24" customFormat="1">
      <c r="C54" s="2"/>
    </row>
    <row r="55" spans="1:3" s="24" customFormat="1">
      <c r="C55" s="2"/>
    </row>
    <row r="56" spans="1:3" s="24" customFormat="1">
      <c r="C56" s="2"/>
    </row>
    <row r="57" spans="1:3" s="24" customFormat="1">
      <c r="C57" s="2"/>
    </row>
    <row r="58" spans="1:3" s="24" customFormat="1">
      <c r="C58" s="2"/>
    </row>
    <row r="59" spans="1:3">
      <c r="A59" s="23"/>
      <c r="B59" s="23"/>
      <c r="C59" s="2"/>
    </row>
    <row r="60" spans="1:3">
      <c r="A60" s="23"/>
      <c r="B60" s="23"/>
      <c r="C60" s="2"/>
    </row>
    <row r="61" spans="1:3">
      <c r="A61" s="23"/>
      <c r="B61" s="23"/>
      <c r="C61" s="2"/>
    </row>
    <row r="62" spans="1:3">
      <c r="A62" s="23"/>
      <c r="B62" s="23"/>
      <c r="C62" s="2"/>
    </row>
    <row r="63" spans="1:3">
      <c r="A63" s="23"/>
      <c r="B63" s="23"/>
      <c r="C63" s="2"/>
    </row>
    <row r="64" spans="1:3">
      <c r="A64" s="23"/>
      <c r="B64" s="23"/>
      <c r="C64" s="2"/>
    </row>
    <row r="65" spans="1:3">
      <c r="A65" s="23"/>
      <c r="B65" s="23"/>
      <c r="C65" s="2"/>
    </row>
    <row r="66" spans="1:3">
      <c r="A66" s="23"/>
      <c r="B66" s="23"/>
      <c r="C66" s="2"/>
    </row>
    <row r="67" spans="1:3">
      <c r="A67" s="23"/>
      <c r="B67" s="23"/>
      <c r="C67" s="2"/>
    </row>
    <row r="68" spans="1:3">
      <c r="A68" s="23"/>
      <c r="B68" s="23"/>
      <c r="C68" s="2"/>
    </row>
    <row r="69" spans="1:3">
      <c r="A69" s="23"/>
      <c r="B69" s="23"/>
      <c r="C69" s="2"/>
    </row>
    <row r="70" spans="1:3">
      <c r="A70" s="23"/>
      <c r="B70" s="23"/>
      <c r="C70" s="2"/>
    </row>
    <row r="71" spans="1:3">
      <c r="A71" s="23"/>
      <c r="B71" s="23"/>
      <c r="C71" s="2"/>
    </row>
    <row r="72" spans="1:3">
      <c r="B72" s="24"/>
      <c r="C72" s="2"/>
    </row>
    <row r="73" spans="1:3">
      <c r="B73" s="24"/>
      <c r="C73" s="2"/>
    </row>
    <row r="74" spans="1:3">
      <c r="B74" s="24"/>
      <c r="C74" s="2"/>
    </row>
    <row r="75" spans="1:3">
      <c r="B75" s="24"/>
      <c r="C75" s="2"/>
    </row>
    <row r="76" spans="1:3">
      <c r="B76" s="24"/>
      <c r="C76" s="2"/>
    </row>
    <row r="77" spans="1:3">
      <c r="B77" s="24"/>
      <c r="C77" s="2"/>
    </row>
    <row r="78" spans="1:3">
      <c r="C78" s="18"/>
    </row>
    <row r="79" spans="1:3">
      <c r="C79" s="18"/>
    </row>
    <row r="80" spans="1:3">
      <c r="C80" s="18"/>
    </row>
    <row r="81" spans="3:3">
      <c r="C81" s="18"/>
    </row>
    <row r="82" spans="3:3">
      <c r="C82" s="18"/>
    </row>
    <row r="83" spans="3:3">
      <c r="C83" s="18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18"/>
    </row>
    <row r="92" spans="3:3">
      <c r="C92" s="18"/>
    </row>
    <row r="93" spans="3:3">
      <c r="C93" s="18"/>
    </row>
    <row r="94" spans="3:3">
      <c r="C94" s="18"/>
    </row>
    <row r="95" spans="3:3">
      <c r="C95" s="18"/>
    </row>
    <row r="96" spans="3:3">
      <c r="C96" s="18"/>
    </row>
    <row r="97" spans="3:3">
      <c r="C97" s="18"/>
    </row>
    <row r="98" spans="3:3">
      <c r="C98" s="18"/>
    </row>
    <row r="99" spans="3:3">
      <c r="C99" s="18"/>
    </row>
    <row r="100" spans="3:3">
      <c r="C100" s="18"/>
    </row>
    <row r="101" spans="3:3">
      <c r="C101" s="18"/>
    </row>
    <row r="102" spans="3:3">
      <c r="C102" s="18"/>
    </row>
    <row r="103" spans="3:3">
      <c r="C103" s="18"/>
    </row>
    <row r="104" spans="3:3">
      <c r="C104" s="18"/>
    </row>
    <row r="105" spans="3:3">
      <c r="C105" s="18"/>
    </row>
    <row r="106" spans="3:3">
      <c r="C106" s="18"/>
    </row>
    <row r="107" spans="3:3">
      <c r="C107" s="18"/>
    </row>
    <row r="108" spans="3:3">
      <c r="C108" s="18"/>
    </row>
    <row r="109" spans="3:3">
      <c r="C109" s="18"/>
    </row>
    <row r="110" spans="3:3">
      <c r="C110" s="18"/>
    </row>
    <row r="111" spans="3:3">
      <c r="C111" s="18"/>
    </row>
    <row r="112" spans="3:3">
      <c r="C112" s="18"/>
    </row>
    <row r="113" spans="3:3">
      <c r="C113" s="18"/>
    </row>
    <row r="114" spans="3:3">
      <c r="C114" s="18"/>
    </row>
    <row r="115" spans="3:3">
      <c r="C115" s="18"/>
    </row>
    <row r="116" spans="3:3">
      <c r="C116" s="18"/>
    </row>
    <row r="117" spans="3:3">
      <c r="C117" s="18"/>
    </row>
    <row r="118" spans="3:3">
      <c r="C118" s="18"/>
    </row>
    <row r="119" spans="3:3">
      <c r="C119" s="18"/>
    </row>
    <row r="120" spans="3:3">
      <c r="C120" s="18"/>
    </row>
    <row r="121" spans="3:3">
      <c r="C121" s="18"/>
    </row>
    <row r="122" spans="3:3">
      <c r="C122" s="18"/>
    </row>
    <row r="123" spans="3:3">
      <c r="C123" s="18"/>
    </row>
    <row r="124" spans="3:3">
      <c r="C124" s="18"/>
    </row>
    <row r="125" spans="3:3">
      <c r="C125" s="18"/>
    </row>
    <row r="126" spans="3:3">
      <c r="C126" s="18"/>
    </row>
    <row r="127" spans="3:3">
      <c r="C127" s="18"/>
    </row>
    <row r="128" spans="3:3">
      <c r="C128" s="18"/>
    </row>
    <row r="129" spans="3:3">
      <c r="C129" s="18"/>
    </row>
    <row r="130" spans="3:3">
      <c r="C130" s="18"/>
    </row>
    <row r="131" spans="3:3">
      <c r="C131" s="18"/>
    </row>
    <row r="132" spans="3:3">
      <c r="C132" s="18"/>
    </row>
    <row r="133" spans="3:3">
      <c r="C133" s="18"/>
    </row>
  </sheetData>
  <sortState ref="A3:C21">
    <sortCondition ref="A4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H20" sqref="H20"/>
    </sheetView>
  </sheetViews>
  <sheetFormatPr defaultColWidth="7.625" defaultRowHeight="15.75"/>
  <cols>
    <col min="1" max="3" width="7.625" style="1"/>
    <col min="4" max="4" width="9.125" style="1" customWidth="1"/>
    <col min="5" max="5" width="7.625" style="1"/>
    <col min="6" max="6" width="7.875" style="1" customWidth="1"/>
    <col min="7" max="7" width="7.625" style="1"/>
    <col min="8" max="8" width="11.5" style="1" customWidth="1"/>
    <col min="9" max="10" width="11.875" style="1" customWidth="1"/>
    <col min="11" max="11" width="7.625" style="1" bestFit="1"/>
    <col min="12" max="12" width="6.5" style="1" bestFit="1" customWidth="1"/>
    <col min="13" max="13" width="7.625" style="1" bestFit="1"/>
    <col min="14" max="14" width="6.5" style="1" bestFit="1" customWidth="1"/>
    <col min="15" max="15" width="7.625" style="1" bestFit="1"/>
    <col min="16" max="16" width="9.375" style="1" customWidth="1"/>
    <col min="17" max="17" width="7.625" style="1" bestFit="1"/>
    <col min="18" max="16384" width="7.625" style="1"/>
  </cols>
  <sheetData>
    <row r="1" spans="1:20" ht="65.099999999999994" customHeight="1">
      <c r="A1" s="33" t="s">
        <v>18</v>
      </c>
      <c r="B1" s="33" t="s">
        <v>19</v>
      </c>
      <c r="C1" s="33" t="s">
        <v>20</v>
      </c>
      <c r="D1" s="34" t="s">
        <v>21</v>
      </c>
      <c r="E1" s="33" t="s">
        <v>22</v>
      </c>
      <c r="F1" s="34"/>
      <c r="G1" s="33" t="s">
        <v>23</v>
      </c>
      <c r="H1" s="33" t="s">
        <v>24</v>
      </c>
      <c r="I1" s="33" t="s">
        <v>25</v>
      </c>
      <c r="J1" s="33" t="s">
        <v>26</v>
      </c>
      <c r="K1" s="34" t="s">
        <v>27</v>
      </c>
      <c r="L1" s="34"/>
      <c r="M1" s="34" t="s">
        <v>28</v>
      </c>
      <c r="N1" s="34"/>
      <c r="O1" s="33" t="s">
        <v>29</v>
      </c>
      <c r="P1" s="35" t="s">
        <v>30</v>
      </c>
      <c r="Q1" s="35"/>
      <c r="R1" s="3"/>
    </row>
    <row r="2" spans="1:20" ht="63">
      <c r="A2" s="33"/>
      <c r="B2" s="33"/>
      <c r="C2" s="33"/>
      <c r="D2" s="34"/>
      <c r="E2" s="5" t="s">
        <v>31</v>
      </c>
      <c r="F2" s="5" t="s">
        <v>32</v>
      </c>
      <c r="G2" s="33"/>
      <c r="H2" s="33"/>
      <c r="I2" s="33"/>
      <c r="J2" s="33"/>
      <c r="K2" s="7" t="s">
        <v>33</v>
      </c>
      <c r="L2" s="7" t="s">
        <v>34</v>
      </c>
      <c r="M2" s="7" t="s">
        <v>33</v>
      </c>
      <c r="N2" s="7" t="s">
        <v>34</v>
      </c>
      <c r="O2" s="33"/>
      <c r="P2" s="8" t="s">
        <v>35</v>
      </c>
      <c r="Q2" s="9" t="s">
        <v>36</v>
      </c>
    </row>
    <row r="3" spans="1:20">
      <c r="A3" s="5" t="s">
        <v>5</v>
      </c>
      <c r="B3" s="5">
        <v>47</v>
      </c>
      <c r="C3" s="10">
        <v>1.93</v>
      </c>
      <c r="D3" s="5">
        <v>1.07</v>
      </c>
      <c r="E3" s="11">
        <v>7.5762299999999998</v>
      </c>
      <c r="F3" s="11">
        <v>21.477460000000001</v>
      </c>
      <c r="G3" s="6">
        <v>1.3044750000000001</v>
      </c>
      <c r="H3" s="6">
        <v>284.89999999999998</v>
      </c>
      <c r="I3" s="6">
        <v>-15.55</v>
      </c>
      <c r="J3" s="6">
        <f t="shared" ref="J3:J16" si="0">(H3-I3)/96.485</f>
        <v>3.1139555371301237</v>
      </c>
      <c r="K3" s="12">
        <v>1.0449999999999999</v>
      </c>
      <c r="L3" s="12">
        <v>1.33</v>
      </c>
      <c r="M3" s="12">
        <v>1.286</v>
      </c>
      <c r="N3" s="12">
        <v>0.46200000000000002</v>
      </c>
      <c r="O3" s="4">
        <v>11</v>
      </c>
      <c r="P3" s="5">
        <v>1.39</v>
      </c>
      <c r="Q3" s="13">
        <v>4.45</v>
      </c>
    </row>
    <row r="4" spans="1:20">
      <c r="A4" s="5" t="s">
        <v>6</v>
      </c>
      <c r="B4" s="5">
        <v>79</v>
      </c>
      <c r="C4" s="10">
        <v>2.4</v>
      </c>
      <c r="D4" s="5">
        <v>1.19</v>
      </c>
      <c r="E4" s="10">
        <v>9.2255299999999991</v>
      </c>
      <c r="F4" s="10">
        <v>20.2</v>
      </c>
      <c r="G4" s="6">
        <v>2.30863</v>
      </c>
      <c r="H4" s="6">
        <v>368.2</v>
      </c>
      <c r="I4" s="6">
        <v>9.65</v>
      </c>
      <c r="J4" s="6">
        <f t="shared" si="0"/>
        <v>3.7161216769446028</v>
      </c>
      <c r="K4" s="12">
        <v>1.21</v>
      </c>
      <c r="L4" s="12">
        <v>1.45</v>
      </c>
      <c r="M4" s="12">
        <v>1.1870000000000001</v>
      </c>
      <c r="N4" s="12">
        <v>0.51</v>
      </c>
      <c r="O4" s="4">
        <v>11</v>
      </c>
      <c r="P4" s="5">
        <v>1.57</v>
      </c>
      <c r="Q4" s="5">
        <v>5.15</v>
      </c>
      <c r="T4" s="26"/>
    </row>
    <row r="5" spans="1:20">
      <c r="A5" s="5" t="s">
        <v>12</v>
      </c>
      <c r="B5" s="5">
        <v>27</v>
      </c>
      <c r="C5" s="10">
        <v>1.88</v>
      </c>
      <c r="D5" s="5">
        <v>1.72</v>
      </c>
      <c r="E5" s="11">
        <v>7.8810099999999998</v>
      </c>
      <c r="F5" s="11">
        <v>17.084</v>
      </c>
      <c r="G5" s="14">
        <v>0.66225599999999996</v>
      </c>
      <c r="H5" s="15">
        <v>426.7</v>
      </c>
      <c r="I5" s="15">
        <v>-297</v>
      </c>
      <c r="J5" s="6">
        <f t="shared" si="0"/>
        <v>7.5006477690832778</v>
      </c>
      <c r="K5" s="12">
        <v>0.92</v>
      </c>
      <c r="L5" s="12">
        <v>1.1000000000000001</v>
      </c>
      <c r="M5" s="12">
        <v>1.181</v>
      </c>
      <c r="N5" s="12">
        <v>0.35499999999999998</v>
      </c>
      <c r="O5" s="4">
        <v>9</v>
      </c>
      <c r="P5" s="5">
        <v>1.75</v>
      </c>
      <c r="Q5" s="5">
        <v>5.0999999999999996</v>
      </c>
      <c r="T5" s="26"/>
    </row>
    <row r="6" spans="1:20">
      <c r="A6" s="5" t="s">
        <v>8</v>
      </c>
      <c r="B6" s="5">
        <v>29</v>
      </c>
      <c r="C6" s="10">
        <v>1.9</v>
      </c>
      <c r="D6" s="5">
        <v>1.08</v>
      </c>
      <c r="E6" s="11">
        <v>7.7263799999999998</v>
      </c>
      <c r="F6" s="11">
        <v>20.292400000000001</v>
      </c>
      <c r="G6" s="14">
        <v>1.2357750000000001</v>
      </c>
      <c r="H6" s="15">
        <v>337.4</v>
      </c>
      <c r="I6" s="15">
        <v>-157.30000000000001</v>
      </c>
      <c r="J6" s="6">
        <f t="shared" si="0"/>
        <v>5.1272218479556404</v>
      </c>
      <c r="K6" s="12">
        <v>0.88</v>
      </c>
      <c r="L6" s="12">
        <v>1.1599999999999999</v>
      </c>
      <c r="M6" s="12">
        <v>1.1910000000000001</v>
      </c>
      <c r="N6" s="12">
        <v>0.32500000000000001</v>
      </c>
      <c r="O6" s="4">
        <v>11</v>
      </c>
      <c r="P6" s="5">
        <v>1.47</v>
      </c>
      <c r="Q6" s="5">
        <v>4.55</v>
      </c>
      <c r="T6" s="26"/>
    </row>
    <row r="7" spans="1:20">
      <c r="A7" s="5" t="s">
        <v>14</v>
      </c>
      <c r="B7" s="5">
        <v>26</v>
      </c>
      <c r="C7" s="10">
        <v>1.83</v>
      </c>
      <c r="D7" s="5">
        <v>1.67</v>
      </c>
      <c r="E7" s="10">
        <v>7.9024000000000001</v>
      </c>
      <c r="F7" s="10">
        <v>16.1877</v>
      </c>
      <c r="G7" s="15">
        <v>0.151</v>
      </c>
      <c r="H7" s="15">
        <v>415.5</v>
      </c>
      <c r="I7" s="15">
        <v>-412.1</v>
      </c>
      <c r="J7" s="6">
        <f t="shared" si="0"/>
        <v>8.5774990931232828</v>
      </c>
      <c r="K7" s="12">
        <v>0.95</v>
      </c>
      <c r="L7" s="12">
        <v>1.1599999999999999</v>
      </c>
      <c r="M7" s="12">
        <v>1.2270000000000001</v>
      </c>
      <c r="N7" s="12">
        <v>0.373</v>
      </c>
      <c r="O7" s="4">
        <v>8</v>
      </c>
      <c r="P7" s="5">
        <v>1.77</v>
      </c>
      <c r="Q7" s="5">
        <v>4.93</v>
      </c>
      <c r="T7" s="26"/>
    </row>
    <row r="8" spans="1:20">
      <c r="A8" s="5" t="s">
        <v>15</v>
      </c>
      <c r="B8" s="5">
        <v>77</v>
      </c>
      <c r="C8" s="10">
        <v>2.2000000000000002</v>
      </c>
      <c r="D8" s="5">
        <v>1.87</v>
      </c>
      <c r="E8" s="11">
        <v>8.9670199999999998</v>
      </c>
      <c r="F8" s="16">
        <v>17.420085358418255</v>
      </c>
      <c r="G8" s="15">
        <v>1.5638000000000001</v>
      </c>
      <c r="H8" s="15">
        <v>669</v>
      </c>
      <c r="I8" s="15">
        <v>-274.10000000000002</v>
      </c>
      <c r="J8" s="6">
        <f t="shared" si="0"/>
        <v>9.7745763590195374</v>
      </c>
      <c r="K8" s="12">
        <v>1.1599999999999999</v>
      </c>
      <c r="L8" s="12">
        <v>1.468</v>
      </c>
      <c r="M8" s="12">
        <v>1.2270000000000001</v>
      </c>
      <c r="N8" s="12">
        <v>0.53600000000000003</v>
      </c>
      <c r="O8" s="4">
        <v>9</v>
      </c>
      <c r="P8" s="5">
        <v>1.83</v>
      </c>
      <c r="Q8" s="5">
        <v>5.55</v>
      </c>
      <c r="T8" s="26"/>
    </row>
    <row r="9" spans="1:20">
      <c r="A9" s="5" t="s">
        <v>13</v>
      </c>
      <c r="B9" s="5">
        <v>25</v>
      </c>
      <c r="C9" s="10">
        <v>1.55</v>
      </c>
      <c r="D9" s="5">
        <v>2.04</v>
      </c>
      <c r="E9" s="11">
        <v>7.4340200000000003</v>
      </c>
      <c r="F9" s="11">
        <v>15.64</v>
      </c>
      <c r="G9" s="6">
        <v>-0.5</v>
      </c>
      <c r="H9" s="6">
        <v>283.3</v>
      </c>
      <c r="I9" s="6">
        <v>-520</v>
      </c>
      <c r="J9" s="6">
        <f t="shared" si="0"/>
        <v>8.3256464735451097</v>
      </c>
      <c r="K9" s="12">
        <v>0.99</v>
      </c>
      <c r="L9" s="12">
        <v>1.23</v>
      </c>
      <c r="M9" s="12">
        <v>1.278</v>
      </c>
      <c r="N9" s="12">
        <v>0.39200000000000002</v>
      </c>
      <c r="O9" s="4">
        <v>7</v>
      </c>
      <c r="P9" s="5">
        <v>1.61</v>
      </c>
      <c r="Q9" s="5">
        <v>4.45</v>
      </c>
      <c r="T9" s="26"/>
    </row>
    <row r="10" spans="1:20">
      <c r="A10" s="5" t="s">
        <v>10</v>
      </c>
      <c r="B10" s="5">
        <v>28</v>
      </c>
      <c r="C10" s="10">
        <v>1.91</v>
      </c>
      <c r="D10" s="5">
        <v>1.76</v>
      </c>
      <c r="E10" s="10">
        <v>7.6398000000000001</v>
      </c>
      <c r="F10" s="10">
        <v>18.168839999999999</v>
      </c>
      <c r="G10" s="15">
        <v>1.15716</v>
      </c>
      <c r="H10" s="15">
        <v>430.1</v>
      </c>
      <c r="I10" s="15">
        <v>-244.75</v>
      </c>
      <c r="J10" s="6">
        <f t="shared" si="0"/>
        <v>6.9943514535938229</v>
      </c>
      <c r="K10" s="12">
        <v>0.96</v>
      </c>
      <c r="L10" s="12">
        <v>1.22</v>
      </c>
      <c r="M10" s="12">
        <v>1.139</v>
      </c>
      <c r="N10" s="12">
        <v>0.33900000000000002</v>
      </c>
      <c r="O10" s="4">
        <v>10</v>
      </c>
      <c r="P10" s="5">
        <v>1.75</v>
      </c>
      <c r="Q10" s="5">
        <v>5.2</v>
      </c>
      <c r="T10" s="26"/>
    </row>
    <row r="11" spans="1:20">
      <c r="A11" s="5" t="s">
        <v>7</v>
      </c>
      <c r="B11" s="5">
        <v>46</v>
      </c>
      <c r="C11" s="10">
        <v>2.2000000000000002</v>
      </c>
      <c r="D11" s="5">
        <v>2.08</v>
      </c>
      <c r="E11" s="10">
        <v>8.3369</v>
      </c>
      <c r="F11" s="10">
        <v>19.43</v>
      </c>
      <c r="G11" s="15">
        <v>0.56213999999999997</v>
      </c>
      <c r="H11" s="15">
        <v>376.6</v>
      </c>
      <c r="I11" s="15">
        <v>-85.4</v>
      </c>
      <c r="J11" s="6">
        <f t="shared" si="0"/>
        <v>4.7883090635850136</v>
      </c>
      <c r="K11" s="12">
        <v>1.08</v>
      </c>
      <c r="L11" s="12">
        <v>1.37</v>
      </c>
      <c r="M11" s="31">
        <v>0</v>
      </c>
      <c r="N11" s="12">
        <v>0.47899999999999998</v>
      </c>
      <c r="O11" s="4">
        <v>10</v>
      </c>
      <c r="P11" s="5">
        <v>1.67</v>
      </c>
      <c r="Q11" s="5">
        <v>5.45</v>
      </c>
      <c r="T11" s="26"/>
    </row>
    <row r="12" spans="1:20" s="24" customFormat="1">
      <c r="A12" s="9" t="s">
        <v>9</v>
      </c>
      <c r="B12" s="5">
        <v>78</v>
      </c>
      <c r="C12" s="10">
        <v>2.2000000000000002</v>
      </c>
      <c r="D12" s="5">
        <v>1.91</v>
      </c>
      <c r="E12" s="10">
        <v>8.9588000000000001</v>
      </c>
      <c r="F12" s="10">
        <v>18.562999999999999</v>
      </c>
      <c r="G12" s="6">
        <v>2.1251000000000002</v>
      </c>
      <c r="H12" s="6">
        <v>565.70000000000005</v>
      </c>
      <c r="I12" s="6">
        <v>-54.3</v>
      </c>
      <c r="J12" s="6">
        <f t="shared" si="0"/>
        <v>6.4258693061097576</v>
      </c>
      <c r="K12" s="12">
        <v>1.24</v>
      </c>
      <c r="L12" s="12">
        <v>1.46</v>
      </c>
      <c r="M12" s="12">
        <v>1.2210000000000001</v>
      </c>
      <c r="N12" s="12">
        <v>0.52300000000000002</v>
      </c>
      <c r="O12" s="25">
        <v>10</v>
      </c>
      <c r="P12" s="5">
        <v>1.78</v>
      </c>
      <c r="Q12" s="5">
        <v>5.65</v>
      </c>
      <c r="T12" s="26"/>
    </row>
    <row r="13" spans="1:20" s="24" customFormat="1">
      <c r="A13" s="5" t="s">
        <v>11</v>
      </c>
      <c r="B13" s="5">
        <v>45</v>
      </c>
      <c r="C13" s="10">
        <v>2.2799999999999998</v>
      </c>
      <c r="D13" s="5">
        <v>1.99</v>
      </c>
      <c r="E13" s="11">
        <v>7.4588999999999999</v>
      </c>
      <c r="F13" s="10">
        <v>18.079999999999998</v>
      </c>
      <c r="G13" s="15">
        <v>1.14289</v>
      </c>
      <c r="H13" s="15">
        <v>556</v>
      </c>
      <c r="I13" s="15">
        <v>-171.5</v>
      </c>
      <c r="J13" s="6">
        <f t="shared" si="0"/>
        <v>7.5400321293465309</v>
      </c>
      <c r="K13" s="12">
        <v>1.1100000000000001</v>
      </c>
      <c r="L13" s="12">
        <v>1.41</v>
      </c>
      <c r="M13" s="12">
        <v>1.3640000000000001</v>
      </c>
      <c r="N13" s="12">
        <v>0.496</v>
      </c>
      <c r="O13" s="25">
        <v>9</v>
      </c>
      <c r="P13" s="5">
        <v>1.76</v>
      </c>
      <c r="Q13" s="5">
        <v>5.4</v>
      </c>
      <c r="T13" s="26"/>
    </row>
    <row r="14" spans="1:20" s="24" customFormat="1">
      <c r="A14" s="5" t="s">
        <v>16</v>
      </c>
      <c r="B14" s="5">
        <v>44</v>
      </c>
      <c r="C14" s="10">
        <v>2.2000000000000002</v>
      </c>
      <c r="D14" s="5">
        <v>1.97</v>
      </c>
      <c r="E14" s="10">
        <v>7.3605</v>
      </c>
      <c r="F14" s="10">
        <v>16.760000000000002</v>
      </c>
      <c r="G14" s="15">
        <v>1.0463800000000001</v>
      </c>
      <c r="H14" s="15">
        <v>650.6</v>
      </c>
      <c r="I14" s="15">
        <v>-305</v>
      </c>
      <c r="J14" s="6">
        <f t="shared" si="0"/>
        <v>9.9041301756749753</v>
      </c>
      <c r="K14" s="12">
        <v>1.145</v>
      </c>
      <c r="L14" s="12">
        <v>1.46</v>
      </c>
      <c r="M14" s="12">
        <v>1.41</v>
      </c>
      <c r="N14" s="12">
        <v>0.51500000000000001</v>
      </c>
      <c r="O14" s="25">
        <v>8</v>
      </c>
      <c r="P14" s="5">
        <v>1.83</v>
      </c>
      <c r="Q14" s="5">
        <v>5.4</v>
      </c>
      <c r="T14" s="26"/>
    </row>
    <row r="15" spans="1:20" s="24" customFormat="1">
      <c r="A15" s="5" t="s">
        <v>17</v>
      </c>
      <c r="B15" s="5">
        <v>23</v>
      </c>
      <c r="C15" s="10">
        <v>1.63</v>
      </c>
      <c r="D15" s="5">
        <v>2.2200000000000002</v>
      </c>
      <c r="E15" s="10">
        <v>6.7461900000000004</v>
      </c>
      <c r="F15" s="10">
        <v>14.618</v>
      </c>
      <c r="G15" s="15">
        <v>0.52500000000000002</v>
      </c>
      <c r="H15" s="15">
        <v>515.5</v>
      </c>
      <c r="I15" s="15">
        <v>-775.3</v>
      </c>
      <c r="J15" s="6">
        <f t="shared" si="0"/>
        <v>13.378245323107219</v>
      </c>
      <c r="K15" s="12">
        <v>1.0900000000000001</v>
      </c>
      <c r="L15" s="12">
        <v>1.34</v>
      </c>
      <c r="M15" s="12">
        <v>1.401</v>
      </c>
      <c r="N15" s="12">
        <v>0.439</v>
      </c>
      <c r="O15" s="25">
        <v>5</v>
      </c>
      <c r="P15" s="5">
        <v>1.64</v>
      </c>
      <c r="Q15" s="5">
        <v>4.25</v>
      </c>
      <c r="T15" s="26"/>
    </row>
    <row r="16" spans="1:20">
      <c r="A16" s="32" t="s">
        <v>44</v>
      </c>
      <c r="B16" s="32">
        <v>56</v>
      </c>
      <c r="C16" s="32">
        <v>0.89</v>
      </c>
      <c r="D16" s="32">
        <v>1.08</v>
      </c>
      <c r="E16" s="10">
        <v>5.2116639999999999</v>
      </c>
      <c r="F16" s="10">
        <v>10.003830000000001</v>
      </c>
      <c r="G16" s="15">
        <v>0.14462</v>
      </c>
      <c r="H16" s="15">
        <v>179.1</v>
      </c>
      <c r="I16" s="15">
        <v>-548</v>
      </c>
      <c r="J16" s="6">
        <f t="shared" si="0"/>
        <v>7.5358864072135567</v>
      </c>
      <c r="K16" s="12">
        <v>1.5149999999999999</v>
      </c>
      <c r="L16" s="12">
        <v>1.887</v>
      </c>
      <c r="M16" s="12">
        <v>2.06</v>
      </c>
      <c r="N16" s="12">
        <v>0.86899999999999999</v>
      </c>
      <c r="O16" s="5">
        <v>2</v>
      </c>
      <c r="P16" s="5">
        <v>0.81</v>
      </c>
      <c r="Q16" s="5">
        <v>2.3199999999999998</v>
      </c>
      <c r="T16" s="26"/>
    </row>
    <row r="17" spans="1:20">
      <c r="A17" s="5" t="s">
        <v>37</v>
      </c>
      <c r="B17" s="5">
        <v>8</v>
      </c>
      <c r="C17" s="10">
        <v>3.44</v>
      </c>
      <c r="D17" s="5">
        <v>3.32</v>
      </c>
      <c r="E17" s="10">
        <v>13.61805</v>
      </c>
      <c r="F17" s="10">
        <v>35.121099999999998</v>
      </c>
      <c r="G17" s="15">
        <v>1.4611135</v>
      </c>
      <c r="H17" s="14">
        <v>249.22900000000001</v>
      </c>
      <c r="I17" s="31">
        <v>0</v>
      </c>
      <c r="J17" s="31">
        <v>0</v>
      </c>
      <c r="K17" s="12">
        <v>0.28499999999999998</v>
      </c>
      <c r="L17" s="12">
        <v>0.18</v>
      </c>
      <c r="M17" s="12">
        <v>0.45</v>
      </c>
      <c r="N17" s="12">
        <v>0.41399999999999998</v>
      </c>
      <c r="O17" s="5">
        <v>6</v>
      </c>
      <c r="P17" s="31">
        <v>0</v>
      </c>
      <c r="Q17" s="31">
        <v>0</v>
      </c>
      <c r="T17" s="26"/>
    </row>
    <row r="18" spans="1:20">
      <c r="A18" s="4"/>
      <c r="B18" s="4"/>
      <c r="C18" s="4"/>
      <c r="D18" s="4"/>
      <c r="E18" s="4"/>
      <c r="F18" s="4"/>
      <c r="G18" s="4"/>
      <c r="H18" s="4"/>
      <c r="I18" s="4"/>
      <c r="J18" s="6"/>
      <c r="K18" s="4"/>
      <c r="L18" s="4"/>
      <c r="M18" s="4"/>
      <c r="N18" s="4"/>
      <c r="O18" s="4"/>
      <c r="P18" s="4"/>
      <c r="Q18" s="4"/>
    </row>
    <row r="19" spans="1:20">
      <c r="J19" s="6"/>
    </row>
    <row r="20" spans="1:20">
      <c r="J20" s="6"/>
    </row>
  </sheetData>
  <sortState ref="A5:Q22">
    <sortCondition ref="A4"/>
  </sortState>
  <mergeCells count="13">
    <mergeCell ref="P1:Q1"/>
    <mergeCell ref="H1:H2"/>
    <mergeCell ref="I1:I2"/>
    <mergeCell ref="J1:J2"/>
    <mergeCell ref="K1:L1"/>
    <mergeCell ref="M1:N1"/>
    <mergeCell ref="O1:O2"/>
    <mergeCell ref="G1:G2"/>
    <mergeCell ref="A1:A2"/>
    <mergeCell ref="B1:B2"/>
    <mergeCell ref="C1:C2"/>
    <mergeCell ref="D1:D2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E7" sqref="E7:G7"/>
    </sheetView>
  </sheetViews>
  <sheetFormatPr defaultColWidth="10.875" defaultRowHeight="15.75"/>
  <cols>
    <col min="1" max="8" width="10.875" style="1"/>
    <col min="9" max="9" width="13.125" style="1" bestFit="1" customWidth="1"/>
    <col min="10" max="10" width="11.5" style="1" bestFit="1" customWidth="1"/>
    <col min="11" max="16384" width="10.875" style="1"/>
  </cols>
  <sheetData>
    <row r="1" spans="1:20" ht="65.099999999999994" customHeight="1">
      <c r="A1" s="33" t="s">
        <v>18</v>
      </c>
      <c r="B1" s="33" t="s">
        <v>19</v>
      </c>
      <c r="C1" s="33" t="s">
        <v>20</v>
      </c>
      <c r="D1" s="34" t="s">
        <v>21</v>
      </c>
      <c r="E1" s="33" t="s">
        <v>22</v>
      </c>
      <c r="F1" s="34"/>
      <c r="G1" s="33" t="s">
        <v>23</v>
      </c>
      <c r="H1" s="33" t="s">
        <v>24</v>
      </c>
      <c r="I1" s="33" t="s">
        <v>25</v>
      </c>
      <c r="J1" s="33" t="s">
        <v>26</v>
      </c>
      <c r="K1" s="34" t="s">
        <v>27</v>
      </c>
      <c r="L1" s="34"/>
      <c r="M1" s="34" t="s">
        <v>28</v>
      </c>
      <c r="N1" s="34"/>
      <c r="O1" s="33" t="s">
        <v>29</v>
      </c>
      <c r="P1" s="35" t="s">
        <v>30</v>
      </c>
      <c r="Q1" s="35"/>
      <c r="R1" s="33" t="s">
        <v>22</v>
      </c>
      <c r="S1" s="34"/>
      <c r="T1" s="33" t="s">
        <v>23</v>
      </c>
    </row>
    <row r="2" spans="1:20" ht="68.099999999999994" customHeight="1">
      <c r="A2" s="33"/>
      <c r="B2" s="33"/>
      <c r="C2" s="33"/>
      <c r="D2" s="34"/>
      <c r="E2" s="5" t="s">
        <v>31</v>
      </c>
      <c r="F2" s="5" t="s">
        <v>32</v>
      </c>
      <c r="G2" s="33"/>
      <c r="H2" s="33"/>
      <c r="I2" s="33"/>
      <c r="J2" s="33"/>
      <c r="K2" s="7" t="s">
        <v>33</v>
      </c>
      <c r="L2" s="7" t="s">
        <v>34</v>
      </c>
      <c r="M2" s="7" t="s">
        <v>33</v>
      </c>
      <c r="N2" s="7" t="s">
        <v>34</v>
      </c>
      <c r="O2" s="33"/>
      <c r="P2" s="8" t="s">
        <v>35</v>
      </c>
      <c r="Q2" s="9" t="s">
        <v>36</v>
      </c>
      <c r="R2" s="5" t="s">
        <v>31</v>
      </c>
      <c r="S2" s="5" t="s">
        <v>32</v>
      </c>
      <c r="T2" s="33"/>
    </row>
    <row r="3" spans="1:20">
      <c r="A3" s="9" t="s">
        <v>4</v>
      </c>
      <c r="B3" s="5">
        <v>13</v>
      </c>
      <c r="C3" s="10">
        <v>1.61</v>
      </c>
      <c r="D3" s="5">
        <v>1.64</v>
      </c>
      <c r="E3" s="19">
        <v>119.992</v>
      </c>
      <c r="F3" s="19">
        <v>153.82499999999999</v>
      </c>
      <c r="G3" s="6">
        <v>28.447649999999999</v>
      </c>
      <c r="H3" s="6">
        <v>330.9</v>
      </c>
      <c r="I3" s="6">
        <v>-837.85</v>
      </c>
      <c r="J3" s="6">
        <f t="shared" ref="J3:J6" si="0">(H3-I3)/96.485</f>
        <v>12.113281857283516</v>
      </c>
      <c r="K3" s="12">
        <v>0.77</v>
      </c>
      <c r="L3" s="12">
        <v>0.90500000000000003</v>
      </c>
      <c r="M3" s="12">
        <v>1.044</v>
      </c>
      <c r="N3" s="12">
        <v>1.3120000000000001</v>
      </c>
      <c r="O3" s="5">
        <v>3</v>
      </c>
      <c r="P3" s="5">
        <v>1.39</v>
      </c>
      <c r="Q3" s="5">
        <v>4.2</v>
      </c>
      <c r="R3" s="19">
        <v>5.9857680000000002</v>
      </c>
      <c r="S3" s="19">
        <v>18.82855</v>
      </c>
      <c r="T3" s="6">
        <v>0.43282999999999999</v>
      </c>
    </row>
    <row r="4" spans="1:20">
      <c r="A4" s="9" t="s">
        <v>41</v>
      </c>
      <c r="B4" s="5">
        <v>5</v>
      </c>
      <c r="C4" s="10">
        <v>2.04</v>
      </c>
      <c r="D4" s="5">
        <v>1.9</v>
      </c>
      <c r="E4" s="16">
        <v>259.37520999999998</v>
      </c>
      <c r="F4" s="16">
        <v>340.22579999999999</v>
      </c>
      <c r="G4" s="6">
        <v>37.930639999999997</v>
      </c>
      <c r="H4" s="6">
        <v>565</v>
      </c>
      <c r="I4" s="6">
        <v>-636.75</v>
      </c>
      <c r="J4" s="6">
        <f t="shared" si="0"/>
        <v>12.455303933253873</v>
      </c>
      <c r="K4" s="12">
        <v>0.48</v>
      </c>
      <c r="L4" s="12">
        <v>0.315</v>
      </c>
      <c r="M4" s="12">
        <v>0.76900000000000002</v>
      </c>
      <c r="N4" s="12">
        <v>0.77600000000000002</v>
      </c>
      <c r="O4" s="5">
        <v>3</v>
      </c>
      <c r="P4" s="5">
        <v>1.55</v>
      </c>
      <c r="Q4" s="5">
        <v>4.75</v>
      </c>
      <c r="R4" s="16">
        <v>8.2980199999999993</v>
      </c>
      <c r="S4" s="6">
        <v>25.154800000000002</v>
      </c>
      <c r="T4" s="6">
        <v>0.279723</v>
      </c>
    </row>
    <row r="5" spans="1:20">
      <c r="A5" s="5" t="s">
        <v>40</v>
      </c>
      <c r="B5" s="5">
        <v>3</v>
      </c>
      <c r="C5" s="10">
        <v>0.98</v>
      </c>
      <c r="D5" s="5">
        <v>0.9</v>
      </c>
      <c r="E5" s="10">
        <v>75.64</v>
      </c>
      <c r="F5" s="10">
        <v>122.45429</v>
      </c>
      <c r="G5" s="6">
        <v>5.3917190000000002</v>
      </c>
      <c r="H5" s="6">
        <v>159.30000000000001</v>
      </c>
      <c r="I5" s="6">
        <v>-317.14999999999998</v>
      </c>
      <c r="J5" s="6">
        <f t="shared" si="0"/>
        <v>4.9380732756387005</v>
      </c>
      <c r="K5" s="12">
        <v>0.98499999999999999</v>
      </c>
      <c r="L5" s="12">
        <v>0.625</v>
      </c>
      <c r="M5" s="12">
        <v>1.5860000000000001</v>
      </c>
      <c r="N5" s="31">
        <v>0</v>
      </c>
      <c r="O5" s="5">
        <v>1</v>
      </c>
      <c r="P5" s="5">
        <v>0.98</v>
      </c>
      <c r="Q5" s="5">
        <v>2.85</v>
      </c>
      <c r="R5" s="10">
        <v>5.3917190000000002</v>
      </c>
      <c r="S5" s="21">
        <v>75.64</v>
      </c>
      <c r="T5" s="6">
        <v>0.61804899999999996</v>
      </c>
    </row>
    <row r="6" spans="1:20" s="22" customFormat="1">
      <c r="A6" s="5" t="s">
        <v>2</v>
      </c>
      <c r="B6" s="5">
        <v>11</v>
      </c>
      <c r="C6" s="10">
        <v>0.93</v>
      </c>
      <c r="D6" s="5">
        <v>0.89</v>
      </c>
      <c r="E6" s="19">
        <v>47.2864</v>
      </c>
      <c r="F6" s="19">
        <v>71.62</v>
      </c>
      <c r="G6" s="6">
        <v>5.1390760000000002</v>
      </c>
      <c r="H6" s="6">
        <v>107.5</v>
      </c>
      <c r="I6" s="6">
        <v>-260.2</v>
      </c>
      <c r="J6" s="6">
        <f t="shared" si="0"/>
        <v>3.8109550707363837</v>
      </c>
      <c r="K6" s="12">
        <v>1.1000000000000001</v>
      </c>
      <c r="L6" s="12">
        <v>1.55</v>
      </c>
      <c r="M6" s="12">
        <v>1.7130000000000001</v>
      </c>
      <c r="N6" s="12">
        <v>0.27800000000000002</v>
      </c>
      <c r="O6" s="5">
        <v>1</v>
      </c>
      <c r="P6" s="5">
        <v>0.82</v>
      </c>
      <c r="Q6" s="5">
        <v>2.7</v>
      </c>
      <c r="R6" s="19">
        <v>5.1390760000000002</v>
      </c>
      <c r="S6" s="19">
        <v>47.2864</v>
      </c>
      <c r="T6" s="6">
        <v>0.54792600000000002</v>
      </c>
    </row>
    <row r="7" spans="1:20">
      <c r="A7" s="20"/>
      <c r="B7" s="20"/>
      <c r="C7" s="20"/>
      <c r="D7" s="20"/>
      <c r="E7" s="36" t="s">
        <v>39</v>
      </c>
      <c r="F7" s="36"/>
      <c r="G7" s="36"/>
      <c r="H7" s="20"/>
      <c r="I7" s="20"/>
      <c r="J7" s="20"/>
      <c r="K7" s="20"/>
      <c r="L7" s="20"/>
      <c r="M7" s="20"/>
      <c r="N7" s="20"/>
      <c r="O7" s="20"/>
      <c r="P7" s="20"/>
      <c r="Q7" s="20"/>
      <c r="R7" s="37" t="s">
        <v>42</v>
      </c>
      <c r="S7" s="37"/>
      <c r="T7" s="37"/>
    </row>
  </sheetData>
  <sortState ref="A5:T9">
    <sortCondition ref="A4"/>
  </sortState>
  <mergeCells count="17">
    <mergeCell ref="R1:S1"/>
    <mergeCell ref="T1:T2"/>
    <mergeCell ref="R7:T7"/>
    <mergeCell ref="P1:Q1"/>
    <mergeCell ref="H1:H2"/>
    <mergeCell ref="I1:I2"/>
    <mergeCell ref="J1:J2"/>
    <mergeCell ref="K1:L1"/>
    <mergeCell ref="M1:N1"/>
    <mergeCell ref="O1:O2"/>
    <mergeCell ref="E7:G7"/>
    <mergeCell ref="A1:A2"/>
    <mergeCell ref="B1:B2"/>
    <mergeCell ref="C1:C2"/>
    <mergeCell ref="D1:D2"/>
    <mergeCell ref="E1:F1"/>
    <mergeCell ref="G1:G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binding_energy_difference</vt:lpstr>
      <vt:lpstr>atomic_properties</vt:lpstr>
      <vt:lpstr>dopant_properties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LiuChun-Yen</dc:creator>
  <cp:lastModifiedBy>Chun-Yen Liu</cp:lastModifiedBy>
  <dcterms:created xsi:type="dcterms:W3CDTF">2018-09-17T03:36:00Z</dcterms:created>
  <dcterms:modified xsi:type="dcterms:W3CDTF">2020-03-12T17:35:37Z</dcterms:modified>
</cp:coreProperties>
</file>