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89\Box\Research\Manuscripts\MgO-Adsorbate-Dopant\supplementary_information\Scripts\"/>
    </mc:Choice>
  </mc:AlternateContent>
  <bookViews>
    <workbookView xWindow="660" yWindow="960" windowWidth="27855" windowHeight="11340"/>
  </bookViews>
  <sheets>
    <sheet name="binding_energy_difference" sheetId="1" r:id="rId1"/>
    <sheet name="atomic_properties" sheetId="2" r:id="rId2"/>
    <sheet name="dopant_properties" sheetId="3" r:id="rId3"/>
    <sheet name="adsorbate_properti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4" l="1"/>
  <c r="I5" i="4"/>
  <c r="K4" i="4"/>
  <c r="I4" i="4"/>
</calcChain>
</file>

<file path=xl/sharedStrings.xml><?xml version="1.0" encoding="utf-8"?>
<sst xmlns="http://schemas.openxmlformats.org/spreadsheetml/2006/main" count="293" uniqueCount="60">
  <si>
    <t>Adsorbate/Dopant</t>
    <phoneticPr fontId="1" type="noConversion"/>
  </si>
  <si>
    <t>Metal</t>
    <phoneticPr fontId="1" type="noConversion"/>
  </si>
  <si>
    <t>H</t>
  </si>
  <si>
    <t>H</t>
    <phoneticPr fontId="1" type="noConversion"/>
  </si>
  <si>
    <t>OH</t>
  </si>
  <si>
    <t>OH</t>
    <phoneticPr fontId="1" type="noConversion"/>
  </si>
  <si>
    <t>NO2</t>
    <phoneticPr fontId="1" type="noConversion"/>
  </si>
  <si>
    <t>Na</t>
  </si>
  <si>
    <t>Na</t>
    <phoneticPr fontId="1" type="noConversion"/>
  </si>
  <si>
    <t>Al</t>
  </si>
  <si>
    <t>Al</t>
    <phoneticPr fontId="1" type="noConversion"/>
  </si>
  <si>
    <t>Ag</t>
  </si>
  <si>
    <t>Au</t>
  </si>
  <si>
    <t>Pd</t>
  </si>
  <si>
    <t>Cu</t>
  </si>
  <si>
    <t>Pt</t>
  </si>
  <si>
    <t>Ni</t>
  </si>
  <si>
    <t>Rh</t>
  </si>
  <si>
    <t>Co</t>
  </si>
  <si>
    <t>Mn</t>
  </si>
  <si>
    <t>Fe</t>
  </si>
  <si>
    <t>Ir</t>
  </si>
  <si>
    <t>Ru</t>
  </si>
  <si>
    <t>V</t>
  </si>
  <si>
    <t>Atom</t>
  </si>
  <si>
    <t>Atomic Number, Z</t>
  </si>
  <si>
    <t>Pauling’s electronegativity, χP</t>
  </si>
  <si>
    <t>Martynov–Batsanov electronegativity, χMB</t>
  </si>
  <si>
    <t>Ionization Energy, IE (eV)</t>
  </si>
  <si>
    <t>Electron Affinity, EA (eV)</t>
  </si>
  <si>
    <t>Sublimation enthalpy, ΔH_sub (kJ/mol)</t>
  </si>
  <si>
    <r>
      <t xml:space="preserve">Standard molar enthalpy of formation, </t>
    </r>
    <r>
      <rPr>
        <sz val="12"/>
        <color theme="1"/>
        <rFont val="Calibri"/>
        <family val="2"/>
      </rPr>
      <t>Δ</t>
    </r>
    <r>
      <rPr>
        <sz val="12"/>
        <color theme="1"/>
        <rFont val="Times New Roman"/>
        <family val="1"/>
      </rPr>
      <t>H_f (kJ/mol M)</t>
    </r>
  </si>
  <si>
    <t>ΔH_sub - ΔH_f (eV)</t>
  </si>
  <si>
    <t>Zunger and Cohen orbital radius (a.u.)</t>
  </si>
  <si>
    <t>Waber and Cromer orbital radius (Å)</t>
  </si>
  <si>
    <t>Valence Electron number, Nval</t>
  </si>
  <si>
    <t>Miedema Parameters</t>
  </si>
  <si>
    <t>First</t>
  </si>
  <si>
    <t>Second</t>
  </si>
  <si>
    <t>rs</t>
  </si>
  <si>
    <t>rp</t>
  </si>
  <si>
    <t>η^(1/3) ((density unit)^(1/3))</t>
  </si>
  <si>
    <t>ϕ (Volt)</t>
  </si>
  <si>
    <t>Mg</t>
  </si>
  <si>
    <t>O</t>
  </si>
  <si>
    <t>Proton affinity (kJ/mol)</t>
  </si>
  <si>
    <t>Coordination Number</t>
  </si>
  <si>
    <t>Adsorbate</t>
  </si>
  <si>
    <t>Ag</t>
    <phoneticPr fontId="1" type="noConversion"/>
  </si>
  <si>
    <t>Ru</t>
    <phoneticPr fontId="1" type="noConversion"/>
  </si>
  <si>
    <t>Binding Energy Difference (eV)</t>
    <phoneticPr fontId="1" type="noConversion"/>
  </si>
  <si>
    <t>For most stable oxidized ion</t>
  </si>
  <si>
    <t>Li</t>
  </si>
  <si>
    <t>B</t>
  </si>
  <si>
    <t>F</t>
  </si>
  <si>
    <t>For neutral atom</t>
  </si>
  <si>
    <t>Bond Disscociation Energy (kJ/mol)</t>
  </si>
  <si>
    <t>Pauling’s electronegativity , χP</t>
  </si>
  <si>
    <t>Pauling’s electronegativity difference, χP</t>
  </si>
  <si>
    <t>Martynov–Batsanov electronegativity difference, χMB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</si>
</sst>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#,##0.000"/>
    <numFmt numFmtId="166" formatCode="0.0"/>
  </numFmts>
  <fonts count="6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/>
  </cellStyleXfs>
  <cellXfs count="3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5" fillId="0" borderId="0" xfId="1" applyAlignment="1">
      <alignment horizontal="left" vertical="center" indent="2"/>
    </xf>
    <xf numFmtId="49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abSelected="1" zoomScaleNormal="100" workbookViewId="0">
      <selection activeCell="E11" sqref="E11"/>
    </sheetView>
  </sheetViews>
  <sheetFormatPr defaultColWidth="10.875" defaultRowHeight="15.75"/>
  <cols>
    <col min="1" max="1" width="10.875" style="1"/>
    <col min="2" max="2" width="17" style="1" bestFit="1" customWidth="1"/>
    <col min="3" max="3" width="29.125" style="20" bestFit="1" customWidth="1"/>
    <col min="4" max="16384" width="10.875" style="1"/>
  </cols>
  <sheetData>
    <row r="1" spans="1:6">
      <c r="A1" s="1" t="s">
        <v>1</v>
      </c>
      <c r="B1" s="1" t="s">
        <v>0</v>
      </c>
      <c r="C1" s="20" t="s">
        <v>50</v>
      </c>
    </row>
    <row r="2" spans="1:6">
      <c r="A2" s="4" t="s">
        <v>11</v>
      </c>
      <c r="B2" s="1" t="s">
        <v>3</v>
      </c>
      <c r="C2" s="2">
        <v>-1.1934578299999998</v>
      </c>
      <c r="F2" s="2"/>
    </row>
    <row r="3" spans="1:6">
      <c r="A3" s="4" t="s">
        <v>12</v>
      </c>
      <c r="B3" s="1" t="s">
        <v>3</v>
      </c>
      <c r="C3" s="2">
        <v>-1.8317069599999627</v>
      </c>
      <c r="F3" s="2"/>
    </row>
    <row r="4" spans="1:6">
      <c r="A4" s="4" t="s">
        <v>18</v>
      </c>
      <c r="B4" s="1" t="s">
        <v>3</v>
      </c>
      <c r="C4" s="2">
        <v>-0.6758203599999888</v>
      </c>
      <c r="F4" s="2"/>
    </row>
    <row r="5" spans="1:6">
      <c r="A5" s="4" t="s">
        <v>14</v>
      </c>
      <c r="B5" s="1" t="s">
        <v>3</v>
      </c>
      <c r="C5" s="2">
        <v>-0.85188129999994544</v>
      </c>
      <c r="F5" s="2"/>
    </row>
    <row r="6" spans="1:6">
      <c r="A6" s="4" t="s">
        <v>20</v>
      </c>
      <c r="B6" s="1" t="s">
        <v>3</v>
      </c>
      <c r="C6" s="2">
        <v>3.6831250000034288E-2</v>
      </c>
      <c r="F6" s="2"/>
    </row>
    <row r="7" spans="1:6">
      <c r="A7" s="4" t="s">
        <v>21</v>
      </c>
      <c r="B7" s="1" t="s">
        <v>3</v>
      </c>
      <c r="C7" s="2">
        <v>-1.3920951199999649</v>
      </c>
      <c r="F7" s="2"/>
    </row>
    <row r="8" spans="1:6">
      <c r="A8" s="4" t="s">
        <v>19</v>
      </c>
      <c r="B8" s="1" t="s">
        <v>3</v>
      </c>
      <c r="C8" s="2">
        <v>2.9898660000014843E-2</v>
      </c>
      <c r="F8" s="2"/>
    </row>
    <row r="9" spans="1:6">
      <c r="A9" s="4" t="s">
        <v>16</v>
      </c>
      <c r="B9" s="1" t="s">
        <v>3</v>
      </c>
      <c r="C9" s="2">
        <v>-0.53397980999994843</v>
      </c>
      <c r="F9" s="2"/>
    </row>
    <row r="10" spans="1:6">
      <c r="A10" s="4" t="s">
        <v>13</v>
      </c>
      <c r="B10" s="1" t="s">
        <v>3</v>
      </c>
      <c r="C10" s="2">
        <v>-0.64220977999997331</v>
      </c>
      <c r="F10" s="2"/>
    </row>
    <row r="11" spans="1:6">
      <c r="A11" s="4" t="s">
        <v>15</v>
      </c>
      <c r="B11" s="1" t="s">
        <v>3</v>
      </c>
      <c r="C11" s="2">
        <v>-1.2385900799999376</v>
      </c>
      <c r="F11" s="2"/>
    </row>
    <row r="12" spans="1:6">
      <c r="A12" s="4" t="s">
        <v>17</v>
      </c>
      <c r="B12" s="1" t="s">
        <v>3</v>
      </c>
      <c r="C12" s="2">
        <v>-1.3509366499999373</v>
      </c>
      <c r="F12" s="2"/>
    </row>
    <row r="13" spans="1:6">
      <c r="A13" s="4" t="s">
        <v>22</v>
      </c>
      <c r="B13" s="1" t="s">
        <v>3</v>
      </c>
      <c r="C13" s="2">
        <v>-0.9004883299999733</v>
      </c>
      <c r="F13" s="2"/>
    </row>
    <row r="14" spans="1:6">
      <c r="A14" s="4" t="s">
        <v>23</v>
      </c>
      <c r="B14" s="1" t="s">
        <v>3</v>
      </c>
      <c r="C14" s="2">
        <v>-0.34076210999995737</v>
      </c>
      <c r="F14" s="2"/>
    </row>
    <row r="15" spans="1:6">
      <c r="A15" s="4" t="s">
        <v>11</v>
      </c>
      <c r="B15" s="1" t="s">
        <v>5</v>
      </c>
      <c r="C15" s="2">
        <v>-0.6754590799999961</v>
      </c>
      <c r="F15" s="2"/>
    </row>
    <row r="16" spans="1:6">
      <c r="A16" s="4" t="s">
        <v>12</v>
      </c>
      <c r="B16" s="1" t="s">
        <v>5</v>
      </c>
      <c r="C16" s="2">
        <v>-0.14664139999996451</v>
      </c>
      <c r="F16" s="2"/>
    </row>
    <row r="17" spans="1:6">
      <c r="A17" s="1" t="s">
        <v>18</v>
      </c>
      <c r="B17" s="1" t="s">
        <v>5</v>
      </c>
      <c r="C17" s="2">
        <v>-1.1348663800000056</v>
      </c>
      <c r="F17" s="2"/>
    </row>
    <row r="18" spans="1:6">
      <c r="A18" s="1" t="s">
        <v>14</v>
      </c>
      <c r="B18" s="1" t="s">
        <v>5</v>
      </c>
      <c r="C18" s="2">
        <v>-0.88335681999996041</v>
      </c>
      <c r="F18" s="2"/>
    </row>
    <row r="19" spans="1:6">
      <c r="A19" s="1" t="s">
        <v>20</v>
      </c>
      <c r="B19" s="1" t="s">
        <v>5</v>
      </c>
      <c r="C19" s="2">
        <v>-0.98482653999997183</v>
      </c>
      <c r="F19" s="2"/>
    </row>
    <row r="20" spans="1:6">
      <c r="A20" s="1" t="s">
        <v>21</v>
      </c>
      <c r="B20" s="1" t="s">
        <v>5</v>
      </c>
      <c r="C20" s="2">
        <v>-0.33491520000001174</v>
      </c>
      <c r="F20" s="2"/>
    </row>
    <row r="21" spans="1:6">
      <c r="A21" s="1" t="s">
        <v>19</v>
      </c>
      <c r="B21" s="1" t="s">
        <v>5</v>
      </c>
      <c r="C21" s="2">
        <v>-1.2201466999999866</v>
      </c>
      <c r="F21" s="2"/>
    </row>
    <row r="22" spans="1:6">
      <c r="A22" s="1" t="s">
        <v>16</v>
      </c>
      <c r="B22" s="1" t="s">
        <v>5</v>
      </c>
      <c r="C22" s="2">
        <v>-0.55501149999997779</v>
      </c>
      <c r="F22" s="2"/>
    </row>
    <row r="23" spans="1:6">
      <c r="A23" s="1" t="s">
        <v>13</v>
      </c>
      <c r="B23" s="1" t="s">
        <v>5</v>
      </c>
      <c r="C23" s="2">
        <v>-1.4318279999997685E-2</v>
      </c>
      <c r="F23" s="2"/>
    </row>
    <row r="24" spans="1:6">
      <c r="A24" s="1" t="s">
        <v>15</v>
      </c>
      <c r="B24" s="1" t="s">
        <v>5</v>
      </c>
      <c r="C24" s="2">
        <v>-0.14832633999998279</v>
      </c>
      <c r="F24" s="2"/>
    </row>
    <row r="25" spans="1:6">
      <c r="A25" s="1" t="s">
        <v>17</v>
      </c>
      <c r="B25" s="1" t="s">
        <v>5</v>
      </c>
      <c r="C25" s="2">
        <v>-0.44905466999995269</v>
      </c>
      <c r="F25" s="2"/>
    </row>
    <row r="26" spans="1:6">
      <c r="A26" s="1" t="s">
        <v>22</v>
      </c>
      <c r="B26" s="1" t="s">
        <v>5</v>
      </c>
      <c r="C26" s="2">
        <v>-0.99726990999999998</v>
      </c>
      <c r="F26" s="2"/>
    </row>
    <row r="27" spans="1:6">
      <c r="A27" s="1" t="s">
        <v>23</v>
      </c>
      <c r="B27" s="1" t="s">
        <v>5</v>
      </c>
      <c r="C27" s="2">
        <v>-1.7361832599999616</v>
      </c>
      <c r="F27" s="2"/>
    </row>
    <row r="28" spans="1:6">
      <c r="A28" s="1" t="s">
        <v>48</v>
      </c>
      <c r="B28" s="1" t="s">
        <v>6</v>
      </c>
      <c r="C28" s="2"/>
      <c r="F28" s="2"/>
    </row>
    <row r="29" spans="1:6">
      <c r="A29" s="1" t="s">
        <v>12</v>
      </c>
      <c r="B29" s="1" t="s">
        <v>6</v>
      </c>
      <c r="C29" s="2">
        <v>-0.33140869999994038</v>
      </c>
      <c r="F29" s="2"/>
    </row>
    <row r="30" spans="1:6">
      <c r="A30" s="1" t="s">
        <v>18</v>
      </c>
      <c r="B30" s="1" t="s">
        <v>6</v>
      </c>
      <c r="C30" s="2">
        <v>-1.3363339599999906</v>
      </c>
      <c r="F30" s="2"/>
    </row>
    <row r="31" spans="1:6">
      <c r="A31" s="1" t="s">
        <v>14</v>
      </c>
      <c r="B31" s="1" t="s">
        <v>6</v>
      </c>
      <c r="C31" s="2">
        <v>-1.108925959999965</v>
      </c>
      <c r="F31" s="2"/>
    </row>
    <row r="32" spans="1:6">
      <c r="A32" s="1" t="s">
        <v>20</v>
      </c>
      <c r="B32" s="1" t="s">
        <v>6</v>
      </c>
      <c r="C32" s="2">
        <v>-1.1903427699999725</v>
      </c>
      <c r="F32" s="2"/>
    </row>
    <row r="33" spans="1:6">
      <c r="A33" s="1" t="s">
        <v>21</v>
      </c>
      <c r="B33" s="1" t="s">
        <v>6</v>
      </c>
      <c r="C33" s="2">
        <v>-0.43788508999995202</v>
      </c>
      <c r="F33" s="2"/>
    </row>
    <row r="34" spans="1:6">
      <c r="A34" s="1" t="s">
        <v>19</v>
      </c>
      <c r="B34" s="1" t="s">
        <v>6</v>
      </c>
      <c r="C34" s="2">
        <v>-1.340249599999936</v>
      </c>
      <c r="F34" s="2"/>
    </row>
    <row r="35" spans="1:6">
      <c r="A35" s="1" t="s">
        <v>16</v>
      </c>
      <c r="B35" s="1" t="s">
        <v>6</v>
      </c>
      <c r="C35" s="2">
        <v>-0.72474240999991935</v>
      </c>
      <c r="F35" s="2"/>
    </row>
    <row r="36" spans="1:6">
      <c r="A36" s="1" t="s">
        <v>13</v>
      </c>
      <c r="B36" s="1" t="s">
        <v>6</v>
      </c>
      <c r="C36" s="2">
        <v>-0.25296217999994042</v>
      </c>
      <c r="F36" s="2"/>
    </row>
    <row r="37" spans="1:6">
      <c r="A37" s="1" t="s">
        <v>15</v>
      </c>
      <c r="B37" s="1" t="s">
        <v>6</v>
      </c>
      <c r="C37" s="2">
        <v>-9.915973999994776E-2</v>
      </c>
      <c r="F37" s="2"/>
    </row>
    <row r="38" spans="1:6">
      <c r="A38" s="1" t="s">
        <v>17</v>
      </c>
      <c r="B38" s="1" t="s">
        <v>6</v>
      </c>
      <c r="C38" s="2">
        <v>-0.65672227999993993</v>
      </c>
      <c r="F38" s="2"/>
    </row>
    <row r="39" spans="1:6">
      <c r="A39" s="1" t="s">
        <v>49</v>
      </c>
      <c r="B39" s="1" t="s">
        <v>6</v>
      </c>
      <c r="C39" s="2"/>
      <c r="F39" s="2"/>
    </row>
    <row r="40" spans="1:6">
      <c r="A40" s="1" t="s">
        <v>23</v>
      </c>
      <c r="B40" s="1" t="s">
        <v>6</v>
      </c>
      <c r="C40" s="2">
        <v>-1.9114370799999278</v>
      </c>
      <c r="F40" s="2"/>
    </row>
    <row r="41" spans="1:6">
      <c r="A41" s="1" t="s">
        <v>11</v>
      </c>
      <c r="B41" s="22" t="s">
        <v>54</v>
      </c>
      <c r="C41" s="2">
        <v>-1.4946396599999616</v>
      </c>
      <c r="F41" s="2"/>
    </row>
    <row r="42" spans="1:6">
      <c r="A42" s="1" t="s">
        <v>12</v>
      </c>
      <c r="B42" s="22" t="s">
        <v>54</v>
      </c>
      <c r="C42" s="2">
        <v>-0.81803304999993998</v>
      </c>
      <c r="F42" s="2"/>
    </row>
    <row r="43" spans="1:6">
      <c r="A43" s="1" t="s">
        <v>18</v>
      </c>
      <c r="B43" s="22" t="s">
        <v>54</v>
      </c>
      <c r="C43" s="2">
        <v>-1.8632699199999936</v>
      </c>
      <c r="F43" s="2"/>
    </row>
    <row r="44" spans="1:6">
      <c r="A44" s="1" t="s">
        <v>14</v>
      </c>
      <c r="B44" s="22" t="s">
        <v>54</v>
      </c>
      <c r="C44" s="2">
        <v>-1.6492666400000076</v>
      </c>
      <c r="F44" s="2"/>
    </row>
    <row r="45" spans="1:6">
      <c r="A45" s="1" t="s">
        <v>20</v>
      </c>
      <c r="B45" s="22" t="s">
        <v>54</v>
      </c>
      <c r="C45" s="2">
        <v>-1.7229148099999634</v>
      </c>
      <c r="F45" s="2"/>
    </row>
    <row r="46" spans="1:6">
      <c r="A46" s="1" t="s">
        <v>21</v>
      </c>
      <c r="B46" s="22" t="s">
        <v>54</v>
      </c>
      <c r="C46" s="2">
        <v>-0.87291247999996813</v>
      </c>
      <c r="F46" s="2"/>
    </row>
    <row r="47" spans="1:6">
      <c r="A47" s="1" t="s">
        <v>19</v>
      </c>
      <c r="B47" s="22" t="s">
        <v>54</v>
      </c>
      <c r="C47" s="2">
        <v>-1.8836446499999511</v>
      </c>
      <c r="F47" s="2"/>
    </row>
    <row r="48" spans="1:6">
      <c r="A48" s="1" t="s">
        <v>16</v>
      </c>
      <c r="B48" s="22" t="s">
        <v>54</v>
      </c>
      <c r="C48" s="2">
        <v>-1.1880265299999451</v>
      </c>
      <c r="F48" s="2"/>
    </row>
    <row r="49" spans="1:6">
      <c r="A49" s="1" t="s">
        <v>13</v>
      </c>
      <c r="B49" s="22" t="s">
        <v>54</v>
      </c>
      <c r="C49" s="2">
        <v>-0.62731882999997879</v>
      </c>
      <c r="F49" s="2"/>
    </row>
    <row r="50" spans="1:6">
      <c r="A50" s="1" t="s">
        <v>15</v>
      </c>
      <c r="B50" s="22" t="s">
        <v>54</v>
      </c>
      <c r="C50" s="2">
        <v>-0.19805947999998352</v>
      </c>
      <c r="F50" s="2"/>
    </row>
    <row r="51" spans="1:6">
      <c r="A51" s="1" t="s">
        <v>17</v>
      </c>
      <c r="B51" s="22" t="s">
        <v>54</v>
      </c>
      <c r="C51" s="2">
        <v>-1.168266229999972</v>
      </c>
      <c r="F51" s="2"/>
    </row>
    <row r="52" spans="1:6">
      <c r="A52" s="1" t="s">
        <v>22</v>
      </c>
      <c r="B52" s="22" t="s">
        <v>54</v>
      </c>
      <c r="C52" s="2">
        <v>-1.6276511399999549</v>
      </c>
      <c r="F52" s="2"/>
    </row>
    <row r="53" spans="1:6">
      <c r="A53" s="1" t="s">
        <v>23</v>
      </c>
      <c r="B53" s="22" t="s">
        <v>54</v>
      </c>
      <c r="C53" s="2">
        <v>-2.4670119299999556</v>
      </c>
      <c r="F53" s="2"/>
    </row>
    <row r="54" spans="1:6">
      <c r="A54" s="22" t="s">
        <v>11</v>
      </c>
      <c r="B54" s="1" t="s">
        <v>8</v>
      </c>
      <c r="C54" s="2">
        <v>-1.2116501499999686</v>
      </c>
      <c r="F54" s="2"/>
    </row>
    <row r="55" spans="1:6">
      <c r="A55" s="22" t="s">
        <v>12</v>
      </c>
      <c r="B55" s="1" t="s">
        <v>8</v>
      </c>
      <c r="C55" s="2">
        <v>-0.68588432999996485</v>
      </c>
      <c r="F55" s="2"/>
    </row>
    <row r="56" spans="1:6">
      <c r="A56" s="22" t="s">
        <v>18</v>
      </c>
      <c r="B56" s="1" t="s">
        <v>8</v>
      </c>
      <c r="C56" s="2">
        <v>-1.6894092000000003</v>
      </c>
      <c r="F56" s="2"/>
    </row>
    <row r="57" spans="1:6">
      <c r="A57" s="22" t="s">
        <v>14</v>
      </c>
      <c r="B57" s="1" t="s">
        <v>8</v>
      </c>
      <c r="C57" s="2">
        <v>-1.432933759999969</v>
      </c>
      <c r="F57" s="2"/>
    </row>
    <row r="58" spans="1:6">
      <c r="A58" s="22" t="s">
        <v>20</v>
      </c>
      <c r="B58" s="1" t="s">
        <v>8</v>
      </c>
      <c r="C58" s="2">
        <v>-1.5465336699999739</v>
      </c>
      <c r="F58" s="2"/>
    </row>
    <row r="59" spans="1:6">
      <c r="A59" s="22" t="s">
        <v>21</v>
      </c>
      <c r="B59" s="1" t="s">
        <v>8</v>
      </c>
      <c r="C59" s="2">
        <v>-0.88779184999998506</v>
      </c>
      <c r="F59" s="2"/>
    </row>
    <row r="60" spans="1:6">
      <c r="A60" s="22" t="s">
        <v>19</v>
      </c>
      <c r="B60" s="1" t="s">
        <v>8</v>
      </c>
      <c r="C60" s="2">
        <v>-1.8936061800000061</v>
      </c>
      <c r="F60" s="2"/>
    </row>
    <row r="61" spans="1:6">
      <c r="A61" s="22" t="s">
        <v>16</v>
      </c>
      <c r="B61" s="1" t="s">
        <v>8</v>
      </c>
      <c r="C61" s="2">
        <v>-1.042720539999948</v>
      </c>
      <c r="F61" s="2"/>
    </row>
    <row r="62" spans="1:6">
      <c r="A62" s="22" t="s">
        <v>13</v>
      </c>
      <c r="B62" s="1" t="s">
        <v>8</v>
      </c>
      <c r="C62" s="2">
        <v>-0.55595381000000543</v>
      </c>
      <c r="F62" s="2"/>
    </row>
    <row r="63" spans="1:6">
      <c r="A63" s="22" t="s">
        <v>15</v>
      </c>
      <c r="B63" s="1" t="s">
        <v>8</v>
      </c>
      <c r="C63" s="2">
        <v>-0.245965109999986</v>
      </c>
      <c r="F63" s="2"/>
    </row>
    <row r="64" spans="1:6">
      <c r="A64" s="22" t="s">
        <v>17</v>
      </c>
      <c r="B64" s="1" t="s">
        <v>8</v>
      </c>
      <c r="C64" s="2">
        <v>-1.0320639099999767</v>
      </c>
      <c r="F64" s="2"/>
    </row>
    <row r="65" spans="1:6">
      <c r="A65" s="22" t="s">
        <v>22</v>
      </c>
      <c r="B65" s="1" t="s">
        <v>8</v>
      </c>
      <c r="C65" s="2">
        <v>-1.569541479999998</v>
      </c>
      <c r="F65" s="2"/>
    </row>
    <row r="66" spans="1:6">
      <c r="A66" s="22" t="s">
        <v>23</v>
      </c>
      <c r="B66" s="1" t="s">
        <v>8</v>
      </c>
      <c r="C66" s="2">
        <v>-2.3264460299999996</v>
      </c>
      <c r="F66" s="2"/>
    </row>
    <row r="67" spans="1:6">
      <c r="A67" s="1" t="s">
        <v>11</v>
      </c>
      <c r="B67" s="1" t="s">
        <v>52</v>
      </c>
      <c r="C67" s="2">
        <v>-1.181877219999933</v>
      </c>
      <c r="F67" s="2"/>
    </row>
    <row r="68" spans="1:6">
      <c r="A68" s="1" t="s">
        <v>12</v>
      </c>
      <c r="B68" s="22" t="s">
        <v>52</v>
      </c>
      <c r="C68" s="2">
        <v>-0.67549414999996316</v>
      </c>
      <c r="F68" s="2"/>
    </row>
    <row r="69" spans="1:6">
      <c r="A69" s="1" t="s">
        <v>18</v>
      </c>
      <c r="B69" s="22" t="s">
        <v>52</v>
      </c>
      <c r="C69" s="2">
        <v>-1.4896929099999741</v>
      </c>
      <c r="F69" s="2"/>
    </row>
    <row r="70" spans="1:6">
      <c r="A70" s="1" t="s">
        <v>14</v>
      </c>
      <c r="B70" s="22" t="s">
        <v>52</v>
      </c>
      <c r="C70" s="2">
        <v>-1.4246157499999867</v>
      </c>
      <c r="F70" s="2"/>
    </row>
    <row r="71" spans="1:6">
      <c r="A71" s="1" t="s">
        <v>20</v>
      </c>
      <c r="B71" s="22" t="s">
        <v>52</v>
      </c>
      <c r="C71" s="2">
        <v>-1.546247669999957</v>
      </c>
      <c r="F71" s="2"/>
    </row>
    <row r="72" spans="1:6">
      <c r="A72" s="1" t="s">
        <v>21</v>
      </c>
      <c r="B72" s="22" t="s">
        <v>52</v>
      </c>
      <c r="C72" s="2">
        <v>-0.87581364999994094</v>
      </c>
      <c r="F72" s="2"/>
    </row>
    <row r="73" spans="1:6">
      <c r="A73" s="1" t="s">
        <v>19</v>
      </c>
      <c r="B73" s="22" t="s">
        <v>52</v>
      </c>
      <c r="C73" s="2">
        <v>-1.8161935799999469</v>
      </c>
      <c r="F73" s="2"/>
    </row>
    <row r="74" spans="1:6">
      <c r="A74" s="1" t="s">
        <v>16</v>
      </c>
      <c r="B74" s="22" t="s">
        <v>52</v>
      </c>
      <c r="C74" s="2">
        <v>-1.0390197699999248</v>
      </c>
      <c r="F74" s="2"/>
    </row>
    <row r="75" spans="1:6">
      <c r="A75" s="1" t="s">
        <v>13</v>
      </c>
      <c r="B75" s="22" t="s">
        <v>52</v>
      </c>
      <c r="C75" s="2">
        <v>-0.50825220999996645</v>
      </c>
      <c r="F75" s="2"/>
    </row>
    <row r="76" spans="1:6">
      <c r="A76" s="1" t="s">
        <v>15</v>
      </c>
      <c r="B76" s="22" t="s">
        <v>52</v>
      </c>
      <c r="C76" s="2">
        <v>-0.22831629999996039</v>
      </c>
      <c r="F76" s="2"/>
    </row>
    <row r="77" spans="1:6">
      <c r="A77" s="1" t="s">
        <v>17</v>
      </c>
      <c r="B77" s="22" t="s">
        <v>52</v>
      </c>
      <c r="C77" s="2">
        <v>-1.0092588799999476</v>
      </c>
      <c r="F77" s="2"/>
    </row>
    <row r="78" spans="1:6">
      <c r="A78" s="1" t="s">
        <v>22</v>
      </c>
      <c r="B78" s="22" t="s">
        <v>52</v>
      </c>
      <c r="C78" s="2">
        <v>-1.554753509999955</v>
      </c>
      <c r="F78" s="2"/>
    </row>
    <row r="79" spans="1:6">
      <c r="A79" s="1" t="s">
        <v>23</v>
      </c>
      <c r="B79" s="22" t="s">
        <v>52</v>
      </c>
      <c r="C79" s="2">
        <v>-2.3000341599999388</v>
      </c>
      <c r="F79" s="2"/>
    </row>
    <row r="80" spans="1:6">
      <c r="A80" s="22" t="s">
        <v>11</v>
      </c>
      <c r="B80" s="1" t="s">
        <v>10</v>
      </c>
      <c r="C80" s="2">
        <v>-1.5038519399999473</v>
      </c>
      <c r="F80" s="2"/>
    </row>
    <row r="81" spans="1:8">
      <c r="A81" s="22" t="s">
        <v>12</v>
      </c>
      <c r="B81" s="1" t="s">
        <v>10</v>
      </c>
      <c r="C81" s="2">
        <v>-2.2527545099999315</v>
      </c>
      <c r="F81" s="2"/>
    </row>
    <row r="82" spans="1:8">
      <c r="A82" s="22" t="s">
        <v>18</v>
      </c>
      <c r="B82" s="1" t="s">
        <v>10</v>
      </c>
      <c r="C82" s="2">
        <v>-0.97286771999995403</v>
      </c>
      <c r="F82" s="2"/>
    </row>
    <row r="83" spans="1:8">
      <c r="A83" s="22" t="s">
        <v>14</v>
      </c>
      <c r="B83" s="1" t="s">
        <v>10</v>
      </c>
      <c r="C83" s="2">
        <v>-1.2893768399999317</v>
      </c>
      <c r="F83" s="2"/>
    </row>
    <row r="84" spans="1:8">
      <c r="A84" s="22" t="s">
        <v>20</v>
      </c>
      <c r="B84" s="1" t="s">
        <v>10</v>
      </c>
      <c r="C84" s="2">
        <v>-0.36759260999997423</v>
      </c>
      <c r="F84" s="2"/>
    </row>
    <row r="85" spans="1:8">
      <c r="A85" s="22" t="s">
        <v>21</v>
      </c>
      <c r="B85" s="1" t="s">
        <v>10</v>
      </c>
      <c r="C85" s="2">
        <v>-1.7720030799999336</v>
      </c>
      <c r="F85" s="2"/>
    </row>
    <row r="86" spans="1:8">
      <c r="A86" s="22" t="s">
        <v>19</v>
      </c>
      <c r="B86" s="1" t="s">
        <v>10</v>
      </c>
      <c r="C86" s="2">
        <v>-0.24896525999992036</v>
      </c>
      <c r="F86" s="2"/>
    </row>
    <row r="87" spans="1:8">
      <c r="A87" s="22" t="s">
        <v>16</v>
      </c>
      <c r="B87" s="1" t="s">
        <v>10</v>
      </c>
      <c r="C87" s="2">
        <v>-0.84109762999992199</v>
      </c>
      <c r="F87" s="2"/>
    </row>
    <row r="88" spans="1:8">
      <c r="A88" s="22" t="s">
        <v>13</v>
      </c>
      <c r="B88" s="1" t="s">
        <v>10</v>
      </c>
      <c r="C88" s="2">
        <v>-0.94017574999992348</v>
      </c>
      <c r="F88" s="2"/>
    </row>
    <row r="89" spans="1:8">
      <c r="A89" s="22" t="s">
        <v>15</v>
      </c>
      <c r="B89" s="1" t="s">
        <v>10</v>
      </c>
      <c r="C89" s="2">
        <v>-1.5460788299999422</v>
      </c>
      <c r="F89" s="2"/>
    </row>
    <row r="90" spans="1:8">
      <c r="A90" s="22" t="s">
        <v>17</v>
      </c>
      <c r="B90" s="1" t="s">
        <v>10</v>
      </c>
      <c r="C90" s="2">
        <v>-1.7276688199999626</v>
      </c>
      <c r="F90" s="2"/>
    </row>
    <row r="91" spans="1:8">
      <c r="A91" s="22" t="s">
        <v>22</v>
      </c>
      <c r="B91" s="1" t="s">
        <v>10</v>
      </c>
      <c r="C91" s="2">
        <v>-0.98738747999993848</v>
      </c>
      <c r="F91" s="2"/>
    </row>
    <row r="92" spans="1:8">
      <c r="A92" s="22" t="s">
        <v>23</v>
      </c>
      <c r="B92" s="1" t="s">
        <v>10</v>
      </c>
      <c r="C92" s="2">
        <v>-0.64686457999994218</v>
      </c>
      <c r="F92" s="2"/>
      <c r="H92" s="2"/>
    </row>
    <row r="93" spans="1:8">
      <c r="A93" s="22" t="s">
        <v>11</v>
      </c>
      <c r="B93" s="1" t="s">
        <v>53</v>
      </c>
      <c r="C93" s="2">
        <v>-3.0742807499999567</v>
      </c>
      <c r="F93" s="2"/>
      <c r="G93" s="22"/>
      <c r="H93" s="2"/>
    </row>
    <row r="94" spans="1:8">
      <c r="A94" s="22" t="s">
        <v>12</v>
      </c>
      <c r="B94" s="22" t="s">
        <v>53</v>
      </c>
      <c r="C94" s="2">
        <v>-3.7923236199999333</v>
      </c>
      <c r="F94" s="2"/>
      <c r="G94" s="22"/>
      <c r="H94" s="2"/>
    </row>
    <row r="95" spans="1:8">
      <c r="A95" s="22" t="s">
        <v>18</v>
      </c>
      <c r="B95" s="22" t="s">
        <v>53</v>
      </c>
      <c r="C95" s="2">
        <v>-2.5543323699999974</v>
      </c>
      <c r="F95" s="2"/>
      <c r="G95" s="22"/>
      <c r="H95" s="2"/>
    </row>
    <row r="96" spans="1:8">
      <c r="A96" s="22" t="s">
        <v>14</v>
      </c>
      <c r="B96" s="22" t="s">
        <v>53</v>
      </c>
      <c r="C96" s="2">
        <v>-2.917677139999967</v>
      </c>
      <c r="F96" s="2"/>
      <c r="G96" s="22"/>
      <c r="H96" s="2"/>
    </row>
    <row r="97" spans="1:8">
      <c r="A97" s="22" t="s">
        <v>20</v>
      </c>
      <c r="B97" s="22" t="s">
        <v>53</v>
      </c>
      <c r="C97" s="2">
        <v>-0.95109732999998187</v>
      </c>
      <c r="F97" s="2"/>
      <c r="G97" s="22"/>
      <c r="H97" s="2"/>
    </row>
    <row r="98" spans="1:8">
      <c r="A98" s="22" t="s">
        <v>21</v>
      </c>
      <c r="B98" s="22" t="s">
        <v>53</v>
      </c>
      <c r="C98" s="2">
        <v>-3.4723975599999903</v>
      </c>
      <c r="F98" s="2"/>
      <c r="G98" s="22"/>
      <c r="H98" s="2"/>
    </row>
    <row r="99" spans="1:8">
      <c r="A99" s="22" t="s">
        <v>19</v>
      </c>
      <c r="B99" s="22" t="s">
        <v>53</v>
      </c>
      <c r="C99" s="2">
        <v>-0.93638690999995333</v>
      </c>
      <c r="F99" s="2"/>
      <c r="G99" s="22"/>
      <c r="H99" s="2"/>
    </row>
    <row r="100" spans="1:8">
      <c r="A100" s="22" t="s">
        <v>16</v>
      </c>
      <c r="B100" s="22" t="s">
        <v>53</v>
      </c>
      <c r="C100" s="2">
        <v>-2.4898882299999627</v>
      </c>
      <c r="F100" s="2"/>
      <c r="G100" s="22"/>
      <c r="H100" s="2"/>
    </row>
    <row r="101" spans="1:8">
      <c r="A101" s="22" t="s">
        <v>13</v>
      </c>
      <c r="B101" s="22" t="s">
        <v>53</v>
      </c>
      <c r="C101" s="2">
        <v>-2.5453221299999318</v>
      </c>
      <c r="F101" s="2"/>
      <c r="G101" s="22"/>
      <c r="H101" s="2"/>
    </row>
    <row r="102" spans="1:8">
      <c r="A102" s="22" t="s">
        <v>15</v>
      </c>
      <c r="B102" s="22" t="s">
        <v>53</v>
      </c>
      <c r="C102" s="2">
        <v>-3.1087973799999418</v>
      </c>
      <c r="F102" s="2"/>
      <c r="G102" s="22"/>
      <c r="H102" s="2"/>
    </row>
    <row r="103" spans="1:8">
      <c r="A103" s="22" t="s">
        <v>17</v>
      </c>
      <c r="B103" s="22" t="s">
        <v>53</v>
      </c>
      <c r="C103" s="2">
        <v>-3.0518389399999251</v>
      </c>
      <c r="F103" s="2"/>
      <c r="G103" s="22"/>
      <c r="H103" s="2"/>
    </row>
    <row r="104" spans="1:8">
      <c r="A104" s="22" t="s">
        <v>22</v>
      </c>
      <c r="B104" s="22" t="s">
        <v>53</v>
      </c>
      <c r="C104" s="2">
        <v>-2.9924805299999666</v>
      </c>
      <c r="F104" s="2"/>
      <c r="G104" s="22"/>
      <c r="H104" s="2"/>
    </row>
    <row r="105" spans="1:8">
      <c r="A105" s="22" t="s">
        <v>23</v>
      </c>
      <c r="B105" s="22" t="s">
        <v>53</v>
      </c>
      <c r="C105" s="2">
        <v>-0.92601753999997527</v>
      </c>
      <c r="F105" s="2"/>
    </row>
    <row r="106" spans="1:8">
      <c r="C106" s="21"/>
    </row>
    <row r="107" spans="1:8">
      <c r="C107" s="21"/>
    </row>
    <row r="108" spans="1:8">
      <c r="C108" s="21"/>
    </row>
    <row r="109" spans="1:8">
      <c r="C109" s="21"/>
    </row>
    <row r="110" spans="1:8">
      <c r="C110" s="21"/>
    </row>
    <row r="111" spans="1:8">
      <c r="C111" s="21"/>
    </row>
    <row r="112" spans="1:8">
      <c r="C112" s="21"/>
    </row>
    <row r="113" spans="3:3">
      <c r="C113" s="21"/>
    </row>
    <row r="114" spans="3:3">
      <c r="C114" s="21"/>
    </row>
    <row r="115" spans="3:3">
      <c r="C115" s="21"/>
    </row>
    <row r="116" spans="3:3">
      <c r="C116" s="21"/>
    </row>
    <row r="117" spans="3:3">
      <c r="C117" s="21"/>
    </row>
    <row r="118" spans="3:3">
      <c r="C118" s="21"/>
    </row>
    <row r="119" spans="3:3">
      <c r="C119" s="21"/>
    </row>
    <row r="120" spans="3:3">
      <c r="C120" s="21"/>
    </row>
    <row r="121" spans="3:3">
      <c r="C121" s="21"/>
    </row>
    <row r="122" spans="3:3">
      <c r="C122" s="21"/>
    </row>
    <row r="123" spans="3:3">
      <c r="C123" s="21"/>
    </row>
    <row r="124" spans="3:3">
      <c r="C124" s="21"/>
    </row>
    <row r="125" spans="3:3">
      <c r="C125" s="21"/>
    </row>
    <row r="126" spans="3:3">
      <c r="C126" s="21"/>
    </row>
    <row r="127" spans="3:3">
      <c r="C127" s="21"/>
    </row>
    <row r="128" spans="3:3">
      <c r="C128" s="21"/>
    </row>
    <row r="129" spans="3:3">
      <c r="C129" s="21"/>
    </row>
    <row r="130" spans="3:3">
      <c r="C130" s="21"/>
    </row>
    <row r="131" spans="3:3">
      <c r="C131" s="21"/>
    </row>
    <row r="132" spans="3:3">
      <c r="C132" s="21"/>
    </row>
    <row r="133" spans="3:3">
      <c r="C133" s="21"/>
    </row>
    <row r="134" spans="3:3">
      <c r="C134" s="21"/>
    </row>
    <row r="135" spans="3:3">
      <c r="C135" s="21"/>
    </row>
    <row r="136" spans="3:3">
      <c r="C136" s="21"/>
    </row>
    <row r="137" spans="3:3">
      <c r="C137" s="21"/>
    </row>
    <row r="138" spans="3:3">
      <c r="C138" s="21"/>
    </row>
    <row r="139" spans="3:3">
      <c r="C139" s="21"/>
    </row>
    <row r="140" spans="3:3">
      <c r="C140" s="21"/>
    </row>
    <row r="141" spans="3:3">
      <c r="C141" s="21"/>
    </row>
    <row r="142" spans="3:3">
      <c r="C142" s="21"/>
    </row>
    <row r="143" spans="3:3">
      <c r="C143" s="21"/>
    </row>
    <row r="144" spans="3:3">
      <c r="C144" s="21"/>
    </row>
    <row r="145" spans="3:3">
      <c r="C145" s="21"/>
    </row>
    <row r="146" spans="3:3">
      <c r="C146" s="21"/>
    </row>
    <row r="147" spans="3:3">
      <c r="C147" s="21"/>
    </row>
    <row r="148" spans="3:3">
      <c r="C148" s="21"/>
    </row>
    <row r="149" spans="3:3">
      <c r="C149" s="21"/>
    </row>
    <row r="150" spans="3:3">
      <c r="C150" s="21"/>
    </row>
    <row r="151" spans="3:3">
      <c r="C151" s="21"/>
    </row>
    <row r="152" spans="3:3">
      <c r="C152" s="21"/>
    </row>
    <row r="153" spans="3:3">
      <c r="C153" s="21"/>
    </row>
    <row r="154" spans="3:3">
      <c r="C154" s="21"/>
    </row>
    <row r="155" spans="3:3">
      <c r="C155" s="21"/>
    </row>
    <row r="156" spans="3:3">
      <c r="C156" s="21"/>
    </row>
    <row r="157" spans="3:3">
      <c r="C157" s="21"/>
    </row>
    <row r="158" spans="3:3">
      <c r="C158" s="21"/>
    </row>
    <row r="159" spans="3:3">
      <c r="C159" s="21"/>
    </row>
    <row r="160" spans="3:3">
      <c r="C160" s="21"/>
    </row>
    <row r="161" spans="3:3">
      <c r="C161" s="21"/>
    </row>
    <row r="162" spans="3:3">
      <c r="C162" s="21"/>
    </row>
    <row r="163" spans="3:3">
      <c r="C163" s="21"/>
    </row>
    <row r="164" spans="3:3">
      <c r="C164" s="21"/>
    </row>
    <row r="165" spans="3:3">
      <c r="C165" s="21"/>
    </row>
    <row r="166" spans="3:3">
      <c r="C166" s="21"/>
    </row>
    <row r="167" spans="3:3">
      <c r="C167" s="21"/>
    </row>
    <row r="168" spans="3:3">
      <c r="C168" s="21"/>
    </row>
    <row r="169" spans="3:3">
      <c r="C169" s="21"/>
    </row>
    <row r="170" spans="3:3">
      <c r="C170" s="21"/>
    </row>
    <row r="171" spans="3:3">
      <c r="C171" s="21"/>
    </row>
    <row r="172" spans="3:3">
      <c r="C172" s="21"/>
    </row>
    <row r="173" spans="3:3">
      <c r="C173" s="21"/>
    </row>
    <row r="174" spans="3:3">
      <c r="C174" s="21"/>
    </row>
    <row r="175" spans="3:3">
      <c r="C175" s="21"/>
    </row>
    <row r="176" spans="3:3">
      <c r="C176" s="21"/>
    </row>
    <row r="177" spans="3:3">
      <c r="C177" s="21"/>
    </row>
    <row r="178" spans="3:3">
      <c r="C178" s="21"/>
    </row>
    <row r="179" spans="3:3">
      <c r="C179" s="21"/>
    </row>
    <row r="180" spans="3:3">
      <c r="C180" s="21"/>
    </row>
    <row r="181" spans="3:3">
      <c r="C181" s="21"/>
    </row>
    <row r="182" spans="3:3">
      <c r="C182" s="21"/>
    </row>
    <row r="183" spans="3:3">
      <c r="C183" s="21"/>
    </row>
    <row r="184" spans="3:3">
      <c r="C184" s="21"/>
    </row>
    <row r="185" spans="3:3">
      <c r="C185" s="21"/>
    </row>
    <row r="186" spans="3:3">
      <c r="C186" s="21"/>
    </row>
    <row r="187" spans="3:3">
      <c r="C187" s="21"/>
    </row>
    <row r="188" spans="3:3">
      <c r="C188" s="21"/>
    </row>
    <row r="189" spans="3:3">
      <c r="C189" s="21"/>
    </row>
    <row r="190" spans="3:3">
      <c r="C190" s="21"/>
    </row>
    <row r="191" spans="3:3">
      <c r="C191" s="21"/>
    </row>
    <row r="192" spans="3:3">
      <c r="C192" s="21"/>
    </row>
    <row r="193" spans="3:3">
      <c r="C193" s="2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H20" sqref="H20"/>
    </sheetView>
  </sheetViews>
  <sheetFormatPr defaultColWidth="7.625" defaultRowHeight="15.75"/>
  <cols>
    <col min="1" max="3" width="7.625" style="1"/>
    <col min="4" max="4" width="9.125" style="1" customWidth="1"/>
    <col min="5" max="5" width="7.625" style="1"/>
    <col min="6" max="6" width="7.875" style="1" customWidth="1"/>
    <col min="7" max="7" width="7.625" style="1"/>
    <col min="8" max="8" width="11.5" style="1" customWidth="1"/>
    <col min="9" max="10" width="11.875" style="1" customWidth="1"/>
    <col min="11" max="11" width="7.625" style="1" bestFit="1"/>
    <col min="12" max="12" width="6.5" style="1" bestFit="1" customWidth="1"/>
    <col min="13" max="13" width="7.625" style="1" bestFit="1"/>
    <col min="14" max="14" width="6.5" style="1" bestFit="1" customWidth="1"/>
    <col min="15" max="15" width="7.625" style="1" bestFit="1"/>
    <col min="16" max="16" width="9.375" style="1" customWidth="1"/>
    <col min="17" max="17" width="7.625" style="1" bestFit="1"/>
    <col min="18" max="16384" width="7.625" style="1"/>
  </cols>
  <sheetData>
    <row r="1" spans="1:18" ht="65.099999999999994" customHeight="1">
      <c r="A1" s="29" t="s">
        <v>24</v>
      </c>
      <c r="B1" s="29" t="s">
        <v>25</v>
      </c>
      <c r="C1" s="29" t="s">
        <v>26</v>
      </c>
      <c r="D1" s="30" t="s">
        <v>27</v>
      </c>
      <c r="E1" s="29" t="s">
        <v>28</v>
      </c>
      <c r="F1" s="30"/>
      <c r="G1" s="29" t="s">
        <v>29</v>
      </c>
      <c r="H1" s="29" t="s">
        <v>30</v>
      </c>
      <c r="I1" s="29" t="s">
        <v>31</v>
      </c>
      <c r="J1" s="29" t="s">
        <v>32</v>
      </c>
      <c r="K1" s="30" t="s">
        <v>33</v>
      </c>
      <c r="L1" s="30"/>
      <c r="M1" s="30" t="s">
        <v>34</v>
      </c>
      <c r="N1" s="30"/>
      <c r="O1" s="29" t="s">
        <v>35</v>
      </c>
      <c r="P1" s="31" t="s">
        <v>36</v>
      </c>
      <c r="Q1" s="31"/>
      <c r="R1" s="3"/>
    </row>
    <row r="2" spans="1:18" ht="63">
      <c r="A2" s="29"/>
      <c r="B2" s="29"/>
      <c r="C2" s="29"/>
      <c r="D2" s="30"/>
      <c r="E2" s="5" t="s">
        <v>37</v>
      </c>
      <c r="F2" s="5" t="s">
        <v>38</v>
      </c>
      <c r="G2" s="29"/>
      <c r="H2" s="29"/>
      <c r="I2" s="29"/>
      <c r="J2" s="29"/>
      <c r="K2" s="8" t="s">
        <v>39</v>
      </c>
      <c r="L2" s="8" t="s">
        <v>40</v>
      </c>
      <c r="M2" s="8" t="s">
        <v>39</v>
      </c>
      <c r="N2" s="8" t="s">
        <v>40</v>
      </c>
      <c r="O2" s="29"/>
      <c r="P2" s="9" t="s">
        <v>41</v>
      </c>
      <c r="Q2" s="10" t="s">
        <v>42</v>
      </c>
    </row>
    <row r="3" spans="1:18">
      <c r="A3" s="5" t="s">
        <v>11</v>
      </c>
      <c r="B3" s="5">
        <v>47</v>
      </c>
      <c r="C3" s="11">
        <v>1.93</v>
      </c>
      <c r="D3" s="5">
        <v>1.07</v>
      </c>
      <c r="E3" s="12">
        <v>7.5762299999999998</v>
      </c>
      <c r="F3" s="12">
        <v>21.477460000000001</v>
      </c>
      <c r="G3" s="6">
        <v>1.3044750000000001</v>
      </c>
      <c r="H3" s="6">
        <v>284.89999999999998</v>
      </c>
      <c r="I3" s="6">
        <v>-15.55</v>
      </c>
      <c r="J3" s="6">
        <v>3.1153956225814081</v>
      </c>
      <c r="K3" s="13">
        <v>1.0449999999999999</v>
      </c>
      <c r="L3" s="13">
        <v>1.33</v>
      </c>
      <c r="M3" s="13">
        <v>1.286</v>
      </c>
      <c r="N3" s="13">
        <v>0.46200000000000002</v>
      </c>
      <c r="O3" s="4">
        <v>11</v>
      </c>
      <c r="P3" s="5">
        <v>1.39</v>
      </c>
      <c r="Q3" s="14">
        <v>4.45</v>
      </c>
    </row>
    <row r="4" spans="1:18">
      <c r="A4" s="5" t="s">
        <v>12</v>
      </c>
      <c r="B4" s="5">
        <v>79</v>
      </c>
      <c r="C4" s="11">
        <v>2.4</v>
      </c>
      <c r="D4" s="5">
        <v>1.19</v>
      </c>
      <c r="E4" s="11">
        <v>9.2255299999999991</v>
      </c>
      <c r="F4" s="11">
        <v>20.2</v>
      </c>
      <c r="G4" s="6">
        <v>2.30863</v>
      </c>
      <c r="H4" s="6">
        <v>368.2</v>
      </c>
      <c r="I4" s="6">
        <v>9.65</v>
      </c>
      <c r="J4" s="6">
        <v>3.7178402412267064</v>
      </c>
      <c r="K4" s="13">
        <v>1.21</v>
      </c>
      <c r="L4" s="13">
        <v>1.45</v>
      </c>
      <c r="M4" s="13">
        <v>1.1870000000000001</v>
      </c>
      <c r="N4" s="13">
        <v>0.51</v>
      </c>
      <c r="O4" s="4">
        <v>11</v>
      </c>
      <c r="P4" s="5">
        <v>1.57</v>
      </c>
      <c r="Q4" s="5">
        <v>5.15</v>
      </c>
    </row>
    <row r="5" spans="1:18">
      <c r="A5" s="5" t="s">
        <v>18</v>
      </c>
      <c r="B5" s="5">
        <v>27</v>
      </c>
      <c r="C5" s="11">
        <v>1.88</v>
      </c>
      <c r="D5" s="5">
        <v>1.72</v>
      </c>
      <c r="E5" s="12">
        <v>7.8810099999999998</v>
      </c>
      <c r="F5" s="12">
        <v>17.084</v>
      </c>
      <c r="G5" s="15">
        <v>0.66225599999999996</v>
      </c>
      <c r="H5" s="16">
        <v>426.7</v>
      </c>
      <c r="I5" s="16">
        <v>-297</v>
      </c>
      <c r="J5" s="6">
        <v>7.5041165320757699</v>
      </c>
      <c r="K5" s="13">
        <v>0.92</v>
      </c>
      <c r="L5" s="13">
        <v>1.1000000000000001</v>
      </c>
      <c r="M5" s="13">
        <v>1.181</v>
      </c>
      <c r="N5" s="13">
        <v>0.35499999999999998</v>
      </c>
      <c r="O5" s="4">
        <v>9</v>
      </c>
      <c r="P5" s="5">
        <v>1.75</v>
      </c>
      <c r="Q5" s="5">
        <v>5.0999999999999996</v>
      </c>
    </row>
    <row r="6" spans="1:18">
      <c r="A6" s="5" t="s">
        <v>14</v>
      </c>
      <c r="B6" s="5">
        <v>29</v>
      </c>
      <c r="C6" s="11">
        <v>1.9</v>
      </c>
      <c r="D6" s="5">
        <v>1.08</v>
      </c>
      <c r="E6" s="12">
        <v>7.7263799999999998</v>
      </c>
      <c r="F6" s="12">
        <v>20.292400000000001</v>
      </c>
      <c r="G6" s="15">
        <v>1.2357750000000001</v>
      </c>
      <c r="H6" s="16">
        <v>337.4</v>
      </c>
      <c r="I6" s="16">
        <v>-157.30000000000001</v>
      </c>
      <c r="J6" s="6">
        <v>5.1295929921485195</v>
      </c>
      <c r="K6" s="13">
        <v>0.88</v>
      </c>
      <c r="L6" s="13">
        <v>1.1599999999999999</v>
      </c>
      <c r="M6" s="13">
        <v>1.1910000000000001</v>
      </c>
      <c r="N6" s="13">
        <v>0.32500000000000001</v>
      </c>
      <c r="O6" s="4">
        <v>11</v>
      </c>
      <c r="P6" s="5">
        <v>1.47</v>
      </c>
      <c r="Q6" s="5">
        <v>4.55</v>
      </c>
    </row>
    <row r="7" spans="1:18">
      <c r="A7" s="5" t="s">
        <v>20</v>
      </c>
      <c r="B7" s="5">
        <v>26</v>
      </c>
      <c r="C7" s="11">
        <v>1.83</v>
      </c>
      <c r="D7" s="5">
        <v>1.67</v>
      </c>
      <c r="E7" s="11">
        <v>7.9024000000000001</v>
      </c>
      <c r="F7" s="11">
        <v>16.1877</v>
      </c>
      <c r="G7" s="16">
        <v>0.151</v>
      </c>
      <c r="H7" s="16">
        <v>415.5</v>
      </c>
      <c r="I7" s="16">
        <v>-412.1</v>
      </c>
      <c r="J7" s="6">
        <v>8.5814658587065171</v>
      </c>
      <c r="K7" s="13">
        <v>0.95</v>
      </c>
      <c r="L7" s="13">
        <v>1.1599999999999999</v>
      </c>
      <c r="M7" s="13">
        <v>1.2270000000000001</v>
      </c>
      <c r="N7" s="13">
        <v>0.373</v>
      </c>
      <c r="O7" s="4">
        <v>8</v>
      </c>
      <c r="P7" s="5">
        <v>1.77</v>
      </c>
      <c r="Q7" s="5">
        <v>4.93</v>
      </c>
    </row>
    <row r="8" spans="1:18">
      <c r="A8" s="5" t="s">
        <v>21</v>
      </c>
      <c r="B8" s="5">
        <v>77</v>
      </c>
      <c r="C8" s="11">
        <v>2.2000000000000002</v>
      </c>
      <c r="D8" s="5">
        <v>1.87</v>
      </c>
      <c r="E8" s="12">
        <v>8.9670199999999998</v>
      </c>
      <c r="F8" s="17">
        <v>17.420085358418255</v>
      </c>
      <c r="G8" s="16">
        <v>1.5638000000000001</v>
      </c>
      <c r="H8" s="16">
        <v>669</v>
      </c>
      <c r="I8" s="16">
        <v>-274.10000000000002</v>
      </c>
      <c r="J8" s="6">
        <v>9.7790967270977731</v>
      </c>
      <c r="K8" s="13">
        <v>1.1599999999999999</v>
      </c>
      <c r="L8" s="13">
        <v>1.468</v>
      </c>
      <c r="M8" s="13">
        <v>1.2270000000000001</v>
      </c>
      <c r="N8" s="13">
        <v>0.53600000000000003</v>
      </c>
      <c r="O8" s="4">
        <v>9</v>
      </c>
      <c r="P8" s="5">
        <v>1.83</v>
      </c>
      <c r="Q8" s="5">
        <v>5.55</v>
      </c>
    </row>
    <row r="9" spans="1:18">
      <c r="A9" s="5" t="s">
        <v>19</v>
      </c>
      <c r="B9" s="5">
        <v>25</v>
      </c>
      <c r="C9" s="11">
        <v>1.55</v>
      </c>
      <c r="D9" s="5">
        <v>2.04</v>
      </c>
      <c r="E9" s="12">
        <v>7.4340200000000003</v>
      </c>
      <c r="F9" s="12">
        <v>15.64</v>
      </c>
      <c r="G9" s="6">
        <v>-0.52</v>
      </c>
      <c r="H9" s="6">
        <v>283.3</v>
      </c>
      <c r="I9" s="6">
        <v>-520</v>
      </c>
      <c r="J9" s="6">
        <v>8.3294967669151116</v>
      </c>
      <c r="K9" s="13">
        <v>0.99</v>
      </c>
      <c r="L9" s="13">
        <v>1.23</v>
      </c>
      <c r="M9" s="13">
        <v>1.278</v>
      </c>
      <c r="N9" s="13">
        <v>0.39200000000000002</v>
      </c>
      <c r="O9" s="4">
        <v>7</v>
      </c>
      <c r="P9" s="5">
        <v>1.61</v>
      </c>
      <c r="Q9" s="5">
        <v>4.45</v>
      </c>
    </row>
    <row r="10" spans="1:18">
      <c r="A10" s="5" t="s">
        <v>16</v>
      </c>
      <c r="B10" s="5">
        <v>28</v>
      </c>
      <c r="C10" s="11">
        <v>1.91</v>
      </c>
      <c r="D10" s="5">
        <v>1.76</v>
      </c>
      <c r="E10" s="11">
        <v>7.6398000000000001</v>
      </c>
      <c r="F10" s="11">
        <v>18.168839999999999</v>
      </c>
      <c r="G10" s="16">
        <v>1.15716</v>
      </c>
      <c r="H10" s="16">
        <v>430.1</v>
      </c>
      <c r="I10" s="16">
        <v>-244.75</v>
      </c>
      <c r="J10" s="6">
        <v>6.9975860738860476</v>
      </c>
      <c r="K10" s="13">
        <v>0.96</v>
      </c>
      <c r="L10" s="13">
        <v>1.22</v>
      </c>
      <c r="M10" s="13">
        <v>1.139</v>
      </c>
      <c r="N10" s="13">
        <v>0.33900000000000002</v>
      </c>
      <c r="O10" s="4">
        <v>10</v>
      </c>
      <c r="P10" s="5">
        <v>1.75</v>
      </c>
      <c r="Q10" s="5">
        <v>5.2</v>
      </c>
    </row>
    <row r="11" spans="1:18">
      <c r="A11" s="5" t="s">
        <v>13</v>
      </c>
      <c r="B11" s="5">
        <v>46</v>
      </c>
      <c r="C11" s="11">
        <v>2.2000000000000002</v>
      </c>
      <c r="D11" s="5">
        <v>2.08</v>
      </c>
      <c r="E11" s="11">
        <v>8.3369</v>
      </c>
      <c r="F11" s="11">
        <v>19.43</v>
      </c>
      <c r="G11" s="16">
        <v>0.56213999999999997</v>
      </c>
      <c r="H11" s="16">
        <v>376.6</v>
      </c>
      <c r="I11" s="16">
        <v>-85.4</v>
      </c>
      <c r="J11" s="6">
        <v>4.7905234735650213</v>
      </c>
      <c r="K11" s="13">
        <v>1.08</v>
      </c>
      <c r="L11" s="13">
        <v>1.37</v>
      </c>
      <c r="M11" s="18"/>
      <c r="N11" s="13">
        <v>0.47899999999999998</v>
      </c>
      <c r="O11" s="4">
        <v>10</v>
      </c>
      <c r="P11" s="5">
        <v>1.67</v>
      </c>
      <c r="Q11" s="5">
        <v>5.45</v>
      </c>
    </row>
    <row r="12" spans="1:18">
      <c r="A12" s="10" t="s">
        <v>15</v>
      </c>
      <c r="B12" s="5">
        <v>78</v>
      </c>
      <c r="C12" s="11">
        <v>2.2000000000000002</v>
      </c>
      <c r="D12" s="5">
        <v>1.91</v>
      </c>
      <c r="E12" s="11">
        <v>8.9588000000000001</v>
      </c>
      <c r="F12" s="11">
        <v>18.562999999999999</v>
      </c>
      <c r="G12" s="6">
        <v>2.1251000000000002</v>
      </c>
      <c r="H12" s="6">
        <v>565.70000000000005</v>
      </c>
      <c r="I12" s="6">
        <v>-54.3</v>
      </c>
      <c r="J12" s="6">
        <v>6.4288410251305477</v>
      </c>
      <c r="K12" s="13">
        <v>1.24</v>
      </c>
      <c r="L12" s="13">
        <v>1.46</v>
      </c>
      <c r="M12" s="13">
        <v>1.2210000000000001</v>
      </c>
      <c r="N12" s="13">
        <v>0.52300000000000002</v>
      </c>
      <c r="O12" s="4">
        <v>10</v>
      </c>
      <c r="P12" s="5">
        <v>1.78</v>
      </c>
      <c r="Q12" s="5">
        <v>5.65</v>
      </c>
    </row>
    <row r="13" spans="1:18">
      <c r="A13" s="5" t="s">
        <v>17</v>
      </c>
      <c r="B13" s="5">
        <v>45</v>
      </c>
      <c r="C13" s="11">
        <v>2.2799999999999998</v>
      </c>
      <c r="D13" s="5">
        <v>1.99</v>
      </c>
      <c r="E13" s="12">
        <v>7.4588999999999999</v>
      </c>
      <c r="F13" s="11">
        <v>18.079999999999998</v>
      </c>
      <c r="G13" s="16">
        <v>1.14289</v>
      </c>
      <c r="H13" s="16">
        <v>556</v>
      </c>
      <c r="I13" s="16">
        <v>-171.5</v>
      </c>
      <c r="J13" s="6">
        <v>7.5435191061007645</v>
      </c>
      <c r="K13" s="13">
        <v>1.1100000000000001</v>
      </c>
      <c r="L13" s="13">
        <v>1.41</v>
      </c>
      <c r="M13" s="13">
        <v>1.3640000000000001</v>
      </c>
      <c r="N13" s="13">
        <v>0.496</v>
      </c>
      <c r="O13" s="4">
        <v>9</v>
      </c>
      <c r="P13" s="5">
        <v>1.76</v>
      </c>
      <c r="Q13" s="5">
        <v>5.4</v>
      </c>
    </row>
    <row r="14" spans="1:18">
      <c r="A14" s="5" t="s">
        <v>22</v>
      </c>
      <c r="B14" s="5">
        <v>44</v>
      </c>
      <c r="C14" s="11">
        <v>2.2000000000000002</v>
      </c>
      <c r="D14" s="5">
        <v>1.97</v>
      </c>
      <c r="E14" s="11">
        <v>7.3605</v>
      </c>
      <c r="F14" s="11">
        <v>16.760000000000002</v>
      </c>
      <c r="G14" s="16">
        <v>1.0463800000000001</v>
      </c>
      <c r="H14" s="16">
        <v>650.6</v>
      </c>
      <c r="I14" s="16">
        <v>-305</v>
      </c>
      <c r="J14" s="6">
        <v>9.9087104574431475</v>
      </c>
      <c r="K14" s="13">
        <v>1.145</v>
      </c>
      <c r="L14" s="13">
        <v>1.46</v>
      </c>
      <c r="M14" s="13">
        <v>1.41</v>
      </c>
      <c r="N14" s="13">
        <v>0.51500000000000001</v>
      </c>
      <c r="O14" s="4">
        <v>8</v>
      </c>
      <c r="P14" s="5">
        <v>1.83</v>
      </c>
      <c r="Q14" s="5">
        <v>5.4</v>
      </c>
    </row>
    <row r="15" spans="1:18">
      <c r="A15" s="5" t="s">
        <v>23</v>
      </c>
      <c r="B15" s="5">
        <v>23</v>
      </c>
      <c r="C15" s="11">
        <v>1.63</v>
      </c>
      <c r="D15" s="5">
        <v>2.2200000000000002</v>
      </c>
      <c r="E15" s="11">
        <v>6.7461900000000004</v>
      </c>
      <c r="F15" s="11">
        <v>14.618</v>
      </c>
      <c r="G15" s="16">
        <v>0.52500000000000002</v>
      </c>
      <c r="H15" s="16">
        <v>515.5</v>
      </c>
      <c r="I15" s="16">
        <v>-775.3</v>
      </c>
      <c r="J15" s="6">
        <v>13.384432250384696</v>
      </c>
      <c r="K15" s="13">
        <v>1.0900000000000001</v>
      </c>
      <c r="L15" s="13">
        <v>1.34</v>
      </c>
      <c r="M15" s="13">
        <v>1.401</v>
      </c>
      <c r="N15" s="13">
        <v>0.439</v>
      </c>
      <c r="O15" s="4">
        <v>5</v>
      </c>
      <c r="P15" s="5">
        <v>1.64</v>
      </c>
      <c r="Q15" s="5">
        <v>4.25</v>
      </c>
    </row>
    <row r="16" spans="1:18">
      <c r="A16" s="5" t="s">
        <v>43</v>
      </c>
      <c r="B16" s="5">
        <v>12</v>
      </c>
      <c r="C16" s="11">
        <v>1.31</v>
      </c>
      <c r="D16" s="5">
        <v>1.31</v>
      </c>
      <c r="E16" s="11">
        <v>7.6462349999999999</v>
      </c>
      <c r="F16" s="11">
        <v>15.035270000000001</v>
      </c>
      <c r="G16" s="16">
        <v>-0.41499999999999998</v>
      </c>
      <c r="H16" s="16">
        <v>147.1</v>
      </c>
      <c r="I16" s="16">
        <v>-601.6</v>
      </c>
      <c r="J16" s="6">
        <v>7.7633439927665178</v>
      </c>
      <c r="K16" s="13">
        <v>0.9</v>
      </c>
      <c r="L16" s="13">
        <v>1.1299999999999999</v>
      </c>
      <c r="M16" s="13">
        <v>1.2789999999999999</v>
      </c>
      <c r="N16" s="13">
        <v>0.247</v>
      </c>
      <c r="O16" s="5">
        <v>2</v>
      </c>
      <c r="P16" s="5">
        <v>1.17</v>
      </c>
      <c r="Q16" s="5">
        <v>3.45</v>
      </c>
    </row>
    <row r="17" spans="1:17">
      <c r="A17" s="5" t="s">
        <v>44</v>
      </c>
      <c r="B17" s="5">
        <v>8</v>
      </c>
      <c r="C17" s="11">
        <v>3.44</v>
      </c>
      <c r="D17" s="5">
        <v>3.32</v>
      </c>
      <c r="E17" s="11">
        <v>13.61805</v>
      </c>
      <c r="F17" s="11">
        <v>35.121099999999998</v>
      </c>
      <c r="G17" s="16">
        <v>1.4611135</v>
      </c>
      <c r="H17" s="15">
        <v>249.22900000000001</v>
      </c>
      <c r="I17" s="15"/>
      <c r="J17" s="15"/>
      <c r="K17" s="13">
        <v>0.28499999999999998</v>
      </c>
      <c r="L17" s="13">
        <v>0.18</v>
      </c>
      <c r="M17" s="13">
        <v>0.45</v>
      </c>
      <c r="N17" s="13">
        <v>0.41399999999999998</v>
      </c>
      <c r="O17" s="5">
        <v>6</v>
      </c>
      <c r="P17" s="15"/>
      <c r="Q17" s="15"/>
    </row>
    <row r="18" spans="1:17">
      <c r="A18" s="4"/>
      <c r="B18" s="4"/>
      <c r="C18" s="4"/>
      <c r="D18" s="4"/>
      <c r="E18" s="4"/>
      <c r="F18" s="4"/>
      <c r="G18" s="4"/>
      <c r="H18" s="4"/>
      <c r="I18" s="4"/>
      <c r="J18" s="6"/>
      <c r="K18" s="4"/>
      <c r="L18" s="4"/>
      <c r="M18" s="4"/>
      <c r="N18" s="4"/>
      <c r="O18" s="4"/>
      <c r="P18" s="4"/>
      <c r="Q18" s="4"/>
    </row>
    <row r="19" spans="1:17">
      <c r="A19" s="4"/>
      <c r="B19" s="4"/>
      <c r="C19" s="4"/>
      <c r="D19" s="4"/>
      <c r="E19" s="4"/>
      <c r="F19" s="4"/>
      <c r="G19" s="4"/>
      <c r="H19" s="4"/>
      <c r="I19" s="4"/>
      <c r="J19" s="6"/>
      <c r="K19" s="4"/>
      <c r="L19" s="4"/>
      <c r="M19" s="4"/>
      <c r="N19" s="4"/>
      <c r="O19" s="4"/>
      <c r="P19" s="4"/>
      <c r="Q19" s="4"/>
    </row>
    <row r="20" spans="1:17">
      <c r="J20" s="6"/>
    </row>
    <row r="21" spans="1:17">
      <c r="J21" s="6"/>
    </row>
    <row r="22" spans="1:17">
      <c r="J22" s="6"/>
    </row>
    <row r="23" spans="1:17">
      <c r="E23" s="4"/>
      <c r="H23" s="7"/>
    </row>
    <row r="24" spans="1:17">
      <c r="E24" s="4"/>
    </row>
    <row r="25" spans="1:17">
      <c r="E25" s="4"/>
    </row>
  </sheetData>
  <mergeCells count="13">
    <mergeCell ref="P1:Q1"/>
    <mergeCell ref="H1:H2"/>
    <mergeCell ref="I1:I2"/>
    <mergeCell ref="J1:J2"/>
    <mergeCell ref="K1:L1"/>
    <mergeCell ref="M1:N1"/>
    <mergeCell ref="O1:O2"/>
    <mergeCell ref="G1:G2"/>
    <mergeCell ref="A1:A2"/>
    <mergeCell ref="B1:B2"/>
    <mergeCell ref="C1:C2"/>
    <mergeCell ref="D1:D2"/>
    <mergeCell ref="E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G13" sqref="G13"/>
    </sheetView>
  </sheetViews>
  <sheetFormatPr defaultColWidth="10.875" defaultRowHeight="15.75"/>
  <cols>
    <col min="1" max="8" width="10.875" style="1"/>
    <col min="9" max="9" width="13.125" style="1" bestFit="1" customWidth="1"/>
    <col min="10" max="10" width="11.5" style="1" bestFit="1" customWidth="1"/>
    <col min="11" max="16384" width="10.875" style="1"/>
  </cols>
  <sheetData>
    <row r="1" spans="1:20" ht="65.099999999999994" customHeight="1">
      <c r="A1" s="29" t="s">
        <v>24</v>
      </c>
      <c r="B1" s="29" t="s">
        <v>25</v>
      </c>
      <c r="C1" s="29" t="s">
        <v>26</v>
      </c>
      <c r="D1" s="30" t="s">
        <v>27</v>
      </c>
      <c r="E1" s="29" t="s">
        <v>28</v>
      </c>
      <c r="F1" s="30"/>
      <c r="G1" s="29" t="s">
        <v>29</v>
      </c>
      <c r="H1" s="29" t="s">
        <v>30</v>
      </c>
      <c r="I1" s="29" t="s">
        <v>31</v>
      </c>
      <c r="J1" s="29" t="s">
        <v>32</v>
      </c>
      <c r="K1" s="30" t="s">
        <v>33</v>
      </c>
      <c r="L1" s="30"/>
      <c r="M1" s="30" t="s">
        <v>34</v>
      </c>
      <c r="N1" s="30"/>
      <c r="O1" s="29" t="s">
        <v>35</v>
      </c>
      <c r="P1" s="31" t="s">
        <v>36</v>
      </c>
      <c r="Q1" s="31"/>
      <c r="R1" s="29" t="s">
        <v>28</v>
      </c>
      <c r="S1" s="30"/>
      <c r="T1" s="29" t="s">
        <v>29</v>
      </c>
    </row>
    <row r="2" spans="1:20" ht="68.099999999999994" customHeight="1">
      <c r="A2" s="29"/>
      <c r="B2" s="29"/>
      <c r="C2" s="29"/>
      <c r="D2" s="30"/>
      <c r="E2" s="5" t="s">
        <v>37</v>
      </c>
      <c r="F2" s="5" t="s">
        <v>38</v>
      </c>
      <c r="G2" s="29"/>
      <c r="H2" s="29"/>
      <c r="I2" s="29"/>
      <c r="J2" s="29"/>
      <c r="K2" s="8" t="s">
        <v>39</v>
      </c>
      <c r="L2" s="8" t="s">
        <v>40</v>
      </c>
      <c r="M2" s="8" t="s">
        <v>39</v>
      </c>
      <c r="N2" s="8" t="s">
        <v>40</v>
      </c>
      <c r="O2" s="29"/>
      <c r="P2" s="9" t="s">
        <v>41</v>
      </c>
      <c r="Q2" s="10" t="s">
        <v>42</v>
      </c>
      <c r="R2" s="5" t="s">
        <v>37</v>
      </c>
      <c r="S2" s="5" t="s">
        <v>38</v>
      </c>
      <c r="T2" s="29"/>
    </row>
    <row r="3" spans="1:20">
      <c r="A3" s="5" t="s">
        <v>7</v>
      </c>
      <c r="B3" s="5">
        <v>11</v>
      </c>
      <c r="C3" s="11">
        <v>0.93</v>
      </c>
      <c r="D3" s="5">
        <v>0.89</v>
      </c>
      <c r="E3" s="23">
        <v>47.2864</v>
      </c>
      <c r="F3" s="23">
        <v>71.62</v>
      </c>
      <c r="G3" s="6">
        <v>-5.1390760000000002</v>
      </c>
      <c r="H3" s="6">
        <v>107.5</v>
      </c>
      <c r="I3" s="6">
        <v>-260.2</v>
      </c>
      <c r="J3" s="6">
        <v>3.8127174918395199</v>
      </c>
      <c r="K3" s="13">
        <v>1.1000000000000001</v>
      </c>
      <c r="L3" s="13">
        <v>1.55</v>
      </c>
      <c r="M3" s="13">
        <v>1.7130000000000001</v>
      </c>
      <c r="N3" s="13">
        <v>0.27800000000000002</v>
      </c>
      <c r="O3" s="5">
        <v>1</v>
      </c>
      <c r="P3" s="5">
        <v>0.82</v>
      </c>
      <c r="Q3" s="5">
        <v>2.7</v>
      </c>
      <c r="R3" s="23">
        <v>5.1390760000000002</v>
      </c>
      <c r="S3" s="23">
        <v>47.2864</v>
      </c>
      <c r="T3" s="6">
        <v>0.54792600000000002</v>
      </c>
    </row>
    <row r="4" spans="1:20">
      <c r="A4" s="10" t="s">
        <v>9</v>
      </c>
      <c r="B4" s="5">
        <v>13</v>
      </c>
      <c r="C4" s="11">
        <v>1.61</v>
      </c>
      <c r="D4" s="5">
        <v>1.64</v>
      </c>
      <c r="E4" s="23">
        <v>119.992</v>
      </c>
      <c r="F4" s="23">
        <v>153.82499999999999</v>
      </c>
      <c r="G4" s="6">
        <v>-28.447649999999999</v>
      </c>
      <c r="H4" s="6">
        <v>330.9</v>
      </c>
      <c r="I4" s="6">
        <v>-837.85</v>
      </c>
      <c r="J4" s="6">
        <v>12.118883787292463</v>
      </c>
      <c r="K4" s="13">
        <v>0.77</v>
      </c>
      <c r="L4" s="13">
        <v>0.90500000000000003</v>
      </c>
      <c r="M4" s="13">
        <v>1.044</v>
      </c>
      <c r="N4" s="13">
        <v>1.3120000000000001</v>
      </c>
      <c r="O4" s="5">
        <v>3</v>
      </c>
      <c r="P4" s="5">
        <v>1.39</v>
      </c>
      <c r="Q4" s="5">
        <v>4.2</v>
      </c>
      <c r="R4" s="23">
        <v>5.9857680000000002</v>
      </c>
      <c r="S4" s="23">
        <v>18.82855</v>
      </c>
      <c r="T4" s="6">
        <v>0.43282999999999999</v>
      </c>
    </row>
    <row r="5" spans="1:20">
      <c r="A5" s="5" t="s">
        <v>52</v>
      </c>
      <c r="B5" s="5">
        <v>3</v>
      </c>
      <c r="C5" s="11">
        <v>0.98</v>
      </c>
      <c r="D5" s="5">
        <v>0.9</v>
      </c>
      <c r="E5" s="11">
        <v>75.64</v>
      </c>
      <c r="F5" s="11">
        <v>122.45429</v>
      </c>
      <c r="G5" s="6">
        <v>-5.3917190000000002</v>
      </c>
      <c r="H5" s="6">
        <v>159.30000000000001</v>
      </c>
      <c r="I5" s="6">
        <v>-317.14999999999998</v>
      </c>
      <c r="J5" s="6">
        <v>4.9403569458442735</v>
      </c>
      <c r="K5" s="13">
        <v>0.98499999999999999</v>
      </c>
      <c r="L5" s="13">
        <v>0.625</v>
      </c>
      <c r="M5" s="13">
        <v>1.5860000000000001</v>
      </c>
      <c r="N5" s="13"/>
      <c r="O5" s="5">
        <v>1</v>
      </c>
      <c r="P5" s="5">
        <v>0.98</v>
      </c>
      <c r="Q5" s="5">
        <v>2.85</v>
      </c>
      <c r="R5" s="11">
        <v>5.3917190000000002</v>
      </c>
      <c r="S5" s="26">
        <v>75.64</v>
      </c>
      <c r="T5" s="6">
        <v>0.61804899999999996</v>
      </c>
    </row>
    <row r="6" spans="1:20">
      <c r="A6" s="10" t="s">
        <v>53</v>
      </c>
      <c r="B6" s="5">
        <v>5</v>
      </c>
      <c r="C6" s="11">
        <v>2.04</v>
      </c>
      <c r="D6" s="5">
        <v>1.9</v>
      </c>
      <c r="E6" s="17">
        <v>259.37520999999998</v>
      </c>
      <c r="F6" s="17">
        <v>340.22579999999999</v>
      </c>
      <c r="G6" s="6">
        <v>-37.930639999999997</v>
      </c>
      <c r="H6" s="6">
        <v>565</v>
      </c>
      <c r="I6" s="6">
        <v>-636.75</v>
      </c>
      <c r="J6" s="6">
        <v>12.461064035404252</v>
      </c>
      <c r="K6" s="13">
        <v>0.48</v>
      </c>
      <c r="L6" s="13">
        <v>0.315</v>
      </c>
      <c r="M6" s="13">
        <v>0.76900000000000002</v>
      </c>
      <c r="N6" s="13">
        <v>0.77600000000000002</v>
      </c>
      <c r="O6" s="5">
        <v>3</v>
      </c>
      <c r="P6" s="5">
        <v>1.55</v>
      </c>
      <c r="Q6" s="5">
        <v>4.75</v>
      </c>
      <c r="R6" s="17">
        <v>8.2980199999999993</v>
      </c>
      <c r="S6" s="6">
        <v>25.154800000000002</v>
      </c>
      <c r="T6" s="6">
        <v>0.279723</v>
      </c>
    </row>
    <row r="7" spans="1:20">
      <c r="A7" s="24"/>
      <c r="B7" s="24"/>
      <c r="C7" s="24"/>
      <c r="D7" s="24"/>
      <c r="E7" s="32" t="s">
        <v>51</v>
      </c>
      <c r="F7" s="32"/>
      <c r="G7" s="32"/>
      <c r="H7" s="24"/>
      <c r="I7" s="24"/>
      <c r="J7" s="24"/>
      <c r="K7" s="24"/>
      <c r="L7" s="24"/>
      <c r="M7" s="24"/>
      <c r="N7" s="24"/>
      <c r="O7" s="24"/>
      <c r="P7" s="24"/>
      <c r="Q7" s="24"/>
      <c r="R7" s="33" t="s">
        <v>55</v>
      </c>
      <c r="S7" s="33"/>
      <c r="T7" s="33"/>
    </row>
  </sheetData>
  <mergeCells count="17">
    <mergeCell ref="R1:S1"/>
    <mergeCell ref="T1:T2"/>
    <mergeCell ref="R7:T7"/>
    <mergeCell ref="P1:Q1"/>
    <mergeCell ref="H1:H2"/>
    <mergeCell ref="I1:I2"/>
    <mergeCell ref="J1:J2"/>
    <mergeCell ref="K1:L1"/>
    <mergeCell ref="M1:N1"/>
    <mergeCell ref="O1:O2"/>
    <mergeCell ref="E7:G7"/>
    <mergeCell ref="A1:A2"/>
    <mergeCell ref="B1:B2"/>
    <mergeCell ref="C1:C2"/>
    <mergeCell ref="D1:D2"/>
    <mergeCell ref="E1:F1"/>
    <mergeCell ref="G1:G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22" sqref="H22"/>
    </sheetView>
  </sheetViews>
  <sheetFormatPr defaultColWidth="10.875" defaultRowHeight="15.75"/>
  <cols>
    <col min="1" max="4" width="10.875" style="1"/>
    <col min="5" max="5" width="14.375" style="1" customWidth="1"/>
    <col min="6" max="6" width="13.125" style="1" customWidth="1"/>
    <col min="7" max="16384" width="10.875" style="1"/>
  </cols>
  <sheetData>
    <row r="1" spans="1:11" ht="63" customHeight="1">
      <c r="A1" s="35" t="s">
        <v>47</v>
      </c>
      <c r="B1" s="35" t="s">
        <v>28</v>
      </c>
      <c r="C1" s="35" t="s">
        <v>29</v>
      </c>
      <c r="D1" s="35" t="s">
        <v>35</v>
      </c>
      <c r="E1" s="34" t="s">
        <v>45</v>
      </c>
      <c r="F1" s="34" t="s">
        <v>46</v>
      </c>
      <c r="G1" s="31" t="s">
        <v>56</v>
      </c>
      <c r="H1" s="29" t="s">
        <v>57</v>
      </c>
      <c r="I1" s="29" t="s">
        <v>58</v>
      </c>
      <c r="J1" s="30" t="s">
        <v>27</v>
      </c>
      <c r="K1" s="30" t="s">
        <v>59</v>
      </c>
    </row>
    <row r="2" spans="1:11">
      <c r="A2" s="35"/>
      <c r="B2" s="35"/>
      <c r="C2" s="35"/>
      <c r="D2" s="35"/>
      <c r="E2" s="34"/>
      <c r="F2" s="34"/>
      <c r="G2" s="31"/>
      <c r="H2" s="29"/>
      <c r="I2" s="29"/>
      <c r="J2" s="30"/>
      <c r="K2" s="30"/>
    </row>
    <row r="3" spans="1:11">
      <c r="A3" s="1" t="s">
        <v>2</v>
      </c>
      <c r="B3" s="2">
        <v>13.59844</v>
      </c>
      <c r="C3" s="2">
        <v>0.75419499999999995</v>
      </c>
      <c r="D3" s="1">
        <v>1</v>
      </c>
      <c r="F3" s="1">
        <v>1</v>
      </c>
      <c r="G3" s="27">
        <v>429.74</v>
      </c>
      <c r="H3" s="28">
        <v>2.2000000000000002</v>
      </c>
      <c r="I3" s="28">
        <v>2.2000000000000002</v>
      </c>
      <c r="J3" s="28">
        <v>2.1</v>
      </c>
      <c r="K3" s="28">
        <v>2.1</v>
      </c>
    </row>
    <row r="4" spans="1:11">
      <c r="A4" s="1" t="s">
        <v>4</v>
      </c>
      <c r="B4" s="2">
        <v>13.016999999999999</v>
      </c>
      <c r="C4" s="2">
        <v>1.8276488</v>
      </c>
      <c r="D4" s="1">
        <v>7</v>
      </c>
      <c r="E4" s="19">
        <v>593.20000000000005</v>
      </c>
      <c r="F4" s="1">
        <v>2</v>
      </c>
      <c r="G4" s="25">
        <v>358.2</v>
      </c>
      <c r="H4" s="11">
        <v>3.44</v>
      </c>
      <c r="I4" s="11">
        <f>3.44-2.2</f>
        <v>1.2399999999999998</v>
      </c>
      <c r="J4" s="5">
        <v>3.32</v>
      </c>
      <c r="K4" s="25">
        <f>3.32-2.1</f>
        <v>1.2199999999999998</v>
      </c>
    </row>
    <row r="5" spans="1:11">
      <c r="A5" s="1" t="s">
        <v>6</v>
      </c>
      <c r="B5" s="2">
        <v>9.5860000000000003</v>
      </c>
      <c r="C5" s="2">
        <v>2.2730000000000001</v>
      </c>
      <c r="D5" s="1">
        <v>17</v>
      </c>
      <c r="E5" s="19">
        <v>591</v>
      </c>
      <c r="F5" s="1">
        <v>2</v>
      </c>
      <c r="G5" s="25">
        <v>358.2</v>
      </c>
      <c r="H5" s="11">
        <v>3.44</v>
      </c>
      <c r="I5" s="11">
        <f>3.04-2.2</f>
        <v>0.83999999999999986</v>
      </c>
      <c r="J5" s="5">
        <v>3.32</v>
      </c>
      <c r="K5" s="25">
        <f>2.85-2.1</f>
        <v>0.75</v>
      </c>
    </row>
    <row r="6" spans="1:11">
      <c r="A6" s="1" t="s">
        <v>54</v>
      </c>
      <c r="B6" s="2">
        <v>17.422799999999999</v>
      </c>
      <c r="C6" s="2">
        <v>3.4011897000000002</v>
      </c>
      <c r="D6" s="1">
        <v>7</v>
      </c>
      <c r="E6" s="1">
        <v>340.1</v>
      </c>
      <c r="F6" s="1">
        <v>1</v>
      </c>
      <c r="G6" s="25">
        <v>445.6</v>
      </c>
      <c r="H6" s="28">
        <v>3.98</v>
      </c>
      <c r="I6" s="28">
        <v>3.98</v>
      </c>
      <c r="J6" s="25">
        <v>3.78</v>
      </c>
      <c r="K6" s="25">
        <v>3.78</v>
      </c>
    </row>
  </sheetData>
  <mergeCells count="11">
    <mergeCell ref="F1:F2"/>
    <mergeCell ref="A1:A2"/>
    <mergeCell ref="B1:B2"/>
    <mergeCell ref="C1:C2"/>
    <mergeCell ref="D1:D2"/>
    <mergeCell ref="E1:E2"/>
    <mergeCell ref="G1:G2"/>
    <mergeCell ref="H1:H2"/>
    <mergeCell ref="I1:I2"/>
    <mergeCell ref="J1:J2"/>
    <mergeCell ref="K1:K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binding_energy_difference</vt:lpstr>
      <vt:lpstr>atomic_properties</vt:lpstr>
      <vt:lpstr>dopant_properties</vt:lpstr>
      <vt:lpstr>adsorbate_properties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LiuChun-Yen</dc:creator>
  <cp:lastModifiedBy>Chun-Yen Liu</cp:lastModifiedBy>
  <dcterms:created xsi:type="dcterms:W3CDTF">2018-09-17T03:36:00Z</dcterms:created>
  <dcterms:modified xsi:type="dcterms:W3CDTF">2019-08-12T20:17:09Z</dcterms:modified>
</cp:coreProperties>
</file>