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PC\Documents\EXCEL\"/>
    </mc:Choice>
  </mc:AlternateContent>
  <xr:revisionPtr revIDLastSave="0" documentId="13_ncr:1_{6AEB76CB-4602-47F6-910E-BF260563A5CA}" xr6:coauthVersionLast="47" xr6:coauthVersionMax="47" xr10:uidLastSave="{00000000-0000-0000-0000-000000000000}"/>
  <bookViews>
    <workbookView xWindow="-110" yWindow="-110" windowWidth="19420" windowHeight="10420" activeTab="5" xr2:uid="{979FFC62-5BB0-40AC-A101-3A8192032033}"/>
  </bookViews>
  <sheets>
    <sheet name="以房養老" sheetId="1" r:id="rId1"/>
    <sheet name="以房養老 (條件)" sheetId="2" r:id="rId2"/>
    <sheet name="Future Value" sheetId="3" r:id="rId3"/>
    <sheet name="Future Value (2)" sheetId="4" r:id="rId4"/>
    <sheet name="Retirement" sheetId="5" r:id="rId5"/>
    <sheet name="Date NPV" sheetId="7" r:id="rId6"/>
  </sheets>
  <definedNames>
    <definedName name="_xlnm._FilterDatabase" localSheetId="2" hidden="1">'Future Value'!$A$1:$B$6</definedName>
    <definedName name="_xlnm._FilterDatabase" localSheetId="3" hidden="1">'Future Value (2)'!$A$1:$B$6</definedName>
    <definedName name="_xlnm._FilterDatabase" localSheetId="4" hidden="1">Retirement!$A$1:$B$5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7" l="1"/>
  <c r="C3" i="5"/>
  <c r="C13" i="5"/>
  <c r="C14" i="5"/>
  <c r="C15" i="5"/>
  <c r="C16" i="5"/>
  <c r="C17" i="5"/>
  <c r="C18" i="5"/>
  <c r="C19" i="5"/>
  <c r="C12" i="5"/>
  <c r="C8" i="5"/>
  <c r="C9" i="5"/>
  <c r="C10" i="5"/>
  <c r="C11" i="5"/>
  <c r="D8" i="4"/>
  <c r="C7" i="5"/>
  <c r="D7" i="5" s="1"/>
  <c r="E7" i="5" s="1"/>
  <c r="B8" i="5" s="1"/>
  <c r="L2" i="2"/>
  <c r="B10" i="4"/>
  <c r="B9" i="4"/>
  <c r="D10" i="4"/>
  <c r="E10" i="4" s="1"/>
  <c r="B11" i="4" s="1"/>
  <c r="E8" i="4"/>
  <c r="C9" i="4"/>
  <c r="C10" i="4"/>
  <c r="C11" i="4"/>
  <c r="C12" i="4"/>
  <c r="C13" i="4"/>
  <c r="C14" i="4"/>
  <c r="C15" i="4"/>
  <c r="C16" i="4"/>
  <c r="C17" i="4"/>
  <c r="C8" i="4"/>
  <c r="B5" i="4"/>
  <c r="B6" i="3"/>
  <c r="B5" i="3"/>
  <c r="L2" i="1"/>
  <c r="D8" i="5" l="1"/>
  <c r="E8" i="5" s="1"/>
  <c r="B9" i="5" s="1"/>
  <c r="D11" i="4"/>
  <c r="E11" i="4" s="1"/>
  <c r="B12" i="4" s="1"/>
  <c r="D9" i="4"/>
  <c r="E9" i="4" s="1"/>
  <c r="E362" i="2"/>
  <c r="H3" i="2"/>
  <c r="H2" i="2"/>
  <c r="F235" i="2"/>
  <c r="F178" i="2"/>
  <c r="F146" i="2"/>
  <c r="B5" i="2"/>
  <c r="F194" i="2" s="1"/>
  <c r="F3" i="2"/>
  <c r="G2" i="2"/>
  <c r="F2" i="2"/>
  <c r="L3" i="1"/>
  <c r="D12" i="4" l="1"/>
  <c r="E12" i="4" s="1"/>
  <c r="B13" i="4" s="1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138" i="2"/>
  <c r="F170" i="2"/>
  <c r="F202" i="2"/>
  <c r="K2" i="2"/>
  <c r="F4" i="2"/>
  <c r="F130" i="2"/>
  <c r="F162" i="2"/>
  <c r="F361" i="2"/>
  <c r="F359" i="2"/>
  <c r="F357" i="2"/>
  <c r="F355" i="2"/>
  <c r="F353" i="2"/>
  <c r="F351" i="2"/>
  <c r="F349" i="2"/>
  <c r="F347" i="2"/>
  <c r="F345" i="2"/>
  <c r="F343" i="2"/>
  <c r="F341" i="2"/>
  <c r="F339" i="2"/>
  <c r="F337" i="2"/>
  <c r="F335" i="2"/>
  <c r="F333" i="2"/>
  <c r="F331" i="2"/>
  <c r="F329" i="2"/>
  <c r="F327" i="2"/>
  <c r="F325" i="2"/>
  <c r="F323" i="2"/>
  <c r="F321" i="2"/>
  <c r="F319" i="2"/>
  <c r="F317" i="2"/>
  <c r="F315" i="2"/>
  <c r="F313" i="2"/>
  <c r="F311" i="2"/>
  <c r="F309" i="2"/>
  <c r="F307" i="2"/>
  <c r="F360" i="2"/>
  <c r="F358" i="2"/>
  <c r="F356" i="2"/>
  <c r="F354" i="2"/>
  <c r="F352" i="2"/>
  <c r="F350" i="2"/>
  <c r="F348" i="2"/>
  <c r="F346" i="2"/>
  <c r="F344" i="2"/>
  <c r="F342" i="2"/>
  <c r="F340" i="2"/>
  <c r="F338" i="2"/>
  <c r="F336" i="2"/>
  <c r="F334" i="2"/>
  <c r="F332" i="2"/>
  <c r="F330" i="2"/>
  <c r="F328" i="2"/>
  <c r="F326" i="2"/>
  <c r="F324" i="2"/>
  <c r="F322" i="2"/>
  <c r="F320" i="2"/>
  <c r="F318" i="2"/>
  <c r="F316" i="2"/>
  <c r="F314" i="2"/>
  <c r="F312" i="2"/>
  <c r="F310" i="2"/>
  <c r="F308" i="2"/>
  <c r="F305" i="2"/>
  <c r="F303" i="2"/>
  <c r="F301" i="2"/>
  <c r="F299" i="2"/>
  <c r="F297" i="2"/>
  <c r="F295" i="2"/>
  <c r="F293" i="2"/>
  <c r="F291" i="2"/>
  <c r="F289" i="2"/>
  <c r="F287" i="2"/>
  <c r="F285" i="2"/>
  <c r="F283" i="2"/>
  <c r="F281" i="2"/>
  <c r="F279" i="2"/>
  <c r="F277" i="2"/>
  <c r="F275" i="2"/>
  <c r="F273" i="2"/>
  <c r="F271" i="2"/>
  <c r="F269" i="2"/>
  <c r="F267" i="2"/>
  <c r="F265" i="2"/>
  <c r="F263" i="2"/>
  <c r="F304" i="2"/>
  <c r="F302" i="2"/>
  <c r="F300" i="2"/>
  <c r="F298" i="2"/>
  <c r="F296" i="2"/>
  <c r="F294" i="2"/>
  <c r="F292" i="2"/>
  <c r="F290" i="2"/>
  <c r="F288" i="2"/>
  <c r="F286" i="2"/>
  <c r="F284" i="2"/>
  <c r="F282" i="2"/>
  <c r="F280" i="2"/>
  <c r="F278" i="2"/>
  <c r="F276" i="2"/>
  <c r="F274" i="2"/>
  <c r="F272" i="2"/>
  <c r="F270" i="2"/>
  <c r="F268" i="2"/>
  <c r="F266" i="2"/>
  <c r="F306" i="2"/>
  <c r="F264" i="2"/>
  <c r="F262" i="2"/>
  <c r="F260" i="2"/>
  <c r="F258" i="2"/>
  <c r="F256" i="2"/>
  <c r="F254" i="2"/>
  <c r="F252" i="2"/>
  <c r="F250" i="2"/>
  <c r="F248" i="2"/>
  <c r="F246" i="2"/>
  <c r="F244" i="2"/>
  <c r="F242" i="2"/>
  <c r="F240" i="2"/>
  <c r="F238" i="2"/>
  <c r="F236" i="2"/>
  <c r="F234" i="2"/>
  <c r="F232" i="2"/>
  <c r="F230" i="2"/>
  <c r="F228" i="2"/>
  <c r="F226" i="2"/>
  <c r="F224" i="2"/>
  <c r="F222" i="2"/>
  <c r="F261" i="2"/>
  <c r="F253" i="2"/>
  <c r="F245" i="2"/>
  <c r="F237" i="2"/>
  <c r="F229" i="2"/>
  <c r="F221" i="2"/>
  <c r="F219" i="2"/>
  <c r="F218" i="2"/>
  <c r="F211" i="2"/>
  <c r="F210" i="2"/>
  <c r="F255" i="2"/>
  <c r="F247" i="2"/>
  <c r="F239" i="2"/>
  <c r="F231" i="2"/>
  <c r="F223" i="2"/>
  <c r="F217" i="2"/>
  <c r="F216" i="2"/>
  <c r="F209" i="2"/>
  <c r="F208" i="2"/>
  <c r="F205" i="2"/>
  <c r="F203" i="2"/>
  <c r="F201" i="2"/>
  <c r="F199" i="2"/>
  <c r="F197" i="2"/>
  <c r="F195" i="2"/>
  <c r="F193" i="2"/>
  <c r="F191" i="2"/>
  <c r="F189" i="2"/>
  <c r="F187" i="2"/>
  <c r="F185" i="2"/>
  <c r="F183" i="2"/>
  <c r="F181" i="2"/>
  <c r="F179" i="2"/>
  <c r="F177" i="2"/>
  <c r="F175" i="2"/>
  <c r="F173" i="2"/>
  <c r="F171" i="2"/>
  <c r="F169" i="2"/>
  <c r="F167" i="2"/>
  <c r="F165" i="2"/>
  <c r="F163" i="2"/>
  <c r="F161" i="2"/>
  <c r="F159" i="2"/>
  <c r="F157" i="2"/>
  <c r="F155" i="2"/>
  <c r="F153" i="2"/>
  <c r="F151" i="2"/>
  <c r="F149" i="2"/>
  <c r="F147" i="2"/>
  <c r="F145" i="2"/>
  <c r="F143" i="2"/>
  <c r="F141" i="2"/>
  <c r="F139" i="2"/>
  <c r="F137" i="2"/>
  <c r="F135" i="2"/>
  <c r="F133" i="2"/>
  <c r="F131" i="2"/>
  <c r="F129" i="2"/>
  <c r="F127" i="2"/>
  <c r="F125" i="2"/>
  <c r="F123" i="2"/>
  <c r="F121" i="2"/>
  <c r="F119" i="2"/>
  <c r="F257" i="2"/>
  <c r="F249" i="2"/>
  <c r="F241" i="2"/>
  <c r="F233" i="2"/>
  <c r="F225" i="2"/>
  <c r="F215" i="2"/>
  <c r="F214" i="2"/>
  <c r="F207" i="2"/>
  <c r="F243" i="2"/>
  <c r="F204" i="2"/>
  <c r="F196" i="2"/>
  <c r="F188" i="2"/>
  <c r="F180" i="2"/>
  <c r="F172" i="2"/>
  <c r="F164" i="2"/>
  <c r="F156" i="2"/>
  <c r="F148" i="2"/>
  <c r="F140" i="2"/>
  <c r="F132" i="2"/>
  <c r="F124" i="2"/>
  <c r="F122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251" i="2"/>
  <c r="F220" i="2"/>
  <c r="F213" i="2"/>
  <c r="F206" i="2"/>
  <c r="F198" i="2"/>
  <c r="F190" i="2"/>
  <c r="F182" i="2"/>
  <c r="F174" i="2"/>
  <c r="F166" i="2"/>
  <c r="F158" i="2"/>
  <c r="F150" i="2"/>
  <c r="F142" i="2"/>
  <c r="F134" i="2"/>
  <c r="F126" i="2"/>
  <c r="F259" i="2"/>
  <c r="F227" i="2"/>
  <c r="F212" i="2"/>
  <c r="F200" i="2"/>
  <c r="F192" i="2"/>
  <c r="F184" i="2"/>
  <c r="F176" i="2"/>
  <c r="F168" i="2"/>
  <c r="F160" i="2"/>
  <c r="F152" i="2"/>
  <c r="F144" i="2"/>
  <c r="F136" i="2"/>
  <c r="F128" i="2"/>
  <c r="F120" i="2"/>
  <c r="F117" i="2"/>
  <c r="F115" i="2"/>
  <c r="F113" i="2"/>
  <c r="F111" i="2"/>
  <c r="F109" i="2"/>
  <c r="F107" i="2"/>
  <c r="F105" i="2"/>
  <c r="F103" i="2"/>
  <c r="F101" i="2"/>
  <c r="F99" i="2"/>
  <c r="F97" i="2"/>
  <c r="F95" i="2"/>
  <c r="F93" i="2"/>
  <c r="F91" i="2"/>
  <c r="F89" i="2"/>
  <c r="F87" i="2"/>
  <c r="F85" i="2"/>
  <c r="F83" i="2"/>
  <c r="F81" i="2"/>
  <c r="F79" i="2"/>
  <c r="F77" i="2"/>
  <c r="F75" i="2"/>
  <c r="F73" i="2"/>
  <c r="F71" i="2"/>
  <c r="F69" i="2"/>
  <c r="F67" i="2"/>
  <c r="F65" i="2"/>
  <c r="F63" i="2"/>
  <c r="F61" i="2"/>
  <c r="F59" i="2"/>
  <c r="F57" i="2"/>
  <c r="F55" i="2"/>
  <c r="F53" i="2"/>
  <c r="F51" i="2"/>
  <c r="F49" i="2"/>
  <c r="F47" i="2"/>
  <c r="F45" i="2"/>
  <c r="F43" i="2"/>
  <c r="F41" i="2"/>
  <c r="F39" i="2"/>
  <c r="F37" i="2"/>
  <c r="F35" i="2"/>
  <c r="F6" i="2"/>
  <c r="F8" i="2"/>
  <c r="F10" i="2"/>
  <c r="F12" i="2"/>
  <c r="F14" i="2"/>
  <c r="F16" i="2"/>
  <c r="F18" i="2"/>
  <c r="F20" i="2"/>
  <c r="F22" i="2"/>
  <c r="F24" i="2"/>
  <c r="F26" i="2"/>
  <c r="F28" i="2"/>
  <c r="F30" i="2"/>
  <c r="F32" i="2"/>
  <c r="F154" i="2"/>
  <c r="F186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" i="1"/>
  <c r="K2" i="1"/>
  <c r="I4" i="1"/>
  <c r="H4" i="1"/>
  <c r="G4" i="1"/>
  <c r="E4" i="1"/>
  <c r="E5" i="1"/>
  <c r="G5" i="1" s="1"/>
  <c r="I3" i="1"/>
  <c r="H3" i="1"/>
  <c r="G3" i="1"/>
  <c r="E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I2" i="1"/>
  <c r="H2" i="1"/>
  <c r="G2" i="1"/>
  <c r="F2" i="1"/>
  <c r="B5" i="1"/>
  <c r="D9" i="5" l="1"/>
  <c r="E9" i="5" s="1"/>
  <c r="B10" i="5" s="1"/>
  <c r="D13" i="4"/>
  <c r="E13" i="4" s="1"/>
  <c r="B14" i="4" s="1"/>
  <c r="I2" i="2"/>
  <c r="E3" i="2" s="1"/>
  <c r="H5" i="1"/>
  <c r="I5" i="1" s="1"/>
  <c r="E6" i="1" s="1"/>
  <c r="D10" i="5" l="1"/>
  <c r="E10" i="5" s="1"/>
  <c r="B11" i="5" s="1"/>
  <c r="D14" i="4"/>
  <c r="E14" i="4" s="1"/>
  <c r="B15" i="4" s="1"/>
  <c r="G3" i="2"/>
  <c r="G6" i="1"/>
  <c r="D15" i="4" l="1"/>
  <c r="E15" i="4" s="1"/>
  <c r="B16" i="4" s="1"/>
  <c r="K3" i="2"/>
  <c r="I6" i="1"/>
  <c r="E7" i="1" s="1"/>
  <c r="H6" i="1"/>
  <c r="D11" i="5" l="1"/>
  <c r="E11" i="5" s="1"/>
  <c r="B12" i="5" s="1"/>
  <c r="D16" i="4"/>
  <c r="E16" i="4" s="1"/>
  <c r="B17" i="4" s="1"/>
  <c r="I3" i="2"/>
  <c r="E4" i="2" s="1"/>
  <c r="G7" i="1"/>
  <c r="D12" i="5" l="1"/>
  <c r="E12" i="5" s="1"/>
  <c r="B13" i="5" s="1"/>
  <c r="D17" i="4"/>
  <c r="E17" i="4" s="1"/>
  <c r="G4" i="2"/>
  <c r="H4" i="2" s="1"/>
  <c r="H7" i="1"/>
  <c r="I7" i="1" s="1"/>
  <c r="E8" i="1" s="1"/>
  <c r="D13" i="5" l="1"/>
  <c r="E13" i="5" s="1"/>
  <c r="B14" i="5" s="1"/>
  <c r="D14" i="5" s="1"/>
  <c r="E14" i="5" s="1"/>
  <c r="B15" i="5" s="1"/>
  <c r="D15" i="5" s="1"/>
  <c r="E15" i="5" s="1"/>
  <c r="B16" i="5" s="1"/>
  <c r="D16" i="5" s="1"/>
  <c r="E16" i="5" s="1"/>
  <c r="B17" i="5" s="1"/>
  <c r="D17" i="5" s="1"/>
  <c r="E17" i="5" s="1"/>
  <c r="B18" i="5" s="1"/>
  <c r="D18" i="5" s="1"/>
  <c r="E18" i="5" s="1"/>
  <c r="B19" i="5" s="1"/>
  <c r="K4" i="2"/>
  <c r="G8" i="1"/>
  <c r="D19" i="5" l="1"/>
  <c r="E19" i="5" s="1"/>
  <c r="I4" i="2"/>
  <c r="E5" i="2" s="1"/>
  <c r="H8" i="1"/>
  <c r="I8" i="1" s="1"/>
  <c r="E9" i="1" s="1"/>
  <c r="G5" i="2" l="1"/>
  <c r="H5" i="2" s="1"/>
  <c r="G9" i="1"/>
  <c r="K5" i="2" l="1"/>
  <c r="I9" i="1"/>
  <c r="E10" i="1" s="1"/>
  <c r="H9" i="1"/>
  <c r="I5" i="2" l="1"/>
  <c r="E6" i="2" s="1"/>
  <c r="G10" i="1"/>
  <c r="G6" i="2" l="1"/>
  <c r="H6" i="2" s="1"/>
  <c r="H10" i="1"/>
  <c r="I10" i="1" s="1"/>
  <c r="E11" i="1" s="1"/>
  <c r="K6" i="2" l="1"/>
  <c r="G11" i="1"/>
  <c r="I6" i="2" l="1"/>
  <c r="E7" i="2" s="1"/>
  <c r="H11" i="1"/>
  <c r="I11" i="1" s="1"/>
  <c r="E12" i="1" s="1"/>
  <c r="G7" i="2" l="1"/>
  <c r="H7" i="2" s="1"/>
  <c r="G12" i="1"/>
  <c r="K7" i="2" l="1"/>
  <c r="H12" i="1"/>
  <c r="I12" i="1" s="1"/>
  <c r="E13" i="1" s="1"/>
  <c r="I7" i="2" l="1"/>
  <c r="E8" i="2" s="1"/>
  <c r="G13" i="1"/>
  <c r="G8" i="2" l="1"/>
  <c r="H8" i="2" s="1"/>
  <c r="H13" i="1"/>
  <c r="I13" i="1" s="1"/>
  <c r="E14" i="1" s="1"/>
  <c r="K8" i="2" l="1"/>
  <c r="G14" i="1"/>
  <c r="I8" i="2" l="1"/>
  <c r="E9" i="2" s="1"/>
  <c r="H14" i="1"/>
  <c r="I14" i="1" s="1"/>
  <c r="E15" i="1" s="1"/>
  <c r="G9" i="2" l="1"/>
  <c r="H9" i="2" s="1"/>
  <c r="G15" i="1"/>
  <c r="K9" i="2" l="1"/>
  <c r="H15" i="1"/>
  <c r="I15" i="1" s="1"/>
  <c r="E16" i="1" s="1"/>
  <c r="I9" i="2" l="1"/>
  <c r="E10" i="2" s="1"/>
  <c r="G16" i="1"/>
  <c r="G10" i="2" l="1"/>
  <c r="H10" i="2" s="1"/>
  <c r="H16" i="1"/>
  <c r="I16" i="1" s="1"/>
  <c r="E17" i="1" s="1"/>
  <c r="K10" i="2" l="1"/>
  <c r="G17" i="1"/>
  <c r="I10" i="2" l="1"/>
  <c r="E11" i="2" s="1"/>
  <c r="H17" i="1"/>
  <c r="I17" i="1" s="1"/>
  <c r="E18" i="1" s="1"/>
  <c r="G11" i="2" l="1"/>
  <c r="H11" i="2" s="1"/>
  <c r="G18" i="1"/>
  <c r="K11" i="2" l="1"/>
  <c r="H18" i="1"/>
  <c r="I18" i="1" s="1"/>
  <c r="E19" i="1" s="1"/>
  <c r="I11" i="2" l="1"/>
  <c r="E12" i="2" s="1"/>
  <c r="G19" i="1"/>
  <c r="G12" i="2" l="1"/>
  <c r="H12" i="2" s="1"/>
  <c r="H19" i="1"/>
  <c r="I19" i="1" s="1"/>
  <c r="E20" i="1" s="1"/>
  <c r="K12" i="2" l="1"/>
  <c r="G20" i="1"/>
  <c r="I12" i="2" l="1"/>
  <c r="E13" i="2" s="1"/>
  <c r="I20" i="1"/>
  <c r="E21" i="1" s="1"/>
  <c r="H20" i="1"/>
  <c r="G13" i="2" l="1"/>
  <c r="H13" i="2" s="1"/>
  <c r="G21" i="1"/>
  <c r="K13" i="2" l="1"/>
  <c r="H21" i="1"/>
  <c r="I21" i="1" s="1"/>
  <c r="E22" i="1" s="1"/>
  <c r="I13" i="2" l="1"/>
  <c r="E14" i="2" s="1"/>
  <c r="G22" i="1"/>
  <c r="G14" i="2" l="1"/>
  <c r="H14" i="2" s="1"/>
  <c r="H22" i="1"/>
  <c r="I22" i="1" s="1"/>
  <c r="E23" i="1" s="1"/>
  <c r="K14" i="2" l="1"/>
  <c r="G23" i="1"/>
  <c r="I14" i="2" l="1"/>
  <c r="E15" i="2" s="1"/>
  <c r="H23" i="1"/>
  <c r="I23" i="1" s="1"/>
  <c r="E24" i="1" s="1"/>
  <c r="G15" i="2" l="1"/>
  <c r="H15" i="2" s="1"/>
  <c r="G24" i="1"/>
  <c r="K15" i="2" l="1"/>
  <c r="H24" i="1"/>
  <c r="I24" i="1" s="1"/>
  <c r="E25" i="1" s="1"/>
  <c r="I15" i="2" l="1"/>
  <c r="E16" i="2" s="1"/>
  <c r="G25" i="1"/>
  <c r="G16" i="2" l="1"/>
  <c r="H16" i="2" s="1"/>
  <c r="H25" i="1"/>
  <c r="I25" i="1" s="1"/>
  <c r="E26" i="1" s="1"/>
  <c r="K16" i="2" l="1"/>
  <c r="G26" i="1"/>
  <c r="I16" i="2" l="1"/>
  <c r="E17" i="2" s="1"/>
  <c r="H26" i="1"/>
  <c r="I26" i="1" s="1"/>
  <c r="E27" i="1" s="1"/>
  <c r="G17" i="2" l="1"/>
  <c r="H17" i="2" s="1"/>
  <c r="G27" i="1"/>
  <c r="K17" i="2" l="1"/>
  <c r="H27" i="1"/>
  <c r="I27" i="1" s="1"/>
  <c r="E28" i="1" s="1"/>
  <c r="I17" i="2" l="1"/>
  <c r="E18" i="2" s="1"/>
  <c r="G28" i="1"/>
  <c r="G18" i="2" l="1"/>
  <c r="H18" i="2" s="1"/>
  <c r="H28" i="1"/>
  <c r="I28" i="1" s="1"/>
  <c r="E29" i="1" s="1"/>
  <c r="K18" i="2" l="1"/>
  <c r="G29" i="1"/>
  <c r="I18" i="2" l="1"/>
  <c r="E19" i="2" s="1"/>
  <c r="H29" i="1"/>
  <c r="I29" i="1" s="1"/>
  <c r="E30" i="1" s="1"/>
  <c r="G19" i="2" l="1"/>
  <c r="H19" i="2" s="1"/>
  <c r="G30" i="1"/>
  <c r="K19" i="2" l="1"/>
  <c r="H30" i="1"/>
  <c r="I30" i="1" s="1"/>
  <c r="E31" i="1" s="1"/>
  <c r="I19" i="2" l="1"/>
  <c r="E20" i="2" s="1"/>
  <c r="G31" i="1"/>
  <c r="G20" i="2" l="1"/>
  <c r="H20" i="2" s="1"/>
  <c r="H31" i="1"/>
  <c r="I31" i="1" s="1"/>
  <c r="E32" i="1" s="1"/>
  <c r="K20" i="2" l="1"/>
  <c r="G32" i="1"/>
  <c r="I20" i="2" l="1"/>
  <c r="E21" i="2" s="1"/>
  <c r="H32" i="1"/>
  <c r="I32" i="1" s="1"/>
  <c r="E33" i="1" s="1"/>
  <c r="G21" i="2" l="1"/>
  <c r="H21" i="2" s="1"/>
  <c r="G33" i="1"/>
  <c r="K21" i="2" l="1"/>
  <c r="H33" i="1"/>
  <c r="I33" i="1" s="1"/>
  <c r="E34" i="1" s="1"/>
  <c r="I21" i="2" l="1"/>
  <c r="E22" i="2" s="1"/>
  <c r="G34" i="1"/>
  <c r="G22" i="2" l="1"/>
  <c r="H22" i="2" s="1"/>
  <c r="H34" i="1"/>
  <c r="I34" i="1" s="1"/>
  <c r="E35" i="1" s="1"/>
  <c r="K22" i="2" l="1"/>
  <c r="G35" i="1"/>
  <c r="I22" i="2" l="1"/>
  <c r="E23" i="2" s="1"/>
  <c r="H35" i="1"/>
  <c r="I35" i="1" s="1"/>
  <c r="E36" i="1" s="1"/>
  <c r="G23" i="2" l="1"/>
  <c r="H23" i="2" s="1"/>
  <c r="G36" i="1"/>
  <c r="K23" i="2" l="1"/>
  <c r="H36" i="1"/>
  <c r="I36" i="1" s="1"/>
  <c r="E37" i="1" s="1"/>
  <c r="I23" i="2" l="1"/>
  <c r="E24" i="2" s="1"/>
  <c r="G37" i="1"/>
  <c r="G24" i="2" l="1"/>
  <c r="H24" i="2" s="1"/>
  <c r="H37" i="1"/>
  <c r="I37" i="1" s="1"/>
  <c r="E38" i="1" s="1"/>
  <c r="K24" i="2" l="1"/>
  <c r="G38" i="1"/>
  <c r="I24" i="2" l="1"/>
  <c r="E25" i="2" s="1"/>
  <c r="I38" i="1"/>
  <c r="E39" i="1" s="1"/>
  <c r="H38" i="1"/>
  <c r="G25" i="2" l="1"/>
  <c r="H25" i="2" s="1"/>
  <c r="G39" i="1"/>
  <c r="K25" i="2" l="1"/>
  <c r="H39" i="1"/>
  <c r="I39" i="1" s="1"/>
  <c r="E40" i="1" s="1"/>
  <c r="I25" i="2" l="1"/>
  <c r="E26" i="2" s="1"/>
  <c r="G40" i="1"/>
  <c r="G26" i="2" l="1"/>
  <c r="H26" i="2" s="1"/>
  <c r="H40" i="1"/>
  <c r="I40" i="1" s="1"/>
  <c r="E41" i="1" s="1"/>
  <c r="K26" i="2" l="1"/>
  <c r="G41" i="1"/>
  <c r="I26" i="2" l="1"/>
  <c r="E27" i="2" s="1"/>
  <c r="H41" i="1"/>
  <c r="I41" i="1" s="1"/>
  <c r="E42" i="1" s="1"/>
  <c r="G27" i="2" l="1"/>
  <c r="H27" i="2" s="1"/>
  <c r="G42" i="1"/>
  <c r="K27" i="2" l="1"/>
  <c r="I42" i="1"/>
  <c r="E43" i="1" s="1"/>
  <c r="H42" i="1"/>
  <c r="I27" i="2" l="1"/>
  <c r="E28" i="2" s="1"/>
  <c r="G43" i="1"/>
  <c r="G28" i="2" l="1"/>
  <c r="H28" i="2" s="1"/>
  <c r="I43" i="1"/>
  <c r="E44" i="1" s="1"/>
  <c r="H43" i="1"/>
  <c r="K28" i="2" l="1"/>
  <c r="G44" i="1"/>
  <c r="I28" i="2" l="1"/>
  <c r="E29" i="2" s="1"/>
  <c r="I44" i="1"/>
  <c r="E45" i="1" s="1"/>
  <c r="H44" i="1"/>
  <c r="G29" i="2" l="1"/>
  <c r="H29" i="2" s="1"/>
  <c r="G45" i="1"/>
  <c r="K29" i="2" l="1"/>
  <c r="H45" i="1"/>
  <c r="I45" i="1" s="1"/>
  <c r="E46" i="1" s="1"/>
  <c r="I29" i="2" l="1"/>
  <c r="E30" i="2" s="1"/>
  <c r="G46" i="1"/>
  <c r="G30" i="2" l="1"/>
  <c r="H30" i="2" s="1"/>
  <c r="H46" i="1"/>
  <c r="I46" i="1" s="1"/>
  <c r="E47" i="1" s="1"/>
  <c r="K30" i="2" l="1"/>
  <c r="G47" i="1"/>
  <c r="I30" i="2" l="1"/>
  <c r="E31" i="2" s="1"/>
  <c r="H47" i="1"/>
  <c r="I47" i="1" s="1"/>
  <c r="E48" i="1" s="1"/>
  <c r="G31" i="2" l="1"/>
  <c r="H31" i="2" s="1"/>
  <c r="G48" i="1"/>
  <c r="K31" i="2" l="1"/>
  <c r="H48" i="1"/>
  <c r="I48" i="1" s="1"/>
  <c r="E49" i="1" s="1"/>
  <c r="I31" i="2" l="1"/>
  <c r="E32" i="2" s="1"/>
  <c r="G49" i="1"/>
  <c r="G32" i="2" l="1"/>
  <c r="H32" i="2" s="1"/>
  <c r="H49" i="1"/>
  <c r="I49" i="1" s="1"/>
  <c r="E50" i="1" s="1"/>
  <c r="K32" i="2" l="1"/>
  <c r="G50" i="1"/>
  <c r="I32" i="2" l="1"/>
  <c r="E33" i="2" s="1"/>
  <c r="H50" i="1"/>
  <c r="I50" i="1" s="1"/>
  <c r="E51" i="1" s="1"/>
  <c r="G33" i="2" l="1"/>
  <c r="H33" i="2" s="1"/>
  <c r="G51" i="1"/>
  <c r="K33" i="2" l="1"/>
  <c r="I51" i="1"/>
  <c r="E52" i="1" s="1"/>
  <c r="H51" i="1"/>
  <c r="I33" i="2" l="1"/>
  <c r="E34" i="2" s="1"/>
  <c r="G34" i="2"/>
  <c r="H34" i="2" s="1"/>
  <c r="G52" i="1"/>
  <c r="K34" i="2" l="1"/>
  <c r="I52" i="1"/>
  <c r="E53" i="1" s="1"/>
  <c r="H52" i="1"/>
  <c r="I34" i="2" l="1"/>
  <c r="E35" i="2" s="1"/>
  <c r="G53" i="1"/>
  <c r="G35" i="2" l="1"/>
  <c r="H35" i="2" s="1"/>
  <c r="I53" i="1"/>
  <c r="E54" i="1" s="1"/>
  <c r="H53" i="1"/>
  <c r="K35" i="2" l="1"/>
  <c r="G54" i="1"/>
  <c r="I35" i="2" l="1"/>
  <c r="E36" i="2" s="1"/>
  <c r="H54" i="1"/>
  <c r="I54" i="1" s="1"/>
  <c r="E55" i="1" s="1"/>
  <c r="G36" i="2" l="1"/>
  <c r="H36" i="2" s="1"/>
  <c r="G55" i="1"/>
  <c r="K36" i="2" l="1"/>
  <c r="H55" i="1"/>
  <c r="I55" i="1" s="1"/>
  <c r="E56" i="1" s="1"/>
  <c r="I36" i="2" l="1"/>
  <c r="E37" i="2" s="1"/>
  <c r="G56" i="1"/>
  <c r="G37" i="2" l="1"/>
  <c r="H37" i="2" s="1"/>
  <c r="H56" i="1"/>
  <c r="I56" i="1" s="1"/>
  <c r="E57" i="1" s="1"/>
  <c r="K37" i="2" l="1"/>
  <c r="G57" i="1"/>
  <c r="I37" i="2" l="1"/>
  <c r="E38" i="2" s="1"/>
  <c r="H57" i="1"/>
  <c r="I57" i="1" s="1"/>
  <c r="E58" i="1" s="1"/>
  <c r="G38" i="2" l="1"/>
  <c r="H38" i="2" s="1"/>
  <c r="G58" i="1"/>
  <c r="K38" i="2" l="1"/>
  <c r="H58" i="1"/>
  <c r="I58" i="1" s="1"/>
  <c r="E59" i="1" s="1"/>
  <c r="I38" i="2" l="1"/>
  <c r="E39" i="2" s="1"/>
  <c r="G59" i="1"/>
  <c r="G39" i="2" l="1"/>
  <c r="H39" i="2" s="1"/>
  <c r="H59" i="1"/>
  <c r="I59" i="1" s="1"/>
  <c r="E60" i="1" s="1"/>
  <c r="K39" i="2" l="1"/>
  <c r="G60" i="1"/>
  <c r="I39" i="2" l="1"/>
  <c r="E40" i="2" s="1"/>
  <c r="H60" i="1"/>
  <c r="I60" i="1" s="1"/>
  <c r="E61" i="1" s="1"/>
  <c r="G40" i="2" l="1"/>
  <c r="H40" i="2" s="1"/>
  <c r="G61" i="1"/>
  <c r="K40" i="2" l="1"/>
  <c r="H61" i="1"/>
  <c r="I61" i="1" s="1"/>
  <c r="E62" i="1" s="1"/>
  <c r="I40" i="2" l="1"/>
  <c r="E41" i="2" s="1"/>
  <c r="G62" i="1"/>
  <c r="G41" i="2" l="1"/>
  <c r="H41" i="2" s="1"/>
  <c r="H62" i="1"/>
  <c r="I62" i="1" s="1"/>
  <c r="E63" i="1" s="1"/>
  <c r="K41" i="2" l="1"/>
  <c r="G63" i="1"/>
  <c r="I41" i="2" l="1"/>
  <c r="E42" i="2" s="1"/>
  <c r="H63" i="1"/>
  <c r="I63" i="1" s="1"/>
  <c r="E64" i="1" s="1"/>
  <c r="G42" i="2" l="1"/>
  <c r="H42" i="2" s="1"/>
  <c r="G64" i="1"/>
  <c r="K42" i="2" l="1"/>
  <c r="H64" i="1"/>
  <c r="I64" i="1" s="1"/>
  <c r="E65" i="1" s="1"/>
  <c r="I42" i="2" l="1"/>
  <c r="E43" i="2" s="1"/>
  <c r="G65" i="1"/>
  <c r="G43" i="2" l="1"/>
  <c r="H43" i="2" s="1"/>
  <c r="H65" i="1"/>
  <c r="I65" i="1" s="1"/>
  <c r="E66" i="1" s="1"/>
  <c r="K43" i="2" l="1"/>
  <c r="G66" i="1"/>
  <c r="I43" i="2" l="1"/>
  <c r="E44" i="2" s="1"/>
  <c r="H66" i="1"/>
  <c r="I66" i="1" s="1"/>
  <c r="E67" i="1" s="1"/>
  <c r="G44" i="2" l="1"/>
  <c r="H44" i="2" s="1"/>
  <c r="G67" i="1"/>
  <c r="K44" i="2" l="1"/>
  <c r="H67" i="1"/>
  <c r="I67" i="1" s="1"/>
  <c r="E68" i="1" s="1"/>
  <c r="I44" i="2" l="1"/>
  <c r="E45" i="2" s="1"/>
  <c r="G68" i="1"/>
  <c r="G45" i="2" l="1"/>
  <c r="H45" i="2" s="1"/>
  <c r="H68" i="1"/>
  <c r="I68" i="1" s="1"/>
  <c r="E69" i="1" s="1"/>
  <c r="K45" i="2" l="1"/>
  <c r="G69" i="1"/>
  <c r="I45" i="2" l="1"/>
  <c r="E46" i="2" s="1"/>
  <c r="G46" i="2"/>
  <c r="H46" i="2" s="1"/>
  <c r="H69" i="1"/>
  <c r="I69" i="1" s="1"/>
  <c r="E70" i="1" s="1"/>
  <c r="K46" i="2" l="1"/>
  <c r="G70" i="1"/>
  <c r="I46" i="2" l="1"/>
  <c r="E47" i="2" s="1"/>
  <c r="H70" i="1"/>
  <c r="I70" i="1" s="1"/>
  <c r="E71" i="1" s="1"/>
  <c r="G47" i="2" l="1"/>
  <c r="H47" i="2" s="1"/>
  <c r="G71" i="1"/>
  <c r="K47" i="2" l="1"/>
  <c r="H71" i="1"/>
  <c r="I71" i="1" s="1"/>
  <c r="E72" i="1" s="1"/>
  <c r="I47" i="2" l="1"/>
  <c r="E48" i="2" s="1"/>
  <c r="G72" i="1"/>
  <c r="G48" i="2" l="1"/>
  <c r="H48" i="2" s="1"/>
  <c r="H72" i="1"/>
  <c r="I72" i="1" s="1"/>
  <c r="E73" i="1" s="1"/>
  <c r="K48" i="2" l="1"/>
  <c r="G73" i="1"/>
  <c r="I48" i="2" l="1"/>
  <c r="E49" i="2" s="1"/>
  <c r="H73" i="1"/>
  <c r="I73" i="1" s="1"/>
  <c r="E74" i="1" s="1"/>
  <c r="G49" i="2" l="1"/>
  <c r="H49" i="2" s="1"/>
  <c r="G74" i="1"/>
  <c r="K49" i="2" l="1"/>
  <c r="H74" i="1"/>
  <c r="I74" i="1" s="1"/>
  <c r="E75" i="1" s="1"/>
  <c r="I49" i="2" l="1"/>
  <c r="E50" i="2" s="1"/>
  <c r="G75" i="1"/>
  <c r="G50" i="2" l="1"/>
  <c r="H50" i="2" s="1"/>
  <c r="H75" i="1"/>
  <c r="I75" i="1" s="1"/>
  <c r="E76" i="1" s="1"/>
  <c r="K50" i="2" l="1"/>
  <c r="G76" i="1"/>
  <c r="I50" i="2" l="1"/>
  <c r="E51" i="2" s="1"/>
  <c r="H76" i="1"/>
  <c r="I76" i="1" s="1"/>
  <c r="E77" i="1" s="1"/>
  <c r="G51" i="2" l="1"/>
  <c r="H51" i="2" s="1"/>
  <c r="G77" i="1"/>
  <c r="K51" i="2" l="1"/>
  <c r="H77" i="1"/>
  <c r="I77" i="1" s="1"/>
  <c r="E78" i="1" s="1"/>
  <c r="I51" i="2" l="1"/>
  <c r="E52" i="2" s="1"/>
  <c r="G78" i="1"/>
  <c r="G52" i="2" l="1"/>
  <c r="H52" i="2" s="1"/>
  <c r="I78" i="1"/>
  <c r="E79" i="1" s="1"/>
  <c r="H78" i="1"/>
  <c r="K52" i="2" l="1"/>
  <c r="G79" i="1"/>
  <c r="I52" i="2" l="1"/>
  <c r="E53" i="2" s="1"/>
  <c r="H79" i="1"/>
  <c r="I79" i="1" s="1"/>
  <c r="E80" i="1" s="1"/>
  <c r="G53" i="2" l="1"/>
  <c r="H53" i="2" s="1"/>
  <c r="G80" i="1"/>
  <c r="K53" i="2" l="1"/>
  <c r="H80" i="1"/>
  <c r="I80" i="1" s="1"/>
  <c r="E81" i="1" s="1"/>
  <c r="I53" i="2" l="1"/>
  <c r="E54" i="2" s="1"/>
  <c r="G81" i="1"/>
  <c r="G54" i="2" l="1"/>
  <c r="H54" i="2" s="1"/>
  <c r="H81" i="1"/>
  <c r="I81" i="1" s="1"/>
  <c r="E82" i="1" s="1"/>
  <c r="K54" i="2" l="1"/>
  <c r="G82" i="1"/>
  <c r="I54" i="2" l="1"/>
  <c r="E55" i="2" s="1"/>
  <c r="H82" i="1"/>
  <c r="I82" i="1" s="1"/>
  <c r="E83" i="1" s="1"/>
  <c r="G55" i="2" l="1"/>
  <c r="H55" i="2" s="1"/>
  <c r="G83" i="1"/>
  <c r="K55" i="2" l="1"/>
  <c r="H83" i="1"/>
  <c r="I83" i="1" s="1"/>
  <c r="E84" i="1" s="1"/>
  <c r="I55" i="2" l="1"/>
  <c r="E56" i="2" s="1"/>
  <c r="G84" i="1"/>
  <c r="G56" i="2" l="1"/>
  <c r="H56" i="2" s="1"/>
  <c r="H84" i="1"/>
  <c r="I84" i="1" s="1"/>
  <c r="E85" i="1" s="1"/>
  <c r="K56" i="2" l="1"/>
  <c r="G85" i="1"/>
  <c r="I56" i="2" l="1"/>
  <c r="E57" i="2" s="1"/>
  <c r="H85" i="1"/>
  <c r="I85" i="1" s="1"/>
  <c r="E86" i="1" s="1"/>
  <c r="G57" i="2" l="1"/>
  <c r="H57" i="2" s="1"/>
  <c r="G86" i="1"/>
  <c r="K57" i="2" l="1"/>
  <c r="I86" i="1"/>
  <c r="E87" i="1" s="1"/>
  <c r="H86" i="1"/>
  <c r="I57" i="2" l="1"/>
  <c r="E58" i="2" s="1"/>
  <c r="G87" i="1"/>
  <c r="G58" i="2" l="1"/>
  <c r="H58" i="2" s="1"/>
  <c r="I87" i="1"/>
  <c r="E88" i="1" s="1"/>
  <c r="H87" i="1"/>
  <c r="K58" i="2" l="1"/>
  <c r="G88" i="1"/>
  <c r="I58" i="2" l="1"/>
  <c r="E59" i="2" s="1"/>
  <c r="H88" i="1"/>
  <c r="I88" i="1" s="1"/>
  <c r="E89" i="1" s="1"/>
  <c r="G59" i="2" l="1"/>
  <c r="H59" i="2" s="1"/>
  <c r="G89" i="1"/>
  <c r="K59" i="2" l="1"/>
  <c r="H89" i="1"/>
  <c r="I89" i="1" s="1"/>
  <c r="E90" i="1" s="1"/>
  <c r="I59" i="2" l="1"/>
  <c r="E60" i="2" s="1"/>
  <c r="G90" i="1"/>
  <c r="G60" i="2" l="1"/>
  <c r="H60" i="2" s="1"/>
  <c r="H90" i="1"/>
  <c r="I90" i="1" s="1"/>
  <c r="E91" i="1" s="1"/>
  <c r="K60" i="2" l="1"/>
  <c r="G91" i="1"/>
  <c r="I60" i="2" l="1"/>
  <c r="E61" i="2" s="1"/>
  <c r="H91" i="1"/>
  <c r="I91" i="1" s="1"/>
  <c r="E92" i="1" s="1"/>
  <c r="G61" i="2" l="1"/>
  <c r="H61" i="2" s="1"/>
  <c r="G92" i="1"/>
  <c r="K61" i="2" l="1"/>
  <c r="H92" i="1"/>
  <c r="I92" i="1" s="1"/>
  <c r="E93" i="1" s="1"/>
  <c r="I61" i="2" l="1"/>
  <c r="E62" i="2" s="1"/>
  <c r="G93" i="1"/>
  <c r="G62" i="2" l="1"/>
  <c r="H62" i="2" s="1"/>
  <c r="H93" i="1"/>
  <c r="I93" i="1" s="1"/>
  <c r="E94" i="1" s="1"/>
  <c r="K62" i="2" l="1"/>
  <c r="G94" i="1"/>
  <c r="I62" i="2" l="1"/>
  <c r="E63" i="2" s="1"/>
  <c r="H94" i="1"/>
  <c r="I94" i="1" s="1"/>
  <c r="E95" i="1" s="1"/>
  <c r="G63" i="2" l="1"/>
  <c r="H63" i="2" s="1"/>
  <c r="G95" i="1"/>
  <c r="K63" i="2" l="1"/>
  <c r="H95" i="1"/>
  <c r="I95" i="1" s="1"/>
  <c r="E96" i="1" s="1"/>
  <c r="I63" i="2" l="1"/>
  <c r="E64" i="2" s="1"/>
  <c r="G96" i="1"/>
  <c r="G64" i="2" l="1"/>
  <c r="H64" i="2" s="1"/>
  <c r="H96" i="1"/>
  <c r="I96" i="1" s="1"/>
  <c r="E97" i="1" s="1"/>
  <c r="K64" i="2" l="1"/>
  <c r="G97" i="1"/>
  <c r="I64" i="2" l="1"/>
  <c r="E65" i="2" s="1"/>
  <c r="H97" i="1"/>
  <c r="I97" i="1" s="1"/>
  <c r="E98" i="1" s="1"/>
  <c r="G65" i="2" l="1"/>
  <c r="H65" i="2" s="1"/>
  <c r="G98" i="1"/>
  <c r="K65" i="2" l="1"/>
  <c r="H98" i="1"/>
  <c r="I98" i="1" s="1"/>
  <c r="E99" i="1" s="1"/>
  <c r="I65" i="2" l="1"/>
  <c r="E66" i="2" s="1"/>
  <c r="G99" i="1"/>
  <c r="G66" i="2" l="1"/>
  <c r="H66" i="2" s="1"/>
  <c r="H99" i="1"/>
  <c r="I99" i="1" s="1"/>
  <c r="E100" i="1" s="1"/>
  <c r="K66" i="2" l="1"/>
  <c r="G100" i="1"/>
  <c r="I66" i="2" l="1"/>
  <c r="E67" i="2" s="1"/>
  <c r="H100" i="1"/>
  <c r="I100" i="1" s="1"/>
  <c r="E101" i="1" s="1"/>
  <c r="G67" i="2" l="1"/>
  <c r="H67" i="2" s="1"/>
  <c r="G101" i="1"/>
  <c r="K67" i="2" l="1"/>
  <c r="H101" i="1"/>
  <c r="I101" i="1" s="1"/>
  <c r="E102" i="1" s="1"/>
  <c r="I67" i="2" l="1"/>
  <c r="E68" i="2" s="1"/>
  <c r="G102" i="1"/>
  <c r="G68" i="2" l="1"/>
  <c r="H68" i="2" s="1"/>
  <c r="H102" i="1"/>
  <c r="I102" i="1" s="1"/>
  <c r="E103" i="1" s="1"/>
  <c r="K68" i="2" l="1"/>
  <c r="G103" i="1"/>
  <c r="I68" i="2" l="1"/>
  <c r="E69" i="2" s="1"/>
  <c r="H103" i="1"/>
  <c r="I103" i="1" s="1"/>
  <c r="E104" i="1" s="1"/>
  <c r="G69" i="2" l="1"/>
  <c r="H69" i="2" s="1"/>
  <c r="G104" i="1"/>
  <c r="K69" i="2" l="1"/>
  <c r="I104" i="1"/>
  <c r="E105" i="1" s="1"/>
  <c r="H104" i="1"/>
  <c r="I69" i="2" l="1"/>
  <c r="E70" i="2" s="1"/>
  <c r="G105" i="1"/>
  <c r="G70" i="2" l="1"/>
  <c r="H70" i="2" s="1"/>
  <c r="H105" i="1"/>
  <c r="I105" i="1" s="1"/>
  <c r="E106" i="1" s="1"/>
  <c r="I70" i="2" l="1"/>
  <c r="E71" i="2" s="1"/>
  <c r="K70" i="2"/>
  <c r="G106" i="1"/>
  <c r="G71" i="2" l="1"/>
  <c r="H71" i="2" s="1"/>
  <c r="H106" i="1"/>
  <c r="I106" i="1" s="1"/>
  <c r="E107" i="1" s="1"/>
  <c r="K71" i="2" l="1"/>
  <c r="G107" i="1"/>
  <c r="I71" i="2" l="1"/>
  <c r="E72" i="2" s="1"/>
  <c r="H107" i="1"/>
  <c r="I107" i="1" s="1"/>
  <c r="E108" i="1" s="1"/>
  <c r="G72" i="2" l="1"/>
  <c r="H72" i="2" s="1"/>
  <c r="G108" i="1"/>
  <c r="K72" i="2" l="1"/>
  <c r="H108" i="1"/>
  <c r="I108" i="1" s="1"/>
  <c r="E109" i="1" s="1"/>
  <c r="I72" i="2" l="1"/>
  <c r="E73" i="2" s="1"/>
  <c r="G109" i="1"/>
  <c r="G73" i="2" l="1"/>
  <c r="H73" i="2" s="1"/>
  <c r="H109" i="1"/>
  <c r="I109" i="1" s="1"/>
  <c r="E110" i="1" s="1"/>
  <c r="K73" i="2" l="1"/>
  <c r="G110" i="1"/>
  <c r="I73" i="2" l="1"/>
  <c r="E74" i="2" s="1"/>
  <c r="I110" i="1"/>
  <c r="E111" i="1" s="1"/>
  <c r="H110" i="1"/>
  <c r="G74" i="2" l="1"/>
  <c r="H74" i="2" s="1"/>
  <c r="G111" i="1"/>
  <c r="K74" i="2" l="1"/>
  <c r="H111" i="1"/>
  <c r="I111" i="1" s="1"/>
  <c r="E112" i="1" s="1"/>
  <c r="I74" i="2" l="1"/>
  <c r="E75" i="2" s="1"/>
  <c r="G112" i="1"/>
  <c r="G75" i="2" l="1"/>
  <c r="H75" i="2" s="1"/>
  <c r="H112" i="1"/>
  <c r="I112" i="1" s="1"/>
  <c r="E113" i="1" s="1"/>
  <c r="K75" i="2" l="1"/>
  <c r="G113" i="1"/>
  <c r="I75" i="2" l="1"/>
  <c r="E76" i="2" s="1"/>
  <c r="H113" i="1"/>
  <c r="I113" i="1" s="1"/>
  <c r="E114" i="1" s="1"/>
  <c r="G76" i="2" l="1"/>
  <c r="H76" i="2" s="1"/>
  <c r="G114" i="1"/>
  <c r="K76" i="2" l="1"/>
  <c r="I114" i="1"/>
  <c r="E115" i="1" s="1"/>
  <c r="H114" i="1"/>
  <c r="I76" i="2" l="1"/>
  <c r="E77" i="2" s="1"/>
  <c r="G115" i="1"/>
  <c r="G77" i="2" l="1"/>
  <c r="H77" i="2" s="1"/>
  <c r="H115" i="1"/>
  <c r="I115" i="1" s="1"/>
  <c r="E116" i="1" s="1"/>
  <c r="K77" i="2" l="1"/>
  <c r="G116" i="1"/>
  <c r="I77" i="2" l="1"/>
  <c r="E78" i="2" s="1"/>
  <c r="H116" i="1"/>
  <c r="I116" i="1" s="1"/>
  <c r="E117" i="1" s="1"/>
  <c r="G78" i="2" l="1"/>
  <c r="H78" i="2" s="1"/>
  <c r="G117" i="1"/>
  <c r="K78" i="2" l="1"/>
  <c r="H117" i="1"/>
  <c r="I117" i="1" s="1"/>
  <c r="E118" i="1" s="1"/>
  <c r="I78" i="2" l="1"/>
  <c r="E79" i="2" s="1"/>
  <c r="G118" i="1"/>
  <c r="G79" i="2" l="1"/>
  <c r="H79" i="2" s="1"/>
  <c r="H118" i="1"/>
  <c r="I118" i="1" s="1"/>
  <c r="E119" i="1" s="1"/>
  <c r="K79" i="2" l="1"/>
  <c r="G119" i="1"/>
  <c r="I79" i="2" l="1"/>
  <c r="E80" i="2" s="1"/>
  <c r="G80" i="2" s="1"/>
  <c r="H80" i="2" s="1"/>
  <c r="H119" i="1"/>
  <c r="I119" i="1" s="1"/>
  <c r="E120" i="1" s="1"/>
  <c r="K80" i="2" l="1"/>
  <c r="G120" i="1"/>
  <c r="I80" i="2" l="1"/>
  <c r="E81" i="2" s="1"/>
  <c r="H120" i="1"/>
  <c r="I120" i="1" s="1"/>
  <c r="E121" i="1" s="1"/>
  <c r="G81" i="2" l="1"/>
  <c r="H81" i="2" s="1"/>
  <c r="G121" i="1"/>
  <c r="K81" i="2" l="1"/>
  <c r="H121" i="1"/>
  <c r="I121" i="1" s="1"/>
  <c r="E122" i="1" s="1"/>
  <c r="I81" i="2" l="1"/>
  <c r="E82" i="2" s="1"/>
  <c r="G122" i="1"/>
  <c r="G82" i="2" l="1"/>
  <c r="H82" i="2" s="1"/>
  <c r="H122" i="1"/>
  <c r="I122" i="1" s="1"/>
  <c r="E123" i="1" s="1"/>
  <c r="K82" i="2" l="1"/>
  <c r="G123" i="1"/>
  <c r="I82" i="2" l="1"/>
  <c r="E83" i="2" s="1"/>
  <c r="H123" i="1"/>
  <c r="I123" i="1" s="1"/>
  <c r="E124" i="1" s="1"/>
  <c r="G83" i="2" l="1"/>
  <c r="H83" i="2" s="1"/>
  <c r="G124" i="1"/>
  <c r="K83" i="2" l="1"/>
  <c r="H124" i="1"/>
  <c r="I124" i="1" s="1"/>
  <c r="E125" i="1" s="1"/>
  <c r="I83" i="2" l="1"/>
  <c r="E84" i="2" s="1"/>
  <c r="G125" i="1"/>
  <c r="G84" i="2" l="1"/>
  <c r="H84" i="2" s="1"/>
  <c r="H125" i="1"/>
  <c r="I125" i="1" s="1"/>
  <c r="E126" i="1" s="1"/>
  <c r="K84" i="2" l="1"/>
  <c r="G126" i="1"/>
  <c r="I84" i="2" l="1"/>
  <c r="E85" i="2" s="1"/>
  <c r="H126" i="1"/>
  <c r="I126" i="1" s="1"/>
  <c r="E127" i="1" s="1"/>
  <c r="G85" i="2" l="1"/>
  <c r="H85" i="2" s="1"/>
  <c r="G127" i="1"/>
  <c r="K85" i="2" l="1"/>
  <c r="H127" i="1"/>
  <c r="I127" i="1" s="1"/>
  <c r="E128" i="1" s="1"/>
  <c r="I85" i="2" l="1"/>
  <c r="E86" i="2" s="1"/>
  <c r="G128" i="1"/>
  <c r="G86" i="2" l="1"/>
  <c r="H86" i="2" s="1"/>
  <c r="I128" i="1"/>
  <c r="E129" i="1" s="1"/>
  <c r="H128" i="1"/>
  <c r="K86" i="2" l="1"/>
  <c r="G129" i="1"/>
  <c r="I86" i="2" l="1"/>
  <c r="E87" i="2" s="1"/>
  <c r="I129" i="1"/>
  <c r="E130" i="1" s="1"/>
  <c r="H129" i="1"/>
  <c r="G87" i="2" l="1"/>
  <c r="H87" i="2" s="1"/>
  <c r="G130" i="1"/>
  <c r="K87" i="2" l="1"/>
  <c r="H130" i="1"/>
  <c r="I130" i="1" s="1"/>
  <c r="E131" i="1" s="1"/>
  <c r="I87" i="2" l="1"/>
  <c r="E88" i="2" s="1"/>
  <c r="G131" i="1"/>
  <c r="G88" i="2" l="1"/>
  <c r="H88" i="2" s="1"/>
  <c r="H131" i="1"/>
  <c r="I131" i="1" s="1"/>
  <c r="E132" i="1" s="1"/>
  <c r="K88" i="2" l="1"/>
  <c r="G132" i="1"/>
  <c r="I88" i="2" l="1"/>
  <c r="E89" i="2" s="1"/>
  <c r="I132" i="1"/>
  <c r="E133" i="1" s="1"/>
  <c r="H132" i="1"/>
  <c r="G89" i="2" l="1"/>
  <c r="H89" i="2" s="1"/>
  <c r="G133" i="1"/>
  <c r="K89" i="2" l="1"/>
  <c r="H133" i="1"/>
  <c r="I133" i="1" s="1"/>
  <c r="E134" i="1" s="1"/>
  <c r="I89" i="2" l="1"/>
  <c r="E90" i="2" s="1"/>
  <c r="G134" i="1"/>
  <c r="G90" i="2" l="1"/>
  <c r="H90" i="2" s="1"/>
  <c r="H134" i="1"/>
  <c r="I134" i="1" s="1"/>
  <c r="E135" i="1" s="1"/>
  <c r="K90" i="2" l="1"/>
  <c r="G135" i="1"/>
  <c r="I90" i="2" l="1"/>
  <c r="E91" i="2" s="1"/>
  <c r="H135" i="1"/>
  <c r="I135" i="1" s="1"/>
  <c r="E136" i="1" s="1"/>
  <c r="G91" i="2" l="1"/>
  <c r="H91" i="2" s="1"/>
  <c r="G136" i="1"/>
  <c r="K91" i="2" l="1"/>
  <c r="H136" i="1"/>
  <c r="I136" i="1" s="1"/>
  <c r="E137" i="1" s="1"/>
  <c r="I91" i="2" l="1"/>
  <c r="E92" i="2" s="1"/>
  <c r="G137" i="1"/>
  <c r="G92" i="2" l="1"/>
  <c r="H92" i="2" s="1"/>
  <c r="H137" i="1"/>
  <c r="I137" i="1" s="1"/>
  <c r="E138" i="1" s="1"/>
  <c r="K92" i="2" l="1"/>
  <c r="G138" i="1"/>
  <c r="I92" i="2" l="1"/>
  <c r="E93" i="2" s="1"/>
  <c r="H138" i="1"/>
  <c r="I138" i="1" s="1"/>
  <c r="E139" i="1" s="1"/>
  <c r="G93" i="2" l="1"/>
  <c r="H93" i="2" s="1"/>
  <c r="G139" i="1"/>
  <c r="K93" i="2" l="1"/>
  <c r="H139" i="1"/>
  <c r="I139" i="1" s="1"/>
  <c r="E140" i="1" s="1"/>
  <c r="I93" i="2" l="1"/>
  <c r="E94" i="2" s="1"/>
  <c r="G140" i="1"/>
  <c r="G94" i="2" l="1"/>
  <c r="H94" i="2" s="1"/>
  <c r="I140" i="1"/>
  <c r="E141" i="1" s="1"/>
  <c r="H140" i="1"/>
  <c r="K94" i="2" l="1"/>
  <c r="G141" i="1"/>
  <c r="I94" i="2" l="1"/>
  <c r="E95" i="2" s="1"/>
  <c r="G95" i="2"/>
  <c r="H95" i="2" s="1"/>
  <c r="H141" i="1"/>
  <c r="I141" i="1" s="1"/>
  <c r="E142" i="1" s="1"/>
  <c r="K95" i="2" l="1"/>
  <c r="G142" i="1"/>
  <c r="I95" i="2" l="1"/>
  <c r="E96" i="2" s="1"/>
  <c r="H142" i="1"/>
  <c r="I142" i="1" s="1"/>
  <c r="E143" i="1" s="1"/>
  <c r="G96" i="2" l="1"/>
  <c r="H96" i="2" s="1"/>
  <c r="G143" i="1"/>
  <c r="K96" i="2" l="1"/>
  <c r="H143" i="1"/>
  <c r="I143" i="1" s="1"/>
  <c r="E144" i="1" s="1"/>
  <c r="I96" i="2" l="1"/>
  <c r="E97" i="2" s="1"/>
  <c r="G144" i="1"/>
  <c r="G97" i="2" l="1"/>
  <c r="H97" i="2" s="1"/>
  <c r="H144" i="1"/>
  <c r="I144" i="1" s="1"/>
  <c r="E145" i="1" s="1"/>
  <c r="K97" i="2" l="1"/>
  <c r="G145" i="1"/>
  <c r="I97" i="2" l="1"/>
  <c r="E98" i="2" s="1"/>
  <c r="H145" i="1"/>
  <c r="I145" i="1" s="1"/>
  <c r="E146" i="1" s="1"/>
  <c r="G98" i="2" l="1"/>
  <c r="H98" i="2" s="1"/>
  <c r="G146" i="1"/>
  <c r="K98" i="2" l="1"/>
  <c r="I146" i="1"/>
  <c r="E147" i="1" s="1"/>
  <c r="H146" i="1"/>
  <c r="I98" i="2" l="1"/>
  <c r="E99" i="2" s="1"/>
  <c r="G147" i="1"/>
  <c r="G99" i="2" l="1"/>
  <c r="H99" i="2" s="1"/>
  <c r="H147" i="1"/>
  <c r="I147" i="1" s="1"/>
  <c r="E148" i="1" s="1"/>
  <c r="K99" i="2" l="1"/>
  <c r="G148" i="1"/>
  <c r="I99" i="2" l="1"/>
  <c r="E100" i="2" s="1"/>
  <c r="H148" i="1"/>
  <c r="I148" i="1" s="1"/>
  <c r="E149" i="1" s="1"/>
  <c r="G100" i="2" l="1"/>
  <c r="H100" i="2" s="1"/>
  <c r="G149" i="1"/>
  <c r="K100" i="2" l="1"/>
  <c r="H149" i="1"/>
  <c r="I149" i="1" s="1"/>
  <c r="E150" i="1" s="1"/>
  <c r="I100" i="2" l="1"/>
  <c r="E101" i="2" s="1"/>
  <c r="G150" i="1"/>
  <c r="G101" i="2" l="1"/>
  <c r="H101" i="2" s="1"/>
  <c r="H150" i="1"/>
  <c r="I150" i="1" s="1"/>
  <c r="E151" i="1" s="1"/>
  <c r="K101" i="2" l="1"/>
  <c r="G151" i="1"/>
  <c r="I101" i="2" l="1"/>
  <c r="E102" i="2" s="1"/>
  <c r="H151" i="1"/>
  <c r="I151" i="1" s="1"/>
  <c r="E152" i="1" s="1"/>
  <c r="G102" i="2" l="1"/>
  <c r="H102" i="2" s="1"/>
  <c r="G152" i="1"/>
  <c r="K102" i="2" l="1"/>
  <c r="H152" i="1"/>
  <c r="I152" i="1" s="1"/>
  <c r="E153" i="1" s="1"/>
  <c r="I102" i="2" l="1"/>
  <c r="E103" i="2" s="1"/>
  <c r="G153" i="1"/>
  <c r="G103" i="2" l="1"/>
  <c r="H103" i="2" s="1"/>
  <c r="H153" i="1"/>
  <c r="I153" i="1" s="1"/>
  <c r="E154" i="1" s="1"/>
  <c r="K103" i="2" l="1"/>
  <c r="G154" i="1"/>
  <c r="I103" i="2" l="1"/>
  <c r="E104" i="2" s="1"/>
  <c r="H154" i="1"/>
  <c r="I154" i="1" s="1"/>
  <c r="E155" i="1" s="1"/>
  <c r="G104" i="2" l="1"/>
  <c r="H104" i="2" s="1"/>
  <c r="G155" i="1"/>
  <c r="K104" i="2" l="1"/>
  <c r="H155" i="1"/>
  <c r="I155" i="1" s="1"/>
  <c r="E156" i="1" s="1"/>
  <c r="I104" i="2" l="1"/>
  <c r="E105" i="2" s="1"/>
  <c r="G156" i="1"/>
  <c r="G105" i="2" l="1"/>
  <c r="H105" i="2" s="1"/>
  <c r="I156" i="1"/>
  <c r="E157" i="1" s="1"/>
  <c r="H156" i="1"/>
  <c r="K105" i="2" l="1"/>
  <c r="G157" i="1"/>
  <c r="I105" i="2" l="1"/>
  <c r="E106" i="2" s="1"/>
  <c r="H157" i="1"/>
  <c r="I157" i="1" s="1"/>
  <c r="E158" i="1" s="1"/>
  <c r="G106" i="2" l="1"/>
  <c r="H106" i="2" s="1"/>
  <c r="G158" i="1"/>
  <c r="K106" i="2" l="1"/>
  <c r="H158" i="1"/>
  <c r="I158" i="1" s="1"/>
  <c r="E159" i="1" s="1"/>
  <c r="I106" i="2" l="1"/>
  <c r="E107" i="2" s="1"/>
  <c r="G159" i="1"/>
  <c r="G107" i="2" l="1"/>
  <c r="H107" i="2" s="1"/>
  <c r="H159" i="1"/>
  <c r="I159" i="1" s="1"/>
  <c r="E160" i="1" s="1"/>
  <c r="K107" i="2" l="1"/>
  <c r="G160" i="1"/>
  <c r="I107" i="2" l="1"/>
  <c r="E108" i="2" s="1"/>
  <c r="H160" i="1"/>
  <c r="I160" i="1" s="1"/>
  <c r="E161" i="1" s="1"/>
  <c r="G108" i="2" l="1"/>
  <c r="H108" i="2" s="1"/>
  <c r="G161" i="1"/>
  <c r="K108" i="2" l="1"/>
  <c r="H161" i="1"/>
  <c r="I161" i="1" s="1"/>
  <c r="E162" i="1" s="1"/>
  <c r="I108" i="2" l="1"/>
  <c r="E109" i="2" s="1"/>
  <c r="G162" i="1"/>
  <c r="G109" i="2" l="1"/>
  <c r="H109" i="2" s="1"/>
  <c r="H162" i="1"/>
  <c r="I162" i="1" s="1"/>
  <c r="E163" i="1" s="1"/>
  <c r="K109" i="2" l="1"/>
  <c r="G163" i="1"/>
  <c r="I109" i="2" l="1"/>
  <c r="E110" i="2" s="1"/>
  <c r="H163" i="1"/>
  <c r="I163" i="1" s="1"/>
  <c r="E164" i="1" s="1"/>
  <c r="G110" i="2" l="1"/>
  <c r="H110" i="2" s="1"/>
  <c r="G164" i="1"/>
  <c r="K110" i="2" l="1"/>
  <c r="H164" i="1"/>
  <c r="I164" i="1" s="1"/>
  <c r="E165" i="1" s="1"/>
  <c r="I110" i="2" l="1"/>
  <c r="E111" i="2" s="1"/>
  <c r="G165" i="1"/>
  <c r="G111" i="2" l="1"/>
  <c r="H111" i="2" s="1"/>
  <c r="H165" i="1"/>
  <c r="I165" i="1" s="1"/>
  <c r="E166" i="1" s="1"/>
  <c r="K111" i="2" l="1"/>
  <c r="G166" i="1"/>
  <c r="I111" i="2" l="1"/>
  <c r="E112" i="2" s="1"/>
  <c r="I166" i="1"/>
  <c r="E167" i="1" s="1"/>
  <c r="H166" i="1"/>
  <c r="G112" i="2" l="1"/>
  <c r="H112" i="2" s="1"/>
  <c r="G167" i="1"/>
  <c r="K112" i="2" l="1"/>
  <c r="H167" i="1"/>
  <c r="I167" i="1" s="1"/>
  <c r="E168" i="1" s="1"/>
  <c r="I112" i="2" l="1"/>
  <c r="E113" i="2" s="1"/>
  <c r="G168" i="1"/>
  <c r="G113" i="2" l="1"/>
  <c r="H113" i="2" s="1"/>
  <c r="H168" i="1"/>
  <c r="I168" i="1" s="1"/>
  <c r="E169" i="1" s="1"/>
  <c r="K113" i="2" l="1"/>
  <c r="G169" i="1"/>
  <c r="I113" i="2" l="1"/>
  <c r="E114" i="2" s="1"/>
  <c r="H169" i="1"/>
  <c r="I169" i="1" s="1"/>
  <c r="E170" i="1" s="1"/>
  <c r="G114" i="2" l="1"/>
  <c r="H114" i="2" s="1"/>
  <c r="G170" i="1"/>
  <c r="K114" i="2" l="1"/>
  <c r="H170" i="1"/>
  <c r="I170" i="1" s="1"/>
  <c r="E171" i="1" s="1"/>
  <c r="I114" i="2" l="1"/>
  <c r="E115" i="2" s="1"/>
  <c r="G171" i="1"/>
  <c r="G115" i="2" l="1"/>
  <c r="H115" i="2" s="1"/>
  <c r="H171" i="1"/>
  <c r="I171" i="1" s="1"/>
  <c r="E172" i="1" s="1"/>
  <c r="K115" i="2" l="1"/>
  <c r="G172" i="1"/>
  <c r="I115" i="2" l="1"/>
  <c r="E116" i="2" s="1"/>
  <c r="H172" i="1"/>
  <c r="I172" i="1" s="1"/>
  <c r="E173" i="1" s="1"/>
  <c r="G116" i="2" l="1"/>
  <c r="H116" i="2" s="1"/>
  <c r="G173" i="1"/>
  <c r="K116" i="2" l="1"/>
  <c r="H173" i="1"/>
  <c r="I173" i="1" s="1"/>
  <c r="E174" i="1" s="1"/>
  <c r="I116" i="2" l="1"/>
  <c r="E117" i="2" s="1"/>
  <c r="G174" i="1"/>
  <c r="G117" i="2" l="1"/>
  <c r="H117" i="2" s="1"/>
  <c r="H174" i="1"/>
  <c r="I174" i="1" s="1"/>
  <c r="E175" i="1" s="1"/>
  <c r="K117" i="2" l="1"/>
  <c r="G175" i="1"/>
  <c r="I117" i="2" l="1"/>
  <c r="E118" i="2" s="1"/>
  <c r="I175" i="1"/>
  <c r="E176" i="1" s="1"/>
  <c r="H175" i="1"/>
  <c r="G118" i="2" l="1"/>
  <c r="H118" i="2" s="1"/>
  <c r="G176" i="1"/>
  <c r="K118" i="2" l="1"/>
  <c r="H176" i="1"/>
  <c r="I176" i="1" s="1"/>
  <c r="E177" i="1" s="1"/>
  <c r="I118" i="2" l="1"/>
  <c r="E119" i="2" s="1"/>
  <c r="G177" i="1"/>
  <c r="G119" i="2" l="1"/>
  <c r="H119" i="2" s="1"/>
  <c r="H177" i="1"/>
  <c r="I177" i="1" s="1"/>
  <c r="E178" i="1" s="1"/>
  <c r="K119" i="2" l="1"/>
  <c r="G178" i="1"/>
  <c r="I119" i="2" l="1"/>
  <c r="E120" i="2" s="1"/>
  <c r="H178" i="1"/>
  <c r="I178" i="1" s="1"/>
  <c r="E179" i="1" s="1"/>
  <c r="G120" i="2" l="1"/>
  <c r="H120" i="2" s="1"/>
  <c r="G179" i="1"/>
  <c r="K120" i="2" l="1"/>
  <c r="H179" i="1"/>
  <c r="I179" i="1" s="1"/>
  <c r="E180" i="1" s="1"/>
  <c r="I120" i="2" l="1"/>
  <c r="E121" i="2" s="1"/>
  <c r="G180" i="1"/>
  <c r="G121" i="2" l="1"/>
  <c r="H121" i="2" s="1"/>
  <c r="H180" i="1"/>
  <c r="I180" i="1" s="1"/>
  <c r="E181" i="1" s="1"/>
  <c r="K121" i="2" l="1"/>
  <c r="G181" i="1"/>
  <c r="I121" i="2" l="1"/>
  <c r="E122" i="2" s="1"/>
  <c r="H181" i="1"/>
  <c r="I181" i="1" s="1"/>
  <c r="E182" i="1" s="1"/>
  <c r="G122" i="2" l="1"/>
  <c r="H122" i="2" s="1"/>
  <c r="G182" i="1"/>
  <c r="K122" i="2" l="1"/>
  <c r="H182" i="1"/>
  <c r="I182" i="1" s="1"/>
  <c r="E183" i="1" s="1"/>
  <c r="I122" i="2" l="1"/>
  <c r="E123" i="2" s="1"/>
  <c r="G183" i="1"/>
  <c r="G123" i="2" l="1"/>
  <c r="H123" i="2" s="1"/>
  <c r="H183" i="1"/>
  <c r="I183" i="1" s="1"/>
  <c r="E184" i="1" s="1"/>
  <c r="K123" i="2" l="1"/>
  <c r="G184" i="1"/>
  <c r="I123" i="2" l="1"/>
  <c r="E124" i="2" s="1"/>
  <c r="H184" i="1"/>
  <c r="I184" i="1" s="1"/>
  <c r="E185" i="1" s="1"/>
  <c r="G124" i="2" l="1"/>
  <c r="H124" i="2" s="1"/>
  <c r="G185" i="1"/>
  <c r="K124" i="2" l="1"/>
  <c r="H185" i="1"/>
  <c r="I185" i="1" s="1"/>
  <c r="E186" i="1" s="1"/>
  <c r="I124" i="2" l="1"/>
  <c r="E125" i="2" s="1"/>
  <c r="G186" i="1"/>
  <c r="G125" i="2" l="1"/>
  <c r="H125" i="2" s="1"/>
  <c r="H186" i="1"/>
  <c r="I186" i="1" s="1"/>
  <c r="E187" i="1" s="1"/>
  <c r="K125" i="2" l="1"/>
  <c r="G187" i="1"/>
  <c r="I125" i="2" l="1"/>
  <c r="E126" i="2" s="1"/>
  <c r="H187" i="1"/>
  <c r="I187" i="1" s="1"/>
  <c r="E188" i="1" s="1"/>
  <c r="G126" i="2" l="1"/>
  <c r="H126" i="2" s="1"/>
  <c r="G188" i="1"/>
  <c r="K126" i="2" l="1"/>
  <c r="H188" i="1"/>
  <c r="I188" i="1" s="1"/>
  <c r="E189" i="1" s="1"/>
  <c r="I126" i="2" l="1"/>
  <c r="E127" i="2" s="1"/>
  <c r="G189" i="1"/>
  <c r="G127" i="2" l="1"/>
  <c r="H127" i="2" s="1"/>
  <c r="H189" i="1"/>
  <c r="I189" i="1" s="1"/>
  <c r="E190" i="1" s="1"/>
  <c r="K127" i="2" l="1"/>
  <c r="G190" i="1"/>
  <c r="I127" i="2" l="1"/>
  <c r="E128" i="2" s="1"/>
  <c r="H190" i="1"/>
  <c r="I190" i="1" s="1"/>
  <c r="E191" i="1" s="1"/>
  <c r="G128" i="2" l="1"/>
  <c r="H128" i="2" s="1"/>
  <c r="G191" i="1"/>
  <c r="K128" i="2" l="1"/>
  <c r="H191" i="1"/>
  <c r="I191" i="1" s="1"/>
  <c r="E192" i="1" s="1"/>
  <c r="I128" i="2" l="1"/>
  <c r="E129" i="2" s="1"/>
  <c r="G192" i="1"/>
  <c r="G129" i="2" l="1"/>
  <c r="H129" i="2" s="1"/>
  <c r="I192" i="1"/>
  <c r="E193" i="1" s="1"/>
  <c r="H192" i="1"/>
  <c r="K129" i="2" l="1"/>
  <c r="G193" i="1"/>
  <c r="I129" i="2" l="1"/>
  <c r="E130" i="2" s="1"/>
  <c r="H193" i="1"/>
  <c r="I193" i="1" s="1"/>
  <c r="E194" i="1" s="1"/>
  <c r="G130" i="2" l="1"/>
  <c r="H130" i="2" s="1"/>
  <c r="G194" i="1"/>
  <c r="K130" i="2" l="1"/>
  <c r="H194" i="1"/>
  <c r="I194" i="1" s="1"/>
  <c r="E195" i="1" s="1"/>
  <c r="I130" i="2" l="1"/>
  <c r="E131" i="2" s="1"/>
  <c r="G195" i="1"/>
  <c r="G131" i="2" l="1"/>
  <c r="H131" i="2" s="1"/>
  <c r="H195" i="1"/>
  <c r="I195" i="1" s="1"/>
  <c r="E196" i="1" s="1"/>
  <c r="K131" i="2" l="1"/>
  <c r="G196" i="1"/>
  <c r="I131" i="2" l="1"/>
  <c r="E132" i="2" s="1"/>
  <c r="H196" i="1"/>
  <c r="I196" i="1" s="1"/>
  <c r="E197" i="1" s="1"/>
  <c r="G132" i="2" l="1"/>
  <c r="H132" i="2" s="1"/>
  <c r="G197" i="1"/>
  <c r="K132" i="2" l="1"/>
  <c r="I197" i="1"/>
  <c r="E198" i="1" s="1"/>
  <c r="H197" i="1"/>
  <c r="I132" i="2" l="1"/>
  <c r="E133" i="2" s="1"/>
  <c r="G198" i="1"/>
  <c r="G133" i="2" l="1"/>
  <c r="H133" i="2" s="1"/>
  <c r="H198" i="1"/>
  <c r="I198" i="1" s="1"/>
  <c r="E199" i="1" s="1"/>
  <c r="K133" i="2" l="1"/>
  <c r="G199" i="1"/>
  <c r="I133" i="2" l="1"/>
  <c r="E134" i="2" s="1"/>
  <c r="H199" i="1"/>
  <c r="I199" i="1" s="1"/>
  <c r="E200" i="1" s="1"/>
  <c r="G134" i="2" l="1"/>
  <c r="H134" i="2" s="1"/>
  <c r="G200" i="1"/>
  <c r="K134" i="2" l="1"/>
  <c r="H200" i="1"/>
  <c r="I200" i="1" s="1"/>
  <c r="E201" i="1" s="1"/>
  <c r="I134" i="2" l="1"/>
  <c r="E135" i="2" s="1"/>
  <c r="G201" i="1"/>
  <c r="G135" i="2" l="1"/>
  <c r="H135" i="2" s="1"/>
  <c r="H201" i="1"/>
  <c r="I201" i="1" s="1"/>
  <c r="E202" i="1" s="1"/>
  <c r="K135" i="2" l="1"/>
  <c r="G202" i="1"/>
  <c r="I135" i="2" l="1"/>
  <c r="E136" i="2" s="1"/>
  <c r="G136" i="2"/>
  <c r="H136" i="2" s="1"/>
  <c r="H202" i="1"/>
  <c r="I202" i="1" s="1"/>
  <c r="E203" i="1" s="1"/>
  <c r="K136" i="2" l="1"/>
  <c r="G203" i="1"/>
  <c r="I136" i="2" l="1"/>
  <c r="E137" i="2" s="1"/>
  <c r="H203" i="1"/>
  <c r="I203" i="1" s="1"/>
  <c r="E204" i="1" s="1"/>
  <c r="G137" i="2" l="1"/>
  <c r="H137" i="2" s="1"/>
  <c r="G204" i="1"/>
  <c r="K137" i="2" l="1"/>
  <c r="H204" i="1"/>
  <c r="I204" i="1" s="1"/>
  <c r="E205" i="1" s="1"/>
  <c r="I137" i="2" l="1"/>
  <c r="E138" i="2" s="1"/>
  <c r="G205" i="1"/>
  <c r="G138" i="2" l="1"/>
  <c r="H138" i="2" s="1"/>
  <c r="H205" i="1"/>
  <c r="I205" i="1" s="1"/>
  <c r="E206" i="1" s="1"/>
  <c r="K138" i="2" l="1"/>
  <c r="G206" i="1"/>
  <c r="I138" i="2" l="1"/>
  <c r="E139" i="2" s="1"/>
  <c r="H206" i="1"/>
  <c r="I206" i="1" s="1"/>
  <c r="E207" i="1" s="1"/>
  <c r="G139" i="2" l="1"/>
  <c r="H139" i="2" s="1"/>
  <c r="G207" i="1"/>
  <c r="K139" i="2" l="1"/>
  <c r="I207" i="1"/>
  <c r="E208" i="1" s="1"/>
  <c r="H207" i="1"/>
  <c r="I139" i="2" l="1"/>
  <c r="E140" i="2" s="1"/>
  <c r="G208" i="1"/>
  <c r="G140" i="2" l="1"/>
  <c r="H140" i="2" s="1"/>
  <c r="H208" i="1"/>
  <c r="I208" i="1" s="1"/>
  <c r="E209" i="1" s="1"/>
  <c r="K140" i="2" l="1"/>
  <c r="G209" i="1"/>
  <c r="I140" i="2" l="1"/>
  <c r="E141" i="2" s="1"/>
  <c r="I209" i="1"/>
  <c r="E210" i="1" s="1"/>
  <c r="H209" i="1"/>
  <c r="G141" i="2" l="1"/>
  <c r="H141" i="2" s="1"/>
  <c r="G210" i="1"/>
  <c r="K141" i="2" l="1"/>
  <c r="H210" i="1"/>
  <c r="I210" i="1" s="1"/>
  <c r="E211" i="1" s="1"/>
  <c r="I141" i="2" l="1"/>
  <c r="E142" i="2" s="1"/>
  <c r="G211" i="1"/>
  <c r="G142" i="2" l="1"/>
  <c r="H142" i="2" s="1"/>
  <c r="H211" i="1"/>
  <c r="I211" i="1" s="1"/>
  <c r="E212" i="1" s="1"/>
  <c r="K142" i="2" l="1"/>
  <c r="G212" i="1"/>
  <c r="I142" i="2" l="1"/>
  <c r="E143" i="2" s="1"/>
  <c r="H212" i="1"/>
  <c r="I212" i="1" s="1"/>
  <c r="E213" i="1" s="1"/>
  <c r="G143" i="2" l="1"/>
  <c r="H143" i="2" s="1"/>
  <c r="G213" i="1"/>
  <c r="K143" i="2" l="1"/>
  <c r="H213" i="1"/>
  <c r="I213" i="1" s="1"/>
  <c r="E214" i="1" s="1"/>
  <c r="I143" i="2" l="1"/>
  <c r="E144" i="2" s="1"/>
  <c r="G214" i="1"/>
  <c r="G144" i="2" l="1"/>
  <c r="H144" i="2" s="1"/>
  <c r="H214" i="1"/>
  <c r="I214" i="1" s="1"/>
  <c r="E215" i="1" s="1"/>
  <c r="K144" i="2" l="1"/>
  <c r="G215" i="1"/>
  <c r="I144" i="2" l="1"/>
  <c r="E145" i="2" s="1"/>
  <c r="H215" i="1"/>
  <c r="I215" i="1" s="1"/>
  <c r="E216" i="1" s="1"/>
  <c r="G145" i="2" l="1"/>
  <c r="H145" i="2" s="1"/>
  <c r="G216" i="1"/>
  <c r="K145" i="2" l="1"/>
  <c r="H216" i="1"/>
  <c r="I216" i="1" s="1"/>
  <c r="E217" i="1" s="1"/>
  <c r="I145" i="2" l="1"/>
  <c r="E146" i="2" s="1"/>
  <c r="G217" i="1"/>
  <c r="G146" i="2" l="1"/>
  <c r="H146" i="2" s="1"/>
  <c r="I217" i="1"/>
  <c r="E218" i="1" s="1"/>
  <c r="H217" i="1"/>
  <c r="K146" i="2" l="1"/>
  <c r="G218" i="1"/>
  <c r="I146" i="2" l="1"/>
  <c r="E147" i="2" s="1"/>
  <c r="I218" i="1"/>
  <c r="E219" i="1" s="1"/>
  <c r="H218" i="1"/>
  <c r="G147" i="2" l="1"/>
  <c r="H147" i="2" s="1"/>
  <c r="G219" i="1"/>
  <c r="K147" i="2" l="1"/>
  <c r="H219" i="1"/>
  <c r="I219" i="1" s="1"/>
  <c r="E220" i="1" s="1"/>
  <c r="I147" i="2" l="1"/>
  <c r="E148" i="2" s="1"/>
  <c r="G220" i="1"/>
  <c r="G148" i="2" l="1"/>
  <c r="H148" i="2" s="1"/>
  <c r="H220" i="1"/>
  <c r="I220" i="1" s="1"/>
  <c r="E221" i="1" s="1"/>
  <c r="K148" i="2" l="1"/>
  <c r="G221" i="1"/>
  <c r="I148" i="2" l="1"/>
  <c r="E149" i="2" s="1"/>
  <c r="I221" i="1"/>
  <c r="E222" i="1" s="1"/>
  <c r="H221" i="1"/>
  <c r="G149" i="2" l="1"/>
  <c r="H149" i="2" s="1"/>
  <c r="G222" i="1"/>
  <c r="K149" i="2" l="1"/>
  <c r="H222" i="1"/>
  <c r="I222" i="1" s="1"/>
  <c r="E223" i="1" s="1"/>
  <c r="I149" i="2" l="1"/>
  <c r="E150" i="2" s="1"/>
  <c r="G223" i="1"/>
  <c r="G150" i="2" l="1"/>
  <c r="H150" i="2" s="1"/>
  <c r="H223" i="1"/>
  <c r="I223" i="1" s="1"/>
  <c r="E224" i="1" s="1"/>
  <c r="K150" i="2" l="1"/>
  <c r="G224" i="1"/>
  <c r="I150" i="2" l="1"/>
  <c r="E151" i="2" s="1"/>
  <c r="H224" i="1"/>
  <c r="I224" i="1" s="1"/>
  <c r="E225" i="1" s="1"/>
  <c r="G151" i="2" l="1"/>
  <c r="H151" i="2" s="1"/>
  <c r="G225" i="1"/>
  <c r="K151" i="2" l="1"/>
  <c r="H225" i="1"/>
  <c r="I225" i="1" s="1"/>
  <c r="E226" i="1" s="1"/>
  <c r="I151" i="2" l="1"/>
  <c r="E152" i="2" s="1"/>
  <c r="G226" i="1"/>
  <c r="G152" i="2" l="1"/>
  <c r="H152" i="2" s="1"/>
  <c r="H226" i="1"/>
  <c r="I226" i="1" s="1"/>
  <c r="E227" i="1" s="1"/>
  <c r="K152" i="2" l="1"/>
  <c r="G227" i="1"/>
  <c r="I152" i="2" l="1"/>
  <c r="E153" i="2" s="1"/>
  <c r="I227" i="1"/>
  <c r="E228" i="1" s="1"/>
  <c r="H227" i="1"/>
  <c r="G153" i="2" l="1"/>
  <c r="H153" i="2" s="1"/>
  <c r="G228" i="1"/>
  <c r="K153" i="2" l="1"/>
  <c r="I228" i="1"/>
  <c r="E229" i="1" s="1"/>
  <c r="H228" i="1"/>
  <c r="I153" i="2" l="1"/>
  <c r="E154" i="2" s="1"/>
  <c r="G229" i="1"/>
  <c r="G154" i="2" l="1"/>
  <c r="H154" i="2" s="1"/>
  <c r="H229" i="1"/>
  <c r="I229" i="1" s="1"/>
  <c r="E230" i="1" s="1"/>
  <c r="K154" i="2" l="1"/>
  <c r="G230" i="1"/>
  <c r="I154" i="2" l="1"/>
  <c r="E155" i="2" s="1"/>
  <c r="H230" i="1"/>
  <c r="I230" i="1" s="1"/>
  <c r="E231" i="1" s="1"/>
  <c r="G155" i="2" l="1"/>
  <c r="H155" i="2" s="1"/>
  <c r="G231" i="1"/>
  <c r="K155" i="2" l="1"/>
  <c r="H231" i="1"/>
  <c r="I231" i="1"/>
  <c r="E232" i="1" s="1"/>
  <c r="I155" i="2" l="1"/>
  <c r="E156" i="2" s="1"/>
  <c r="G232" i="1"/>
  <c r="G156" i="2" l="1"/>
  <c r="H156" i="2" s="1"/>
  <c r="H232" i="1"/>
  <c r="I232" i="1" s="1"/>
  <c r="E233" i="1" s="1"/>
  <c r="K156" i="2" l="1"/>
  <c r="G233" i="1"/>
  <c r="I156" i="2" l="1"/>
  <c r="E157" i="2" s="1"/>
  <c r="H233" i="1"/>
  <c r="I233" i="1" s="1"/>
  <c r="E234" i="1" s="1"/>
  <c r="G157" i="2" l="1"/>
  <c r="H157" i="2" s="1"/>
  <c r="G234" i="1"/>
  <c r="K157" i="2" l="1"/>
  <c r="H234" i="1"/>
  <c r="I234" i="1" s="1"/>
  <c r="E235" i="1" s="1"/>
  <c r="I157" i="2" l="1"/>
  <c r="E158" i="2" s="1"/>
  <c r="G235" i="1"/>
  <c r="G158" i="2" l="1"/>
  <c r="H158" i="2" s="1"/>
  <c r="H235" i="1"/>
  <c r="I235" i="1" s="1"/>
  <c r="E236" i="1" s="1"/>
  <c r="K158" i="2" l="1"/>
  <c r="G236" i="1"/>
  <c r="I158" i="2" l="1"/>
  <c r="E159" i="2" s="1"/>
  <c r="G159" i="2" s="1"/>
  <c r="H159" i="2" s="1"/>
  <c r="H236" i="1"/>
  <c r="I236" i="1" s="1"/>
  <c r="E237" i="1" s="1"/>
  <c r="K159" i="2" l="1"/>
  <c r="G237" i="1"/>
  <c r="I159" i="2" l="1"/>
  <c r="E160" i="2" s="1"/>
  <c r="H237" i="1"/>
  <c r="I237" i="1" s="1"/>
  <c r="E238" i="1" s="1"/>
  <c r="G160" i="2" l="1"/>
  <c r="H160" i="2" s="1"/>
  <c r="G238" i="1"/>
  <c r="K160" i="2" l="1"/>
  <c r="H238" i="1"/>
  <c r="I238" i="1" s="1"/>
  <c r="E239" i="1" s="1"/>
  <c r="I160" i="2" l="1"/>
  <c r="E161" i="2" s="1"/>
  <c r="G239" i="1"/>
  <c r="G161" i="2" l="1"/>
  <c r="H161" i="2" s="1"/>
  <c r="H239" i="1"/>
  <c r="I239" i="1" s="1"/>
  <c r="E240" i="1" s="1"/>
  <c r="K161" i="2" l="1"/>
  <c r="G240" i="1"/>
  <c r="I161" i="2" l="1"/>
  <c r="E162" i="2" s="1"/>
  <c r="H240" i="1"/>
  <c r="I240" i="1" s="1"/>
  <c r="E241" i="1" s="1"/>
  <c r="G162" i="2" l="1"/>
  <c r="H162" i="2" s="1"/>
  <c r="G241" i="1"/>
  <c r="K162" i="2" l="1"/>
  <c r="H241" i="1"/>
  <c r="I241" i="1" s="1"/>
  <c r="E242" i="1" s="1"/>
  <c r="I162" i="2" l="1"/>
  <c r="E163" i="2" s="1"/>
  <c r="G242" i="1"/>
  <c r="G163" i="2" l="1"/>
  <c r="H163" i="2" s="1"/>
  <c r="H242" i="1"/>
  <c r="I242" i="1" s="1"/>
  <c r="E243" i="1" s="1"/>
  <c r="K163" i="2" l="1"/>
  <c r="G243" i="1"/>
  <c r="I163" i="2" l="1"/>
  <c r="E164" i="2" s="1"/>
  <c r="G164" i="2"/>
  <c r="H164" i="2" s="1"/>
  <c r="H243" i="1"/>
  <c r="I243" i="1"/>
  <c r="E244" i="1" s="1"/>
  <c r="K164" i="2" l="1"/>
  <c r="G244" i="1"/>
  <c r="I164" i="2" l="1"/>
  <c r="E165" i="2" s="1"/>
  <c r="H244" i="1"/>
  <c r="I244" i="1" s="1"/>
  <c r="E245" i="1" s="1"/>
  <c r="G165" i="2" l="1"/>
  <c r="H165" i="2" s="1"/>
  <c r="G245" i="1"/>
  <c r="K165" i="2" l="1"/>
  <c r="H245" i="1"/>
  <c r="I245" i="1" s="1"/>
  <c r="E246" i="1" s="1"/>
  <c r="I165" i="2" l="1"/>
  <c r="E166" i="2" s="1"/>
  <c r="G246" i="1"/>
  <c r="G166" i="2" l="1"/>
  <c r="H166" i="2" s="1"/>
  <c r="H246" i="1"/>
  <c r="I246" i="1" s="1"/>
  <c r="E247" i="1" s="1"/>
  <c r="K166" i="2" l="1"/>
  <c r="G247" i="1"/>
  <c r="I166" i="2" l="1"/>
  <c r="E167" i="2" s="1"/>
  <c r="H247" i="1"/>
  <c r="I247" i="1" s="1"/>
  <c r="E248" i="1" s="1"/>
  <c r="G167" i="2" l="1"/>
  <c r="H167" i="2" s="1"/>
  <c r="G248" i="1"/>
  <c r="K167" i="2" l="1"/>
  <c r="H248" i="1"/>
  <c r="I248" i="1" s="1"/>
  <c r="E249" i="1" s="1"/>
  <c r="I167" i="2" l="1"/>
  <c r="E168" i="2" s="1"/>
  <c r="G249" i="1"/>
  <c r="G168" i="2" l="1"/>
  <c r="H168" i="2" s="1"/>
  <c r="H249" i="1"/>
  <c r="I249" i="1" s="1"/>
  <c r="E250" i="1" s="1"/>
  <c r="K168" i="2" l="1"/>
  <c r="G250" i="1"/>
  <c r="I168" i="2" l="1"/>
  <c r="E169" i="2" s="1"/>
  <c r="H250" i="1"/>
  <c r="I250" i="1" s="1"/>
  <c r="E251" i="1" s="1"/>
  <c r="G169" i="2" l="1"/>
  <c r="H169" i="2" s="1"/>
  <c r="G251" i="1"/>
  <c r="K169" i="2" l="1"/>
  <c r="H251" i="1"/>
  <c r="I251" i="1" s="1"/>
  <c r="E252" i="1" s="1"/>
  <c r="I169" i="2" l="1"/>
  <c r="E170" i="2" s="1"/>
  <c r="G252" i="1"/>
  <c r="G170" i="2" l="1"/>
  <c r="H170" i="2" s="1"/>
  <c r="H252" i="1"/>
  <c r="I252" i="1" s="1"/>
  <c r="E253" i="1" s="1"/>
  <c r="K170" i="2" l="1"/>
  <c r="G253" i="1"/>
  <c r="I170" i="2" l="1"/>
  <c r="E171" i="2" s="1"/>
  <c r="I253" i="1"/>
  <c r="E254" i="1" s="1"/>
  <c r="H253" i="1"/>
  <c r="G171" i="2" l="1"/>
  <c r="H171" i="2" s="1"/>
  <c r="G254" i="1"/>
  <c r="K171" i="2" l="1"/>
  <c r="H254" i="1"/>
  <c r="I254" i="1" s="1"/>
  <c r="E255" i="1" s="1"/>
  <c r="I171" i="2" l="1"/>
  <c r="E172" i="2" s="1"/>
  <c r="G255" i="1"/>
  <c r="G172" i="2" l="1"/>
  <c r="H172" i="2" s="1"/>
  <c r="H255" i="1"/>
  <c r="I255" i="1" s="1"/>
  <c r="E256" i="1" s="1"/>
  <c r="K172" i="2" l="1"/>
  <c r="G256" i="1"/>
  <c r="I172" i="2" l="1"/>
  <c r="E173" i="2" s="1"/>
  <c r="I256" i="1"/>
  <c r="E257" i="1" s="1"/>
  <c r="H256" i="1"/>
  <c r="G173" i="2" l="1"/>
  <c r="H173" i="2" s="1"/>
  <c r="G257" i="1"/>
  <c r="K173" i="2" l="1"/>
  <c r="H257" i="1"/>
  <c r="I257" i="1" s="1"/>
  <c r="E258" i="1" s="1"/>
  <c r="I173" i="2" l="1"/>
  <c r="E174" i="2" s="1"/>
  <c r="G258" i="1"/>
  <c r="G174" i="2" l="1"/>
  <c r="H174" i="2" s="1"/>
  <c r="I258" i="1"/>
  <c r="E259" i="1" s="1"/>
  <c r="H258" i="1"/>
  <c r="K174" i="2" l="1"/>
  <c r="G259" i="1"/>
  <c r="I174" i="2" l="1"/>
  <c r="E175" i="2" s="1"/>
  <c r="H259" i="1"/>
  <c r="I259" i="1" s="1"/>
  <c r="E260" i="1" s="1"/>
  <c r="G175" i="2" l="1"/>
  <c r="H175" i="2" s="1"/>
  <c r="G260" i="1"/>
  <c r="K175" i="2" l="1"/>
  <c r="H260" i="1"/>
  <c r="I260" i="1" s="1"/>
  <c r="E261" i="1" s="1"/>
  <c r="I175" i="2" l="1"/>
  <c r="E176" i="2" s="1"/>
  <c r="G261" i="1"/>
  <c r="G176" i="2" l="1"/>
  <c r="H176" i="2" s="1"/>
  <c r="I261" i="1"/>
  <c r="E262" i="1" s="1"/>
  <c r="H261" i="1"/>
  <c r="K176" i="2" l="1"/>
  <c r="G262" i="1"/>
  <c r="I176" i="2" l="1"/>
  <c r="E177" i="2" s="1"/>
  <c r="I262" i="1"/>
  <c r="E263" i="1" s="1"/>
  <c r="H262" i="1"/>
  <c r="G177" i="2" l="1"/>
  <c r="H177" i="2" s="1"/>
  <c r="G263" i="1"/>
  <c r="K177" i="2" l="1"/>
  <c r="I263" i="1"/>
  <c r="E264" i="1" s="1"/>
  <c r="H263" i="1"/>
  <c r="I177" i="2" l="1"/>
  <c r="E178" i="2" s="1"/>
  <c r="G264" i="1"/>
  <c r="G178" i="2" l="1"/>
  <c r="H178" i="2" s="1"/>
  <c r="H264" i="1"/>
  <c r="I264" i="1" s="1"/>
  <c r="E265" i="1" s="1"/>
  <c r="K178" i="2" l="1"/>
  <c r="G265" i="1"/>
  <c r="I178" i="2" l="1"/>
  <c r="E179" i="2" s="1"/>
  <c r="I265" i="1"/>
  <c r="E266" i="1" s="1"/>
  <c r="H265" i="1"/>
  <c r="G179" i="2" l="1"/>
  <c r="H179" i="2" s="1"/>
  <c r="G266" i="1"/>
  <c r="K179" i="2" l="1"/>
  <c r="I266" i="1"/>
  <c r="E267" i="1" s="1"/>
  <c r="H266" i="1"/>
  <c r="I179" i="2" l="1"/>
  <c r="E180" i="2" s="1"/>
  <c r="G267" i="1"/>
  <c r="G180" i="2" l="1"/>
  <c r="H180" i="2" s="1"/>
  <c r="I267" i="1"/>
  <c r="E268" i="1" s="1"/>
  <c r="H267" i="1"/>
  <c r="K180" i="2" l="1"/>
  <c r="G268" i="1"/>
  <c r="I180" i="2" l="1"/>
  <c r="E181" i="2" s="1"/>
  <c r="H268" i="1"/>
  <c r="I268" i="1" s="1"/>
  <c r="E269" i="1" s="1"/>
  <c r="G181" i="2" l="1"/>
  <c r="H181" i="2" s="1"/>
  <c r="G269" i="1"/>
  <c r="K181" i="2" l="1"/>
  <c r="I269" i="1"/>
  <c r="E270" i="1" s="1"/>
  <c r="H269" i="1"/>
  <c r="I181" i="2" l="1"/>
  <c r="E182" i="2" s="1"/>
  <c r="G270" i="1"/>
  <c r="G182" i="2" l="1"/>
  <c r="H182" i="2" s="1"/>
  <c r="H270" i="1"/>
  <c r="I270" i="1" s="1"/>
  <c r="E271" i="1" s="1"/>
  <c r="K182" i="2" l="1"/>
  <c r="G271" i="1"/>
  <c r="I182" i="2" l="1"/>
  <c r="E183" i="2" s="1"/>
  <c r="H271" i="1"/>
  <c r="I271" i="1" s="1"/>
  <c r="E272" i="1" s="1"/>
  <c r="G183" i="2" l="1"/>
  <c r="H183" i="2" s="1"/>
  <c r="G272" i="1"/>
  <c r="K183" i="2" l="1"/>
  <c r="I272" i="1"/>
  <c r="E273" i="1" s="1"/>
  <c r="H272" i="1"/>
  <c r="I183" i="2" l="1"/>
  <c r="E184" i="2" s="1"/>
  <c r="G273" i="1"/>
  <c r="G184" i="2" l="1"/>
  <c r="H184" i="2" s="1"/>
  <c r="H273" i="1"/>
  <c r="I273" i="1" s="1"/>
  <c r="E274" i="1" s="1"/>
  <c r="K184" i="2" l="1"/>
  <c r="G274" i="1"/>
  <c r="I184" i="2" l="1"/>
  <c r="E185" i="2" s="1"/>
  <c r="H274" i="1"/>
  <c r="I274" i="1" s="1"/>
  <c r="E275" i="1" s="1"/>
  <c r="G185" i="2" l="1"/>
  <c r="H185" i="2" s="1"/>
  <c r="G275" i="1"/>
  <c r="K185" i="2" l="1"/>
  <c r="H275" i="1"/>
  <c r="I275" i="1" s="1"/>
  <c r="E276" i="1" s="1"/>
  <c r="I185" i="2" l="1"/>
  <c r="E186" i="2" s="1"/>
  <c r="G276" i="1"/>
  <c r="G186" i="2" l="1"/>
  <c r="H186" i="2" s="1"/>
  <c r="H276" i="1"/>
  <c r="I276" i="1" s="1"/>
  <c r="E277" i="1" s="1"/>
  <c r="K186" i="2" l="1"/>
  <c r="G277" i="1"/>
  <c r="I186" i="2" l="1"/>
  <c r="E187" i="2" s="1"/>
  <c r="G187" i="2"/>
  <c r="H187" i="2" s="1"/>
  <c r="I277" i="1"/>
  <c r="E278" i="1" s="1"/>
  <c r="H277" i="1"/>
  <c r="K187" i="2" l="1"/>
  <c r="G278" i="1"/>
  <c r="I187" i="2" l="1"/>
  <c r="E188" i="2" s="1"/>
  <c r="I278" i="1"/>
  <c r="E279" i="1" s="1"/>
  <c r="H278" i="1"/>
  <c r="G188" i="2" l="1"/>
  <c r="H188" i="2" s="1"/>
  <c r="G279" i="1"/>
  <c r="K188" i="2" l="1"/>
  <c r="I279" i="1"/>
  <c r="E280" i="1" s="1"/>
  <c r="H279" i="1"/>
  <c r="I188" i="2" l="1"/>
  <c r="E189" i="2" s="1"/>
  <c r="G280" i="1"/>
  <c r="G189" i="2" l="1"/>
  <c r="H189" i="2" s="1"/>
  <c r="H280" i="1"/>
  <c r="I280" i="1" s="1"/>
  <c r="E281" i="1" s="1"/>
  <c r="K189" i="2" l="1"/>
  <c r="G281" i="1"/>
  <c r="I189" i="2" l="1"/>
  <c r="E190" i="2" s="1"/>
  <c r="I281" i="1"/>
  <c r="E282" i="1" s="1"/>
  <c r="H281" i="1"/>
  <c r="G190" i="2" l="1"/>
  <c r="H190" i="2" s="1"/>
  <c r="G282" i="1"/>
  <c r="K190" i="2" l="1"/>
  <c r="I282" i="1"/>
  <c r="E283" i="1" s="1"/>
  <c r="H282" i="1"/>
  <c r="I190" i="2" l="1"/>
  <c r="E191" i="2" s="1"/>
  <c r="G283" i="1"/>
  <c r="G191" i="2" l="1"/>
  <c r="H191" i="2" s="1"/>
  <c r="I283" i="1"/>
  <c r="E284" i="1" s="1"/>
  <c r="H283" i="1"/>
  <c r="K191" i="2" l="1"/>
  <c r="G284" i="1"/>
  <c r="I191" i="2" l="1"/>
  <c r="E192" i="2" s="1"/>
  <c r="I284" i="1"/>
  <c r="E285" i="1" s="1"/>
  <c r="H284" i="1"/>
  <c r="G192" i="2" l="1"/>
  <c r="H192" i="2" s="1"/>
  <c r="G285" i="1"/>
  <c r="K192" i="2" l="1"/>
  <c r="I285" i="1"/>
  <c r="E286" i="1" s="1"/>
  <c r="H285" i="1"/>
  <c r="I192" i="2" l="1"/>
  <c r="E193" i="2" s="1"/>
  <c r="G286" i="1"/>
  <c r="G193" i="2" l="1"/>
  <c r="H193" i="2" s="1"/>
  <c r="I286" i="1"/>
  <c r="E287" i="1" s="1"/>
  <c r="H286" i="1"/>
  <c r="K193" i="2" l="1"/>
  <c r="G287" i="1"/>
  <c r="I193" i="2" l="1"/>
  <c r="E194" i="2" s="1"/>
  <c r="H287" i="1"/>
  <c r="I287" i="1" s="1"/>
  <c r="E288" i="1" s="1"/>
  <c r="G194" i="2" l="1"/>
  <c r="H194" i="2" s="1"/>
  <c r="G288" i="1"/>
  <c r="K194" i="2" l="1"/>
  <c r="I288" i="1"/>
  <c r="E289" i="1" s="1"/>
  <c r="H288" i="1"/>
  <c r="I194" i="2" l="1"/>
  <c r="E195" i="2" s="1"/>
  <c r="G289" i="1"/>
  <c r="G195" i="2" l="1"/>
  <c r="H195" i="2" s="1"/>
  <c r="I289" i="1"/>
  <c r="E290" i="1" s="1"/>
  <c r="H289" i="1"/>
  <c r="K195" i="2" l="1"/>
  <c r="G290" i="1"/>
  <c r="I195" i="2" l="1"/>
  <c r="E196" i="2" s="1"/>
  <c r="I290" i="1"/>
  <c r="E291" i="1" s="1"/>
  <c r="H290" i="1"/>
  <c r="G196" i="2" l="1"/>
  <c r="H196" i="2" s="1"/>
  <c r="G291" i="1"/>
  <c r="K196" i="2" l="1"/>
  <c r="I291" i="1"/>
  <c r="E292" i="1" s="1"/>
  <c r="H291" i="1"/>
  <c r="I196" i="2" l="1"/>
  <c r="E197" i="2" s="1"/>
  <c r="G292" i="1"/>
  <c r="G197" i="2" l="1"/>
  <c r="H197" i="2" s="1"/>
  <c r="I292" i="1"/>
  <c r="E293" i="1" s="1"/>
  <c r="H292" i="1"/>
  <c r="K197" i="2" l="1"/>
  <c r="G293" i="1"/>
  <c r="I197" i="2" l="1"/>
  <c r="E198" i="2" s="1"/>
  <c r="H293" i="1"/>
  <c r="I293" i="1" s="1"/>
  <c r="E294" i="1" s="1"/>
  <c r="G198" i="2" l="1"/>
  <c r="H198" i="2" s="1"/>
  <c r="G294" i="1"/>
  <c r="K198" i="2" l="1"/>
  <c r="H294" i="1"/>
  <c r="I294" i="1" s="1"/>
  <c r="E295" i="1" s="1"/>
  <c r="I198" i="2" l="1"/>
  <c r="E199" i="2" s="1"/>
  <c r="G295" i="1"/>
  <c r="G199" i="2" l="1"/>
  <c r="H199" i="2" s="1"/>
  <c r="I295" i="1"/>
  <c r="E296" i="1" s="1"/>
  <c r="H295" i="1"/>
  <c r="K199" i="2" l="1"/>
  <c r="G296" i="1"/>
  <c r="I199" i="2" l="1"/>
  <c r="E200" i="2" s="1"/>
  <c r="H296" i="1"/>
  <c r="I296" i="1" s="1"/>
  <c r="E297" i="1" s="1"/>
  <c r="G200" i="2" l="1"/>
  <c r="H200" i="2" s="1"/>
  <c r="G297" i="1"/>
  <c r="K200" i="2" l="1"/>
  <c r="H297" i="1"/>
  <c r="I297" i="1" s="1"/>
  <c r="E298" i="1" s="1"/>
  <c r="I200" i="2" l="1"/>
  <c r="E201" i="2" s="1"/>
  <c r="G298" i="1"/>
  <c r="G201" i="2" l="1"/>
  <c r="H201" i="2" s="1"/>
  <c r="H298" i="1"/>
  <c r="I298" i="1" s="1"/>
  <c r="E299" i="1" s="1"/>
  <c r="K201" i="2" l="1"/>
  <c r="G299" i="1"/>
  <c r="I201" i="2" l="1"/>
  <c r="E202" i="2" s="1"/>
  <c r="H299" i="1"/>
  <c r="I299" i="1" s="1"/>
  <c r="E300" i="1" s="1"/>
  <c r="G202" i="2" l="1"/>
  <c r="H202" i="2" s="1"/>
  <c r="G300" i="1"/>
  <c r="K202" i="2" l="1"/>
  <c r="H300" i="1"/>
  <c r="I300" i="1" s="1"/>
  <c r="E301" i="1" s="1"/>
  <c r="I202" i="2" l="1"/>
  <c r="E203" i="2" s="1"/>
  <c r="G301" i="1"/>
  <c r="G203" i="2" l="1"/>
  <c r="H203" i="2" s="1"/>
  <c r="H301" i="1"/>
  <c r="I301" i="1" s="1"/>
  <c r="E302" i="1" s="1"/>
  <c r="K203" i="2" l="1"/>
  <c r="G302" i="1"/>
  <c r="I203" i="2" l="1"/>
  <c r="E204" i="2" s="1"/>
  <c r="G204" i="2" s="1"/>
  <c r="H204" i="2" s="1"/>
  <c r="H302" i="1"/>
  <c r="I302" i="1" s="1"/>
  <c r="E303" i="1" s="1"/>
  <c r="K204" i="2" l="1"/>
  <c r="G303" i="1"/>
  <c r="I204" i="2" l="1"/>
  <c r="E205" i="2" s="1"/>
  <c r="H303" i="1"/>
  <c r="I303" i="1" s="1"/>
  <c r="E304" i="1" s="1"/>
  <c r="G205" i="2" l="1"/>
  <c r="H205" i="2" s="1"/>
  <c r="G304" i="1"/>
  <c r="K205" i="2" l="1"/>
  <c r="H304" i="1"/>
  <c r="I304" i="1" s="1"/>
  <c r="E305" i="1" s="1"/>
  <c r="I205" i="2" l="1"/>
  <c r="E206" i="2" s="1"/>
  <c r="G305" i="1"/>
  <c r="G206" i="2" l="1"/>
  <c r="H206" i="2" s="1"/>
  <c r="H305" i="1"/>
  <c r="I305" i="1" s="1"/>
  <c r="E306" i="1" s="1"/>
  <c r="K206" i="2" l="1"/>
  <c r="G306" i="1"/>
  <c r="I206" i="2" l="1"/>
  <c r="E207" i="2" s="1"/>
  <c r="I306" i="1"/>
  <c r="E307" i="1" s="1"/>
  <c r="H306" i="1"/>
  <c r="G207" i="2" l="1"/>
  <c r="H207" i="2" s="1"/>
  <c r="G307" i="1"/>
  <c r="K207" i="2" l="1"/>
  <c r="H307" i="1"/>
  <c r="I307" i="1" s="1"/>
  <c r="E308" i="1" s="1"/>
  <c r="I207" i="2" l="1"/>
  <c r="E208" i="2" s="1"/>
  <c r="G308" i="1"/>
  <c r="G208" i="2" l="1"/>
  <c r="H208" i="2" s="1"/>
  <c r="H308" i="1"/>
  <c r="I308" i="1" s="1"/>
  <c r="E309" i="1" s="1"/>
  <c r="K208" i="2" l="1"/>
  <c r="G309" i="1"/>
  <c r="I208" i="2" l="1"/>
  <c r="E209" i="2" s="1"/>
  <c r="I309" i="1"/>
  <c r="E310" i="1" s="1"/>
  <c r="H309" i="1"/>
  <c r="G209" i="2" l="1"/>
  <c r="H209" i="2" s="1"/>
  <c r="G310" i="1"/>
  <c r="K209" i="2" l="1"/>
  <c r="H310" i="1"/>
  <c r="I310" i="1" s="1"/>
  <c r="E311" i="1" s="1"/>
  <c r="I209" i="2" l="1"/>
  <c r="E210" i="2" s="1"/>
  <c r="G311" i="1"/>
  <c r="G210" i="2" l="1"/>
  <c r="H210" i="2" s="1"/>
  <c r="I311" i="1"/>
  <c r="E312" i="1" s="1"/>
  <c r="H311" i="1"/>
  <c r="K210" i="2" l="1"/>
  <c r="G312" i="1"/>
  <c r="I210" i="2" l="1"/>
  <c r="E211" i="2" s="1"/>
  <c r="H312" i="1"/>
  <c r="I312" i="1" s="1"/>
  <c r="E313" i="1" s="1"/>
  <c r="G211" i="2" l="1"/>
  <c r="H211" i="2" s="1"/>
  <c r="G313" i="1"/>
  <c r="K211" i="2" l="1"/>
  <c r="I313" i="1"/>
  <c r="E314" i="1" s="1"/>
  <c r="H313" i="1"/>
  <c r="I211" i="2" l="1"/>
  <c r="E212" i="2" s="1"/>
  <c r="G314" i="1"/>
  <c r="G212" i="2" l="1"/>
  <c r="H212" i="2" s="1"/>
  <c r="I314" i="1"/>
  <c r="E315" i="1" s="1"/>
  <c r="H314" i="1"/>
  <c r="K212" i="2" l="1"/>
  <c r="G315" i="1"/>
  <c r="I212" i="2" l="1"/>
  <c r="E213" i="2" s="1"/>
  <c r="H315" i="1"/>
  <c r="I315" i="1" s="1"/>
  <c r="E316" i="1" s="1"/>
  <c r="G213" i="2" l="1"/>
  <c r="H213" i="2" s="1"/>
  <c r="G316" i="1"/>
  <c r="K213" i="2" l="1"/>
  <c r="H316" i="1"/>
  <c r="I316" i="1" s="1"/>
  <c r="E317" i="1" s="1"/>
  <c r="I213" i="2" l="1"/>
  <c r="E214" i="2" s="1"/>
  <c r="G214" i="2" s="1"/>
  <c r="H214" i="2" s="1"/>
  <c r="G317" i="1"/>
  <c r="K214" i="2" l="1"/>
  <c r="I317" i="1"/>
  <c r="E318" i="1" s="1"/>
  <c r="H317" i="1"/>
  <c r="I214" i="2" l="1"/>
  <c r="E215" i="2" s="1"/>
  <c r="G318" i="1"/>
  <c r="G215" i="2" l="1"/>
  <c r="H215" i="2" s="1"/>
  <c r="H318" i="1"/>
  <c r="I318" i="1" s="1"/>
  <c r="E319" i="1" s="1"/>
  <c r="K215" i="2" l="1"/>
  <c r="G319" i="1"/>
  <c r="I215" i="2" l="1"/>
  <c r="E216" i="2" s="1"/>
  <c r="I319" i="1"/>
  <c r="E320" i="1" s="1"/>
  <c r="H319" i="1"/>
  <c r="G216" i="2" l="1"/>
  <c r="H216" i="2" s="1"/>
  <c r="G320" i="1"/>
  <c r="K216" i="2" l="1"/>
  <c r="I320" i="1"/>
  <c r="E321" i="1" s="1"/>
  <c r="H320" i="1"/>
  <c r="I216" i="2" l="1"/>
  <c r="E217" i="2" s="1"/>
  <c r="G321" i="1"/>
  <c r="G217" i="2" l="1"/>
  <c r="H217" i="2" s="1"/>
  <c r="H321" i="1"/>
  <c r="I321" i="1" s="1"/>
  <c r="E322" i="1" s="1"/>
  <c r="K217" i="2" l="1"/>
  <c r="G322" i="1"/>
  <c r="I217" i="2" l="1"/>
  <c r="E218" i="2" s="1"/>
  <c r="H322" i="1"/>
  <c r="I322" i="1" s="1"/>
  <c r="E323" i="1" s="1"/>
  <c r="G218" i="2" l="1"/>
  <c r="H218" i="2" s="1"/>
  <c r="G323" i="1"/>
  <c r="K218" i="2" l="1"/>
  <c r="I323" i="1"/>
  <c r="E324" i="1" s="1"/>
  <c r="H323" i="1"/>
  <c r="I218" i="2" l="1"/>
  <c r="E219" i="2" s="1"/>
  <c r="G324" i="1"/>
  <c r="G219" i="2" l="1"/>
  <c r="H219" i="2" s="1"/>
  <c r="I324" i="1"/>
  <c r="E325" i="1" s="1"/>
  <c r="H324" i="1"/>
  <c r="K219" i="2" l="1"/>
  <c r="G325" i="1"/>
  <c r="I219" i="2" l="1"/>
  <c r="E220" i="2" s="1"/>
  <c r="I325" i="1"/>
  <c r="E326" i="1" s="1"/>
  <c r="H325" i="1"/>
  <c r="G220" i="2" l="1"/>
  <c r="H220" i="2" s="1"/>
  <c r="G326" i="1"/>
  <c r="K220" i="2" l="1"/>
  <c r="H326" i="1"/>
  <c r="I326" i="1" s="1"/>
  <c r="E327" i="1" s="1"/>
  <c r="I220" i="2" l="1"/>
  <c r="E221" i="2" s="1"/>
  <c r="G327" i="1"/>
  <c r="G221" i="2" l="1"/>
  <c r="H221" i="2" s="1"/>
  <c r="H327" i="1"/>
  <c r="I327" i="1" s="1"/>
  <c r="E328" i="1" s="1"/>
  <c r="K221" i="2" l="1"/>
  <c r="G328" i="1"/>
  <c r="I221" i="2" l="1"/>
  <c r="E222" i="2" s="1"/>
  <c r="H328" i="1"/>
  <c r="I328" i="1" s="1"/>
  <c r="E329" i="1" s="1"/>
  <c r="G222" i="2" l="1"/>
  <c r="H222" i="2" s="1"/>
  <c r="G329" i="1"/>
  <c r="K222" i="2" l="1"/>
  <c r="H329" i="1"/>
  <c r="I329" i="1" s="1"/>
  <c r="E330" i="1" s="1"/>
  <c r="I222" i="2" l="1"/>
  <c r="E223" i="2" s="1"/>
  <c r="G330" i="1"/>
  <c r="G223" i="2" l="1"/>
  <c r="H223" i="2" s="1"/>
  <c r="H330" i="1"/>
  <c r="I330" i="1" s="1"/>
  <c r="E331" i="1" s="1"/>
  <c r="K223" i="2" l="1"/>
  <c r="G331" i="1"/>
  <c r="I223" i="2" l="1"/>
  <c r="E224" i="2" s="1"/>
  <c r="H331" i="1"/>
  <c r="I331" i="1" s="1"/>
  <c r="E332" i="1" s="1"/>
  <c r="G224" i="2" l="1"/>
  <c r="H224" i="2" s="1"/>
  <c r="G332" i="1"/>
  <c r="K224" i="2" l="1"/>
  <c r="I332" i="1"/>
  <c r="E333" i="1" s="1"/>
  <c r="H332" i="1"/>
  <c r="I224" i="2" l="1"/>
  <c r="E225" i="2" s="1"/>
  <c r="G333" i="1"/>
  <c r="G225" i="2" l="1"/>
  <c r="H225" i="2" s="1"/>
  <c r="I333" i="1"/>
  <c r="E334" i="1" s="1"/>
  <c r="H333" i="1"/>
  <c r="K225" i="2" l="1"/>
  <c r="G334" i="1"/>
  <c r="I225" i="2" l="1"/>
  <c r="E226" i="2" s="1"/>
  <c r="H334" i="1"/>
  <c r="I334" i="1" s="1"/>
  <c r="E335" i="1" s="1"/>
  <c r="G226" i="2" l="1"/>
  <c r="H226" i="2" s="1"/>
  <c r="G335" i="1"/>
  <c r="K226" i="2" l="1"/>
  <c r="I335" i="1"/>
  <c r="E336" i="1" s="1"/>
  <c r="H335" i="1"/>
  <c r="I226" i="2" l="1"/>
  <c r="E227" i="2" s="1"/>
  <c r="G336" i="1"/>
  <c r="G227" i="2" l="1"/>
  <c r="H227" i="2" s="1"/>
  <c r="I336" i="1"/>
  <c r="E337" i="1" s="1"/>
  <c r="H336" i="1"/>
  <c r="K227" i="2" l="1"/>
  <c r="G337" i="1"/>
  <c r="I227" i="2" l="1"/>
  <c r="E228" i="2" s="1"/>
  <c r="I337" i="1"/>
  <c r="E338" i="1" s="1"/>
  <c r="H337" i="1"/>
  <c r="G228" i="2" l="1"/>
  <c r="H228" i="2" s="1"/>
  <c r="G338" i="1"/>
  <c r="K228" i="2" l="1"/>
  <c r="H338" i="1"/>
  <c r="I338" i="1" s="1"/>
  <c r="E339" i="1" s="1"/>
  <c r="I228" i="2" l="1"/>
  <c r="E229" i="2" s="1"/>
  <c r="G339" i="1"/>
  <c r="G229" i="2" l="1"/>
  <c r="H229" i="2" s="1"/>
  <c r="I339" i="1"/>
  <c r="E340" i="1" s="1"/>
  <c r="H339" i="1"/>
  <c r="K229" i="2" l="1"/>
  <c r="G340" i="1"/>
  <c r="I229" i="2" l="1"/>
  <c r="E230" i="2" s="1"/>
  <c r="H340" i="1"/>
  <c r="I340" i="1" s="1"/>
  <c r="E341" i="1" s="1"/>
  <c r="G230" i="2" l="1"/>
  <c r="H230" i="2" s="1"/>
  <c r="G341" i="1"/>
  <c r="K230" i="2" l="1"/>
  <c r="H341" i="1"/>
  <c r="I341" i="1" s="1"/>
  <c r="E342" i="1" s="1"/>
  <c r="I230" i="2" l="1"/>
  <c r="E231" i="2" s="1"/>
  <c r="G231" i="2" s="1"/>
  <c r="H231" i="2" s="1"/>
  <c r="G342" i="1"/>
  <c r="K231" i="2" l="1"/>
  <c r="H342" i="1"/>
  <c r="I342" i="1" s="1"/>
  <c r="E343" i="1" s="1"/>
  <c r="I231" i="2" l="1"/>
  <c r="E232" i="2" s="1"/>
  <c r="G343" i="1"/>
  <c r="G232" i="2" l="1"/>
  <c r="H232" i="2" s="1"/>
  <c r="I343" i="1"/>
  <c r="E344" i="1" s="1"/>
  <c r="H343" i="1"/>
  <c r="K232" i="2" l="1"/>
  <c r="G344" i="1"/>
  <c r="I232" i="2" l="1"/>
  <c r="E233" i="2" s="1"/>
  <c r="I344" i="1"/>
  <c r="E345" i="1" s="1"/>
  <c r="H344" i="1"/>
  <c r="G233" i="2" l="1"/>
  <c r="H233" i="2" s="1"/>
  <c r="G345" i="1"/>
  <c r="K233" i="2" l="1"/>
  <c r="H345" i="1"/>
  <c r="I345" i="1" s="1"/>
  <c r="E346" i="1" s="1"/>
  <c r="I233" i="2" l="1"/>
  <c r="E234" i="2" s="1"/>
  <c r="G346" i="1"/>
  <c r="G234" i="2" l="1"/>
  <c r="H234" i="2" s="1"/>
  <c r="I346" i="1"/>
  <c r="E347" i="1" s="1"/>
  <c r="H346" i="1"/>
  <c r="K234" i="2" l="1"/>
  <c r="G347" i="1"/>
  <c r="I234" i="2" l="1"/>
  <c r="E235" i="2" s="1"/>
  <c r="H347" i="1"/>
  <c r="I347" i="1" s="1"/>
  <c r="E348" i="1" s="1"/>
  <c r="G235" i="2" l="1"/>
  <c r="H235" i="2" s="1"/>
  <c r="G348" i="1"/>
  <c r="K235" i="2" l="1"/>
  <c r="I348" i="1"/>
  <c r="E349" i="1" s="1"/>
  <c r="H348" i="1"/>
  <c r="I235" i="2" l="1"/>
  <c r="E236" i="2" s="1"/>
  <c r="G349" i="1"/>
  <c r="G236" i="2" l="1"/>
  <c r="H236" i="2" s="1"/>
  <c r="I349" i="1"/>
  <c r="E350" i="1" s="1"/>
  <c r="H349" i="1"/>
  <c r="K236" i="2" l="1"/>
  <c r="G350" i="1"/>
  <c r="I236" i="2" l="1"/>
  <c r="E237" i="2" s="1"/>
  <c r="H350" i="1"/>
  <c r="I350" i="1" s="1"/>
  <c r="E351" i="1" s="1"/>
  <c r="G237" i="2" l="1"/>
  <c r="H237" i="2" s="1"/>
  <c r="G351" i="1"/>
  <c r="K237" i="2" l="1"/>
  <c r="H351" i="1"/>
  <c r="I351" i="1" s="1"/>
  <c r="E352" i="1" s="1"/>
  <c r="I237" i="2" l="1"/>
  <c r="E238" i="2" s="1"/>
  <c r="G352" i="1"/>
  <c r="G238" i="2" l="1"/>
  <c r="H238" i="2" s="1"/>
  <c r="H352" i="1"/>
  <c r="I352" i="1" s="1"/>
  <c r="E353" i="1" s="1"/>
  <c r="K238" i="2" l="1"/>
  <c r="G353" i="1"/>
  <c r="I238" i="2" l="1"/>
  <c r="E239" i="2" s="1"/>
  <c r="H353" i="1"/>
  <c r="I353" i="1"/>
  <c r="E354" i="1" s="1"/>
  <c r="G239" i="2" l="1"/>
  <c r="H239" i="2" s="1"/>
  <c r="G354" i="1"/>
  <c r="K239" i="2" l="1"/>
  <c r="H354" i="1"/>
  <c r="I354" i="1" s="1"/>
  <c r="E355" i="1" s="1"/>
  <c r="I239" i="2" l="1"/>
  <c r="E240" i="2" s="1"/>
  <c r="G355" i="1"/>
  <c r="G240" i="2" l="1"/>
  <c r="H240" i="2" s="1"/>
  <c r="H355" i="1"/>
  <c r="I355" i="1" s="1"/>
  <c r="E356" i="1" s="1"/>
  <c r="K240" i="2" l="1"/>
  <c r="G356" i="1"/>
  <c r="I240" i="2" l="1"/>
  <c r="E241" i="2" s="1"/>
  <c r="H356" i="1"/>
  <c r="I356" i="1" s="1"/>
  <c r="E357" i="1" s="1"/>
  <c r="G241" i="2" l="1"/>
  <c r="H241" i="2" s="1"/>
  <c r="G357" i="1"/>
  <c r="K241" i="2" l="1"/>
  <c r="H357" i="1"/>
  <c r="I357" i="1" s="1"/>
  <c r="E358" i="1" s="1"/>
  <c r="I241" i="2" l="1"/>
  <c r="E242" i="2" s="1"/>
  <c r="G358" i="1"/>
  <c r="G242" i="2" l="1"/>
  <c r="H242" i="2" s="1"/>
  <c r="I358" i="1"/>
  <c r="E359" i="1" s="1"/>
  <c r="H358" i="1"/>
  <c r="K242" i="2" l="1"/>
  <c r="G359" i="1"/>
  <c r="I242" i="2" l="1"/>
  <c r="E243" i="2" s="1"/>
  <c r="H359" i="1"/>
  <c r="I359" i="1" s="1"/>
  <c r="E360" i="1" s="1"/>
  <c r="G243" i="2" l="1"/>
  <c r="H243" i="2" s="1"/>
  <c r="G360" i="1"/>
  <c r="K243" i="2" l="1"/>
  <c r="I360" i="1"/>
  <c r="E361" i="1" s="1"/>
  <c r="G361" i="1" s="1"/>
  <c r="H360" i="1"/>
  <c r="I243" i="2" l="1"/>
  <c r="E244" i="2" s="1"/>
  <c r="H361" i="1"/>
  <c r="I361" i="1" s="1"/>
  <c r="G244" i="2" l="1"/>
  <c r="H244" i="2" s="1"/>
  <c r="K244" i="2" l="1"/>
  <c r="I244" i="2" l="1"/>
  <c r="E245" i="2" s="1"/>
  <c r="G245" i="2" l="1"/>
  <c r="H245" i="2" s="1"/>
  <c r="K245" i="2" l="1"/>
  <c r="I245" i="2" l="1"/>
  <c r="E246" i="2" s="1"/>
  <c r="G246" i="2" l="1"/>
  <c r="H246" i="2" s="1"/>
  <c r="K246" i="2" l="1"/>
  <c r="I246" i="2" l="1"/>
  <c r="E247" i="2" s="1"/>
  <c r="G247" i="2" l="1"/>
  <c r="H247" i="2" s="1"/>
  <c r="K247" i="2" l="1"/>
  <c r="I247" i="2" l="1"/>
  <c r="E248" i="2" s="1"/>
  <c r="G248" i="2" l="1"/>
  <c r="H248" i="2" s="1"/>
  <c r="K248" i="2" l="1"/>
  <c r="I248" i="2" l="1"/>
  <c r="E249" i="2" s="1"/>
  <c r="G249" i="2" l="1"/>
  <c r="H249" i="2" s="1"/>
  <c r="K249" i="2" l="1"/>
  <c r="I249" i="2" l="1"/>
  <c r="E250" i="2" s="1"/>
  <c r="G250" i="2" l="1"/>
  <c r="H250" i="2" s="1"/>
  <c r="K250" i="2" l="1"/>
  <c r="I250" i="2" l="1"/>
  <c r="E251" i="2" s="1"/>
  <c r="G251" i="2" l="1"/>
  <c r="H251" i="2" s="1"/>
  <c r="K251" i="2" l="1"/>
  <c r="I251" i="2" l="1"/>
  <c r="E252" i="2" s="1"/>
  <c r="G252" i="2" l="1"/>
  <c r="H252" i="2" s="1"/>
  <c r="K252" i="2" l="1"/>
  <c r="I252" i="2" l="1"/>
  <c r="E253" i="2" s="1"/>
  <c r="G253" i="2" l="1"/>
  <c r="H253" i="2" s="1"/>
  <c r="K253" i="2" l="1"/>
  <c r="I253" i="2" l="1"/>
  <c r="E254" i="2" s="1"/>
  <c r="G254" i="2" l="1"/>
  <c r="H254" i="2" s="1"/>
  <c r="K254" i="2" l="1"/>
  <c r="I254" i="2" l="1"/>
  <c r="E255" i="2" s="1"/>
  <c r="G255" i="2" l="1"/>
  <c r="H255" i="2" s="1"/>
  <c r="K255" i="2" l="1"/>
  <c r="I255" i="2" l="1"/>
  <c r="E256" i="2" s="1"/>
  <c r="G256" i="2" l="1"/>
  <c r="H256" i="2" s="1"/>
  <c r="K256" i="2" l="1"/>
  <c r="I256" i="2" l="1"/>
  <c r="E257" i="2" s="1"/>
  <c r="G257" i="2" l="1"/>
  <c r="H257" i="2" s="1"/>
  <c r="K257" i="2" l="1"/>
  <c r="I257" i="2" l="1"/>
  <c r="E258" i="2" s="1"/>
  <c r="G258" i="2" l="1"/>
  <c r="H258" i="2" s="1"/>
  <c r="K258" i="2" l="1"/>
  <c r="I258" i="2" l="1"/>
  <c r="E259" i="2" s="1"/>
  <c r="G259" i="2" l="1"/>
  <c r="H259" i="2" s="1"/>
  <c r="K259" i="2" l="1"/>
  <c r="I259" i="2" l="1"/>
  <c r="E260" i="2" s="1"/>
  <c r="G260" i="2" l="1"/>
  <c r="H260" i="2" s="1"/>
  <c r="K260" i="2" l="1"/>
  <c r="I260" i="2" l="1"/>
  <c r="E261" i="2" s="1"/>
  <c r="G261" i="2" l="1"/>
  <c r="H261" i="2" s="1"/>
  <c r="K261" i="2" l="1"/>
  <c r="I261" i="2" l="1"/>
  <c r="E262" i="2" s="1"/>
  <c r="G262" i="2" l="1"/>
  <c r="H262" i="2" s="1"/>
  <c r="K262" i="2" l="1"/>
  <c r="I262" i="2" l="1"/>
  <c r="E263" i="2" s="1"/>
  <c r="G263" i="2" l="1"/>
  <c r="H263" i="2" s="1"/>
  <c r="K263" i="2" l="1"/>
  <c r="I263" i="2" l="1"/>
  <c r="E264" i="2" s="1"/>
  <c r="G264" i="2" l="1"/>
  <c r="H264" i="2" s="1"/>
  <c r="K264" i="2" l="1"/>
  <c r="I264" i="2" l="1"/>
  <c r="E265" i="2" s="1"/>
  <c r="G265" i="2" l="1"/>
  <c r="H265" i="2" s="1"/>
  <c r="K265" i="2" l="1"/>
  <c r="I265" i="2" l="1"/>
  <c r="E266" i="2" s="1"/>
  <c r="G266" i="2" l="1"/>
  <c r="H266" i="2" s="1"/>
  <c r="K266" i="2" l="1"/>
  <c r="I266" i="2" l="1"/>
  <c r="E267" i="2" s="1"/>
  <c r="G267" i="2" l="1"/>
  <c r="H267" i="2" s="1"/>
  <c r="K267" i="2" l="1"/>
  <c r="I267" i="2" l="1"/>
  <c r="E268" i="2" s="1"/>
  <c r="G268" i="2" l="1"/>
  <c r="H268" i="2" s="1"/>
  <c r="K268" i="2" l="1"/>
  <c r="I268" i="2" l="1"/>
  <c r="E269" i="2" s="1"/>
  <c r="G269" i="2" l="1"/>
  <c r="H269" i="2" s="1"/>
  <c r="K269" i="2" l="1"/>
  <c r="I269" i="2" l="1"/>
  <c r="E270" i="2" s="1"/>
  <c r="G270" i="2" l="1"/>
  <c r="H270" i="2" s="1"/>
  <c r="K270" i="2" l="1"/>
  <c r="I270" i="2" l="1"/>
  <c r="E271" i="2" s="1"/>
  <c r="G271" i="2" l="1"/>
  <c r="H271" i="2" s="1"/>
  <c r="K271" i="2" l="1"/>
  <c r="I271" i="2" l="1"/>
  <c r="E272" i="2" s="1"/>
  <c r="G272" i="2" l="1"/>
  <c r="H272" i="2" s="1"/>
  <c r="K272" i="2" l="1"/>
  <c r="I272" i="2" l="1"/>
  <c r="E273" i="2" s="1"/>
  <c r="G273" i="2" l="1"/>
  <c r="H273" i="2" s="1"/>
  <c r="K273" i="2" l="1"/>
  <c r="I273" i="2" l="1"/>
  <c r="E274" i="2" s="1"/>
  <c r="G274" i="2" l="1"/>
  <c r="H274" i="2" s="1"/>
  <c r="K274" i="2" l="1"/>
  <c r="I274" i="2" l="1"/>
  <c r="E275" i="2" s="1"/>
  <c r="G275" i="2" l="1"/>
  <c r="H275" i="2" s="1"/>
  <c r="K275" i="2" l="1"/>
  <c r="I275" i="2" l="1"/>
  <c r="E276" i="2" s="1"/>
  <c r="G276" i="2" l="1"/>
  <c r="H276" i="2" s="1"/>
  <c r="K276" i="2" l="1"/>
  <c r="I276" i="2" l="1"/>
  <c r="E277" i="2" s="1"/>
  <c r="G277" i="2" l="1"/>
  <c r="H277" i="2" s="1"/>
  <c r="K277" i="2" l="1"/>
  <c r="I277" i="2" l="1"/>
  <c r="E278" i="2" s="1"/>
  <c r="G278" i="2" l="1"/>
  <c r="H278" i="2" s="1"/>
  <c r="K278" i="2" l="1"/>
  <c r="I278" i="2" l="1"/>
  <c r="E279" i="2" s="1"/>
  <c r="G279" i="2" l="1"/>
  <c r="H279" i="2" s="1"/>
  <c r="K279" i="2" l="1"/>
  <c r="I279" i="2" l="1"/>
  <c r="E280" i="2" s="1"/>
  <c r="G280" i="2" l="1"/>
  <c r="H280" i="2" s="1"/>
  <c r="K280" i="2" l="1"/>
  <c r="I280" i="2" l="1"/>
  <c r="E281" i="2" s="1"/>
  <c r="G281" i="2" l="1"/>
  <c r="H281" i="2" s="1"/>
  <c r="K281" i="2" l="1"/>
  <c r="I281" i="2" l="1"/>
  <c r="E282" i="2" s="1"/>
  <c r="G282" i="2" l="1"/>
  <c r="H282" i="2" s="1"/>
  <c r="K282" i="2" l="1"/>
  <c r="I282" i="2" l="1"/>
  <c r="E283" i="2" s="1"/>
  <c r="G283" i="2" l="1"/>
  <c r="H283" i="2" s="1"/>
  <c r="K283" i="2" l="1"/>
  <c r="I283" i="2" l="1"/>
  <c r="E284" i="2" s="1"/>
  <c r="G284" i="2" l="1"/>
  <c r="H284" i="2" s="1"/>
  <c r="K284" i="2" l="1"/>
  <c r="I284" i="2" l="1"/>
  <c r="E285" i="2" s="1"/>
  <c r="G285" i="2" l="1"/>
  <c r="H285" i="2" s="1"/>
  <c r="K285" i="2" l="1"/>
  <c r="I285" i="2" l="1"/>
  <c r="E286" i="2" s="1"/>
  <c r="G286" i="2" l="1"/>
  <c r="H286" i="2" s="1"/>
  <c r="K286" i="2" l="1"/>
  <c r="I286" i="2" l="1"/>
  <c r="E287" i="2" s="1"/>
  <c r="G287" i="2" l="1"/>
  <c r="H287" i="2" s="1"/>
  <c r="K287" i="2" l="1"/>
  <c r="I287" i="2" l="1"/>
  <c r="E288" i="2" s="1"/>
  <c r="G288" i="2" l="1"/>
  <c r="H288" i="2" s="1"/>
  <c r="K288" i="2" l="1"/>
  <c r="I288" i="2" l="1"/>
  <c r="E289" i="2" s="1"/>
  <c r="G289" i="2" l="1"/>
  <c r="H289" i="2" s="1"/>
  <c r="K289" i="2" l="1"/>
  <c r="I289" i="2" l="1"/>
  <c r="E290" i="2" s="1"/>
  <c r="G290" i="2" l="1"/>
  <c r="H290" i="2" s="1"/>
  <c r="K290" i="2" l="1"/>
  <c r="I290" i="2" l="1"/>
  <c r="E291" i="2" s="1"/>
  <c r="G291" i="2" l="1"/>
  <c r="H291" i="2" s="1"/>
  <c r="K291" i="2" l="1"/>
  <c r="I291" i="2" l="1"/>
  <c r="E292" i="2" s="1"/>
  <c r="G292" i="2" l="1"/>
  <c r="H292" i="2" s="1"/>
  <c r="K292" i="2" l="1"/>
  <c r="I292" i="2" l="1"/>
  <c r="E293" i="2" s="1"/>
  <c r="G293" i="2" l="1"/>
  <c r="H293" i="2" s="1"/>
  <c r="K293" i="2" l="1"/>
  <c r="I293" i="2" l="1"/>
  <c r="E294" i="2" s="1"/>
  <c r="G294" i="2" l="1"/>
  <c r="H294" i="2" s="1"/>
  <c r="K294" i="2" l="1"/>
  <c r="I294" i="2" l="1"/>
  <c r="E295" i="2" s="1"/>
  <c r="G295" i="2" l="1"/>
  <c r="H295" i="2" s="1"/>
  <c r="K295" i="2" l="1"/>
  <c r="I295" i="2" l="1"/>
  <c r="E296" i="2" s="1"/>
  <c r="G296" i="2" l="1"/>
  <c r="H296" i="2" s="1"/>
  <c r="K296" i="2" l="1"/>
  <c r="I296" i="2" l="1"/>
  <c r="E297" i="2" s="1"/>
  <c r="G297" i="2" l="1"/>
  <c r="H297" i="2" s="1"/>
  <c r="K297" i="2" l="1"/>
  <c r="I297" i="2" l="1"/>
  <c r="E298" i="2" s="1"/>
  <c r="G298" i="2" l="1"/>
  <c r="H298" i="2" s="1"/>
  <c r="K298" i="2" l="1"/>
  <c r="I298" i="2" l="1"/>
  <c r="E299" i="2" s="1"/>
  <c r="G299" i="2" l="1"/>
  <c r="H299" i="2" s="1"/>
  <c r="K299" i="2" l="1"/>
  <c r="I299" i="2" l="1"/>
  <c r="E300" i="2" s="1"/>
  <c r="G300" i="2" l="1"/>
  <c r="H300" i="2" s="1"/>
  <c r="K300" i="2" l="1"/>
  <c r="I300" i="2" l="1"/>
  <c r="E301" i="2" s="1"/>
  <c r="G301" i="2" l="1"/>
  <c r="H301" i="2" s="1"/>
  <c r="K301" i="2" l="1"/>
  <c r="I301" i="2" l="1"/>
  <c r="E302" i="2" s="1"/>
  <c r="G302" i="2" l="1"/>
  <c r="H302" i="2" s="1"/>
  <c r="K302" i="2" l="1"/>
  <c r="I302" i="2" l="1"/>
  <c r="E303" i="2" s="1"/>
  <c r="G303" i="2" l="1"/>
  <c r="H303" i="2" s="1"/>
  <c r="K303" i="2" l="1"/>
  <c r="I303" i="2" l="1"/>
  <c r="E304" i="2" s="1"/>
  <c r="G304" i="2" l="1"/>
  <c r="H304" i="2" s="1"/>
  <c r="K304" i="2" l="1"/>
  <c r="I304" i="2" l="1"/>
  <c r="E305" i="2" s="1"/>
  <c r="G305" i="2" l="1"/>
  <c r="H305" i="2" s="1"/>
  <c r="K305" i="2" l="1"/>
  <c r="I305" i="2" l="1"/>
  <c r="E306" i="2" s="1"/>
  <c r="G306" i="2" l="1"/>
  <c r="H306" i="2" s="1"/>
  <c r="K306" i="2" l="1"/>
  <c r="I306" i="2" l="1"/>
  <c r="E307" i="2" s="1"/>
  <c r="G307" i="2" l="1"/>
  <c r="H307" i="2" s="1"/>
  <c r="K307" i="2" l="1"/>
  <c r="I307" i="2" l="1"/>
  <c r="E308" i="2" s="1"/>
  <c r="G308" i="2" l="1"/>
  <c r="H308" i="2" s="1"/>
  <c r="K308" i="2" l="1"/>
  <c r="I308" i="2" l="1"/>
  <c r="E309" i="2" s="1"/>
  <c r="G309" i="2" l="1"/>
  <c r="H309" i="2" s="1"/>
  <c r="K309" i="2" l="1"/>
  <c r="I309" i="2" l="1"/>
  <c r="E310" i="2" s="1"/>
  <c r="G310" i="2" l="1"/>
  <c r="H310" i="2" s="1"/>
  <c r="K310" i="2" l="1"/>
  <c r="I310" i="2" l="1"/>
  <c r="E311" i="2" s="1"/>
  <c r="G311" i="2" l="1"/>
  <c r="H311" i="2" s="1"/>
  <c r="K311" i="2" l="1"/>
  <c r="I311" i="2" l="1"/>
  <c r="E312" i="2" s="1"/>
  <c r="G312" i="2" l="1"/>
  <c r="H312" i="2" s="1"/>
  <c r="K312" i="2" l="1"/>
  <c r="I312" i="2" l="1"/>
  <c r="E313" i="2" s="1"/>
  <c r="G313" i="2" l="1"/>
  <c r="H313" i="2" s="1"/>
  <c r="I313" i="2" l="1"/>
  <c r="E314" i="2" s="1"/>
  <c r="K313" i="2"/>
  <c r="G314" i="2" l="1"/>
  <c r="H314" i="2" s="1"/>
  <c r="K314" i="2" l="1"/>
  <c r="I314" i="2" l="1"/>
  <c r="E315" i="2" s="1"/>
  <c r="G315" i="2" l="1"/>
  <c r="H315" i="2" s="1"/>
  <c r="K315" i="2" l="1"/>
  <c r="I315" i="2" l="1"/>
  <c r="E316" i="2" s="1"/>
  <c r="G316" i="2" l="1"/>
  <c r="H316" i="2" s="1"/>
  <c r="K316" i="2" l="1"/>
  <c r="I316" i="2" l="1"/>
  <c r="E317" i="2" s="1"/>
  <c r="G317" i="2" l="1"/>
  <c r="H317" i="2" s="1"/>
  <c r="K317" i="2" l="1"/>
  <c r="I317" i="2" l="1"/>
  <c r="E318" i="2" s="1"/>
  <c r="G318" i="2" l="1"/>
  <c r="H318" i="2" s="1"/>
  <c r="K318" i="2" l="1"/>
  <c r="I318" i="2" l="1"/>
  <c r="E319" i="2" s="1"/>
  <c r="G319" i="2" l="1"/>
  <c r="H319" i="2" s="1"/>
  <c r="K319" i="2" l="1"/>
  <c r="I319" i="2" l="1"/>
  <c r="E320" i="2" s="1"/>
  <c r="G320" i="2" l="1"/>
  <c r="H320" i="2" s="1"/>
  <c r="K320" i="2" l="1"/>
  <c r="I320" i="2" l="1"/>
  <c r="E321" i="2" s="1"/>
  <c r="G321" i="2" l="1"/>
  <c r="H321" i="2" s="1"/>
  <c r="K321" i="2" l="1"/>
  <c r="I321" i="2" l="1"/>
  <c r="E322" i="2" s="1"/>
  <c r="G322" i="2" l="1"/>
  <c r="H322" i="2" s="1"/>
  <c r="K322" i="2" l="1"/>
  <c r="I322" i="2" l="1"/>
  <c r="E323" i="2" s="1"/>
  <c r="G323" i="2" l="1"/>
  <c r="H323" i="2" s="1"/>
  <c r="K323" i="2" l="1"/>
  <c r="I323" i="2" l="1"/>
  <c r="E324" i="2" s="1"/>
  <c r="G324" i="2" l="1"/>
  <c r="H324" i="2" s="1"/>
  <c r="K324" i="2" l="1"/>
  <c r="I324" i="2" l="1"/>
  <c r="E325" i="2" s="1"/>
  <c r="G325" i="2" l="1"/>
  <c r="H325" i="2" s="1"/>
  <c r="K325" i="2" l="1"/>
  <c r="I325" i="2" l="1"/>
  <c r="E326" i="2" s="1"/>
  <c r="G326" i="2" l="1"/>
  <c r="H326" i="2" s="1"/>
  <c r="K326" i="2" l="1"/>
  <c r="I326" i="2" l="1"/>
  <c r="E327" i="2" s="1"/>
  <c r="G327" i="2" l="1"/>
  <c r="H327" i="2" s="1"/>
  <c r="K327" i="2" l="1"/>
  <c r="I327" i="2" l="1"/>
  <c r="E328" i="2" s="1"/>
  <c r="G328" i="2" l="1"/>
  <c r="H328" i="2" s="1"/>
  <c r="K328" i="2" l="1"/>
  <c r="I328" i="2" l="1"/>
  <c r="E329" i="2" s="1"/>
  <c r="G329" i="2" l="1"/>
  <c r="H329" i="2" s="1"/>
  <c r="K329" i="2" l="1"/>
  <c r="I329" i="2" l="1"/>
  <c r="E330" i="2" s="1"/>
  <c r="G330" i="2" l="1"/>
  <c r="H330" i="2" s="1"/>
  <c r="K330" i="2" l="1"/>
  <c r="I330" i="2" l="1"/>
  <c r="E331" i="2" s="1"/>
  <c r="G331" i="2" l="1"/>
  <c r="H331" i="2" s="1"/>
  <c r="K331" i="2" l="1"/>
  <c r="I331" i="2" l="1"/>
  <c r="E332" i="2" s="1"/>
  <c r="G332" i="2" l="1"/>
  <c r="H332" i="2" s="1"/>
  <c r="K332" i="2" l="1"/>
  <c r="I332" i="2" l="1"/>
  <c r="E333" i="2" s="1"/>
  <c r="G333" i="2" l="1"/>
  <c r="H333" i="2" s="1"/>
  <c r="K333" i="2" l="1"/>
  <c r="I333" i="2" l="1"/>
  <c r="E334" i="2" s="1"/>
  <c r="G334" i="2" l="1"/>
  <c r="H334" i="2" s="1"/>
  <c r="K334" i="2" l="1"/>
  <c r="I334" i="2" l="1"/>
  <c r="E335" i="2" s="1"/>
  <c r="G335" i="2" l="1"/>
  <c r="H335" i="2" s="1"/>
  <c r="K335" i="2" l="1"/>
  <c r="I335" i="2" l="1"/>
  <c r="E336" i="2" s="1"/>
  <c r="G336" i="2" l="1"/>
  <c r="H336" i="2" s="1"/>
  <c r="K336" i="2" l="1"/>
  <c r="I336" i="2" l="1"/>
  <c r="E337" i="2" s="1"/>
  <c r="G337" i="2" l="1"/>
  <c r="H337" i="2" s="1"/>
  <c r="K337" i="2" l="1"/>
  <c r="I337" i="2" l="1"/>
  <c r="E338" i="2" s="1"/>
  <c r="G338" i="2" l="1"/>
  <c r="H338" i="2" s="1"/>
  <c r="K338" i="2" l="1"/>
  <c r="I338" i="2" l="1"/>
  <c r="E339" i="2" s="1"/>
  <c r="G339" i="2" l="1"/>
  <c r="H339" i="2" s="1"/>
  <c r="K339" i="2" l="1"/>
  <c r="I339" i="2" l="1"/>
  <c r="E340" i="2" s="1"/>
  <c r="G340" i="2" l="1"/>
  <c r="H340" i="2" s="1"/>
  <c r="K340" i="2" l="1"/>
  <c r="I340" i="2" l="1"/>
  <c r="E341" i="2" s="1"/>
  <c r="G341" i="2" l="1"/>
  <c r="H341" i="2" s="1"/>
  <c r="K341" i="2" l="1"/>
  <c r="I341" i="2" l="1"/>
  <c r="E342" i="2" s="1"/>
  <c r="G342" i="2" s="1"/>
  <c r="H342" i="2" s="1"/>
  <c r="K342" i="2" l="1"/>
  <c r="I342" i="2" l="1"/>
  <c r="E343" i="2" s="1"/>
  <c r="G343" i="2" l="1"/>
  <c r="H343" i="2" s="1"/>
  <c r="K343" i="2" l="1"/>
  <c r="I343" i="2" l="1"/>
  <c r="E344" i="2" s="1"/>
  <c r="G344" i="2" l="1"/>
  <c r="H344" i="2" s="1"/>
  <c r="K344" i="2" l="1"/>
  <c r="I344" i="2" l="1"/>
  <c r="E345" i="2" s="1"/>
  <c r="G345" i="2" l="1"/>
  <c r="H345" i="2" s="1"/>
  <c r="K345" i="2" l="1"/>
  <c r="I345" i="2" l="1"/>
  <c r="E346" i="2" s="1"/>
  <c r="G346" i="2" l="1"/>
  <c r="H346" i="2" s="1"/>
  <c r="K346" i="2" l="1"/>
  <c r="I346" i="2" l="1"/>
  <c r="E347" i="2" s="1"/>
  <c r="G347" i="2" l="1"/>
  <c r="H347" i="2" s="1"/>
  <c r="K347" i="2" l="1"/>
  <c r="I347" i="2" l="1"/>
  <c r="E348" i="2" s="1"/>
  <c r="G348" i="2" l="1"/>
  <c r="H348" i="2" s="1"/>
  <c r="K348" i="2" l="1"/>
  <c r="I348" i="2" l="1"/>
  <c r="E349" i="2" s="1"/>
  <c r="G349" i="2" l="1"/>
  <c r="H349" i="2" s="1"/>
  <c r="K349" i="2" l="1"/>
  <c r="I349" i="2" l="1"/>
  <c r="E350" i="2" s="1"/>
  <c r="G350" i="2" l="1"/>
  <c r="H350" i="2" s="1"/>
  <c r="K350" i="2" l="1"/>
  <c r="I350" i="2" l="1"/>
  <c r="E351" i="2" s="1"/>
  <c r="G351" i="2" l="1"/>
  <c r="H351" i="2" s="1"/>
  <c r="K351" i="2" l="1"/>
  <c r="I351" i="2" l="1"/>
  <c r="E352" i="2" s="1"/>
  <c r="G352" i="2" l="1"/>
  <c r="H352" i="2" s="1"/>
  <c r="I352" i="2" l="1"/>
  <c r="E353" i="2" s="1"/>
  <c r="K352" i="2"/>
  <c r="G353" i="2" l="1"/>
  <c r="H353" i="2" s="1"/>
  <c r="K353" i="2" l="1"/>
  <c r="I353" i="2" l="1"/>
  <c r="E354" i="2" s="1"/>
  <c r="G354" i="2" l="1"/>
  <c r="H354" i="2" s="1"/>
  <c r="K354" i="2" l="1"/>
  <c r="I354" i="2" l="1"/>
  <c r="E355" i="2" s="1"/>
  <c r="G355" i="2" l="1"/>
  <c r="H355" i="2" s="1"/>
  <c r="K355" i="2" l="1"/>
  <c r="I355" i="2" l="1"/>
  <c r="E356" i="2" s="1"/>
  <c r="G356" i="2" l="1"/>
  <c r="H356" i="2" s="1"/>
  <c r="K356" i="2" l="1"/>
  <c r="I356" i="2" l="1"/>
  <c r="E357" i="2" s="1"/>
  <c r="G357" i="2" l="1"/>
  <c r="H357" i="2" s="1"/>
  <c r="K357" i="2" l="1"/>
  <c r="I357" i="2" l="1"/>
  <c r="E358" i="2" s="1"/>
  <c r="G358" i="2" l="1"/>
  <c r="H358" i="2" s="1"/>
  <c r="K358" i="2" l="1"/>
  <c r="I358" i="2" l="1"/>
  <c r="E359" i="2" s="1"/>
  <c r="G359" i="2" l="1"/>
  <c r="H359" i="2" s="1"/>
  <c r="K359" i="2" l="1"/>
  <c r="I359" i="2" l="1"/>
  <c r="E360" i="2" s="1"/>
  <c r="G360" i="2" l="1"/>
  <c r="H360" i="2" s="1"/>
  <c r="K360" i="2" l="1"/>
  <c r="I360" i="2" l="1"/>
  <c r="E361" i="2" s="1"/>
  <c r="G361" i="2" s="1"/>
  <c r="H361" i="2" s="1"/>
  <c r="K361" i="2" l="1"/>
  <c r="L3" i="2" l="1"/>
  <c r="I36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1" authorId="0" shapeId="0" xr:uid="{D21C95E8-F118-424B-B0C6-8AF449FB9E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MingLiU"/>
            <family val="3"/>
            <charset val="136"/>
          </rPr>
          <t>原先會從下期領的扣，後來有放寬以防生活費被壓縮，利息加入欠的本金給繼承人還</t>
        </r>
      </text>
    </comment>
    <comment ref="D2" authorId="0" shapeId="0" xr:uid="{53E51169-D1E7-4B62-A752-7FE2FF0CF5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MingLiU"/>
            <family val="3"/>
            <charset val="136"/>
          </rPr>
          <t>期初</t>
        </r>
      </text>
    </comment>
    <comment ref="L2" authorId="0" shapeId="0" xr:uid="{D9046B07-8AD5-4C0F-8394-9DA7D1DAAC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0.18%
</t>
        </r>
        <r>
          <rPr>
            <sz val="9"/>
            <color indexed="81"/>
            <rFont val="MingLiU"/>
            <family val="3"/>
            <charset val="136"/>
          </rPr>
          <t>不知道為毛跑不出來</t>
        </r>
        <r>
          <rPr>
            <sz val="9"/>
            <color indexed="81"/>
            <rFont val="Tahoma"/>
            <family val="2"/>
          </rPr>
          <t>QQ</t>
        </r>
      </text>
    </comment>
    <comment ref="L3" authorId="0" shapeId="0" xr:uid="{E7D2E857-F2D5-4F69-9F6C-5BEA4817AC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2.2%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1" authorId="0" shapeId="0" xr:uid="{D254F7E3-3DC6-49B0-877F-B7A1782D66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MingLiU"/>
            <family val="3"/>
            <charset val="136"/>
          </rPr>
          <t>原先會從下期領的扣，後來有放寬以防生活費被壓縮，利息加入欠的本金給繼承人還</t>
        </r>
      </text>
    </comment>
    <comment ref="D2" authorId="0" shapeId="0" xr:uid="{43A2E6D6-4040-45C8-87F3-C85A5BA265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MingLiU"/>
            <family val="3"/>
            <charset val="136"/>
          </rPr>
          <t>期初</t>
        </r>
      </text>
    </comment>
    <comment ref="L2" authorId="0" shapeId="0" xr:uid="{192ADAFC-B235-4AF1-B81C-89CFBEADE7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0.18%
</t>
        </r>
      </text>
    </comment>
    <comment ref="L3" authorId="0" shapeId="0" xr:uid="{EDF685E8-CDBA-45F4-BD01-0DE1BFB5842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2.2%
</t>
        </r>
      </text>
    </comment>
    <comment ref="E362" authorId="0" shapeId="0" xr:uid="{5B7BE39E-F5D5-432F-8F5F-CC459F00E2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MingLiU"/>
            <family val="3"/>
            <charset val="136"/>
          </rPr>
          <t>忘記是啥了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MingLiU"/>
            <family val="3"/>
            <charset val="136"/>
          </rPr>
          <t>好像是以後繼承者要還的錢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6" authorId="0" shapeId="0" xr:uid="{381E20A8-9277-4B9B-B436-45AC7B1BE3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MingLiU"/>
            <family val="3"/>
            <charset val="136"/>
          </rPr>
          <t>半年計息一次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5" authorId="0" shapeId="0" xr:uid="{F5D2F8AF-5D86-4D33-AFFC-107F4C3A70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PMT</t>
        </r>
        <r>
          <rPr>
            <sz val="9"/>
            <color indexed="81"/>
            <rFont val="MingLiU"/>
            <family val="3"/>
            <charset val="136"/>
          </rPr>
          <t xml:space="preserve">要加負號
</t>
        </r>
        <r>
          <rPr>
            <sz val="9"/>
            <color indexed="81"/>
            <rFont val="Tahoma"/>
            <family val="2"/>
          </rPr>
          <t xml:space="preserve">TYPE </t>
        </r>
        <r>
          <rPr>
            <sz val="9"/>
            <color indexed="81"/>
            <rFont val="MingLiU"/>
            <family val="3"/>
            <charset val="136"/>
          </rPr>
          <t>期初</t>
        </r>
        <r>
          <rPr>
            <sz val="9"/>
            <color indexed="81"/>
            <rFont val="Tahoma"/>
            <family val="2"/>
          </rPr>
          <t>1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3" authorId="0" shapeId="0" xr:uid="{B5F548F5-B0C3-4323-8B39-27C9CD84C3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guess
</t>
        </r>
      </text>
    </comment>
    <comment ref="C3" authorId="0" shapeId="0" xr:uid="{EE2B2FC4-751A-47C7-A48D-236E840E2ED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MingLiU"/>
            <family val="3"/>
            <charset val="136"/>
          </rPr>
          <t>用</t>
        </r>
        <r>
          <rPr>
            <sz val="9"/>
            <color indexed="81"/>
            <rFont val="Tahoma"/>
            <family val="2"/>
          </rPr>
          <t>EXCEL</t>
        </r>
        <r>
          <rPr>
            <sz val="9"/>
            <color indexed="81"/>
            <rFont val="MingLiU"/>
            <family val="3"/>
            <charset val="136"/>
          </rPr>
          <t>公式計算，但無法直接用公式計算花費有成長率的</t>
        </r>
      </text>
    </comment>
    <comment ref="A11" authorId="0" shapeId="0" xr:uid="{D7854970-76EF-4B70-ADEC-FC0BFDBD192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MingLiU"/>
            <family val="3"/>
            <charset val="136"/>
          </rPr>
          <t xml:space="preserve">退休，開始提領錢
</t>
        </r>
      </text>
    </comment>
    <comment ref="E19" authorId="0" shapeId="0" xr:uid="{482A3E74-12EB-4D59-BB88-CDA94271A39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MingLiU"/>
            <family val="3"/>
            <charset val="136"/>
          </rPr>
          <t>目標搜尋，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MingLiU"/>
            <family val="3"/>
            <charset val="136"/>
          </rPr>
          <t>年後剛好領完</t>
        </r>
      </text>
    </comment>
  </commentList>
</comments>
</file>

<file path=xl/sharedStrings.xml><?xml version="1.0" encoding="utf-8"?>
<sst xmlns="http://schemas.openxmlformats.org/spreadsheetml/2006/main" count="91" uniqueCount="60">
  <si>
    <t>以房養老：用名下房子向銀行借錢，期間每個月可以另取固定收入</t>
    <phoneticPr fontId="1" type="noConversion"/>
  </si>
  <si>
    <t>不動產逆向抵押 Reverse Mortgage</t>
    <phoneticPr fontId="1" type="noConversion"/>
  </si>
  <si>
    <t>繼承人還完錢就可以繼承，若還不起銀行就拍賣房子</t>
    <phoneticPr fontId="1" type="noConversion"/>
  </si>
  <si>
    <t>銀髮族65歲，房屋價值1800萬元，貸款期間30年，貸款成數七成來計算</t>
    <phoneticPr fontId="1" type="noConversion"/>
  </si>
  <si>
    <t>擔保品評估總值的七成再除以360期(12*30年)，每個月借款金額為3萬5000元</t>
    <phoneticPr fontId="1" type="noConversion"/>
  </si>
  <si>
    <t>利率假設2.2%，逐月扣款繳息</t>
    <phoneticPr fontId="1" type="noConversion"/>
  </si>
  <si>
    <t>房屋價值</t>
    <phoneticPr fontId="1" type="noConversion"/>
  </si>
  <si>
    <t>貸款成數</t>
    <phoneticPr fontId="1" type="noConversion"/>
  </si>
  <si>
    <t>貸款期間</t>
    <phoneticPr fontId="1" type="noConversion"/>
  </si>
  <si>
    <t>貸款利率</t>
    <phoneticPr fontId="1" type="noConversion"/>
  </si>
  <si>
    <t>每月借款</t>
    <phoneticPr fontId="1" type="noConversion"/>
  </si>
  <si>
    <t>借款餘額</t>
    <phoneticPr fontId="1" type="noConversion"/>
  </si>
  <si>
    <t>支領金額</t>
    <phoneticPr fontId="1" type="noConversion"/>
  </si>
  <si>
    <t>利息</t>
    <phoneticPr fontId="1" type="noConversion"/>
  </si>
  <si>
    <t>實際支付</t>
    <phoneticPr fontId="1" type="noConversion"/>
  </si>
  <si>
    <t>未繳利息</t>
    <phoneticPr fontId="1" type="noConversion"/>
  </si>
  <si>
    <t>（七成）</t>
    <phoneticPr fontId="1" type="noConversion"/>
  </si>
  <si>
    <t>（年）</t>
    <phoneticPr fontId="1" type="noConversion"/>
  </si>
  <si>
    <t>（年利率）</t>
    <phoneticPr fontId="1" type="noConversion"/>
  </si>
  <si>
    <r>
      <t>（自二個月開始扣第一個月的64元，第三個月收取</t>
    </r>
    <r>
      <rPr>
        <sz val="12"/>
        <color theme="1"/>
        <rFont val="Microsoft YaHei"/>
        <family val="2"/>
        <charset val="134"/>
      </rPr>
      <t>第</t>
    </r>
    <r>
      <rPr>
        <sz val="12"/>
        <color theme="1"/>
        <rFont val="Noto Sans CJK TC Medium"/>
        <family val="2"/>
        <charset val="128"/>
      </rPr>
      <t>一二個月的利息共128元）</t>
    </r>
    <phoneticPr fontId="1" type="noConversion"/>
  </si>
  <si>
    <t>CF</t>
    <phoneticPr fontId="1" type="noConversion"/>
  </si>
  <si>
    <t>IRR</t>
    <phoneticPr fontId="1" type="noConversion"/>
  </si>
  <si>
    <t>利息持續孳息，只是不會直接扣在領的金額裡面</t>
    <phoneticPr fontId="1" type="noConversion"/>
  </si>
  <si>
    <t>以防生活費不夠，新增條件：利息不能超過領的1/3</t>
    <phoneticPr fontId="1" type="noConversion"/>
  </si>
  <si>
    <t>Interest rate</t>
    <phoneticPr fontId="1" type="noConversion"/>
  </si>
  <si>
    <t>Deposit</t>
    <phoneticPr fontId="1" type="noConversion"/>
  </si>
  <si>
    <t>Number of years</t>
    <phoneticPr fontId="1" type="noConversion"/>
  </si>
  <si>
    <t>Future value</t>
    <phoneticPr fontId="1" type="noConversion"/>
  </si>
  <si>
    <t>FUTURE VALUE</t>
    <phoneticPr fontId="1" type="noConversion"/>
  </si>
  <si>
    <t>FUTURE VALUE WITH ANNUAL DEPOSITS</t>
    <phoneticPr fontId="1" type="noConversion"/>
  </si>
  <si>
    <t>Annual deposit</t>
    <phoneticPr fontId="1" type="noConversion"/>
  </si>
  <si>
    <t>Number of deposits</t>
    <phoneticPr fontId="1" type="noConversion"/>
  </si>
  <si>
    <t>Year</t>
    <phoneticPr fontId="1" type="noConversion"/>
  </si>
  <si>
    <t>Total
in account,
 end year</t>
    <phoneticPr fontId="1" type="noConversion"/>
  </si>
  <si>
    <t>Interest
earned
during year</t>
    <phoneticPr fontId="1" type="noConversion"/>
  </si>
  <si>
    <t>Deposit at
beginning
of year</t>
    <phoneticPr fontId="1" type="noConversion"/>
  </si>
  <si>
    <t>Account balance,
beginning
of year</t>
    <phoneticPr fontId="1" type="noConversion"/>
  </si>
  <si>
    <t>A RETIREMENT PROBLEM</t>
    <phoneticPr fontId="1" type="noConversion"/>
  </si>
  <si>
    <t xml:space="preserve">Interest </t>
    <phoneticPr fontId="1" type="noConversion"/>
  </si>
  <si>
    <t>Annual retirement withdraw</t>
    <phoneticPr fontId="1" type="noConversion"/>
  </si>
  <si>
    <t>1(55)</t>
    <phoneticPr fontId="1" type="noConversion"/>
  </si>
  <si>
    <t>2(56)</t>
    <phoneticPr fontId="1" type="noConversion"/>
  </si>
  <si>
    <t>3(57)</t>
    <phoneticPr fontId="1" type="noConversion"/>
  </si>
  <si>
    <t>4(58)</t>
    <phoneticPr fontId="1" type="noConversion"/>
  </si>
  <si>
    <t>5(59)</t>
    <phoneticPr fontId="1" type="noConversion"/>
  </si>
  <si>
    <t>6(60)</t>
    <phoneticPr fontId="1" type="noConversion"/>
  </si>
  <si>
    <t>7(61)</t>
    <phoneticPr fontId="1" type="noConversion"/>
  </si>
  <si>
    <t>8(62)</t>
    <phoneticPr fontId="1" type="noConversion"/>
  </si>
  <si>
    <t>9(63)</t>
    <phoneticPr fontId="1" type="noConversion"/>
  </si>
  <si>
    <t>10(64)</t>
    <phoneticPr fontId="1" type="noConversion"/>
  </si>
  <si>
    <t>11(65)</t>
    <phoneticPr fontId="1" type="noConversion"/>
  </si>
  <si>
    <t>12(66)</t>
    <phoneticPr fontId="1" type="noConversion"/>
  </si>
  <si>
    <t>13(67)</t>
    <phoneticPr fontId="1" type="noConversion"/>
  </si>
  <si>
    <t>退休前五年要存入多少，才可以退休後八年每年提領30,000</t>
    <phoneticPr fontId="1" type="noConversion"/>
  </si>
  <si>
    <t>(與前題不同)提領錢，隨提領越多利息越少</t>
    <phoneticPr fontId="1" type="noConversion"/>
  </si>
  <si>
    <t>NET PRESENT VALUE</t>
    <phoneticPr fontId="1" type="noConversion"/>
  </si>
  <si>
    <t>Annual discount rate</t>
    <phoneticPr fontId="1" type="noConversion"/>
  </si>
  <si>
    <t>Date</t>
    <phoneticPr fontId="1" type="noConversion"/>
  </si>
  <si>
    <t>Cash flow</t>
    <phoneticPr fontId="1" type="noConversion"/>
  </si>
  <si>
    <t>Net Present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</si>
</sst>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1" formatCode="0.00_);[Red]\(0.00\)"/>
    <numFmt numFmtId="187" formatCode="_-* #,##0_-;\-* #,##0_-;_-* &quot;-&quot;??_-;_-@_-"/>
  </numFmts>
  <fonts count="12" x14ac:knownFonts="1">
    <font>
      <sz val="12"/>
      <color theme="1"/>
      <name val="Calibri"/>
      <family val="2"/>
      <charset val="136"/>
    </font>
    <font>
      <sz val="9"/>
      <name val="Calibri"/>
      <family val="2"/>
      <charset val="136"/>
    </font>
    <font>
      <sz val="12"/>
      <color theme="1"/>
      <name val="Microsoft YaHei"/>
      <family val="2"/>
      <charset val="134"/>
    </font>
    <font>
      <sz val="12"/>
      <color theme="1"/>
      <name val="Calibri"/>
      <family val="2"/>
    </font>
    <font>
      <sz val="12"/>
      <color theme="1"/>
      <name val="Noto Sans CJK TC Medium"/>
      <family val="2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MingLiU"/>
      <family val="3"/>
      <charset val="136"/>
    </font>
    <font>
      <sz val="12"/>
      <color theme="9" tint="0.39997558519241921"/>
      <name val="Calibri"/>
      <family val="2"/>
    </font>
    <font>
      <sz val="12"/>
      <color theme="1"/>
      <name val="Calibri"/>
      <family val="2"/>
      <charset val="136"/>
    </font>
    <font>
      <sz val="12"/>
      <color rgb="FFFF0000"/>
      <name val="Calibri"/>
      <family val="2"/>
      <charset val="136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3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3" fontId="3" fillId="0" borderId="0" xfId="0" applyNumberFormat="1" applyFont="1">
      <alignment vertical="center"/>
    </xf>
    <xf numFmtId="9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1" fontId="3" fillId="0" borderId="0" xfId="0" applyNumberFormat="1" applyFont="1">
      <alignment vertical="center"/>
    </xf>
    <xf numFmtId="0" fontId="3" fillId="0" borderId="0" xfId="0" applyFont="1" applyFill="1" applyBorder="1" applyAlignment="1">
      <alignment horizontal="center" vertical="center"/>
    </xf>
    <xf numFmtId="1" fontId="8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vertical="center"/>
    </xf>
    <xf numFmtId="1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0" xfId="0" applyNumberFormat="1" applyBorder="1">
      <alignment vertical="center"/>
    </xf>
    <xf numFmtId="1" fontId="0" fillId="0" borderId="6" xfId="0" applyNumberFormat="1" applyBorder="1">
      <alignment vertical="center"/>
    </xf>
    <xf numFmtId="0" fontId="0" fillId="0" borderId="7" xfId="0" applyBorder="1" applyAlignment="1">
      <alignment horizontal="center" vertical="center"/>
    </xf>
    <xf numFmtId="1" fontId="0" fillId="0" borderId="1" xfId="0" applyNumberFormat="1" applyBorder="1">
      <alignment vertical="center"/>
    </xf>
    <xf numFmtId="1" fontId="0" fillId="0" borderId="8" xfId="0" applyNumberFormat="1" applyBorder="1">
      <alignment vertical="center"/>
    </xf>
    <xf numFmtId="0" fontId="0" fillId="0" borderId="9" xfId="0" applyBorder="1" applyAlignment="1">
      <alignment horizontal="center" vertical="center"/>
    </xf>
    <xf numFmtId="3" fontId="0" fillId="0" borderId="0" xfId="0" applyNumberFormat="1" applyBorder="1">
      <alignment vertical="center"/>
    </xf>
    <xf numFmtId="3" fontId="0" fillId="0" borderId="1" xfId="0" applyNumberFormat="1" applyBorder="1">
      <alignment vertical="center"/>
    </xf>
    <xf numFmtId="0" fontId="10" fillId="0" borderId="0" xfId="0" applyFont="1">
      <alignment vertical="center"/>
    </xf>
    <xf numFmtId="9" fontId="11" fillId="0" borderId="0" xfId="0" applyNumberFormat="1" applyFont="1">
      <alignment vertical="center"/>
    </xf>
    <xf numFmtId="181" fontId="0" fillId="0" borderId="0" xfId="0" applyNumberFormat="1">
      <alignment vertical="center"/>
    </xf>
    <xf numFmtId="187" fontId="0" fillId="0" borderId="0" xfId="1" applyNumberFormat="1" applyFont="1">
      <alignment vertical="center"/>
    </xf>
    <xf numFmtId="10" fontId="0" fillId="0" borderId="0" xfId="2" applyNumberFormat="1" applyFont="1">
      <alignment vertical="center"/>
    </xf>
    <xf numFmtId="15" fontId="0" fillId="0" borderId="5" xfId="1" applyNumberFormat="1" applyFont="1" applyBorder="1" applyAlignment="1">
      <alignment horizontal="right" vertical="center" indent="3"/>
    </xf>
    <xf numFmtId="0" fontId="0" fillId="0" borderId="6" xfId="0" applyBorder="1">
      <alignment vertical="center"/>
    </xf>
    <xf numFmtId="15" fontId="0" fillId="0" borderId="5" xfId="0" applyNumberFormat="1" applyBorder="1" applyAlignment="1">
      <alignment horizontal="right" vertical="center" indent="3"/>
    </xf>
    <xf numFmtId="15" fontId="0" fillId="0" borderId="7" xfId="0" applyNumberFormat="1" applyBorder="1" applyAlignment="1">
      <alignment horizontal="right" vertical="center" indent="3"/>
    </xf>
    <xf numFmtId="0" fontId="0" fillId="0" borderId="8" xfId="0" applyBorder="1">
      <alignment vertical="center"/>
    </xf>
    <xf numFmtId="0" fontId="0" fillId="0" borderId="4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93FD-9D54-4084-A6EE-06E3B27834DE}">
  <dimension ref="A1:N361"/>
  <sheetViews>
    <sheetView zoomScale="85" zoomScaleNormal="85" workbookViewId="0">
      <selection activeCell="J5" sqref="J5"/>
    </sheetView>
  </sheetViews>
  <sheetFormatPr defaultRowHeight="15.5" x14ac:dyDescent="0.35"/>
  <cols>
    <col min="1" max="1" width="9.33203125" style="1" bestFit="1" customWidth="1"/>
    <col min="2" max="3" width="11.33203125" style="1" customWidth="1"/>
    <col min="4" max="4" width="8.6640625" style="1"/>
    <col min="5" max="5" width="10.33203125" style="1" customWidth="1"/>
    <col min="6" max="6" width="11.08203125" style="1" customWidth="1"/>
    <col min="7" max="7" width="8.6640625" style="1"/>
    <col min="8" max="8" width="10.5" style="1" customWidth="1"/>
    <col min="9" max="9" width="10.25" style="1" customWidth="1"/>
    <col min="10" max="11" width="8.6640625" style="1"/>
    <col min="12" max="12" width="13.5" style="1" customWidth="1"/>
    <col min="13" max="16384" width="8.6640625" style="1"/>
  </cols>
  <sheetData>
    <row r="1" spans="1:14" ht="21" thickBot="1" x14ac:dyDescent="0.4">
      <c r="A1" s="2" t="s">
        <v>6</v>
      </c>
      <c r="B1" s="4">
        <v>18000000</v>
      </c>
      <c r="D1" s="7"/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K1" s="10" t="s">
        <v>20</v>
      </c>
      <c r="L1" s="10" t="s">
        <v>21</v>
      </c>
      <c r="N1" s="3" t="s">
        <v>1</v>
      </c>
    </row>
    <row r="2" spans="1:14" ht="20.5" x14ac:dyDescent="0.35">
      <c r="A2" s="2" t="s">
        <v>7</v>
      </c>
      <c r="B2" s="5">
        <v>0.7</v>
      </c>
      <c r="C2" s="2" t="s">
        <v>16</v>
      </c>
      <c r="D2" s="1">
        <v>1</v>
      </c>
      <c r="E2" s="1">
        <v>0</v>
      </c>
      <c r="F2" s="1">
        <f>B$5</f>
        <v>35000</v>
      </c>
      <c r="G2" s="9">
        <f>E2*B$4/12</f>
        <v>0</v>
      </c>
      <c r="H2" s="9">
        <f>F2-G2</f>
        <v>35000</v>
      </c>
      <c r="I2" s="9">
        <f>G2-(F2-H2)</f>
        <v>0</v>
      </c>
      <c r="K2" s="9">
        <f>H2</f>
        <v>35000</v>
      </c>
      <c r="L2" s="5" t="e">
        <f>IRR(K2:K361)</f>
        <v>#DIV/0!</v>
      </c>
      <c r="N2" s="3" t="s">
        <v>0</v>
      </c>
    </row>
    <row r="3" spans="1:14" ht="20.5" x14ac:dyDescent="0.35">
      <c r="A3" s="2" t="s">
        <v>8</v>
      </c>
      <c r="B3" s="1">
        <v>30</v>
      </c>
      <c r="C3" s="2" t="s">
        <v>17</v>
      </c>
      <c r="D3" s="1">
        <v>2</v>
      </c>
      <c r="E3" s="9">
        <f>E2+F2+I2</f>
        <v>35000</v>
      </c>
      <c r="F3" s="1">
        <f t="shared" ref="F3:F66" si="0">B$5</f>
        <v>35000</v>
      </c>
      <c r="G3" s="9">
        <f>E3*B$4/12</f>
        <v>64.166666666666671</v>
      </c>
      <c r="H3" s="9">
        <f>F3-G3</f>
        <v>34935.833333333336</v>
      </c>
      <c r="I3" s="9">
        <f>G3-(F3-H3)</f>
        <v>2.4300561562995426E-12</v>
      </c>
      <c r="K3" s="9">
        <f>H3</f>
        <v>34935.833333333336</v>
      </c>
      <c r="L3" s="1" t="e">
        <f>IRR(K2:K361)*12</f>
        <v>#DIV/0!</v>
      </c>
      <c r="N3" s="3" t="s">
        <v>2</v>
      </c>
    </row>
    <row r="4" spans="1:14" ht="16.5" x14ac:dyDescent="0.35">
      <c r="A4" s="2" t="s">
        <v>9</v>
      </c>
      <c r="B4" s="6">
        <v>2.1999999999999999E-2</v>
      </c>
      <c r="C4" s="2" t="s">
        <v>18</v>
      </c>
      <c r="D4" s="1">
        <v>3</v>
      </c>
      <c r="E4" s="9">
        <f t="shared" ref="E4:E67" si="1">E3+F3+I3</f>
        <v>70000</v>
      </c>
      <c r="F4" s="1">
        <f t="shared" si="0"/>
        <v>35000</v>
      </c>
      <c r="G4" s="9">
        <f t="shared" ref="G4:G67" si="2">E4*B$4/12</f>
        <v>128.33333333333334</v>
      </c>
      <c r="H4" s="9">
        <f t="shared" ref="H4:H67" si="3">F4-G4</f>
        <v>34871.666666666664</v>
      </c>
      <c r="I4" s="9">
        <f t="shared" ref="I4:I67" si="4">G4-(F4-H4)</f>
        <v>-2.4158453015843406E-12</v>
      </c>
      <c r="K4" s="9">
        <f t="shared" ref="K4:K67" si="5">H4</f>
        <v>34871.666666666664</v>
      </c>
    </row>
    <row r="5" spans="1:14" ht="20.5" x14ac:dyDescent="0.35">
      <c r="A5" s="2" t="s">
        <v>10</v>
      </c>
      <c r="B5" s="1">
        <f>B1*B2/B3/12</f>
        <v>35000</v>
      </c>
      <c r="D5" s="1">
        <v>4</v>
      </c>
      <c r="E5" s="9">
        <f t="shared" si="1"/>
        <v>105000</v>
      </c>
      <c r="F5" s="1">
        <f t="shared" si="0"/>
        <v>35000</v>
      </c>
      <c r="G5" s="9">
        <f t="shared" si="2"/>
        <v>192.5</v>
      </c>
      <c r="H5" s="9">
        <f t="shared" si="3"/>
        <v>34807.5</v>
      </c>
      <c r="I5" s="9">
        <f t="shared" si="4"/>
        <v>0</v>
      </c>
      <c r="K5" s="9">
        <f t="shared" si="5"/>
        <v>34807.5</v>
      </c>
      <c r="L5" s="5"/>
      <c r="N5" s="3" t="s">
        <v>3</v>
      </c>
    </row>
    <row r="6" spans="1:14" ht="20.5" x14ac:dyDescent="0.35">
      <c r="D6" s="1">
        <v>5</v>
      </c>
      <c r="E6" s="9">
        <f t="shared" si="1"/>
        <v>140000</v>
      </c>
      <c r="F6" s="1">
        <f t="shared" si="0"/>
        <v>35000</v>
      </c>
      <c r="G6" s="9">
        <f t="shared" si="2"/>
        <v>256.66666666666669</v>
      </c>
      <c r="H6" s="9">
        <f t="shared" si="3"/>
        <v>34743.333333333336</v>
      </c>
      <c r="I6" s="9">
        <f t="shared" si="4"/>
        <v>2.4442670110147446E-12</v>
      </c>
      <c r="K6" s="9">
        <f t="shared" si="5"/>
        <v>34743.333333333336</v>
      </c>
      <c r="N6" s="3" t="s">
        <v>4</v>
      </c>
    </row>
    <row r="7" spans="1:14" ht="20.5" x14ac:dyDescent="0.35">
      <c r="D7" s="1">
        <v>6</v>
      </c>
      <c r="E7" s="9">
        <f t="shared" si="1"/>
        <v>175000</v>
      </c>
      <c r="F7" s="1">
        <f t="shared" si="0"/>
        <v>35000</v>
      </c>
      <c r="G7" s="9">
        <f t="shared" si="2"/>
        <v>320.83333333333331</v>
      </c>
      <c r="H7" s="9">
        <f t="shared" si="3"/>
        <v>34679.166666666664</v>
      </c>
      <c r="I7" s="9">
        <f t="shared" si="4"/>
        <v>-2.4442670110147446E-12</v>
      </c>
      <c r="K7" s="9">
        <f t="shared" si="5"/>
        <v>34679.166666666664</v>
      </c>
      <c r="N7" s="3" t="s">
        <v>5</v>
      </c>
    </row>
    <row r="8" spans="1:14" ht="20.5" x14ac:dyDescent="0.35">
      <c r="D8" s="1">
        <v>7</v>
      </c>
      <c r="E8" s="9">
        <f t="shared" si="1"/>
        <v>210000</v>
      </c>
      <c r="F8" s="1">
        <f t="shared" si="0"/>
        <v>35000</v>
      </c>
      <c r="G8" s="9">
        <f t="shared" si="2"/>
        <v>385</v>
      </c>
      <c r="H8" s="9">
        <f t="shared" si="3"/>
        <v>34615</v>
      </c>
      <c r="I8" s="9">
        <f t="shared" si="4"/>
        <v>0</v>
      </c>
      <c r="K8" s="9">
        <f t="shared" si="5"/>
        <v>34615</v>
      </c>
      <c r="N8" s="3" t="s">
        <v>19</v>
      </c>
    </row>
    <row r="9" spans="1:14" x14ac:dyDescent="0.35">
      <c r="D9" s="1">
        <v>8</v>
      </c>
      <c r="E9" s="9">
        <f t="shared" si="1"/>
        <v>245000</v>
      </c>
      <c r="F9" s="1">
        <f t="shared" si="0"/>
        <v>35000</v>
      </c>
      <c r="G9" s="9">
        <f t="shared" si="2"/>
        <v>449.16666666666669</v>
      </c>
      <c r="H9" s="9">
        <f t="shared" si="3"/>
        <v>34550.833333333336</v>
      </c>
      <c r="I9" s="9">
        <f t="shared" si="4"/>
        <v>2.4442670110147446E-12</v>
      </c>
      <c r="K9" s="9">
        <f t="shared" si="5"/>
        <v>34550.833333333336</v>
      </c>
    </row>
    <row r="10" spans="1:14" x14ac:dyDescent="0.35">
      <c r="D10" s="1">
        <v>9</v>
      </c>
      <c r="E10" s="9">
        <f t="shared" si="1"/>
        <v>280000</v>
      </c>
      <c r="F10" s="1">
        <f t="shared" si="0"/>
        <v>35000</v>
      </c>
      <c r="G10" s="9">
        <f t="shared" si="2"/>
        <v>513.33333333333337</v>
      </c>
      <c r="H10" s="9">
        <f t="shared" si="3"/>
        <v>34486.666666666664</v>
      </c>
      <c r="I10" s="9">
        <f t="shared" si="4"/>
        <v>-2.3874235921539366E-12</v>
      </c>
      <c r="K10" s="9">
        <f t="shared" si="5"/>
        <v>34486.666666666664</v>
      </c>
    </row>
    <row r="11" spans="1:14" ht="20.5" x14ac:dyDescent="0.35">
      <c r="D11" s="1">
        <v>10</v>
      </c>
      <c r="E11" s="9">
        <f t="shared" si="1"/>
        <v>315000</v>
      </c>
      <c r="F11" s="1">
        <f t="shared" si="0"/>
        <v>35000</v>
      </c>
      <c r="G11" s="9">
        <f t="shared" si="2"/>
        <v>577.5</v>
      </c>
      <c r="H11" s="9">
        <f t="shared" si="3"/>
        <v>34422.5</v>
      </c>
      <c r="I11" s="9">
        <f t="shared" si="4"/>
        <v>0</v>
      </c>
      <c r="K11" s="9">
        <f t="shared" si="5"/>
        <v>34422.5</v>
      </c>
      <c r="N11" s="3"/>
    </row>
    <row r="12" spans="1:14" x14ac:dyDescent="0.35">
      <c r="D12" s="1">
        <v>11</v>
      </c>
      <c r="E12" s="9">
        <f t="shared" si="1"/>
        <v>350000</v>
      </c>
      <c r="F12" s="1">
        <f t="shared" si="0"/>
        <v>35000</v>
      </c>
      <c r="G12" s="9">
        <f t="shared" si="2"/>
        <v>641.66666666666663</v>
      </c>
      <c r="H12" s="9">
        <f t="shared" si="3"/>
        <v>34358.333333333336</v>
      </c>
      <c r="I12" s="9">
        <f t="shared" si="4"/>
        <v>2.3874235921539366E-12</v>
      </c>
      <c r="K12" s="9">
        <f t="shared" si="5"/>
        <v>34358.333333333336</v>
      </c>
    </row>
    <row r="13" spans="1:14" x14ac:dyDescent="0.35">
      <c r="D13" s="1">
        <v>12</v>
      </c>
      <c r="E13" s="9">
        <f t="shared" si="1"/>
        <v>385000</v>
      </c>
      <c r="F13" s="1">
        <f t="shared" si="0"/>
        <v>35000</v>
      </c>
      <c r="G13" s="9">
        <f t="shared" si="2"/>
        <v>705.83333333333337</v>
      </c>
      <c r="H13" s="9">
        <f t="shared" si="3"/>
        <v>34294.166666666664</v>
      </c>
      <c r="I13" s="9">
        <f t="shared" si="4"/>
        <v>-2.3874235921539366E-12</v>
      </c>
      <c r="K13" s="9">
        <f t="shared" si="5"/>
        <v>34294.166666666664</v>
      </c>
    </row>
    <row r="14" spans="1:14" x14ac:dyDescent="0.35">
      <c r="D14" s="1">
        <v>13</v>
      </c>
      <c r="E14" s="9">
        <f t="shared" si="1"/>
        <v>420000</v>
      </c>
      <c r="F14" s="1">
        <f t="shared" si="0"/>
        <v>35000</v>
      </c>
      <c r="G14" s="9">
        <f t="shared" si="2"/>
        <v>770</v>
      </c>
      <c r="H14" s="9">
        <f t="shared" si="3"/>
        <v>34230</v>
      </c>
      <c r="I14" s="9">
        <f t="shared" si="4"/>
        <v>0</v>
      </c>
      <c r="K14" s="9">
        <f t="shared" si="5"/>
        <v>34230</v>
      </c>
    </row>
    <row r="15" spans="1:14" x14ac:dyDescent="0.35">
      <c r="D15" s="1">
        <v>14</v>
      </c>
      <c r="E15" s="9">
        <f t="shared" si="1"/>
        <v>455000</v>
      </c>
      <c r="F15" s="1">
        <f t="shared" si="0"/>
        <v>35000</v>
      </c>
      <c r="G15" s="9">
        <f t="shared" si="2"/>
        <v>834.16666666666663</v>
      </c>
      <c r="H15" s="9">
        <f t="shared" si="3"/>
        <v>34165.833333333336</v>
      </c>
      <c r="I15" s="9">
        <f t="shared" si="4"/>
        <v>2.3874235921539366E-12</v>
      </c>
      <c r="K15" s="9">
        <f t="shared" si="5"/>
        <v>34165.833333333336</v>
      </c>
    </row>
    <row r="16" spans="1:14" x14ac:dyDescent="0.35">
      <c r="D16" s="1">
        <v>15</v>
      </c>
      <c r="E16" s="9">
        <f t="shared" si="1"/>
        <v>490000</v>
      </c>
      <c r="F16" s="1">
        <f t="shared" si="0"/>
        <v>35000</v>
      </c>
      <c r="G16" s="9">
        <f t="shared" si="2"/>
        <v>898.33333333333337</v>
      </c>
      <c r="H16" s="9">
        <f t="shared" si="3"/>
        <v>34101.666666666664</v>
      </c>
      <c r="I16" s="9">
        <f t="shared" si="4"/>
        <v>-2.3874235921539366E-12</v>
      </c>
      <c r="K16" s="9">
        <f t="shared" si="5"/>
        <v>34101.666666666664</v>
      </c>
    </row>
    <row r="17" spans="4:11" x14ac:dyDescent="0.35">
      <c r="D17" s="1">
        <v>16</v>
      </c>
      <c r="E17" s="9">
        <f t="shared" si="1"/>
        <v>525000</v>
      </c>
      <c r="F17" s="1">
        <f t="shared" si="0"/>
        <v>35000</v>
      </c>
      <c r="G17" s="9">
        <f t="shared" si="2"/>
        <v>962.5</v>
      </c>
      <c r="H17" s="9">
        <f t="shared" si="3"/>
        <v>34037.5</v>
      </c>
      <c r="I17" s="9">
        <f t="shared" si="4"/>
        <v>0</v>
      </c>
      <c r="K17" s="9">
        <f t="shared" si="5"/>
        <v>34037.5</v>
      </c>
    </row>
    <row r="18" spans="4:11" x14ac:dyDescent="0.35">
      <c r="D18" s="1">
        <v>17</v>
      </c>
      <c r="E18" s="9">
        <f t="shared" si="1"/>
        <v>560000</v>
      </c>
      <c r="F18" s="1">
        <f t="shared" si="0"/>
        <v>35000</v>
      </c>
      <c r="G18" s="9">
        <f t="shared" si="2"/>
        <v>1026.6666666666667</v>
      </c>
      <c r="H18" s="9">
        <f t="shared" si="3"/>
        <v>33973.333333333336</v>
      </c>
      <c r="I18" s="9">
        <f t="shared" si="4"/>
        <v>2.5011104298755527E-12</v>
      </c>
      <c r="K18" s="9">
        <f t="shared" si="5"/>
        <v>33973.333333333336</v>
      </c>
    </row>
    <row r="19" spans="4:11" x14ac:dyDescent="0.35">
      <c r="D19" s="1">
        <v>18</v>
      </c>
      <c r="E19" s="9">
        <f t="shared" si="1"/>
        <v>595000</v>
      </c>
      <c r="F19" s="1">
        <f t="shared" si="0"/>
        <v>35000</v>
      </c>
      <c r="G19" s="9">
        <f t="shared" si="2"/>
        <v>1090.8333333333333</v>
      </c>
      <c r="H19" s="9">
        <f t="shared" si="3"/>
        <v>33909.166666666664</v>
      </c>
      <c r="I19" s="9">
        <f t="shared" si="4"/>
        <v>-2.5011104298755527E-12</v>
      </c>
      <c r="K19" s="9">
        <f t="shared" si="5"/>
        <v>33909.166666666664</v>
      </c>
    </row>
    <row r="20" spans="4:11" x14ac:dyDescent="0.35">
      <c r="D20" s="1">
        <v>19</v>
      </c>
      <c r="E20" s="9">
        <f t="shared" si="1"/>
        <v>630000</v>
      </c>
      <c r="F20" s="1">
        <f t="shared" si="0"/>
        <v>35000</v>
      </c>
      <c r="G20" s="9">
        <f t="shared" si="2"/>
        <v>1155</v>
      </c>
      <c r="H20" s="9">
        <f t="shared" si="3"/>
        <v>33845</v>
      </c>
      <c r="I20" s="9">
        <f t="shared" si="4"/>
        <v>0</v>
      </c>
      <c r="K20" s="9">
        <f t="shared" si="5"/>
        <v>33845</v>
      </c>
    </row>
    <row r="21" spans="4:11" x14ac:dyDescent="0.35">
      <c r="D21" s="1">
        <v>20</v>
      </c>
      <c r="E21" s="9">
        <f t="shared" si="1"/>
        <v>665000</v>
      </c>
      <c r="F21" s="1">
        <f t="shared" si="0"/>
        <v>35000</v>
      </c>
      <c r="G21" s="9">
        <f t="shared" si="2"/>
        <v>1219.1666666666667</v>
      </c>
      <c r="H21" s="9">
        <f t="shared" si="3"/>
        <v>33780.833333333336</v>
      </c>
      <c r="I21" s="9">
        <f t="shared" si="4"/>
        <v>2.5011104298755527E-12</v>
      </c>
      <c r="K21" s="9">
        <f t="shared" si="5"/>
        <v>33780.833333333336</v>
      </c>
    </row>
    <row r="22" spans="4:11" x14ac:dyDescent="0.35">
      <c r="D22" s="1">
        <v>21</v>
      </c>
      <c r="E22" s="9">
        <f t="shared" si="1"/>
        <v>700000</v>
      </c>
      <c r="F22" s="1">
        <f t="shared" si="0"/>
        <v>35000</v>
      </c>
      <c r="G22" s="9">
        <f t="shared" si="2"/>
        <v>1283.3333333333333</v>
      </c>
      <c r="H22" s="9">
        <f t="shared" si="3"/>
        <v>33716.666666666664</v>
      </c>
      <c r="I22" s="9">
        <f t="shared" si="4"/>
        <v>-2.5011104298755527E-12</v>
      </c>
      <c r="K22" s="9">
        <f t="shared" si="5"/>
        <v>33716.666666666664</v>
      </c>
    </row>
    <row r="23" spans="4:11" x14ac:dyDescent="0.35">
      <c r="D23" s="1">
        <v>22</v>
      </c>
      <c r="E23" s="9">
        <f t="shared" si="1"/>
        <v>735000</v>
      </c>
      <c r="F23" s="1">
        <f t="shared" si="0"/>
        <v>35000</v>
      </c>
      <c r="G23" s="9">
        <f t="shared" si="2"/>
        <v>1347.4999999999998</v>
      </c>
      <c r="H23" s="9">
        <f t="shared" si="3"/>
        <v>33652.5</v>
      </c>
      <c r="I23" s="9">
        <f t="shared" si="4"/>
        <v>0</v>
      </c>
      <c r="K23" s="9">
        <f t="shared" si="5"/>
        <v>33652.5</v>
      </c>
    </row>
    <row r="24" spans="4:11" x14ac:dyDescent="0.35">
      <c r="D24" s="1">
        <v>23</v>
      </c>
      <c r="E24" s="9">
        <f t="shared" si="1"/>
        <v>770000</v>
      </c>
      <c r="F24" s="1">
        <f t="shared" si="0"/>
        <v>35000</v>
      </c>
      <c r="G24" s="9">
        <f t="shared" si="2"/>
        <v>1411.6666666666667</v>
      </c>
      <c r="H24" s="9">
        <f t="shared" si="3"/>
        <v>33588.333333333336</v>
      </c>
      <c r="I24" s="9">
        <f t="shared" si="4"/>
        <v>2.5011104298755527E-12</v>
      </c>
      <c r="K24" s="9">
        <f t="shared" si="5"/>
        <v>33588.333333333336</v>
      </c>
    </row>
    <row r="25" spans="4:11" x14ac:dyDescent="0.35">
      <c r="D25" s="1">
        <v>24</v>
      </c>
      <c r="E25" s="9">
        <f t="shared" si="1"/>
        <v>805000</v>
      </c>
      <c r="F25" s="1">
        <f t="shared" si="0"/>
        <v>35000</v>
      </c>
      <c r="G25" s="9">
        <f t="shared" si="2"/>
        <v>1475.8333333333333</v>
      </c>
      <c r="H25" s="9">
        <f t="shared" si="3"/>
        <v>33524.166666666664</v>
      </c>
      <c r="I25" s="9">
        <f t="shared" si="4"/>
        <v>-2.5011104298755527E-12</v>
      </c>
      <c r="K25" s="9">
        <f t="shared" si="5"/>
        <v>33524.166666666664</v>
      </c>
    </row>
    <row r="26" spans="4:11" x14ac:dyDescent="0.35">
      <c r="D26" s="1">
        <v>25</v>
      </c>
      <c r="E26" s="9">
        <f t="shared" si="1"/>
        <v>840000</v>
      </c>
      <c r="F26" s="1">
        <f t="shared" si="0"/>
        <v>35000</v>
      </c>
      <c r="G26" s="9">
        <f t="shared" si="2"/>
        <v>1540</v>
      </c>
      <c r="H26" s="9">
        <f t="shared" si="3"/>
        <v>33460</v>
      </c>
      <c r="I26" s="9">
        <f t="shared" si="4"/>
        <v>0</v>
      </c>
      <c r="K26" s="9">
        <f t="shared" si="5"/>
        <v>33460</v>
      </c>
    </row>
    <row r="27" spans="4:11" x14ac:dyDescent="0.35">
      <c r="D27" s="1">
        <v>26</v>
      </c>
      <c r="E27" s="9">
        <f t="shared" si="1"/>
        <v>875000</v>
      </c>
      <c r="F27" s="1">
        <f t="shared" si="0"/>
        <v>35000</v>
      </c>
      <c r="G27" s="9">
        <f t="shared" si="2"/>
        <v>1604.1666666666667</v>
      </c>
      <c r="H27" s="9">
        <f t="shared" si="3"/>
        <v>33395.833333333336</v>
      </c>
      <c r="I27" s="9">
        <f t="shared" si="4"/>
        <v>2.5011104298755527E-12</v>
      </c>
      <c r="K27" s="9">
        <f t="shared" si="5"/>
        <v>33395.833333333336</v>
      </c>
    </row>
    <row r="28" spans="4:11" x14ac:dyDescent="0.35">
      <c r="D28" s="1">
        <v>27</v>
      </c>
      <c r="E28" s="9">
        <f t="shared" si="1"/>
        <v>910000</v>
      </c>
      <c r="F28" s="1">
        <f t="shared" si="0"/>
        <v>35000</v>
      </c>
      <c r="G28" s="9">
        <f t="shared" si="2"/>
        <v>1668.3333333333333</v>
      </c>
      <c r="H28" s="9">
        <f t="shared" si="3"/>
        <v>33331.666666666664</v>
      </c>
      <c r="I28" s="9">
        <f t="shared" si="4"/>
        <v>-2.5011104298755527E-12</v>
      </c>
      <c r="K28" s="9">
        <f t="shared" si="5"/>
        <v>33331.666666666664</v>
      </c>
    </row>
    <row r="29" spans="4:11" x14ac:dyDescent="0.35">
      <c r="D29" s="1">
        <v>28</v>
      </c>
      <c r="E29" s="9">
        <f t="shared" si="1"/>
        <v>945000</v>
      </c>
      <c r="F29" s="1">
        <f t="shared" si="0"/>
        <v>35000</v>
      </c>
      <c r="G29" s="9">
        <f t="shared" si="2"/>
        <v>1732.5</v>
      </c>
      <c r="H29" s="9">
        <f t="shared" si="3"/>
        <v>33267.5</v>
      </c>
      <c r="I29" s="9">
        <f t="shared" si="4"/>
        <v>0</v>
      </c>
      <c r="K29" s="9">
        <f t="shared" si="5"/>
        <v>33267.5</v>
      </c>
    </row>
    <row r="30" spans="4:11" x14ac:dyDescent="0.35">
      <c r="D30" s="1">
        <v>29</v>
      </c>
      <c r="E30" s="9">
        <f t="shared" si="1"/>
        <v>980000</v>
      </c>
      <c r="F30" s="1">
        <f t="shared" si="0"/>
        <v>35000</v>
      </c>
      <c r="G30" s="9">
        <f t="shared" si="2"/>
        <v>1796.6666666666667</v>
      </c>
      <c r="H30" s="9">
        <f t="shared" si="3"/>
        <v>33203.333333333336</v>
      </c>
      <c r="I30" s="9">
        <f t="shared" si="4"/>
        <v>2.5011104298755527E-12</v>
      </c>
      <c r="K30" s="9">
        <f t="shared" si="5"/>
        <v>33203.333333333336</v>
      </c>
    </row>
    <row r="31" spans="4:11" x14ac:dyDescent="0.35">
      <c r="D31" s="1">
        <v>30</v>
      </c>
      <c r="E31" s="9">
        <f t="shared" si="1"/>
        <v>1015000</v>
      </c>
      <c r="F31" s="1">
        <f t="shared" si="0"/>
        <v>35000</v>
      </c>
      <c r="G31" s="9">
        <f t="shared" si="2"/>
        <v>1860.8333333333333</v>
      </c>
      <c r="H31" s="9">
        <f t="shared" si="3"/>
        <v>33139.166666666664</v>
      </c>
      <c r="I31" s="9">
        <f t="shared" si="4"/>
        <v>-2.5011104298755527E-12</v>
      </c>
      <c r="K31" s="9">
        <f t="shared" si="5"/>
        <v>33139.166666666664</v>
      </c>
    </row>
    <row r="32" spans="4:11" x14ac:dyDescent="0.35">
      <c r="D32" s="1">
        <v>31</v>
      </c>
      <c r="E32" s="9">
        <f t="shared" si="1"/>
        <v>1050000</v>
      </c>
      <c r="F32" s="1">
        <f t="shared" si="0"/>
        <v>35000</v>
      </c>
      <c r="G32" s="9">
        <f t="shared" si="2"/>
        <v>1925</v>
      </c>
      <c r="H32" s="9">
        <f t="shared" si="3"/>
        <v>33075</v>
      </c>
      <c r="I32" s="9">
        <f t="shared" si="4"/>
        <v>0</v>
      </c>
      <c r="K32" s="9">
        <f t="shared" si="5"/>
        <v>33075</v>
      </c>
    </row>
    <row r="33" spans="4:11" x14ac:dyDescent="0.35">
      <c r="D33" s="1">
        <v>32</v>
      </c>
      <c r="E33" s="9">
        <f t="shared" si="1"/>
        <v>1085000</v>
      </c>
      <c r="F33" s="1">
        <f t="shared" si="0"/>
        <v>35000</v>
      </c>
      <c r="G33" s="9">
        <f t="shared" si="2"/>
        <v>1989.1666666666667</v>
      </c>
      <c r="H33" s="9">
        <f t="shared" si="3"/>
        <v>33010.833333333336</v>
      </c>
      <c r="I33" s="9">
        <f t="shared" si="4"/>
        <v>2.5011104298755527E-12</v>
      </c>
      <c r="K33" s="9">
        <f t="shared" si="5"/>
        <v>33010.833333333336</v>
      </c>
    </row>
    <row r="34" spans="4:11" x14ac:dyDescent="0.35">
      <c r="D34" s="1">
        <v>33</v>
      </c>
      <c r="E34" s="9">
        <f t="shared" si="1"/>
        <v>1120000</v>
      </c>
      <c r="F34" s="1">
        <f t="shared" si="0"/>
        <v>35000</v>
      </c>
      <c r="G34" s="9">
        <f t="shared" si="2"/>
        <v>2053.3333333333335</v>
      </c>
      <c r="H34" s="9">
        <f t="shared" si="3"/>
        <v>32946.666666666664</v>
      </c>
      <c r="I34" s="9">
        <f t="shared" si="4"/>
        <v>0</v>
      </c>
      <c r="K34" s="9">
        <f t="shared" si="5"/>
        <v>32946.666666666664</v>
      </c>
    </row>
    <row r="35" spans="4:11" x14ac:dyDescent="0.35">
      <c r="D35" s="1">
        <v>34</v>
      </c>
      <c r="E35" s="9">
        <f t="shared" si="1"/>
        <v>1155000</v>
      </c>
      <c r="F35" s="1">
        <f t="shared" si="0"/>
        <v>35000</v>
      </c>
      <c r="G35" s="9">
        <f t="shared" si="2"/>
        <v>2117.5</v>
      </c>
      <c r="H35" s="9">
        <f t="shared" si="3"/>
        <v>32882.5</v>
      </c>
      <c r="I35" s="9">
        <f t="shared" si="4"/>
        <v>0</v>
      </c>
      <c r="K35" s="9">
        <f t="shared" si="5"/>
        <v>32882.5</v>
      </c>
    </row>
    <row r="36" spans="4:11" x14ac:dyDescent="0.35">
      <c r="D36" s="1">
        <v>35</v>
      </c>
      <c r="E36" s="9">
        <f t="shared" si="1"/>
        <v>1190000</v>
      </c>
      <c r="F36" s="1">
        <f t="shared" si="0"/>
        <v>35000</v>
      </c>
      <c r="G36" s="9">
        <f t="shared" si="2"/>
        <v>2181.6666666666665</v>
      </c>
      <c r="H36" s="9">
        <f t="shared" si="3"/>
        <v>32818.333333333336</v>
      </c>
      <c r="I36" s="9">
        <f t="shared" si="4"/>
        <v>0</v>
      </c>
      <c r="K36" s="9">
        <f t="shared" si="5"/>
        <v>32818.333333333336</v>
      </c>
    </row>
    <row r="37" spans="4:11" x14ac:dyDescent="0.35">
      <c r="D37" s="1">
        <v>36</v>
      </c>
      <c r="E37" s="9">
        <f t="shared" si="1"/>
        <v>1225000</v>
      </c>
      <c r="F37" s="1">
        <f t="shared" si="0"/>
        <v>35000</v>
      </c>
      <c r="G37" s="9">
        <f t="shared" si="2"/>
        <v>2245.8333333333335</v>
      </c>
      <c r="H37" s="9">
        <f t="shared" si="3"/>
        <v>32754.166666666668</v>
      </c>
      <c r="I37" s="9">
        <f t="shared" si="4"/>
        <v>0</v>
      </c>
      <c r="K37" s="9">
        <f t="shared" si="5"/>
        <v>32754.166666666668</v>
      </c>
    </row>
    <row r="38" spans="4:11" x14ac:dyDescent="0.35">
      <c r="D38" s="1">
        <v>37</v>
      </c>
      <c r="E38" s="9">
        <f t="shared" si="1"/>
        <v>1260000</v>
      </c>
      <c r="F38" s="1">
        <f t="shared" si="0"/>
        <v>35000</v>
      </c>
      <c r="G38" s="9">
        <f t="shared" si="2"/>
        <v>2310</v>
      </c>
      <c r="H38" s="9">
        <f t="shared" si="3"/>
        <v>32690</v>
      </c>
      <c r="I38" s="9">
        <f t="shared" si="4"/>
        <v>0</v>
      </c>
      <c r="K38" s="9">
        <f t="shared" si="5"/>
        <v>32690</v>
      </c>
    </row>
    <row r="39" spans="4:11" x14ac:dyDescent="0.35">
      <c r="D39" s="1">
        <v>38</v>
      </c>
      <c r="E39" s="9">
        <f t="shared" si="1"/>
        <v>1295000</v>
      </c>
      <c r="F39" s="1">
        <f t="shared" si="0"/>
        <v>35000</v>
      </c>
      <c r="G39" s="9">
        <f t="shared" si="2"/>
        <v>2374.1666666666665</v>
      </c>
      <c r="H39" s="9">
        <f t="shared" si="3"/>
        <v>32625.833333333332</v>
      </c>
      <c r="I39" s="9">
        <f t="shared" si="4"/>
        <v>0</v>
      </c>
      <c r="K39" s="9">
        <f t="shared" si="5"/>
        <v>32625.833333333332</v>
      </c>
    </row>
    <row r="40" spans="4:11" x14ac:dyDescent="0.35">
      <c r="D40" s="1">
        <v>39</v>
      </c>
      <c r="E40" s="9">
        <f t="shared" si="1"/>
        <v>1330000</v>
      </c>
      <c r="F40" s="1">
        <f t="shared" si="0"/>
        <v>35000</v>
      </c>
      <c r="G40" s="9">
        <f t="shared" si="2"/>
        <v>2438.3333333333335</v>
      </c>
      <c r="H40" s="9">
        <f t="shared" si="3"/>
        <v>32561.666666666668</v>
      </c>
      <c r="I40" s="9">
        <f t="shared" si="4"/>
        <v>0</v>
      </c>
      <c r="K40" s="9">
        <f t="shared" si="5"/>
        <v>32561.666666666668</v>
      </c>
    </row>
    <row r="41" spans="4:11" x14ac:dyDescent="0.35">
      <c r="D41" s="1">
        <v>40</v>
      </c>
      <c r="E41" s="9">
        <f t="shared" si="1"/>
        <v>1365000</v>
      </c>
      <c r="F41" s="1">
        <f t="shared" si="0"/>
        <v>35000</v>
      </c>
      <c r="G41" s="9">
        <f t="shared" si="2"/>
        <v>2502.5</v>
      </c>
      <c r="H41" s="9">
        <f t="shared" si="3"/>
        <v>32497.5</v>
      </c>
      <c r="I41" s="9">
        <f t="shared" si="4"/>
        <v>0</v>
      </c>
      <c r="K41" s="9">
        <f t="shared" si="5"/>
        <v>32497.5</v>
      </c>
    </row>
    <row r="42" spans="4:11" x14ac:dyDescent="0.35">
      <c r="D42" s="1">
        <v>41</v>
      </c>
      <c r="E42" s="9">
        <f t="shared" si="1"/>
        <v>1400000</v>
      </c>
      <c r="F42" s="1">
        <f t="shared" si="0"/>
        <v>35000</v>
      </c>
      <c r="G42" s="9">
        <f t="shared" si="2"/>
        <v>2566.6666666666665</v>
      </c>
      <c r="H42" s="9">
        <f t="shared" si="3"/>
        <v>32433.333333333332</v>
      </c>
      <c r="I42" s="9">
        <f t="shared" si="4"/>
        <v>0</v>
      </c>
      <c r="K42" s="9">
        <f t="shared" si="5"/>
        <v>32433.333333333332</v>
      </c>
    </row>
    <row r="43" spans="4:11" x14ac:dyDescent="0.35">
      <c r="D43" s="1">
        <v>42</v>
      </c>
      <c r="E43" s="9">
        <f t="shared" si="1"/>
        <v>1435000</v>
      </c>
      <c r="F43" s="1">
        <f t="shared" si="0"/>
        <v>35000</v>
      </c>
      <c r="G43" s="9">
        <f t="shared" si="2"/>
        <v>2630.833333333333</v>
      </c>
      <c r="H43" s="9">
        <f t="shared" si="3"/>
        <v>32369.166666666668</v>
      </c>
      <c r="I43" s="9">
        <f t="shared" si="4"/>
        <v>0</v>
      </c>
      <c r="K43" s="9">
        <f t="shared" si="5"/>
        <v>32369.166666666668</v>
      </c>
    </row>
    <row r="44" spans="4:11" x14ac:dyDescent="0.35">
      <c r="D44" s="1">
        <v>43</v>
      </c>
      <c r="E44" s="9">
        <f t="shared" si="1"/>
        <v>1470000</v>
      </c>
      <c r="F44" s="1">
        <f t="shared" si="0"/>
        <v>35000</v>
      </c>
      <c r="G44" s="9">
        <f t="shared" si="2"/>
        <v>2694.9999999999995</v>
      </c>
      <c r="H44" s="9">
        <f t="shared" si="3"/>
        <v>32305</v>
      </c>
      <c r="I44" s="9">
        <f t="shared" si="4"/>
        <v>0</v>
      </c>
      <c r="K44" s="9">
        <f t="shared" si="5"/>
        <v>32305</v>
      </c>
    </row>
    <row r="45" spans="4:11" x14ac:dyDescent="0.35">
      <c r="D45" s="1">
        <v>44</v>
      </c>
      <c r="E45" s="9">
        <f t="shared" si="1"/>
        <v>1505000</v>
      </c>
      <c r="F45" s="1">
        <f t="shared" si="0"/>
        <v>35000</v>
      </c>
      <c r="G45" s="9">
        <f t="shared" si="2"/>
        <v>2759.1666666666665</v>
      </c>
      <c r="H45" s="9">
        <f t="shared" si="3"/>
        <v>32240.833333333332</v>
      </c>
      <c r="I45" s="9">
        <f t="shared" si="4"/>
        <v>0</v>
      </c>
      <c r="K45" s="9">
        <f t="shared" si="5"/>
        <v>32240.833333333332</v>
      </c>
    </row>
    <row r="46" spans="4:11" x14ac:dyDescent="0.35">
      <c r="D46" s="1">
        <v>45</v>
      </c>
      <c r="E46" s="9">
        <f t="shared" si="1"/>
        <v>1540000</v>
      </c>
      <c r="F46" s="1">
        <f t="shared" si="0"/>
        <v>35000</v>
      </c>
      <c r="G46" s="9">
        <f t="shared" si="2"/>
        <v>2823.3333333333335</v>
      </c>
      <c r="H46" s="9">
        <f t="shared" si="3"/>
        <v>32176.666666666668</v>
      </c>
      <c r="I46" s="9">
        <f t="shared" si="4"/>
        <v>0</v>
      </c>
      <c r="K46" s="9">
        <f t="shared" si="5"/>
        <v>32176.666666666668</v>
      </c>
    </row>
    <row r="47" spans="4:11" x14ac:dyDescent="0.35">
      <c r="D47" s="1">
        <v>46</v>
      </c>
      <c r="E47" s="9">
        <f t="shared" si="1"/>
        <v>1575000</v>
      </c>
      <c r="F47" s="1">
        <f t="shared" si="0"/>
        <v>35000</v>
      </c>
      <c r="G47" s="9">
        <f t="shared" si="2"/>
        <v>2887.5</v>
      </c>
      <c r="H47" s="9">
        <f t="shared" si="3"/>
        <v>32112.5</v>
      </c>
      <c r="I47" s="9">
        <f t="shared" si="4"/>
        <v>0</v>
      </c>
      <c r="K47" s="9">
        <f t="shared" si="5"/>
        <v>32112.5</v>
      </c>
    </row>
    <row r="48" spans="4:11" x14ac:dyDescent="0.35">
      <c r="D48" s="1">
        <v>47</v>
      </c>
      <c r="E48" s="9">
        <f t="shared" si="1"/>
        <v>1610000</v>
      </c>
      <c r="F48" s="1">
        <f t="shared" si="0"/>
        <v>35000</v>
      </c>
      <c r="G48" s="9">
        <f t="shared" si="2"/>
        <v>2951.6666666666665</v>
      </c>
      <c r="H48" s="9">
        <f t="shared" si="3"/>
        <v>32048.333333333332</v>
      </c>
      <c r="I48" s="9">
        <f t="shared" si="4"/>
        <v>0</v>
      </c>
      <c r="K48" s="9">
        <f t="shared" si="5"/>
        <v>32048.333333333332</v>
      </c>
    </row>
    <row r="49" spans="4:11" x14ac:dyDescent="0.35">
      <c r="D49" s="1">
        <v>48</v>
      </c>
      <c r="E49" s="9">
        <f t="shared" si="1"/>
        <v>1645000</v>
      </c>
      <c r="F49" s="1">
        <f t="shared" si="0"/>
        <v>35000</v>
      </c>
      <c r="G49" s="9">
        <f t="shared" si="2"/>
        <v>3015.8333333333335</v>
      </c>
      <c r="H49" s="9">
        <f t="shared" si="3"/>
        <v>31984.166666666668</v>
      </c>
      <c r="I49" s="9">
        <f t="shared" si="4"/>
        <v>0</v>
      </c>
      <c r="K49" s="9">
        <f t="shared" si="5"/>
        <v>31984.166666666668</v>
      </c>
    </row>
    <row r="50" spans="4:11" x14ac:dyDescent="0.35">
      <c r="D50" s="1">
        <v>49</v>
      </c>
      <c r="E50" s="9">
        <f t="shared" si="1"/>
        <v>1680000</v>
      </c>
      <c r="F50" s="1">
        <f t="shared" si="0"/>
        <v>35000</v>
      </c>
      <c r="G50" s="9">
        <f t="shared" si="2"/>
        <v>3080</v>
      </c>
      <c r="H50" s="9">
        <f t="shared" si="3"/>
        <v>31920</v>
      </c>
      <c r="I50" s="9">
        <f t="shared" si="4"/>
        <v>0</v>
      </c>
      <c r="K50" s="9">
        <f t="shared" si="5"/>
        <v>31920</v>
      </c>
    </row>
    <row r="51" spans="4:11" x14ac:dyDescent="0.35">
      <c r="D51" s="1">
        <v>50</v>
      </c>
      <c r="E51" s="9">
        <f t="shared" si="1"/>
        <v>1715000</v>
      </c>
      <c r="F51" s="1">
        <f t="shared" si="0"/>
        <v>35000</v>
      </c>
      <c r="G51" s="9">
        <f t="shared" si="2"/>
        <v>3144.1666666666665</v>
      </c>
      <c r="H51" s="9">
        <f t="shared" si="3"/>
        <v>31855.833333333332</v>
      </c>
      <c r="I51" s="9">
        <f t="shared" si="4"/>
        <v>0</v>
      </c>
      <c r="K51" s="9">
        <f t="shared" si="5"/>
        <v>31855.833333333332</v>
      </c>
    </row>
    <row r="52" spans="4:11" x14ac:dyDescent="0.35">
      <c r="D52" s="1">
        <v>51</v>
      </c>
      <c r="E52" s="9">
        <f t="shared" si="1"/>
        <v>1750000</v>
      </c>
      <c r="F52" s="1">
        <f t="shared" si="0"/>
        <v>35000</v>
      </c>
      <c r="G52" s="9">
        <f t="shared" si="2"/>
        <v>3208.3333333333335</v>
      </c>
      <c r="H52" s="9">
        <f t="shared" si="3"/>
        <v>31791.666666666668</v>
      </c>
      <c r="I52" s="9">
        <f t="shared" si="4"/>
        <v>0</v>
      </c>
      <c r="K52" s="9">
        <f t="shared" si="5"/>
        <v>31791.666666666668</v>
      </c>
    </row>
    <row r="53" spans="4:11" x14ac:dyDescent="0.35">
      <c r="D53" s="1">
        <v>52</v>
      </c>
      <c r="E53" s="9">
        <f t="shared" si="1"/>
        <v>1785000</v>
      </c>
      <c r="F53" s="1">
        <f t="shared" si="0"/>
        <v>35000</v>
      </c>
      <c r="G53" s="9">
        <f t="shared" si="2"/>
        <v>3272.5</v>
      </c>
      <c r="H53" s="9">
        <f t="shared" si="3"/>
        <v>31727.5</v>
      </c>
      <c r="I53" s="9">
        <f t="shared" si="4"/>
        <v>0</v>
      </c>
      <c r="K53" s="9">
        <f t="shared" si="5"/>
        <v>31727.5</v>
      </c>
    </row>
    <row r="54" spans="4:11" x14ac:dyDescent="0.35">
      <c r="D54" s="1">
        <v>53</v>
      </c>
      <c r="E54" s="9">
        <f t="shared" si="1"/>
        <v>1820000</v>
      </c>
      <c r="F54" s="1">
        <f t="shared" si="0"/>
        <v>35000</v>
      </c>
      <c r="G54" s="9">
        <f t="shared" si="2"/>
        <v>3336.6666666666665</v>
      </c>
      <c r="H54" s="9">
        <f t="shared" si="3"/>
        <v>31663.333333333332</v>
      </c>
      <c r="I54" s="9">
        <f t="shared" si="4"/>
        <v>0</v>
      </c>
      <c r="K54" s="9">
        <f t="shared" si="5"/>
        <v>31663.333333333332</v>
      </c>
    </row>
    <row r="55" spans="4:11" x14ac:dyDescent="0.35">
      <c r="D55" s="1">
        <v>54</v>
      </c>
      <c r="E55" s="9">
        <f t="shared" si="1"/>
        <v>1855000</v>
      </c>
      <c r="F55" s="1">
        <f t="shared" si="0"/>
        <v>35000</v>
      </c>
      <c r="G55" s="9">
        <f t="shared" si="2"/>
        <v>3400.8333333333335</v>
      </c>
      <c r="H55" s="9">
        <f t="shared" si="3"/>
        <v>31599.166666666668</v>
      </c>
      <c r="I55" s="9">
        <f t="shared" si="4"/>
        <v>0</v>
      </c>
      <c r="K55" s="9">
        <f t="shared" si="5"/>
        <v>31599.166666666668</v>
      </c>
    </row>
    <row r="56" spans="4:11" x14ac:dyDescent="0.35">
      <c r="D56" s="1">
        <v>55</v>
      </c>
      <c r="E56" s="9">
        <f t="shared" si="1"/>
        <v>1890000</v>
      </c>
      <c r="F56" s="1">
        <f t="shared" si="0"/>
        <v>35000</v>
      </c>
      <c r="G56" s="9">
        <f t="shared" si="2"/>
        <v>3465</v>
      </c>
      <c r="H56" s="9">
        <f t="shared" si="3"/>
        <v>31535</v>
      </c>
      <c r="I56" s="9">
        <f t="shared" si="4"/>
        <v>0</v>
      </c>
      <c r="K56" s="9">
        <f t="shared" si="5"/>
        <v>31535</v>
      </c>
    </row>
    <row r="57" spans="4:11" x14ac:dyDescent="0.35">
      <c r="D57" s="1">
        <v>56</v>
      </c>
      <c r="E57" s="9">
        <f t="shared" si="1"/>
        <v>1925000</v>
      </c>
      <c r="F57" s="1">
        <f t="shared" si="0"/>
        <v>35000</v>
      </c>
      <c r="G57" s="9">
        <f t="shared" si="2"/>
        <v>3529.1666666666665</v>
      </c>
      <c r="H57" s="9">
        <f t="shared" si="3"/>
        <v>31470.833333333332</v>
      </c>
      <c r="I57" s="9">
        <f t="shared" si="4"/>
        <v>0</v>
      </c>
      <c r="K57" s="9">
        <f t="shared" si="5"/>
        <v>31470.833333333332</v>
      </c>
    </row>
    <row r="58" spans="4:11" x14ac:dyDescent="0.35">
      <c r="D58" s="1">
        <v>57</v>
      </c>
      <c r="E58" s="9">
        <f t="shared" si="1"/>
        <v>1960000</v>
      </c>
      <c r="F58" s="1">
        <f t="shared" si="0"/>
        <v>35000</v>
      </c>
      <c r="G58" s="9">
        <f t="shared" si="2"/>
        <v>3593.3333333333335</v>
      </c>
      <c r="H58" s="9">
        <f t="shared" si="3"/>
        <v>31406.666666666668</v>
      </c>
      <c r="I58" s="9">
        <f t="shared" si="4"/>
        <v>0</v>
      </c>
      <c r="K58" s="9">
        <f t="shared" si="5"/>
        <v>31406.666666666668</v>
      </c>
    </row>
    <row r="59" spans="4:11" x14ac:dyDescent="0.35">
      <c r="D59" s="1">
        <v>58</v>
      </c>
      <c r="E59" s="9">
        <f t="shared" si="1"/>
        <v>1995000</v>
      </c>
      <c r="F59" s="1">
        <f t="shared" si="0"/>
        <v>35000</v>
      </c>
      <c r="G59" s="9">
        <f t="shared" si="2"/>
        <v>3657.5</v>
      </c>
      <c r="H59" s="9">
        <f t="shared" si="3"/>
        <v>31342.5</v>
      </c>
      <c r="I59" s="9">
        <f t="shared" si="4"/>
        <v>0</v>
      </c>
      <c r="K59" s="9">
        <f t="shared" si="5"/>
        <v>31342.5</v>
      </c>
    </row>
    <row r="60" spans="4:11" x14ac:dyDescent="0.35">
      <c r="D60" s="1">
        <v>59</v>
      </c>
      <c r="E60" s="9">
        <f t="shared" si="1"/>
        <v>2030000</v>
      </c>
      <c r="F60" s="1">
        <f t="shared" si="0"/>
        <v>35000</v>
      </c>
      <c r="G60" s="9">
        <f t="shared" si="2"/>
        <v>3721.6666666666665</v>
      </c>
      <c r="H60" s="9">
        <f t="shared" si="3"/>
        <v>31278.333333333332</v>
      </c>
      <c r="I60" s="9">
        <f t="shared" si="4"/>
        <v>0</v>
      </c>
      <c r="K60" s="9">
        <f t="shared" si="5"/>
        <v>31278.333333333332</v>
      </c>
    </row>
    <row r="61" spans="4:11" x14ac:dyDescent="0.35">
      <c r="D61" s="1">
        <v>60</v>
      </c>
      <c r="E61" s="9">
        <f t="shared" si="1"/>
        <v>2065000</v>
      </c>
      <c r="F61" s="1">
        <f t="shared" si="0"/>
        <v>35000</v>
      </c>
      <c r="G61" s="9">
        <f t="shared" si="2"/>
        <v>3785.8333333333335</v>
      </c>
      <c r="H61" s="9">
        <f t="shared" si="3"/>
        <v>31214.166666666668</v>
      </c>
      <c r="I61" s="9">
        <f t="shared" si="4"/>
        <v>0</v>
      </c>
      <c r="K61" s="9">
        <f t="shared" si="5"/>
        <v>31214.166666666668</v>
      </c>
    </row>
    <row r="62" spans="4:11" x14ac:dyDescent="0.35">
      <c r="D62" s="1">
        <v>61</v>
      </c>
      <c r="E62" s="9">
        <f t="shared" si="1"/>
        <v>2100000</v>
      </c>
      <c r="F62" s="1">
        <f t="shared" si="0"/>
        <v>35000</v>
      </c>
      <c r="G62" s="9">
        <f t="shared" si="2"/>
        <v>3850</v>
      </c>
      <c r="H62" s="9">
        <f t="shared" si="3"/>
        <v>31150</v>
      </c>
      <c r="I62" s="9">
        <f t="shared" si="4"/>
        <v>0</v>
      </c>
      <c r="K62" s="9">
        <f t="shared" si="5"/>
        <v>31150</v>
      </c>
    </row>
    <row r="63" spans="4:11" x14ac:dyDescent="0.35">
      <c r="D63" s="1">
        <v>62</v>
      </c>
      <c r="E63" s="9">
        <f t="shared" si="1"/>
        <v>2135000</v>
      </c>
      <c r="F63" s="1">
        <f t="shared" si="0"/>
        <v>35000</v>
      </c>
      <c r="G63" s="9">
        <f t="shared" si="2"/>
        <v>3914.1666666666665</v>
      </c>
      <c r="H63" s="9">
        <f t="shared" si="3"/>
        <v>31085.833333333332</v>
      </c>
      <c r="I63" s="9">
        <f t="shared" si="4"/>
        <v>0</v>
      </c>
      <c r="K63" s="9">
        <f t="shared" si="5"/>
        <v>31085.833333333332</v>
      </c>
    </row>
    <row r="64" spans="4:11" x14ac:dyDescent="0.35">
      <c r="D64" s="1">
        <v>63</v>
      </c>
      <c r="E64" s="9">
        <f t="shared" si="1"/>
        <v>2170000</v>
      </c>
      <c r="F64" s="1">
        <f t="shared" si="0"/>
        <v>35000</v>
      </c>
      <c r="G64" s="9">
        <f t="shared" si="2"/>
        <v>3978.3333333333335</v>
      </c>
      <c r="H64" s="9">
        <f t="shared" si="3"/>
        <v>31021.666666666668</v>
      </c>
      <c r="I64" s="9">
        <f t="shared" si="4"/>
        <v>0</v>
      </c>
      <c r="K64" s="9">
        <f t="shared" si="5"/>
        <v>31021.666666666668</v>
      </c>
    </row>
    <row r="65" spans="4:11" x14ac:dyDescent="0.35">
      <c r="D65" s="1">
        <v>64</v>
      </c>
      <c r="E65" s="9">
        <f t="shared" si="1"/>
        <v>2205000</v>
      </c>
      <c r="F65" s="1">
        <f t="shared" si="0"/>
        <v>35000</v>
      </c>
      <c r="G65" s="9">
        <f t="shared" si="2"/>
        <v>4042.5</v>
      </c>
      <c r="H65" s="9">
        <f t="shared" si="3"/>
        <v>30957.5</v>
      </c>
      <c r="I65" s="9">
        <f t="shared" si="4"/>
        <v>0</v>
      </c>
      <c r="K65" s="9">
        <f t="shared" si="5"/>
        <v>30957.5</v>
      </c>
    </row>
    <row r="66" spans="4:11" x14ac:dyDescent="0.35">
      <c r="D66" s="1">
        <v>65</v>
      </c>
      <c r="E66" s="9">
        <f t="shared" si="1"/>
        <v>2240000</v>
      </c>
      <c r="F66" s="1">
        <f t="shared" si="0"/>
        <v>35000</v>
      </c>
      <c r="G66" s="9">
        <f t="shared" si="2"/>
        <v>4106.666666666667</v>
      </c>
      <c r="H66" s="9">
        <f t="shared" si="3"/>
        <v>30893.333333333332</v>
      </c>
      <c r="I66" s="9">
        <f t="shared" si="4"/>
        <v>0</v>
      </c>
      <c r="K66" s="9">
        <f t="shared" si="5"/>
        <v>30893.333333333332</v>
      </c>
    </row>
    <row r="67" spans="4:11" x14ac:dyDescent="0.35">
      <c r="D67" s="1">
        <v>66</v>
      </c>
      <c r="E67" s="9">
        <f t="shared" si="1"/>
        <v>2275000</v>
      </c>
      <c r="F67" s="1">
        <f t="shared" ref="F67:F130" si="6">B$5</f>
        <v>35000</v>
      </c>
      <c r="G67" s="9">
        <f t="shared" si="2"/>
        <v>4170.833333333333</v>
      </c>
      <c r="H67" s="9">
        <f t="shared" si="3"/>
        <v>30829.166666666668</v>
      </c>
      <c r="I67" s="9">
        <f t="shared" si="4"/>
        <v>0</v>
      </c>
      <c r="K67" s="9">
        <f t="shared" si="5"/>
        <v>30829.166666666668</v>
      </c>
    </row>
    <row r="68" spans="4:11" x14ac:dyDescent="0.35">
      <c r="D68" s="1">
        <v>67</v>
      </c>
      <c r="E68" s="9">
        <f t="shared" ref="E68:E131" si="7">E67+F67+I67</f>
        <v>2310000</v>
      </c>
      <c r="F68" s="1">
        <f t="shared" si="6"/>
        <v>35000</v>
      </c>
      <c r="G68" s="9">
        <f t="shared" ref="G68:G131" si="8">E68*B$4/12</f>
        <v>4235</v>
      </c>
      <c r="H68" s="9">
        <f t="shared" ref="H68:H131" si="9">F68-G68</f>
        <v>30765</v>
      </c>
      <c r="I68" s="9">
        <f t="shared" ref="I68:I131" si="10">G68-(F68-H68)</f>
        <v>0</v>
      </c>
      <c r="K68" s="9">
        <f t="shared" ref="K68:K131" si="11">H68</f>
        <v>30765</v>
      </c>
    </row>
    <row r="69" spans="4:11" x14ac:dyDescent="0.35">
      <c r="D69" s="1">
        <v>68</v>
      </c>
      <c r="E69" s="9">
        <f t="shared" si="7"/>
        <v>2345000</v>
      </c>
      <c r="F69" s="1">
        <f t="shared" si="6"/>
        <v>35000</v>
      </c>
      <c r="G69" s="9">
        <f t="shared" si="8"/>
        <v>4299.166666666667</v>
      </c>
      <c r="H69" s="9">
        <f t="shared" si="9"/>
        <v>30700.833333333332</v>
      </c>
      <c r="I69" s="9">
        <f t="shared" si="10"/>
        <v>0</v>
      </c>
      <c r="K69" s="9">
        <f t="shared" si="11"/>
        <v>30700.833333333332</v>
      </c>
    </row>
    <row r="70" spans="4:11" x14ac:dyDescent="0.35">
      <c r="D70" s="1">
        <v>69</v>
      </c>
      <c r="E70" s="9">
        <f t="shared" si="7"/>
        <v>2380000</v>
      </c>
      <c r="F70" s="1">
        <f t="shared" si="6"/>
        <v>35000</v>
      </c>
      <c r="G70" s="9">
        <f t="shared" si="8"/>
        <v>4363.333333333333</v>
      </c>
      <c r="H70" s="9">
        <f t="shared" si="9"/>
        <v>30636.666666666668</v>
      </c>
      <c r="I70" s="9">
        <f t="shared" si="10"/>
        <v>0</v>
      </c>
      <c r="K70" s="9">
        <f t="shared" si="11"/>
        <v>30636.666666666668</v>
      </c>
    </row>
    <row r="71" spans="4:11" x14ac:dyDescent="0.35">
      <c r="D71" s="1">
        <v>70</v>
      </c>
      <c r="E71" s="9">
        <f t="shared" si="7"/>
        <v>2415000</v>
      </c>
      <c r="F71" s="1">
        <f t="shared" si="6"/>
        <v>35000</v>
      </c>
      <c r="G71" s="9">
        <f t="shared" si="8"/>
        <v>4427.5</v>
      </c>
      <c r="H71" s="9">
        <f t="shared" si="9"/>
        <v>30572.5</v>
      </c>
      <c r="I71" s="9">
        <f t="shared" si="10"/>
        <v>0</v>
      </c>
      <c r="K71" s="9">
        <f t="shared" si="11"/>
        <v>30572.5</v>
      </c>
    </row>
    <row r="72" spans="4:11" x14ac:dyDescent="0.35">
      <c r="D72" s="1">
        <v>71</v>
      </c>
      <c r="E72" s="9">
        <f t="shared" si="7"/>
        <v>2450000</v>
      </c>
      <c r="F72" s="1">
        <f t="shared" si="6"/>
        <v>35000</v>
      </c>
      <c r="G72" s="9">
        <f t="shared" si="8"/>
        <v>4491.666666666667</v>
      </c>
      <c r="H72" s="9">
        <f t="shared" si="9"/>
        <v>30508.333333333332</v>
      </c>
      <c r="I72" s="9">
        <f t="shared" si="10"/>
        <v>0</v>
      </c>
      <c r="K72" s="9">
        <f t="shared" si="11"/>
        <v>30508.333333333332</v>
      </c>
    </row>
    <row r="73" spans="4:11" x14ac:dyDescent="0.35">
      <c r="D73" s="1">
        <v>72</v>
      </c>
      <c r="E73" s="9">
        <f t="shared" si="7"/>
        <v>2485000</v>
      </c>
      <c r="F73" s="1">
        <f t="shared" si="6"/>
        <v>35000</v>
      </c>
      <c r="G73" s="9">
        <f t="shared" si="8"/>
        <v>4555.833333333333</v>
      </c>
      <c r="H73" s="9">
        <f t="shared" si="9"/>
        <v>30444.166666666668</v>
      </c>
      <c r="I73" s="9">
        <f t="shared" si="10"/>
        <v>0</v>
      </c>
      <c r="K73" s="9">
        <f t="shared" si="11"/>
        <v>30444.166666666668</v>
      </c>
    </row>
    <row r="74" spans="4:11" x14ac:dyDescent="0.35">
      <c r="D74" s="1">
        <v>73</v>
      </c>
      <c r="E74" s="9">
        <f t="shared" si="7"/>
        <v>2520000</v>
      </c>
      <c r="F74" s="1">
        <f t="shared" si="6"/>
        <v>35000</v>
      </c>
      <c r="G74" s="9">
        <f t="shared" si="8"/>
        <v>4620</v>
      </c>
      <c r="H74" s="9">
        <f t="shared" si="9"/>
        <v>30380</v>
      </c>
      <c r="I74" s="9">
        <f t="shared" si="10"/>
        <v>0</v>
      </c>
      <c r="K74" s="9">
        <f t="shared" si="11"/>
        <v>30380</v>
      </c>
    </row>
    <row r="75" spans="4:11" x14ac:dyDescent="0.35">
      <c r="D75" s="1">
        <v>74</v>
      </c>
      <c r="E75" s="9">
        <f t="shared" si="7"/>
        <v>2555000</v>
      </c>
      <c r="F75" s="1">
        <f t="shared" si="6"/>
        <v>35000</v>
      </c>
      <c r="G75" s="9">
        <f t="shared" si="8"/>
        <v>4684.166666666667</v>
      </c>
      <c r="H75" s="9">
        <f t="shared" si="9"/>
        <v>30315.833333333332</v>
      </c>
      <c r="I75" s="9">
        <f t="shared" si="10"/>
        <v>0</v>
      </c>
      <c r="K75" s="9">
        <f t="shared" si="11"/>
        <v>30315.833333333332</v>
      </c>
    </row>
    <row r="76" spans="4:11" x14ac:dyDescent="0.35">
      <c r="D76" s="1">
        <v>75</v>
      </c>
      <c r="E76" s="9">
        <f t="shared" si="7"/>
        <v>2590000</v>
      </c>
      <c r="F76" s="1">
        <f t="shared" si="6"/>
        <v>35000</v>
      </c>
      <c r="G76" s="9">
        <f t="shared" si="8"/>
        <v>4748.333333333333</v>
      </c>
      <c r="H76" s="9">
        <f t="shared" si="9"/>
        <v>30251.666666666668</v>
      </c>
      <c r="I76" s="9">
        <f t="shared" si="10"/>
        <v>0</v>
      </c>
      <c r="K76" s="9">
        <f t="shared" si="11"/>
        <v>30251.666666666668</v>
      </c>
    </row>
    <row r="77" spans="4:11" x14ac:dyDescent="0.35">
      <c r="D77" s="1">
        <v>76</v>
      </c>
      <c r="E77" s="9">
        <f t="shared" si="7"/>
        <v>2625000</v>
      </c>
      <c r="F77" s="1">
        <f t="shared" si="6"/>
        <v>35000</v>
      </c>
      <c r="G77" s="9">
        <f t="shared" si="8"/>
        <v>4812.5</v>
      </c>
      <c r="H77" s="9">
        <f t="shared" si="9"/>
        <v>30187.5</v>
      </c>
      <c r="I77" s="9">
        <f t="shared" si="10"/>
        <v>0</v>
      </c>
      <c r="K77" s="9">
        <f t="shared" si="11"/>
        <v>30187.5</v>
      </c>
    </row>
    <row r="78" spans="4:11" x14ac:dyDescent="0.35">
      <c r="D78" s="1">
        <v>77</v>
      </c>
      <c r="E78" s="9">
        <f t="shared" si="7"/>
        <v>2660000</v>
      </c>
      <c r="F78" s="1">
        <f t="shared" si="6"/>
        <v>35000</v>
      </c>
      <c r="G78" s="9">
        <f t="shared" si="8"/>
        <v>4876.666666666667</v>
      </c>
      <c r="H78" s="9">
        <f t="shared" si="9"/>
        <v>30123.333333333332</v>
      </c>
      <c r="I78" s="9">
        <f t="shared" si="10"/>
        <v>0</v>
      </c>
      <c r="K78" s="9">
        <f t="shared" si="11"/>
        <v>30123.333333333332</v>
      </c>
    </row>
    <row r="79" spans="4:11" x14ac:dyDescent="0.35">
      <c r="D79" s="1">
        <v>78</v>
      </c>
      <c r="E79" s="9">
        <f t="shared" si="7"/>
        <v>2695000</v>
      </c>
      <c r="F79" s="1">
        <f t="shared" si="6"/>
        <v>35000</v>
      </c>
      <c r="G79" s="9">
        <f t="shared" si="8"/>
        <v>4940.833333333333</v>
      </c>
      <c r="H79" s="9">
        <f t="shared" si="9"/>
        <v>30059.166666666668</v>
      </c>
      <c r="I79" s="9">
        <f t="shared" si="10"/>
        <v>0</v>
      </c>
      <c r="K79" s="9">
        <f t="shared" si="11"/>
        <v>30059.166666666668</v>
      </c>
    </row>
    <row r="80" spans="4:11" x14ac:dyDescent="0.35">
      <c r="D80" s="1">
        <v>79</v>
      </c>
      <c r="E80" s="9">
        <f t="shared" si="7"/>
        <v>2730000</v>
      </c>
      <c r="F80" s="1">
        <f t="shared" si="6"/>
        <v>35000</v>
      </c>
      <c r="G80" s="9">
        <f t="shared" si="8"/>
        <v>5005</v>
      </c>
      <c r="H80" s="9">
        <f t="shared" si="9"/>
        <v>29995</v>
      </c>
      <c r="I80" s="9">
        <f t="shared" si="10"/>
        <v>0</v>
      </c>
      <c r="K80" s="9">
        <f t="shared" si="11"/>
        <v>29995</v>
      </c>
    </row>
    <row r="81" spans="4:11" x14ac:dyDescent="0.35">
      <c r="D81" s="1">
        <v>80</v>
      </c>
      <c r="E81" s="9">
        <f t="shared" si="7"/>
        <v>2765000</v>
      </c>
      <c r="F81" s="1">
        <f t="shared" si="6"/>
        <v>35000</v>
      </c>
      <c r="G81" s="9">
        <f t="shared" si="8"/>
        <v>5069.166666666667</v>
      </c>
      <c r="H81" s="9">
        <f t="shared" si="9"/>
        <v>29930.833333333332</v>
      </c>
      <c r="I81" s="9">
        <f t="shared" si="10"/>
        <v>0</v>
      </c>
      <c r="K81" s="9">
        <f t="shared" si="11"/>
        <v>29930.833333333332</v>
      </c>
    </row>
    <row r="82" spans="4:11" x14ac:dyDescent="0.35">
      <c r="D82" s="1">
        <v>81</v>
      </c>
      <c r="E82" s="9">
        <f t="shared" si="7"/>
        <v>2800000</v>
      </c>
      <c r="F82" s="1">
        <f t="shared" si="6"/>
        <v>35000</v>
      </c>
      <c r="G82" s="9">
        <f t="shared" si="8"/>
        <v>5133.333333333333</v>
      </c>
      <c r="H82" s="9">
        <f t="shared" si="9"/>
        <v>29866.666666666668</v>
      </c>
      <c r="I82" s="9">
        <f t="shared" si="10"/>
        <v>0</v>
      </c>
      <c r="K82" s="9">
        <f t="shared" si="11"/>
        <v>29866.666666666668</v>
      </c>
    </row>
    <row r="83" spans="4:11" x14ac:dyDescent="0.35">
      <c r="D83" s="1">
        <v>82</v>
      </c>
      <c r="E83" s="9">
        <f t="shared" si="7"/>
        <v>2835000</v>
      </c>
      <c r="F83" s="1">
        <f t="shared" si="6"/>
        <v>35000</v>
      </c>
      <c r="G83" s="9">
        <f t="shared" si="8"/>
        <v>5197.5</v>
      </c>
      <c r="H83" s="9">
        <f t="shared" si="9"/>
        <v>29802.5</v>
      </c>
      <c r="I83" s="9">
        <f t="shared" si="10"/>
        <v>0</v>
      </c>
      <c r="K83" s="9">
        <f t="shared" si="11"/>
        <v>29802.5</v>
      </c>
    </row>
    <row r="84" spans="4:11" x14ac:dyDescent="0.35">
      <c r="D84" s="1">
        <v>83</v>
      </c>
      <c r="E84" s="9">
        <f t="shared" si="7"/>
        <v>2870000</v>
      </c>
      <c r="F84" s="1">
        <f t="shared" si="6"/>
        <v>35000</v>
      </c>
      <c r="G84" s="9">
        <f t="shared" si="8"/>
        <v>5261.6666666666661</v>
      </c>
      <c r="H84" s="9">
        <f t="shared" si="9"/>
        <v>29738.333333333336</v>
      </c>
      <c r="I84" s="9">
        <f t="shared" si="10"/>
        <v>0</v>
      </c>
      <c r="K84" s="9">
        <f t="shared" si="11"/>
        <v>29738.333333333336</v>
      </c>
    </row>
    <row r="85" spans="4:11" x14ac:dyDescent="0.35">
      <c r="D85" s="1">
        <v>84</v>
      </c>
      <c r="E85" s="9">
        <f t="shared" si="7"/>
        <v>2905000</v>
      </c>
      <c r="F85" s="1">
        <f t="shared" si="6"/>
        <v>35000</v>
      </c>
      <c r="G85" s="9">
        <f t="shared" si="8"/>
        <v>5325.833333333333</v>
      </c>
      <c r="H85" s="9">
        <f t="shared" si="9"/>
        <v>29674.166666666668</v>
      </c>
      <c r="I85" s="9">
        <f t="shared" si="10"/>
        <v>0</v>
      </c>
      <c r="K85" s="9">
        <f t="shared" si="11"/>
        <v>29674.166666666668</v>
      </c>
    </row>
    <row r="86" spans="4:11" x14ac:dyDescent="0.35">
      <c r="D86" s="1">
        <v>85</v>
      </c>
      <c r="E86" s="9">
        <f t="shared" si="7"/>
        <v>2940000</v>
      </c>
      <c r="F86" s="1">
        <f t="shared" si="6"/>
        <v>35000</v>
      </c>
      <c r="G86" s="9">
        <f t="shared" si="8"/>
        <v>5389.9999999999991</v>
      </c>
      <c r="H86" s="9">
        <f t="shared" si="9"/>
        <v>29610</v>
      </c>
      <c r="I86" s="9">
        <f t="shared" si="10"/>
        <v>0</v>
      </c>
      <c r="K86" s="9">
        <f t="shared" si="11"/>
        <v>29610</v>
      </c>
    </row>
    <row r="87" spans="4:11" x14ac:dyDescent="0.35">
      <c r="D87" s="1">
        <v>86</v>
      </c>
      <c r="E87" s="9">
        <f t="shared" si="7"/>
        <v>2975000</v>
      </c>
      <c r="F87" s="1">
        <f t="shared" si="6"/>
        <v>35000</v>
      </c>
      <c r="G87" s="9">
        <f t="shared" si="8"/>
        <v>5454.1666666666661</v>
      </c>
      <c r="H87" s="9">
        <f t="shared" si="9"/>
        <v>29545.833333333336</v>
      </c>
      <c r="I87" s="9">
        <f t="shared" si="10"/>
        <v>0</v>
      </c>
      <c r="K87" s="9">
        <f t="shared" si="11"/>
        <v>29545.833333333336</v>
      </c>
    </row>
    <row r="88" spans="4:11" x14ac:dyDescent="0.35">
      <c r="D88" s="1">
        <v>87</v>
      </c>
      <c r="E88" s="9">
        <f t="shared" si="7"/>
        <v>3010000</v>
      </c>
      <c r="F88" s="1">
        <f t="shared" si="6"/>
        <v>35000</v>
      </c>
      <c r="G88" s="9">
        <f t="shared" si="8"/>
        <v>5518.333333333333</v>
      </c>
      <c r="H88" s="9">
        <f t="shared" si="9"/>
        <v>29481.666666666668</v>
      </c>
      <c r="I88" s="9">
        <f t="shared" si="10"/>
        <v>0</v>
      </c>
      <c r="K88" s="9">
        <f t="shared" si="11"/>
        <v>29481.666666666668</v>
      </c>
    </row>
    <row r="89" spans="4:11" x14ac:dyDescent="0.35">
      <c r="D89" s="1">
        <v>88</v>
      </c>
      <c r="E89" s="9">
        <f t="shared" si="7"/>
        <v>3045000</v>
      </c>
      <c r="F89" s="1">
        <f t="shared" si="6"/>
        <v>35000</v>
      </c>
      <c r="G89" s="9">
        <f t="shared" si="8"/>
        <v>5582.5</v>
      </c>
      <c r="H89" s="9">
        <f t="shared" si="9"/>
        <v>29417.5</v>
      </c>
      <c r="I89" s="9">
        <f t="shared" si="10"/>
        <v>0</v>
      </c>
      <c r="K89" s="9">
        <f t="shared" si="11"/>
        <v>29417.5</v>
      </c>
    </row>
    <row r="90" spans="4:11" x14ac:dyDescent="0.35">
      <c r="D90" s="1">
        <v>89</v>
      </c>
      <c r="E90" s="9">
        <f t="shared" si="7"/>
        <v>3080000</v>
      </c>
      <c r="F90" s="1">
        <f t="shared" si="6"/>
        <v>35000</v>
      </c>
      <c r="G90" s="9">
        <f t="shared" si="8"/>
        <v>5646.666666666667</v>
      </c>
      <c r="H90" s="9">
        <f t="shared" si="9"/>
        <v>29353.333333333332</v>
      </c>
      <c r="I90" s="9">
        <f t="shared" si="10"/>
        <v>0</v>
      </c>
      <c r="K90" s="9">
        <f t="shared" si="11"/>
        <v>29353.333333333332</v>
      </c>
    </row>
    <row r="91" spans="4:11" x14ac:dyDescent="0.35">
      <c r="D91" s="1">
        <v>90</v>
      </c>
      <c r="E91" s="9">
        <f t="shared" si="7"/>
        <v>3115000</v>
      </c>
      <c r="F91" s="1">
        <f t="shared" si="6"/>
        <v>35000</v>
      </c>
      <c r="G91" s="9">
        <f t="shared" si="8"/>
        <v>5710.833333333333</v>
      </c>
      <c r="H91" s="9">
        <f t="shared" si="9"/>
        <v>29289.166666666668</v>
      </c>
      <c r="I91" s="9">
        <f t="shared" si="10"/>
        <v>0</v>
      </c>
      <c r="K91" s="9">
        <f t="shared" si="11"/>
        <v>29289.166666666668</v>
      </c>
    </row>
    <row r="92" spans="4:11" x14ac:dyDescent="0.35">
      <c r="D92" s="1">
        <v>91</v>
      </c>
      <c r="E92" s="9">
        <f t="shared" si="7"/>
        <v>3150000</v>
      </c>
      <c r="F92" s="1">
        <f t="shared" si="6"/>
        <v>35000</v>
      </c>
      <c r="G92" s="9">
        <f t="shared" si="8"/>
        <v>5775</v>
      </c>
      <c r="H92" s="9">
        <f t="shared" si="9"/>
        <v>29225</v>
      </c>
      <c r="I92" s="9">
        <f t="shared" si="10"/>
        <v>0</v>
      </c>
      <c r="K92" s="9">
        <f t="shared" si="11"/>
        <v>29225</v>
      </c>
    </row>
    <row r="93" spans="4:11" x14ac:dyDescent="0.35">
      <c r="D93" s="1">
        <v>92</v>
      </c>
      <c r="E93" s="9">
        <f t="shared" si="7"/>
        <v>3185000</v>
      </c>
      <c r="F93" s="1">
        <f t="shared" si="6"/>
        <v>35000</v>
      </c>
      <c r="G93" s="9">
        <f t="shared" si="8"/>
        <v>5839.166666666667</v>
      </c>
      <c r="H93" s="9">
        <f t="shared" si="9"/>
        <v>29160.833333333332</v>
      </c>
      <c r="I93" s="9">
        <f t="shared" si="10"/>
        <v>0</v>
      </c>
      <c r="K93" s="9">
        <f t="shared" si="11"/>
        <v>29160.833333333332</v>
      </c>
    </row>
    <row r="94" spans="4:11" x14ac:dyDescent="0.35">
      <c r="D94" s="1">
        <v>93</v>
      </c>
      <c r="E94" s="9">
        <f t="shared" si="7"/>
        <v>3220000</v>
      </c>
      <c r="F94" s="1">
        <f t="shared" si="6"/>
        <v>35000</v>
      </c>
      <c r="G94" s="9">
        <f t="shared" si="8"/>
        <v>5903.333333333333</v>
      </c>
      <c r="H94" s="9">
        <f t="shared" si="9"/>
        <v>29096.666666666668</v>
      </c>
      <c r="I94" s="9">
        <f t="shared" si="10"/>
        <v>0</v>
      </c>
      <c r="K94" s="9">
        <f t="shared" si="11"/>
        <v>29096.666666666668</v>
      </c>
    </row>
    <row r="95" spans="4:11" x14ac:dyDescent="0.35">
      <c r="D95" s="1">
        <v>94</v>
      </c>
      <c r="E95" s="9">
        <f t="shared" si="7"/>
        <v>3255000</v>
      </c>
      <c r="F95" s="1">
        <f t="shared" si="6"/>
        <v>35000</v>
      </c>
      <c r="G95" s="9">
        <f t="shared" si="8"/>
        <v>5967.5</v>
      </c>
      <c r="H95" s="9">
        <f t="shared" si="9"/>
        <v>29032.5</v>
      </c>
      <c r="I95" s="9">
        <f t="shared" si="10"/>
        <v>0</v>
      </c>
      <c r="K95" s="9">
        <f t="shared" si="11"/>
        <v>29032.5</v>
      </c>
    </row>
    <row r="96" spans="4:11" x14ac:dyDescent="0.35">
      <c r="D96" s="1">
        <v>95</v>
      </c>
      <c r="E96" s="9">
        <f t="shared" si="7"/>
        <v>3290000</v>
      </c>
      <c r="F96" s="1">
        <f t="shared" si="6"/>
        <v>35000</v>
      </c>
      <c r="G96" s="9">
        <f t="shared" si="8"/>
        <v>6031.666666666667</v>
      </c>
      <c r="H96" s="9">
        <f t="shared" si="9"/>
        <v>28968.333333333332</v>
      </c>
      <c r="I96" s="9">
        <f t="shared" si="10"/>
        <v>0</v>
      </c>
      <c r="K96" s="9">
        <f t="shared" si="11"/>
        <v>28968.333333333332</v>
      </c>
    </row>
    <row r="97" spans="4:11" x14ac:dyDescent="0.35">
      <c r="D97" s="1">
        <v>96</v>
      </c>
      <c r="E97" s="9">
        <f t="shared" si="7"/>
        <v>3325000</v>
      </c>
      <c r="F97" s="1">
        <f t="shared" si="6"/>
        <v>35000</v>
      </c>
      <c r="G97" s="9">
        <f t="shared" si="8"/>
        <v>6095.833333333333</v>
      </c>
      <c r="H97" s="9">
        <f t="shared" si="9"/>
        <v>28904.166666666668</v>
      </c>
      <c r="I97" s="9">
        <f t="shared" si="10"/>
        <v>0</v>
      </c>
      <c r="K97" s="9">
        <f t="shared" si="11"/>
        <v>28904.166666666668</v>
      </c>
    </row>
    <row r="98" spans="4:11" x14ac:dyDescent="0.35">
      <c r="D98" s="1">
        <v>97</v>
      </c>
      <c r="E98" s="9">
        <f t="shared" si="7"/>
        <v>3360000</v>
      </c>
      <c r="F98" s="1">
        <f t="shared" si="6"/>
        <v>35000</v>
      </c>
      <c r="G98" s="9">
        <f t="shared" si="8"/>
        <v>6160</v>
      </c>
      <c r="H98" s="9">
        <f t="shared" si="9"/>
        <v>28840</v>
      </c>
      <c r="I98" s="9">
        <f t="shared" si="10"/>
        <v>0</v>
      </c>
      <c r="K98" s="9">
        <f t="shared" si="11"/>
        <v>28840</v>
      </c>
    </row>
    <row r="99" spans="4:11" x14ac:dyDescent="0.35">
      <c r="D99" s="1">
        <v>98</v>
      </c>
      <c r="E99" s="9">
        <f t="shared" si="7"/>
        <v>3395000</v>
      </c>
      <c r="F99" s="1">
        <f t="shared" si="6"/>
        <v>35000</v>
      </c>
      <c r="G99" s="9">
        <f t="shared" si="8"/>
        <v>6224.166666666667</v>
      </c>
      <c r="H99" s="9">
        <f t="shared" si="9"/>
        <v>28775.833333333332</v>
      </c>
      <c r="I99" s="9">
        <f t="shared" si="10"/>
        <v>0</v>
      </c>
      <c r="K99" s="9">
        <f t="shared" si="11"/>
        <v>28775.833333333332</v>
      </c>
    </row>
    <row r="100" spans="4:11" x14ac:dyDescent="0.35">
      <c r="D100" s="1">
        <v>99</v>
      </c>
      <c r="E100" s="9">
        <f t="shared" si="7"/>
        <v>3430000</v>
      </c>
      <c r="F100" s="1">
        <f t="shared" si="6"/>
        <v>35000</v>
      </c>
      <c r="G100" s="9">
        <f t="shared" si="8"/>
        <v>6288.333333333333</v>
      </c>
      <c r="H100" s="9">
        <f t="shared" si="9"/>
        <v>28711.666666666668</v>
      </c>
      <c r="I100" s="9">
        <f t="shared" si="10"/>
        <v>0</v>
      </c>
      <c r="K100" s="9">
        <f t="shared" si="11"/>
        <v>28711.666666666668</v>
      </c>
    </row>
    <row r="101" spans="4:11" x14ac:dyDescent="0.35">
      <c r="D101" s="1">
        <v>100</v>
      </c>
      <c r="E101" s="9">
        <f t="shared" si="7"/>
        <v>3465000</v>
      </c>
      <c r="F101" s="1">
        <f t="shared" si="6"/>
        <v>35000</v>
      </c>
      <c r="G101" s="9">
        <f t="shared" si="8"/>
        <v>6352.5</v>
      </c>
      <c r="H101" s="9">
        <f t="shared" si="9"/>
        <v>28647.5</v>
      </c>
      <c r="I101" s="9">
        <f t="shared" si="10"/>
        <v>0</v>
      </c>
      <c r="K101" s="9">
        <f t="shared" si="11"/>
        <v>28647.5</v>
      </c>
    </row>
    <row r="102" spans="4:11" x14ac:dyDescent="0.35">
      <c r="D102" s="1">
        <v>101</v>
      </c>
      <c r="E102" s="9">
        <f t="shared" si="7"/>
        <v>3500000</v>
      </c>
      <c r="F102" s="1">
        <f t="shared" si="6"/>
        <v>35000</v>
      </c>
      <c r="G102" s="9">
        <f t="shared" si="8"/>
        <v>6416.666666666667</v>
      </c>
      <c r="H102" s="9">
        <f t="shared" si="9"/>
        <v>28583.333333333332</v>
      </c>
      <c r="I102" s="9">
        <f t="shared" si="10"/>
        <v>0</v>
      </c>
      <c r="K102" s="9">
        <f t="shared" si="11"/>
        <v>28583.333333333332</v>
      </c>
    </row>
    <row r="103" spans="4:11" x14ac:dyDescent="0.35">
      <c r="D103" s="1">
        <v>102</v>
      </c>
      <c r="E103" s="9">
        <f t="shared" si="7"/>
        <v>3535000</v>
      </c>
      <c r="F103" s="1">
        <f t="shared" si="6"/>
        <v>35000</v>
      </c>
      <c r="G103" s="9">
        <f t="shared" si="8"/>
        <v>6480.833333333333</v>
      </c>
      <c r="H103" s="9">
        <f t="shared" si="9"/>
        <v>28519.166666666668</v>
      </c>
      <c r="I103" s="9">
        <f t="shared" si="10"/>
        <v>0</v>
      </c>
      <c r="K103" s="9">
        <f t="shared" si="11"/>
        <v>28519.166666666668</v>
      </c>
    </row>
    <row r="104" spans="4:11" x14ac:dyDescent="0.35">
      <c r="D104" s="1">
        <v>103</v>
      </c>
      <c r="E104" s="9">
        <f t="shared" si="7"/>
        <v>3570000</v>
      </c>
      <c r="F104" s="1">
        <f t="shared" si="6"/>
        <v>35000</v>
      </c>
      <c r="G104" s="9">
        <f t="shared" si="8"/>
        <v>6545</v>
      </c>
      <c r="H104" s="9">
        <f t="shared" si="9"/>
        <v>28455</v>
      </c>
      <c r="I104" s="9">
        <f t="shared" si="10"/>
        <v>0</v>
      </c>
      <c r="K104" s="9">
        <f t="shared" si="11"/>
        <v>28455</v>
      </c>
    </row>
    <row r="105" spans="4:11" x14ac:dyDescent="0.35">
      <c r="D105" s="1">
        <v>104</v>
      </c>
      <c r="E105" s="9">
        <f t="shared" si="7"/>
        <v>3605000</v>
      </c>
      <c r="F105" s="1">
        <f t="shared" si="6"/>
        <v>35000</v>
      </c>
      <c r="G105" s="9">
        <f t="shared" si="8"/>
        <v>6609.166666666667</v>
      </c>
      <c r="H105" s="9">
        <f t="shared" si="9"/>
        <v>28390.833333333332</v>
      </c>
      <c r="I105" s="9">
        <f t="shared" si="10"/>
        <v>0</v>
      </c>
      <c r="K105" s="9">
        <f t="shared" si="11"/>
        <v>28390.833333333332</v>
      </c>
    </row>
    <row r="106" spans="4:11" x14ac:dyDescent="0.35">
      <c r="D106" s="1">
        <v>105</v>
      </c>
      <c r="E106" s="9">
        <f t="shared" si="7"/>
        <v>3640000</v>
      </c>
      <c r="F106" s="1">
        <f t="shared" si="6"/>
        <v>35000</v>
      </c>
      <c r="G106" s="9">
        <f t="shared" si="8"/>
        <v>6673.333333333333</v>
      </c>
      <c r="H106" s="9">
        <f t="shared" si="9"/>
        <v>28326.666666666668</v>
      </c>
      <c r="I106" s="9">
        <f t="shared" si="10"/>
        <v>0</v>
      </c>
      <c r="K106" s="9">
        <f t="shared" si="11"/>
        <v>28326.666666666668</v>
      </c>
    </row>
    <row r="107" spans="4:11" x14ac:dyDescent="0.35">
      <c r="D107" s="1">
        <v>106</v>
      </c>
      <c r="E107" s="9">
        <f t="shared" si="7"/>
        <v>3675000</v>
      </c>
      <c r="F107" s="1">
        <f t="shared" si="6"/>
        <v>35000</v>
      </c>
      <c r="G107" s="9">
        <f t="shared" si="8"/>
        <v>6737.5</v>
      </c>
      <c r="H107" s="9">
        <f t="shared" si="9"/>
        <v>28262.5</v>
      </c>
      <c r="I107" s="9">
        <f t="shared" si="10"/>
        <v>0</v>
      </c>
      <c r="K107" s="9">
        <f t="shared" si="11"/>
        <v>28262.5</v>
      </c>
    </row>
    <row r="108" spans="4:11" x14ac:dyDescent="0.35">
      <c r="D108" s="1">
        <v>107</v>
      </c>
      <c r="E108" s="9">
        <f t="shared" si="7"/>
        <v>3710000</v>
      </c>
      <c r="F108" s="1">
        <f t="shared" si="6"/>
        <v>35000</v>
      </c>
      <c r="G108" s="9">
        <f t="shared" si="8"/>
        <v>6801.666666666667</v>
      </c>
      <c r="H108" s="9">
        <f t="shared" si="9"/>
        <v>28198.333333333332</v>
      </c>
      <c r="I108" s="9">
        <f t="shared" si="10"/>
        <v>0</v>
      </c>
      <c r="K108" s="9">
        <f t="shared" si="11"/>
        <v>28198.333333333332</v>
      </c>
    </row>
    <row r="109" spans="4:11" x14ac:dyDescent="0.35">
      <c r="D109" s="1">
        <v>108</v>
      </c>
      <c r="E109" s="9">
        <f t="shared" si="7"/>
        <v>3745000</v>
      </c>
      <c r="F109" s="1">
        <f t="shared" si="6"/>
        <v>35000</v>
      </c>
      <c r="G109" s="9">
        <f t="shared" si="8"/>
        <v>6865.833333333333</v>
      </c>
      <c r="H109" s="9">
        <f t="shared" si="9"/>
        <v>28134.166666666668</v>
      </c>
      <c r="I109" s="9">
        <f t="shared" si="10"/>
        <v>0</v>
      </c>
      <c r="K109" s="9">
        <f t="shared" si="11"/>
        <v>28134.166666666668</v>
      </c>
    </row>
    <row r="110" spans="4:11" x14ac:dyDescent="0.35">
      <c r="D110" s="1">
        <v>109</v>
      </c>
      <c r="E110" s="9">
        <f t="shared" si="7"/>
        <v>3780000</v>
      </c>
      <c r="F110" s="1">
        <f t="shared" si="6"/>
        <v>35000</v>
      </c>
      <c r="G110" s="9">
        <f t="shared" si="8"/>
        <v>6930</v>
      </c>
      <c r="H110" s="9">
        <f t="shared" si="9"/>
        <v>28070</v>
      </c>
      <c r="I110" s="9">
        <f t="shared" si="10"/>
        <v>0</v>
      </c>
      <c r="K110" s="9">
        <f t="shared" si="11"/>
        <v>28070</v>
      </c>
    </row>
    <row r="111" spans="4:11" x14ac:dyDescent="0.35">
      <c r="D111" s="1">
        <v>110</v>
      </c>
      <c r="E111" s="9">
        <f t="shared" si="7"/>
        <v>3815000</v>
      </c>
      <c r="F111" s="1">
        <f t="shared" si="6"/>
        <v>35000</v>
      </c>
      <c r="G111" s="9">
        <f t="shared" si="8"/>
        <v>6994.166666666667</v>
      </c>
      <c r="H111" s="9">
        <f t="shared" si="9"/>
        <v>28005.833333333332</v>
      </c>
      <c r="I111" s="9">
        <f t="shared" si="10"/>
        <v>0</v>
      </c>
      <c r="K111" s="9">
        <f t="shared" si="11"/>
        <v>28005.833333333332</v>
      </c>
    </row>
    <row r="112" spans="4:11" x14ac:dyDescent="0.35">
      <c r="D112" s="1">
        <v>111</v>
      </c>
      <c r="E112" s="9">
        <f t="shared" si="7"/>
        <v>3850000</v>
      </c>
      <c r="F112" s="1">
        <f t="shared" si="6"/>
        <v>35000</v>
      </c>
      <c r="G112" s="9">
        <f t="shared" si="8"/>
        <v>7058.333333333333</v>
      </c>
      <c r="H112" s="9">
        <f t="shared" si="9"/>
        <v>27941.666666666668</v>
      </c>
      <c r="I112" s="9">
        <f t="shared" si="10"/>
        <v>0</v>
      </c>
      <c r="K112" s="9">
        <f t="shared" si="11"/>
        <v>27941.666666666668</v>
      </c>
    </row>
    <row r="113" spans="4:11" x14ac:dyDescent="0.35">
      <c r="D113" s="1">
        <v>112</v>
      </c>
      <c r="E113" s="9">
        <f t="shared" si="7"/>
        <v>3885000</v>
      </c>
      <c r="F113" s="1">
        <f t="shared" si="6"/>
        <v>35000</v>
      </c>
      <c r="G113" s="9">
        <f t="shared" si="8"/>
        <v>7122.5</v>
      </c>
      <c r="H113" s="9">
        <f t="shared" si="9"/>
        <v>27877.5</v>
      </c>
      <c r="I113" s="9">
        <f t="shared" si="10"/>
        <v>0</v>
      </c>
      <c r="K113" s="9">
        <f t="shared" si="11"/>
        <v>27877.5</v>
      </c>
    </row>
    <row r="114" spans="4:11" x14ac:dyDescent="0.35">
      <c r="D114" s="1">
        <v>113</v>
      </c>
      <c r="E114" s="9">
        <f t="shared" si="7"/>
        <v>3920000</v>
      </c>
      <c r="F114" s="1">
        <f t="shared" si="6"/>
        <v>35000</v>
      </c>
      <c r="G114" s="9">
        <f t="shared" si="8"/>
        <v>7186.666666666667</v>
      </c>
      <c r="H114" s="9">
        <f t="shared" si="9"/>
        <v>27813.333333333332</v>
      </c>
      <c r="I114" s="9">
        <f t="shared" si="10"/>
        <v>0</v>
      </c>
      <c r="K114" s="9">
        <f t="shared" si="11"/>
        <v>27813.333333333332</v>
      </c>
    </row>
    <row r="115" spans="4:11" x14ac:dyDescent="0.35">
      <c r="D115" s="1">
        <v>114</v>
      </c>
      <c r="E115" s="9">
        <f t="shared" si="7"/>
        <v>3955000</v>
      </c>
      <c r="F115" s="1">
        <f t="shared" si="6"/>
        <v>35000</v>
      </c>
      <c r="G115" s="9">
        <f t="shared" si="8"/>
        <v>7250.833333333333</v>
      </c>
      <c r="H115" s="9">
        <f t="shared" si="9"/>
        <v>27749.166666666668</v>
      </c>
      <c r="I115" s="9">
        <f t="shared" si="10"/>
        <v>0</v>
      </c>
      <c r="K115" s="9">
        <f t="shared" si="11"/>
        <v>27749.166666666668</v>
      </c>
    </row>
    <row r="116" spans="4:11" x14ac:dyDescent="0.35">
      <c r="D116" s="1">
        <v>115</v>
      </c>
      <c r="E116" s="9">
        <f t="shared" si="7"/>
        <v>3990000</v>
      </c>
      <c r="F116" s="1">
        <f t="shared" si="6"/>
        <v>35000</v>
      </c>
      <c r="G116" s="9">
        <f t="shared" si="8"/>
        <v>7315</v>
      </c>
      <c r="H116" s="9">
        <f t="shared" si="9"/>
        <v>27685</v>
      </c>
      <c r="I116" s="9">
        <f t="shared" si="10"/>
        <v>0</v>
      </c>
      <c r="K116" s="9">
        <f t="shared" si="11"/>
        <v>27685</v>
      </c>
    </row>
    <row r="117" spans="4:11" x14ac:dyDescent="0.35">
      <c r="D117" s="1">
        <v>116</v>
      </c>
      <c r="E117" s="9">
        <f t="shared" si="7"/>
        <v>4025000</v>
      </c>
      <c r="F117" s="1">
        <f t="shared" si="6"/>
        <v>35000</v>
      </c>
      <c r="G117" s="9">
        <f t="shared" si="8"/>
        <v>7379.166666666667</v>
      </c>
      <c r="H117" s="9">
        <f t="shared" si="9"/>
        <v>27620.833333333332</v>
      </c>
      <c r="I117" s="9">
        <f t="shared" si="10"/>
        <v>0</v>
      </c>
      <c r="K117" s="9">
        <f t="shared" si="11"/>
        <v>27620.833333333332</v>
      </c>
    </row>
    <row r="118" spans="4:11" x14ac:dyDescent="0.35">
      <c r="D118" s="1">
        <v>117</v>
      </c>
      <c r="E118" s="9">
        <f t="shared" si="7"/>
        <v>4060000</v>
      </c>
      <c r="F118" s="1">
        <f t="shared" si="6"/>
        <v>35000</v>
      </c>
      <c r="G118" s="9">
        <f t="shared" si="8"/>
        <v>7443.333333333333</v>
      </c>
      <c r="H118" s="9">
        <f t="shared" si="9"/>
        <v>27556.666666666668</v>
      </c>
      <c r="I118" s="9">
        <f t="shared" si="10"/>
        <v>0</v>
      </c>
      <c r="K118" s="9">
        <f t="shared" si="11"/>
        <v>27556.666666666668</v>
      </c>
    </row>
    <row r="119" spans="4:11" x14ac:dyDescent="0.35">
      <c r="D119" s="1">
        <v>118</v>
      </c>
      <c r="E119" s="9">
        <f t="shared" si="7"/>
        <v>4095000</v>
      </c>
      <c r="F119" s="1">
        <f t="shared" si="6"/>
        <v>35000</v>
      </c>
      <c r="G119" s="9">
        <f t="shared" si="8"/>
        <v>7507.5</v>
      </c>
      <c r="H119" s="9">
        <f t="shared" si="9"/>
        <v>27492.5</v>
      </c>
      <c r="I119" s="9">
        <f t="shared" si="10"/>
        <v>0</v>
      </c>
      <c r="K119" s="9">
        <f t="shared" si="11"/>
        <v>27492.5</v>
      </c>
    </row>
    <row r="120" spans="4:11" x14ac:dyDescent="0.35">
      <c r="D120" s="1">
        <v>119</v>
      </c>
      <c r="E120" s="9">
        <f t="shared" si="7"/>
        <v>4130000</v>
      </c>
      <c r="F120" s="1">
        <f t="shared" si="6"/>
        <v>35000</v>
      </c>
      <c r="G120" s="9">
        <f t="shared" si="8"/>
        <v>7571.666666666667</v>
      </c>
      <c r="H120" s="9">
        <f t="shared" si="9"/>
        <v>27428.333333333332</v>
      </c>
      <c r="I120" s="9">
        <f t="shared" si="10"/>
        <v>0</v>
      </c>
      <c r="K120" s="9">
        <f t="shared" si="11"/>
        <v>27428.333333333332</v>
      </c>
    </row>
    <row r="121" spans="4:11" x14ac:dyDescent="0.35">
      <c r="D121" s="1">
        <v>120</v>
      </c>
      <c r="E121" s="9">
        <f t="shared" si="7"/>
        <v>4165000</v>
      </c>
      <c r="F121" s="1">
        <f t="shared" si="6"/>
        <v>35000</v>
      </c>
      <c r="G121" s="9">
        <f t="shared" si="8"/>
        <v>7635.833333333333</v>
      </c>
      <c r="H121" s="9">
        <f t="shared" si="9"/>
        <v>27364.166666666668</v>
      </c>
      <c r="I121" s="9">
        <f t="shared" si="10"/>
        <v>0</v>
      </c>
      <c r="K121" s="9">
        <f t="shared" si="11"/>
        <v>27364.166666666668</v>
      </c>
    </row>
    <row r="122" spans="4:11" x14ac:dyDescent="0.35">
      <c r="D122" s="1">
        <v>121</v>
      </c>
      <c r="E122" s="9">
        <f t="shared" si="7"/>
        <v>4200000</v>
      </c>
      <c r="F122" s="1">
        <f t="shared" si="6"/>
        <v>35000</v>
      </c>
      <c r="G122" s="9">
        <f t="shared" si="8"/>
        <v>7700</v>
      </c>
      <c r="H122" s="9">
        <f t="shared" si="9"/>
        <v>27300</v>
      </c>
      <c r="I122" s="9">
        <f t="shared" si="10"/>
        <v>0</v>
      </c>
      <c r="K122" s="9">
        <f t="shared" si="11"/>
        <v>27300</v>
      </c>
    </row>
    <row r="123" spans="4:11" x14ac:dyDescent="0.35">
      <c r="D123" s="1">
        <v>122</v>
      </c>
      <c r="E123" s="9">
        <f t="shared" si="7"/>
        <v>4235000</v>
      </c>
      <c r="F123" s="1">
        <f t="shared" si="6"/>
        <v>35000</v>
      </c>
      <c r="G123" s="9">
        <f t="shared" si="8"/>
        <v>7764.166666666667</v>
      </c>
      <c r="H123" s="9">
        <f t="shared" si="9"/>
        <v>27235.833333333332</v>
      </c>
      <c r="I123" s="9">
        <f t="shared" si="10"/>
        <v>0</v>
      </c>
      <c r="K123" s="9">
        <f t="shared" si="11"/>
        <v>27235.833333333332</v>
      </c>
    </row>
    <row r="124" spans="4:11" x14ac:dyDescent="0.35">
      <c r="D124" s="1">
        <v>123</v>
      </c>
      <c r="E124" s="9">
        <f t="shared" si="7"/>
        <v>4270000</v>
      </c>
      <c r="F124" s="1">
        <f t="shared" si="6"/>
        <v>35000</v>
      </c>
      <c r="G124" s="9">
        <f t="shared" si="8"/>
        <v>7828.333333333333</v>
      </c>
      <c r="H124" s="9">
        <f t="shared" si="9"/>
        <v>27171.666666666668</v>
      </c>
      <c r="I124" s="9">
        <f t="shared" si="10"/>
        <v>0</v>
      </c>
      <c r="K124" s="9">
        <f t="shared" si="11"/>
        <v>27171.666666666668</v>
      </c>
    </row>
    <row r="125" spans="4:11" x14ac:dyDescent="0.35">
      <c r="D125" s="1">
        <v>124</v>
      </c>
      <c r="E125" s="9">
        <f t="shared" si="7"/>
        <v>4305000</v>
      </c>
      <c r="F125" s="1">
        <f t="shared" si="6"/>
        <v>35000</v>
      </c>
      <c r="G125" s="9">
        <f t="shared" si="8"/>
        <v>7892.5</v>
      </c>
      <c r="H125" s="9">
        <f t="shared" si="9"/>
        <v>27107.5</v>
      </c>
      <c r="I125" s="9">
        <f t="shared" si="10"/>
        <v>0</v>
      </c>
      <c r="K125" s="9">
        <f t="shared" si="11"/>
        <v>27107.5</v>
      </c>
    </row>
    <row r="126" spans="4:11" x14ac:dyDescent="0.35">
      <c r="D126" s="1">
        <v>125</v>
      </c>
      <c r="E126" s="9">
        <f t="shared" si="7"/>
        <v>4340000</v>
      </c>
      <c r="F126" s="1">
        <f t="shared" si="6"/>
        <v>35000</v>
      </c>
      <c r="G126" s="9">
        <f t="shared" si="8"/>
        <v>7956.666666666667</v>
      </c>
      <c r="H126" s="9">
        <f t="shared" si="9"/>
        <v>27043.333333333332</v>
      </c>
      <c r="I126" s="9">
        <f t="shared" si="10"/>
        <v>0</v>
      </c>
      <c r="K126" s="9">
        <f t="shared" si="11"/>
        <v>27043.333333333332</v>
      </c>
    </row>
    <row r="127" spans="4:11" x14ac:dyDescent="0.35">
      <c r="D127" s="1">
        <v>126</v>
      </c>
      <c r="E127" s="9">
        <f t="shared" si="7"/>
        <v>4375000</v>
      </c>
      <c r="F127" s="1">
        <f t="shared" si="6"/>
        <v>35000</v>
      </c>
      <c r="G127" s="9">
        <f t="shared" si="8"/>
        <v>8020.833333333333</v>
      </c>
      <c r="H127" s="9">
        <f t="shared" si="9"/>
        <v>26979.166666666668</v>
      </c>
      <c r="I127" s="9">
        <f t="shared" si="10"/>
        <v>0</v>
      </c>
      <c r="K127" s="9">
        <f t="shared" si="11"/>
        <v>26979.166666666668</v>
      </c>
    </row>
    <row r="128" spans="4:11" x14ac:dyDescent="0.35">
      <c r="D128" s="1">
        <v>127</v>
      </c>
      <c r="E128" s="9">
        <f t="shared" si="7"/>
        <v>4410000</v>
      </c>
      <c r="F128" s="1">
        <f t="shared" si="6"/>
        <v>35000</v>
      </c>
      <c r="G128" s="9">
        <f t="shared" si="8"/>
        <v>8085</v>
      </c>
      <c r="H128" s="9">
        <f t="shared" si="9"/>
        <v>26915</v>
      </c>
      <c r="I128" s="9">
        <f t="shared" si="10"/>
        <v>0</v>
      </c>
      <c r="K128" s="9">
        <f t="shared" si="11"/>
        <v>26915</v>
      </c>
    </row>
    <row r="129" spans="4:11" x14ac:dyDescent="0.35">
      <c r="D129" s="1">
        <v>128</v>
      </c>
      <c r="E129" s="9">
        <f t="shared" si="7"/>
        <v>4445000</v>
      </c>
      <c r="F129" s="1">
        <f t="shared" si="6"/>
        <v>35000</v>
      </c>
      <c r="G129" s="9">
        <f t="shared" si="8"/>
        <v>8149.166666666667</v>
      </c>
      <c r="H129" s="9">
        <f t="shared" si="9"/>
        <v>26850.833333333332</v>
      </c>
      <c r="I129" s="9">
        <f t="shared" si="10"/>
        <v>0</v>
      </c>
      <c r="K129" s="9">
        <f t="shared" si="11"/>
        <v>26850.833333333332</v>
      </c>
    </row>
    <row r="130" spans="4:11" x14ac:dyDescent="0.35">
      <c r="D130" s="1">
        <v>129</v>
      </c>
      <c r="E130" s="9">
        <f t="shared" si="7"/>
        <v>4480000</v>
      </c>
      <c r="F130" s="1">
        <f t="shared" si="6"/>
        <v>35000</v>
      </c>
      <c r="G130" s="9">
        <f t="shared" si="8"/>
        <v>8213.3333333333339</v>
      </c>
      <c r="H130" s="9">
        <f t="shared" si="9"/>
        <v>26786.666666666664</v>
      </c>
      <c r="I130" s="9">
        <f t="shared" si="10"/>
        <v>0</v>
      </c>
      <c r="K130" s="9">
        <f t="shared" si="11"/>
        <v>26786.666666666664</v>
      </c>
    </row>
    <row r="131" spans="4:11" x14ac:dyDescent="0.35">
      <c r="D131" s="1">
        <v>130</v>
      </c>
      <c r="E131" s="9">
        <f t="shared" si="7"/>
        <v>4515000</v>
      </c>
      <c r="F131" s="1">
        <f t="shared" ref="F131:F194" si="12">B$5</f>
        <v>35000</v>
      </c>
      <c r="G131" s="9">
        <f t="shared" si="8"/>
        <v>8277.5</v>
      </c>
      <c r="H131" s="9">
        <f t="shared" si="9"/>
        <v>26722.5</v>
      </c>
      <c r="I131" s="9">
        <f t="shared" si="10"/>
        <v>0</v>
      </c>
      <c r="K131" s="9">
        <f t="shared" si="11"/>
        <v>26722.5</v>
      </c>
    </row>
    <row r="132" spans="4:11" x14ac:dyDescent="0.35">
      <c r="D132" s="1">
        <v>131</v>
      </c>
      <c r="E132" s="9">
        <f t="shared" ref="E132:E195" si="13">E131+F131+I131</f>
        <v>4550000</v>
      </c>
      <c r="F132" s="1">
        <f t="shared" si="12"/>
        <v>35000</v>
      </c>
      <c r="G132" s="9">
        <f t="shared" ref="G132:G195" si="14">E132*B$4/12</f>
        <v>8341.6666666666661</v>
      </c>
      <c r="H132" s="9">
        <f t="shared" ref="H132:H195" si="15">F132-G132</f>
        <v>26658.333333333336</v>
      </c>
      <c r="I132" s="9">
        <f t="shared" ref="I132:I195" si="16">G132-(F132-H132)</f>
        <v>0</v>
      </c>
      <c r="K132" s="9">
        <f t="shared" ref="K132:K195" si="17">H132</f>
        <v>26658.333333333336</v>
      </c>
    </row>
    <row r="133" spans="4:11" x14ac:dyDescent="0.35">
      <c r="D133" s="1">
        <v>132</v>
      </c>
      <c r="E133" s="9">
        <f t="shared" si="13"/>
        <v>4585000</v>
      </c>
      <c r="F133" s="1">
        <f t="shared" si="12"/>
        <v>35000</v>
      </c>
      <c r="G133" s="9">
        <f t="shared" si="14"/>
        <v>8405.8333333333339</v>
      </c>
      <c r="H133" s="9">
        <f t="shared" si="15"/>
        <v>26594.166666666664</v>
      </c>
      <c r="I133" s="9">
        <f t="shared" si="16"/>
        <v>0</v>
      </c>
      <c r="K133" s="9">
        <f t="shared" si="17"/>
        <v>26594.166666666664</v>
      </c>
    </row>
    <row r="134" spans="4:11" x14ac:dyDescent="0.35">
      <c r="D134" s="1">
        <v>133</v>
      </c>
      <c r="E134" s="9">
        <f t="shared" si="13"/>
        <v>4620000</v>
      </c>
      <c r="F134" s="1">
        <f t="shared" si="12"/>
        <v>35000</v>
      </c>
      <c r="G134" s="9">
        <f t="shared" si="14"/>
        <v>8470</v>
      </c>
      <c r="H134" s="9">
        <f t="shared" si="15"/>
        <v>26530</v>
      </c>
      <c r="I134" s="9">
        <f t="shared" si="16"/>
        <v>0</v>
      </c>
      <c r="K134" s="9">
        <f t="shared" si="17"/>
        <v>26530</v>
      </c>
    </row>
    <row r="135" spans="4:11" x14ac:dyDescent="0.35">
      <c r="D135" s="1">
        <v>134</v>
      </c>
      <c r="E135" s="9">
        <f t="shared" si="13"/>
        <v>4655000</v>
      </c>
      <c r="F135" s="1">
        <f t="shared" si="12"/>
        <v>35000</v>
      </c>
      <c r="G135" s="9">
        <f t="shared" si="14"/>
        <v>8534.1666666666661</v>
      </c>
      <c r="H135" s="9">
        <f t="shared" si="15"/>
        <v>26465.833333333336</v>
      </c>
      <c r="I135" s="9">
        <f t="shared" si="16"/>
        <v>0</v>
      </c>
      <c r="K135" s="9">
        <f t="shared" si="17"/>
        <v>26465.833333333336</v>
      </c>
    </row>
    <row r="136" spans="4:11" x14ac:dyDescent="0.35">
      <c r="D136" s="1">
        <v>135</v>
      </c>
      <c r="E136" s="9">
        <f t="shared" si="13"/>
        <v>4690000</v>
      </c>
      <c r="F136" s="1">
        <f t="shared" si="12"/>
        <v>35000</v>
      </c>
      <c r="G136" s="9">
        <f t="shared" si="14"/>
        <v>8598.3333333333339</v>
      </c>
      <c r="H136" s="9">
        <f t="shared" si="15"/>
        <v>26401.666666666664</v>
      </c>
      <c r="I136" s="9">
        <f t="shared" si="16"/>
        <v>0</v>
      </c>
      <c r="K136" s="9">
        <f t="shared" si="17"/>
        <v>26401.666666666664</v>
      </c>
    </row>
    <row r="137" spans="4:11" x14ac:dyDescent="0.35">
      <c r="D137" s="1">
        <v>136</v>
      </c>
      <c r="E137" s="9">
        <f t="shared" si="13"/>
        <v>4725000</v>
      </c>
      <c r="F137" s="1">
        <f t="shared" si="12"/>
        <v>35000</v>
      </c>
      <c r="G137" s="9">
        <f t="shared" si="14"/>
        <v>8662.5</v>
      </c>
      <c r="H137" s="9">
        <f t="shared" si="15"/>
        <v>26337.5</v>
      </c>
      <c r="I137" s="9">
        <f t="shared" si="16"/>
        <v>0</v>
      </c>
      <c r="K137" s="9">
        <f t="shared" si="17"/>
        <v>26337.5</v>
      </c>
    </row>
    <row r="138" spans="4:11" x14ac:dyDescent="0.35">
      <c r="D138" s="1">
        <v>137</v>
      </c>
      <c r="E138" s="9">
        <f t="shared" si="13"/>
        <v>4760000</v>
      </c>
      <c r="F138" s="1">
        <f t="shared" si="12"/>
        <v>35000</v>
      </c>
      <c r="G138" s="9">
        <f t="shared" si="14"/>
        <v>8726.6666666666661</v>
      </c>
      <c r="H138" s="9">
        <f t="shared" si="15"/>
        <v>26273.333333333336</v>
      </c>
      <c r="I138" s="9">
        <f t="shared" si="16"/>
        <v>0</v>
      </c>
      <c r="K138" s="9">
        <f t="shared" si="17"/>
        <v>26273.333333333336</v>
      </c>
    </row>
    <row r="139" spans="4:11" x14ac:dyDescent="0.35">
      <c r="D139" s="1">
        <v>138</v>
      </c>
      <c r="E139" s="9">
        <f t="shared" si="13"/>
        <v>4795000</v>
      </c>
      <c r="F139" s="1">
        <f t="shared" si="12"/>
        <v>35000</v>
      </c>
      <c r="G139" s="9">
        <f t="shared" si="14"/>
        <v>8790.8333333333339</v>
      </c>
      <c r="H139" s="9">
        <f t="shared" si="15"/>
        <v>26209.166666666664</v>
      </c>
      <c r="I139" s="9">
        <f t="shared" si="16"/>
        <v>0</v>
      </c>
      <c r="K139" s="9">
        <f t="shared" si="17"/>
        <v>26209.166666666664</v>
      </c>
    </row>
    <row r="140" spans="4:11" x14ac:dyDescent="0.35">
      <c r="D140" s="1">
        <v>139</v>
      </c>
      <c r="E140" s="9">
        <f t="shared" si="13"/>
        <v>4830000</v>
      </c>
      <c r="F140" s="1">
        <f t="shared" si="12"/>
        <v>35000</v>
      </c>
      <c r="G140" s="9">
        <f t="shared" si="14"/>
        <v>8855</v>
      </c>
      <c r="H140" s="9">
        <f t="shared" si="15"/>
        <v>26145</v>
      </c>
      <c r="I140" s="9">
        <f t="shared" si="16"/>
        <v>0</v>
      </c>
      <c r="K140" s="9">
        <f t="shared" si="17"/>
        <v>26145</v>
      </c>
    </row>
    <row r="141" spans="4:11" x14ac:dyDescent="0.35">
      <c r="D141" s="1">
        <v>140</v>
      </c>
      <c r="E141" s="9">
        <f t="shared" si="13"/>
        <v>4865000</v>
      </c>
      <c r="F141" s="1">
        <f t="shared" si="12"/>
        <v>35000</v>
      </c>
      <c r="G141" s="9">
        <f t="shared" si="14"/>
        <v>8919.1666666666661</v>
      </c>
      <c r="H141" s="9">
        <f t="shared" si="15"/>
        <v>26080.833333333336</v>
      </c>
      <c r="I141" s="9">
        <f t="shared" si="16"/>
        <v>0</v>
      </c>
      <c r="K141" s="9">
        <f t="shared" si="17"/>
        <v>26080.833333333336</v>
      </c>
    </row>
    <row r="142" spans="4:11" x14ac:dyDescent="0.35">
      <c r="D142" s="1">
        <v>141</v>
      </c>
      <c r="E142" s="9">
        <f t="shared" si="13"/>
        <v>4900000</v>
      </c>
      <c r="F142" s="1">
        <f t="shared" si="12"/>
        <v>35000</v>
      </c>
      <c r="G142" s="9">
        <f t="shared" si="14"/>
        <v>8983.3333333333339</v>
      </c>
      <c r="H142" s="9">
        <f t="shared" si="15"/>
        <v>26016.666666666664</v>
      </c>
      <c r="I142" s="9">
        <f t="shared" si="16"/>
        <v>0</v>
      </c>
      <c r="K142" s="9">
        <f t="shared" si="17"/>
        <v>26016.666666666664</v>
      </c>
    </row>
    <row r="143" spans="4:11" x14ac:dyDescent="0.35">
      <c r="D143" s="1">
        <v>142</v>
      </c>
      <c r="E143" s="9">
        <f t="shared" si="13"/>
        <v>4935000</v>
      </c>
      <c r="F143" s="1">
        <f t="shared" si="12"/>
        <v>35000</v>
      </c>
      <c r="G143" s="9">
        <f t="shared" si="14"/>
        <v>9047.5</v>
      </c>
      <c r="H143" s="9">
        <f t="shared" si="15"/>
        <v>25952.5</v>
      </c>
      <c r="I143" s="9">
        <f t="shared" si="16"/>
        <v>0</v>
      </c>
      <c r="K143" s="9">
        <f t="shared" si="17"/>
        <v>25952.5</v>
      </c>
    </row>
    <row r="144" spans="4:11" x14ac:dyDescent="0.35">
      <c r="D144" s="1">
        <v>143</v>
      </c>
      <c r="E144" s="9">
        <f t="shared" si="13"/>
        <v>4970000</v>
      </c>
      <c r="F144" s="1">
        <f t="shared" si="12"/>
        <v>35000</v>
      </c>
      <c r="G144" s="9">
        <f t="shared" si="14"/>
        <v>9111.6666666666661</v>
      </c>
      <c r="H144" s="9">
        <f t="shared" si="15"/>
        <v>25888.333333333336</v>
      </c>
      <c r="I144" s="9">
        <f t="shared" si="16"/>
        <v>0</v>
      </c>
      <c r="K144" s="9">
        <f t="shared" si="17"/>
        <v>25888.333333333336</v>
      </c>
    </row>
    <row r="145" spans="4:11" x14ac:dyDescent="0.35">
      <c r="D145" s="1">
        <v>144</v>
      </c>
      <c r="E145" s="9">
        <f t="shared" si="13"/>
        <v>5005000</v>
      </c>
      <c r="F145" s="1">
        <f t="shared" si="12"/>
        <v>35000</v>
      </c>
      <c r="G145" s="9">
        <f t="shared" si="14"/>
        <v>9175.8333333333339</v>
      </c>
      <c r="H145" s="9">
        <f t="shared" si="15"/>
        <v>25824.166666666664</v>
      </c>
      <c r="I145" s="9">
        <f t="shared" si="16"/>
        <v>0</v>
      </c>
      <c r="K145" s="9">
        <f t="shared" si="17"/>
        <v>25824.166666666664</v>
      </c>
    </row>
    <row r="146" spans="4:11" x14ac:dyDescent="0.35">
      <c r="D146" s="1">
        <v>145</v>
      </c>
      <c r="E146" s="9">
        <f t="shared" si="13"/>
        <v>5040000</v>
      </c>
      <c r="F146" s="1">
        <f t="shared" si="12"/>
        <v>35000</v>
      </c>
      <c r="G146" s="9">
        <f t="shared" si="14"/>
        <v>9240</v>
      </c>
      <c r="H146" s="9">
        <f t="shared" si="15"/>
        <v>25760</v>
      </c>
      <c r="I146" s="9">
        <f t="shared" si="16"/>
        <v>0</v>
      </c>
      <c r="K146" s="9">
        <f t="shared" si="17"/>
        <v>25760</v>
      </c>
    </row>
    <row r="147" spans="4:11" x14ac:dyDescent="0.35">
      <c r="D147" s="1">
        <v>146</v>
      </c>
      <c r="E147" s="9">
        <f t="shared" si="13"/>
        <v>5075000</v>
      </c>
      <c r="F147" s="1">
        <f t="shared" si="12"/>
        <v>35000</v>
      </c>
      <c r="G147" s="9">
        <f t="shared" si="14"/>
        <v>9304.1666666666661</v>
      </c>
      <c r="H147" s="9">
        <f t="shared" si="15"/>
        <v>25695.833333333336</v>
      </c>
      <c r="I147" s="9">
        <f t="shared" si="16"/>
        <v>0</v>
      </c>
      <c r="K147" s="9">
        <f t="shared" si="17"/>
        <v>25695.833333333336</v>
      </c>
    </row>
    <row r="148" spans="4:11" x14ac:dyDescent="0.35">
      <c r="D148" s="1">
        <v>147</v>
      </c>
      <c r="E148" s="9">
        <f t="shared" si="13"/>
        <v>5110000</v>
      </c>
      <c r="F148" s="1">
        <f t="shared" si="12"/>
        <v>35000</v>
      </c>
      <c r="G148" s="9">
        <f t="shared" si="14"/>
        <v>9368.3333333333339</v>
      </c>
      <c r="H148" s="9">
        <f t="shared" si="15"/>
        <v>25631.666666666664</v>
      </c>
      <c r="I148" s="9">
        <f t="shared" si="16"/>
        <v>0</v>
      </c>
      <c r="K148" s="9">
        <f t="shared" si="17"/>
        <v>25631.666666666664</v>
      </c>
    </row>
    <row r="149" spans="4:11" x14ac:dyDescent="0.35">
      <c r="D149" s="1">
        <v>148</v>
      </c>
      <c r="E149" s="9">
        <f t="shared" si="13"/>
        <v>5145000</v>
      </c>
      <c r="F149" s="1">
        <f t="shared" si="12"/>
        <v>35000</v>
      </c>
      <c r="G149" s="9">
        <f t="shared" si="14"/>
        <v>9432.5</v>
      </c>
      <c r="H149" s="9">
        <f t="shared" si="15"/>
        <v>25567.5</v>
      </c>
      <c r="I149" s="9">
        <f t="shared" si="16"/>
        <v>0</v>
      </c>
      <c r="K149" s="9">
        <f t="shared" si="17"/>
        <v>25567.5</v>
      </c>
    </row>
    <row r="150" spans="4:11" x14ac:dyDescent="0.35">
      <c r="D150" s="1">
        <v>149</v>
      </c>
      <c r="E150" s="9">
        <f t="shared" si="13"/>
        <v>5180000</v>
      </c>
      <c r="F150" s="1">
        <f t="shared" si="12"/>
        <v>35000</v>
      </c>
      <c r="G150" s="9">
        <f t="shared" si="14"/>
        <v>9496.6666666666661</v>
      </c>
      <c r="H150" s="9">
        <f t="shared" si="15"/>
        <v>25503.333333333336</v>
      </c>
      <c r="I150" s="9">
        <f t="shared" si="16"/>
        <v>0</v>
      </c>
      <c r="K150" s="9">
        <f t="shared" si="17"/>
        <v>25503.333333333336</v>
      </c>
    </row>
    <row r="151" spans="4:11" x14ac:dyDescent="0.35">
      <c r="D151" s="1">
        <v>150</v>
      </c>
      <c r="E151" s="9">
        <f t="shared" si="13"/>
        <v>5215000</v>
      </c>
      <c r="F151" s="1">
        <f t="shared" si="12"/>
        <v>35000</v>
      </c>
      <c r="G151" s="9">
        <f t="shared" si="14"/>
        <v>9560.8333333333339</v>
      </c>
      <c r="H151" s="9">
        <f t="shared" si="15"/>
        <v>25439.166666666664</v>
      </c>
      <c r="I151" s="9">
        <f t="shared" si="16"/>
        <v>0</v>
      </c>
      <c r="K151" s="9">
        <f t="shared" si="17"/>
        <v>25439.166666666664</v>
      </c>
    </row>
    <row r="152" spans="4:11" x14ac:dyDescent="0.35">
      <c r="D152" s="1">
        <v>151</v>
      </c>
      <c r="E152" s="9">
        <f t="shared" si="13"/>
        <v>5250000</v>
      </c>
      <c r="F152" s="1">
        <f t="shared" si="12"/>
        <v>35000</v>
      </c>
      <c r="G152" s="9">
        <f t="shared" si="14"/>
        <v>9625</v>
      </c>
      <c r="H152" s="9">
        <f t="shared" si="15"/>
        <v>25375</v>
      </c>
      <c r="I152" s="9">
        <f t="shared" si="16"/>
        <v>0</v>
      </c>
      <c r="K152" s="9">
        <f t="shared" si="17"/>
        <v>25375</v>
      </c>
    </row>
    <row r="153" spans="4:11" x14ac:dyDescent="0.35">
      <c r="D153" s="1">
        <v>152</v>
      </c>
      <c r="E153" s="9">
        <f t="shared" si="13"/>
        <v>5285000</v>
      </c>
      <c r="F153" s="1">
        <f t="shared" si="12"/>
        <v>35000</v>
      </c>
      <c r="G153" s="9">
        <f t="shared" si="14"/>
        <v>9689.1666666666661</v>
      </c>
      <c r="H153" s="9">
        <f t="shared" si="15"/>
        <v>25310.833333333336</v>
      </c>
      <c r="I153" s="9">
        <f t="shared" si="16"/>
        <v>0</v>
      </c>
      <c r="K153" s="9">
        <f t="shared" si="17"/>
        <v>25310.833333333336</v>
      </c>
    </row>
    <row r="154" spans="4:11" x14ac:dyDescent="0.35">
      <c r="D154" s="1">
        <v>153</v>
      </c>
      <c r="E154" s="9">
        <f t="shared" si="13"/>
        <v>5320000</v>
      </c>
      <c r="F154" s="1">
        <f t="shared" si="12"/>
        <v>35000</v>
      </c>
      <c r="G154" s="9">
        <f t="shared" si="14"/>
        <v>9753.3333333333339</v>
      </c>
      <c r="H154" s="9">
        <f t="shared" si="15"/>
        <v>25246.666666666664</v>
      </c>
      <c r="I154" s="9">
        <f t="shared" si="16"/>
        <v>0</v>
      </c>
      <c r="K154" s="9">
        <f t="shared" si="17"/>
        <v>25246.666666666664</v>
      </c>
    </row>
    <row r="155" spans="4:11" x14ac:dyDescent="0.35">
      <c r="D155" s="1">
        <v>154</v>
      </c>
      <c r="E155" s="9">
        <f t="shared" si="13"/>
        <v>5355000</v>
      </c>
      <c r="F155" s="1">
        <f t="shared" si="12"/>
        <v>35000</v>
      </c>
      <c r="G155" s="9">
        <f t="shared" si="14"/>
        <v>9817.5</v>
      </c>
      <c r="H155" s="9">
        <f t="shared" si="15"/>
        <v>25182.5</v>
      </c>
      <c r="I155" s="9">
        <f t="shared" si="16"/>
        <v>0</v>
      </c>
      <c r="K155" s="9">
        <f t="shared" si="17"/>
        <v>25182.5</v>
      </c>
    </row>
    <row r="156" spans="4:11" x14ac:dyDescent="0.35">
      <c r="D156" s="1">
        <v>155</v>
      </c>
      <c r="E156" s="9">
        <f t="shared" si="13"/>
        <v>5390000</v>
      </c>
      <c r="F156" s="1">
        <f t="shared" si="12"/>
        <v>35000</v>
      </c>
      <c r="G156" s="9">
        <f t="shared" si="14"/>
        <v>9881.6666666666661</v>
      </c>
      <c r="H156" s="9">
        <f t="shared" si="15"/>
        <v>25118.333333333336</v>
      </c>
      <c r="I156" s="9">
        <f t="shared" si="16"/>
        <v>0</v>
      </c>
      <c r="K156" s="9">
        <f t="shared" si="17"/>
        <v>25118.333333333336</v>
      </c>
    </row>
    <row r="157" spans="4:11" x14ac:dyDescent="0.35">
      <c r="D157" s="1">
        <v>156</v>
      </c>
      <c r="E157" s="9">
        <f t="shared" si="13"/>
        <v>5425000</v>
      </c>
      <c r="F157" s="1">
        <f t="shared" si="12"/>
        <v>35000</v>
      </c>
      <c r="G157" s="9">
        <f t="shared" si="14"/>
        <v>9945.8333333333339</v>
      </c>
      <c r="H157" s="9">
        <f t="shared" si="15"/>
        <v>25054.166666666664</v>
      </c>
      <c r="I157" s="9">
        <f t="shared" si="16"/>
        <v>0</v>
      </c>
      <c r="K157" s="9">
        <f t="shared" si="17"/>
        <v>25054.166666666664</v>
      </c>
    </row>
    <row r="158" spans="4:11" x14ac:dyDescent="0.35">
      <c r="D158" s="1">
        <v>157</v>
      </c>
      <c r="E158" s="9">
        <f t="shared" si="13"/>
        <v>5460000</v>
      </c>
      <c r="F158" s="1">
        <f t="shared" si="12"/>
        <v>35000</v>
      </c>
      <c r="G158" s="9">
        <f t="shared" si="14"/>
        <v>10010</v>
      </c>
      <c r="H158" s="9">
        <f t="shared" si="15"/>
        <v>24990</v>
      </c>
      <c r="I158" s="9">
        <f t="shared" si="16"/>
        <v>0</v>
      </c>
      <c r="K158" s="9">
        <f t="shared" si="17"/>
        <v>24990</v>
      </c>
    </row>
    <row r="159" spans="4:11" x14ac:dyDescent="0.35">
      <c r="D159" s="1">
        <v>158</v>
      </c>
      <c r="E159" s="9">
        <f t="shared" si="13"/>
        <v>5495000</v>
      </c>
      <c r="F159" s="1">
        <f t="shared" si="12"/>
        <v>35000</v>
      </c>
      <c r="G159" s="9">
        <f t="shared" si="14"/>
        <v>10074.166666666666</v>
      </c>
      <c r="H159" s="9">
        <f t="shared" si="15"/>
        <v>24925.833333333336</v>
      </c>
      <c r="I159" s="9">
        <f t="shared" si="16"/>
        <v>0</v>
      </c>
      <c r="K159" s="9">
        <f t="shared" si="17"/>
        <v>24925.833333333336</v>
      </c>
    </row>
    <row r="160" spans="4:11" x14ac:dyDescent="0.35">
      <c r="D160" s="1">
        <v>159</v>
      </c>
      <c r="E160" s="9">
        <f t="shared" si="13"/>
        <v>5530000</v>
      </c>
      <c r="F160" s="1">
        <f t="shared" si="12"/>
        <v>35000</v>
      </c>
      <c r="G160" s="9">
        <f t="shared" si="14"/>
        <v>10138.333333333334</v>
      </c>
      <c r="H160" s="9">
        <f t="shared" si="15"/>
        <v>24861.666666666664</v>
      </c>
      <c r="I160" s="9">
        <f t="shared" si="16"/>
        <v>0</v>
      </c>
      <c r="K160" s="9">
        <f t="shared" si="17"/>
        <v>24861.666666666664</v>
      </c>
    </row>
    <row r="161" spans="4:11" x14ac:dyDescent="0.35">
      <c r="D161" s="1">
        <v>160</v>
      </c>
      <c r="E161" s="9">
        <f t="shared" si="13"/>
        <v>5565000</v>
      </c>
      <c r="F161" s="1">
        <f t="shared" si="12"/>
        <v>35000</v>
      </c>
      <c r="G161" s="9">
        <f t="shared" si="14"/>
        <v>10202.5</v>
      </c>
      <c r="H161" s="9">
        <f t="shared" si="15"/>
        <v>24797.5</v>
      </c>
      <c r="I161" s="9">
        <f t="shared" si="16"/>
        <v>0</v>
      </c>
      <c r="K161" s="9">
        <f t="shared" si="17"/>
        <v>24797.5</v>
      </c>
    </row>
    <row r="162" spans="4:11" x14ac:dyDescent="0.35">
      <c r="D162" s="1">
        <v>161</v>
      </c>
      <c r="E162" s="9">
        <f t="shared" si="13"/>
        <v>5600000</v>
      </c>
      <c r="F162" s="1">
        <f t="shared" si="12"/>
        <v>35000</v>
      </c>
      <c r="G162" s="9">
        <f t="shared" si="14"/>
        <v>10266.666666666666</v>
      </c>
      <c r="H162" s="9">
        <f t="shared" si="15"/>
        <v>24733.333333333336</v>
      </c>
      <c r="I162" s="9">
        <f t="shared" si="16"/>
        <v>0</v>
      </c>
      <c r="K162" s="9">
        <f t="shared" si="17"/>
        <v>24733.333333333336</v>
      </c>
    </row>
    <row r="163" spans="4:11" x14ac:dyDescent="0.35">
      <c r="D163" s="1">
        <v>162</v>
      </c>
      <c r="E163" s="9">
        <f t="shared" si="13"/>
        <v>5635000</v>
      </c>
      <c r="F163" s="1">
        <f t="shared" si="12"/>
        <v>35000</v>
      </c>
      <c r="G163" s="9">
        <f t="shared" si="14"/>
        <v>10330.833333333334</v>
      </c>
      <c r="H163" s="9">
        <f t="shared" si="15"/>
        <v>24669.166666666664</v>
      </c>
      <c r="I163" s="9">
        <f t="shared" si="16"/>
        <v>0</v>
      </c>
      <c r="K163" s="9">
        <f t="shared" si="17"/>
        <v>24669.166666666664</v>
      </c>
    </row>
    <row r="164" spans="4:11" x14ac:dyDescent="0.35">
      <c r="D164" s="1">
        <v>163</v>
      </c>
      <c r="E164" s="9">
        <f t="shared" si="13"/>
        <v>5670000</v>
      </c>
      <c r="F164" s="1">
        <f t="shared" si="12"/>
        <v>35000</v>
      </c>
      <c r="G164" s="9">
        <f t="shared" si="14"/>
        <v>10395</v>
      </c>
      <c r="H164" s="9">
        <f t="shared" si="15"/>
        <v>24605</v>
      </c>
      <c r="I164" s="9">
        <f t="shared" si="16"/>
        <v>0</v>
      </c>
      <c r="K164" s="9">
        <f t="shared" si="17"/>
        <v>24605</v>
      </c>
    </row>
    <row r="165" spans="4:11" x14ac:dyDescent="0.35">
      <c r="D165" s="1">
        <v>164</v>
      </c>
      <c r="E165" s="9">
        <f t="shared" si="13"/>
        <v>5705000</v>
      </c>
      <c r="F165" s="1">
        <f t="shared" si="12"/>
        <v>35000</v>
      </c>
      <c r="G165" s="9">
        <f t="shared" si="14"/>
        <v>10459.166666666666</v>
      </c>
      <c r="H165" s="9">
        <f t="shared" si="15"/>
        <v>24540.833333333336</v>
      </c>
      <c r="I165" s="9">
        <f t="shared" si="16"/>
        <v>0</v>
      </c>
      <c r="K165" s="9">
        <f t="shared" si="17"/>
        <v>24540.833333333336</v>
      </c>
    </row>
    <row r="166" spans="4:11" x14ac:dyDescent="0.35">
      <c r="D166" s="1">
        <v>165</v>
      </c>
      <c r="E166" s="9">
        <f t="shared" si="13"/>
        <v>5740000</v>
      </c>
      <c r="F166" s="1">
        <f t="shared" si="12"/>
        <v>35000</v>
      </c>
      <c r="G166" s="9">
        <f t="shared" si="14"/>
        <v>10523.333333333332</v>
      </c>
      <c r="H166" s="9">
        <f t="shared" si="15"/>
        <v>24476.666666666668</v>
      </c>
      <c r="I166" s="9">
        <f t="shared" si="16"/>
        <v>0</v>
      </c>
      <c r="K166" s="9">
        <f t="shared" si="17"/>
        <v>24476.666666666668</v>
      </c>
    </row>
    <row r="167" spans="4:11" x14ac:dyDescent="0.35">
      <c r="D167" s="1">
        <v>166</v>
      </c>
      <c r="E167" s="9">
        <f t="shared" si="13"/>
        <v>5775000</v>
      </c>
      <c r="F167" s="1">
        <f t="shared" si="12"/>
        <v>35000</v>
      </c>
      <c r="G167" s="9">
        <f t="shared" si="14"/>
        <v>10587.499999999998</v>
      </c>
      <c r="H167" s="9">
        <f t="shared" si="15"/>
        <v>24412.5</v>
      </c>
      <c r="I167" s="9">
        <f t="shared" si="16"/>
        <v>0</v>
      </c>
      <c r="K167" s="9">
        <f t="shared" si="17"/>
        <v>24412.5</v>
      </c>
    </row>
    <row r="168" spans="4:11" x14ac:dyDescent="0.35">
      <c r="D168" s="1">
        <v>167</v>
      </c>
      <c r="E168" s="9">
        <f t="shared" si="13"/>
        <v>5810000</v>
      </c>
      <c r="F168" s="1">
        <f t="shared" si="12"/>
        <v>35000</v>
      </c>
      <c r="G168" s="9">
        <f t="shared" si="14"/>
        <v>10651.666666666666</v>
      </c>
      <c r="H168" s="9">
        <f t="shared" si="15"/>
        <v>24348.333333333336</v>
      </c>
      <c r="I168" s="9">
        <f t="shared" si="16"/>
        <v>0</v>
      </c>
      <c r="K168" s="9">
        <f t="shared" si="17"/>
        <v>24348.333333333336</v>
      </c>
    </row>
    <row r="169" spans="4:11" x14ac:dyDescent="0.35">
      <c r="D169" s="1">
        <v>168</v>
      </c>
      <c r="E169" s="9">
        <f t="shared" si="13"/>
        <v>5845000</v>
      </c>
      <c r="F169" s="1">
        <f t="shared" si="12"/>
        <v>35000</v>
      </c>
      <c r="G169" s="9">
        <f t="shared" si="14"/>
        <v>10715.833333333332</v>
      </c>
      <c r="H169" s="9">
        <f t="shared" si="15"/>
        <v>24284.166666666668</v>
      </c>
      <c r="I169" s="9">
        <f t="shared" si="16"/>
        <v>0</v>
      </c>
      <c r="K169" s="9">
        <f t="shared" si="17"/>
        <v>24284.166666666668</v>
      </c>
    </row>
    <row r="170" spans="4:11" x14ac:dyDescent="0.35">
      <c r="D170" s="1">
        <v>169</v>
      </c>
      <c r="E170" s="9">
        <f t="shared" si="13"/>
        <v>5880000</v>
      </c>
      <c r="F170" s="1">
        <f t="shared" si="12"/>
        <v>35000</v>
      </c>
      <c r="G170" s="9">
        <f t="shared" si="14"/>
        <v>10779.999999999998</v>
      </c>
      <c r="H170" s="9">
        <f t="shared" si="15"/>
        <v>24220</v>
      </c>
      <c r="I170" s="9">
        <f t="shared" si="16"/>
        <v>0</v>
      </c>
      <c r="K170" s="9">
        <f t="shared" si="17"/>
        <v>24220</v>
      </c>
    </row>
    <row r="171" spans="4:11" x14ac:dyDescent="0.35">
      <c r="D171" s="1">
        <v>170</v>
      </c>
      <c r="E171" s="9">
        <f t="shared" si="13"/>
        <v>5915000</v>
      </c>
      <c r="F171" s="1">
        <f t="shared" si="12"/>
        <v>35000</v>
      </c>
      <c r="G171" s="9">
        <f t="shared" si="14"/>
        <v>10844.166666666666</v>
      </c>
      <c r="H171" s="9">
        <f t="shared" si="15"/>
        <v>24155.833333333336</v>
      </c>
      <c r="I171" s="9">
        <f t="shared" si="16"/>
        <v>0</v>
      </c>
      <c r="K171" s="9">
        <f t="shared" si="17"/>
        <v>24155.833333333336</v>
      </c>
    </row>
    <row r="172" spans="4:11" x14ac:dyDescent="0.35">
      <c r="D172" s="1">
        <v>171</v>
      </c>
      <c r="E172" s="9">
        <f t="shared" si="13"/>
        <v>5950000</v>
      </c>
      <c r="F172" s="1">
        <f t="shared" si="12"/>
        <v>35000</v>
      </c>
      <c r="G172" s="9">
        <f t="shared" si="14"/>
        <v>10908.333333333332</v>
      </c>
      <c r="H172" s="9">
        <f t="shared" si="15"/>
        <v>24091.666666666668</v>
      </c>
      <c r="I172" s="9">
        <f t="shared" si="16"/>
        <v>0</v>
      </c>
      <c r="K172" s="9">
        <f t="shared" si="17"/>
        <v>24091.666666666668</v>
      </c>
    </row>
    <row r="173" spans="4:11" x14ac:dyDescent="0.35">
      <c r="D173" s="1">
        <v>172</v>
      </c>
      <c r="E173" s="9">
        <f t="shared" si="13"/>
        <v>5985000</v>
      </c>
      <c r="F173" s="1">
        <f t="shared" si="12"/>
        <v>35000</v>
      </c>
      <c r="G173" s="9">
        <f t="shared" si="14"/>
        <v>10972.5</v>
      </c>
      <c r="H173" s="9">
        <f t="shared" si="15"/>
        <v>24027.5</v>
      </c>
      <c r="I173" s="9">
        <f t="shared" si="16"/>
        <v>0</v>
      </c>
      <c r="K173" s="9">
        <f t="shared" si="17"/>
        <v>24027.5</v>
      </c>
    </row>
    <row r="174" spans="4:11" x14ac:dyDescent="0.35">
      <c r="D174" s="1">
        <v>173</v>
      </c>
      <c r="E174" s="9">
        <f t="shared" si="13"/>
        <v>6020000</v>
      </c>
      <c r="F174" s="1">
        <f t="shared" si="12"/>
        <v>35000</v>
      </c>
      <c r="G174" s="9">
        <f t="shared" si="14"/>
        <v>11036.666666666666</v>
      </c>
      <c r="H174" s="9">
        <f t="shared" si="15"/>
        <v>23963.333333333336</v>
      </c>
      <c r="I174" s="9">
        <f t="shared" si="16"/>
        <v>0</v>
      </c>
      <c r="K174" s="9">
        <f t="shared" si="17"/>
        <v>23963.333333333336</v>
      </c>
    </row>
    <row r="175" spans="4:11" x14ac:dyDescent="0.35">
      <c r="D175" s="1">
        <v>174</v>
      </c>
      <c r="E175" s="9">
        <f t="shared" si="13"/>
        <v>6055000</v>
      </c>
      <c r="F175" s="1">
        <f t="shared" si="12"/>
        <v>35000</v>
      </c>
      <c r="G175" s="9">
        <f t="shared" si="14"/>
        <v>11100.833333333334</v>
      </c>
      <c r="H175" s="9">
        <f t="shared" si="15"/>
        <v>23899.166666666664</v>
      </c>
      <c r="I175" s="9">
        <f t="shared" si="16"/>
        <v>0</v>
      </c>
      <c r="K175" s="9">
        <f t="shared" si="17"/>
        <v>23899.166666666664</v>
      </c>
    </row>
    <row r="176" spans="4:11" x14ac:dyDescent="0.35">
      <c r="D176" s="1">
        <v>175</v>
      </c>
      <c r="E176" s="9">
        <f t="shared" si="13"/>
        <v>6090000</v>
      </c>
      <c r="F176" s="1">
        <f t="shared" si="12"/>
        <v>35000</v>
      </c>
      <c r="G176" s="9">
        <f t="shared" si="14"/>
        <v>11165</v>
      </c>
      <c r="H176" s="9">
        <f t="shared" si="15"/>
        <v>23835</v>
      </c>
      <c r="I176" s="9">
        <f t="shared" si="16"/>
        <v>0</v>
      </c>
      <c r="K176" s="9">
        <f t="shared" si="17"/>
        <v>23835</v>
      </c>
    </row>
    <row r="177" spans="4:11" x14ac:dyDescent="0.35">
      <c r="D177" s="1">
        <v>176</v>
      </c>
      <c r="E177" s="9">
        <f t="shared" si="13"/>
        <v>6125000</v>
      </c>
      <c r="F177" s="1">
        <f t="shared" si="12"/>
        <v>35000</v>
      </c>
      <c r="G177" s="9">
        <f t="shared" si="14"/>
        <v>11229.166666666666</v>
      </c>
      <c r="H177" s="9">
        <f t="shared" si="15"/>
        <v>23770.833333333336</v>
      </c>
      <c r="I177" s="9">
        <f t="shared" si="16"/>
        <v>0</v>
      </c>
      <c r="K177" s="9">
        <f t="shared" si="17"/>
        <v>23770.833333333336</v>
      </c>
    </row>
    <row r="178" spans="4:11" x14ac:dyDescent="0.35">
      <c r="D178" s="1">
        <v>177</v>
      </c>
      <c r="E178" s="9">
        <f t="shared" si="13"/>
        <v>6160000</v>
      </c>
      <c r="F178" s="1">
        <f t="shared" si="12"/>
        <v>35000</v>
      </c>
      <c r="G178" s="9">
        <f t="shared" si="14"/>
        <v>11293.333333333334</v>
      </c>
      <c r="H178" s="9">
        <f t="shared" si="15"/>
        <v>23706.666666666664</v>
      </c>
      <c r="I178" s="9">
        <f t="shared" si="16"/>
        <v>0</v>
      </c>
      <c r="K178" s="9">
        <f t="shared" si="17"/>
        <v>23706.666666666664</v>
      </c>
    </row>
    <row r="179" spans="4:11" x14ac:dyDescent="0.35">
      <c r="D179" s="1">
        <v>178</v>
      </c>
      <c r="E179" s="9">
        <f t="shared" si="13"/>
        <v>6195000</v>
      </c>
      <c r="F179" s="1">
        <f t="shared" si="12"/>
        <v>35000</v>
      </c>
      <c r="G179" s="9">
        <f t="shared" si="14"/>
        <v>11357.5</v>
      </c>
      <c r="H179" s="9">
        <f t="shared" si="15"/>
        <v>23642.5</v>
      </c>
      <c r="I179" s="9">
        <f t="shared" si="16"/>
        <v>0</v>
      </c>
      <c r="K179" s="9">
        <f t="shared" si="17"/>
        <v>23642.5</v>
      </c>
    </row>
    <row r="180" spans="4:11" x14ac:dyDescent="0.35">
      <c r="D180" s="1">
        <v>179</v>
      </c>
      <c r="E180" s="9">
        <f t="shared" si="13"/>
        <v>6230000</v>
      </c>
      <c r="F180" s="1">
        <f t="shared" si="12"/>
        <v>35000</v>
      </c>
      <c r="G180" s="9">
        <f t="shared" si="14"/>
        <v>11421.666666666666</v>
      </c>
      <c r="H180" s="9">
        <f t="shared" si="15"/>
        <v>23578.333333333336</v>
      </c>
      <c r="I180" s="9">
        <f t="shared" si="16"/>
        <v>0</v>
      </c>
      <c r="K180" s="9">
        <f t="shared" si="17"/>
        <v>23578.333333333336</v>
      </c>
    </row>
    <row r="181" spans="4:11" x14ac:dyDescent="0.35">
      <c r="D181" s="1">
        <v>180</v>
      </c>
      <c r="E181" s="9">
        <f t="shared" si="13"/>
        <v>6265000</v>
      </c>
      <c r="F181" s="1">
        <f t="shared" si="12"/>
        <v>35000</v>
      </c>
      <c r="G181" s="9">
        <f t="shared" si="14"/>
        <v>11485.833333333334</v>
      </c>
      <c r="H181" s="9">
        <f t="shared" si="15"/>
        <v>23514.166666666664</v>
      </c>
      <c r="I181" s="9">
        <f t="shared" si="16"/>
        <v>0</v>
      </c>
      <c r="K181" s="9">
        <f t="shared" si="17"/>
        <v>23514.166666666664</v>
      </c>
    </row>
    <row r="182" spans="4:11" x14ac:dyDescent="0.35">
      <c r="D182" s="1">
        <v>181</v>
      </c>
      <c r="E182" s="9">
        <f t="shared" si="13"/>
        <v>6300000</v>
      </c>
      <c r="F182" s="1">
        <f t="shared" si="12"/>
        <v>35000</v>
      </c>
      <c r="G182" s="9">
        <f t="shared" si="14"/>
        <v>11550</v>
      </c>
      <c r="H182" s="9">
        <f t="shared" si="15"/>
        <v>23450</v>
      </c>
      <c r="I182" s="9">
        <f t="shared" si="16"/>
        <v>0</v>
      </c>
      <c r="K182" s="9">
        <f t="shared" si="17"/>
        <v>23450</v>
      </c>
    </row>
    <row r="183" spans="4:11" x14ac:dyDescent="0.35">
      <c r="D183" s="1">
        <v>182</v>
      </c>
      <c r="E183" s="9">
        <f t="shared" si="13"/>
        <v>6335000</v>
      </c>
      <c r="F183" s="1">
        <f t="shared" si="12"/>
        <v>35000</v>
      </c>
      <c r="G183" s="9">
        <f t="shared" si="14"/>
        <v>11614.166666666666</v>
      </c>
      <c r="H183" s="9">
        <f t="shared" si="15"/>
        <v>23385.833333333336</v>
      </c>
      <c r="I183" s="9">
        <f t="shared" si="16"/>
        <v>0</v>
      </c>
      <c r="K183" s="9">
        <f t="shared" si="17"/>
        <v>23385.833333333336</v>
      </c>
    </row>
    <row r="184" spans="4:11" x14ac:dyDescent="0.35">
      <c r="D184" s="1">
        <v>183</v>
      </c>
      <c r="E184" s="9">
        <f t="shared" si="13"/>
        <v>6370000</v>
      </c>
      <c r="F184" s="1">
        <f t="shared" si="12"/>
        <v>35000</v>
      </c>
      <c r="G184" s="9">
        <f t="shared" si="14"/>
        <v>11678.333333333334</v>
      </c>
      <c r="H184" s="9">
        <f t="shared" si="15"/>
        <v>23321.666666666664</v>
      </c>
      <c r="I184" s="9">
        <f t="shared" si="16"/>
        <v>0</v>
      </c>
      <c r="K184" s="9">
        <f t="shared" si="17"/>
        <v>23321.666666666664</v>
      </c>
    </row>
    <row r="185" spans="4:11" x14ac:dyDescent="0.35">
      <c r="D185" s="1">
        <v>184</v>
      </c>
      <c r="E185" s="9">
        <f t="shared" si="13"/>
        <v>6405000</v>
      </c>
      <c r="F185" s="1">
        <f t="shared" si="12"/>
        <v>35000</v>
      </c>
      <c r="G185" s="9">
        <f t="shared" si="14"/>
        <v>11742.5</v>
      </c>
      <c r="H185" s="9">
        <f t="shared" si="15"/>
        <v>23257.5</v>
      </c>
      <c r="I185" s="9">
        <f t="shared" si="16"/>
        <v>0</v>
      </c>
      <c r="K185" s="9">
        <f t="shared" si="17"/>
        <v>23257.5</v>
      </c>
    </row>
    <row r="186" spans="4:11" x14ac:dyDescent="0.35">
      <c r="D186" s="1">
        <v>185</v>
      </c>
      <c r="E186" s="9">
        <f t="shared" si="13"/>
        <v>6440000</v>
      </c>
      <c r="F186" s="1">
        <f t="shared" si="12"/>
        <v>35000</v>
      </c>
      <c r="G186" s="9">
        <f t="shared" si="14"/>
        <v>11806.666666666666</v>
      </c>
      <c r="H186" s="9">
        <f t="shared" si="15"/>
        <v>23193.333333333336</v>
      </c>
      <c r="I186" s="9">
        <f t="shared" si="16"/>
        <v>0</v>
      </c>
      <c r="K186" s="9">
        <f t="shared" si="17"/>
        <v>23193.333333333336</v>
      </c>
    </row>
    <row r="187" spans="4:11" x14ac:dyDescent="0.35">
      <c r="D187" s="1">
        <v>186</v>
      </c>
      <c r="E187" s="9">
        <f t="shared" si="13"/>
        <v>6475000</v>
      </c>
      <c r="F187" s="1">
        <f t="shared" si="12"/>
        <v>35000</v>
      </c>
      <c r="G187" s="9">
        <f t="shared" si="14"/>
        <v>11870.833333333334</v>
      </c>
      <c r="H187" s="9">
        <f t="shared" si="15"/>
        <v>23129.166666666664</v>
      </c>
      <c r="I187" s="9">
        <f t="shared" si="16"/>
        <v>0</v>
      </c>
      <c r="K187" s="9">
        <f t="shared" si="17"/>
        <v>23129.166666666664</v>
      </c>
    </row>
    <row r="188" spans="4:11" x14ac:dyDescent="0.35">
      <c r="D188" s="1">
        <v>187</v>
      </c>
      <c r="E188" s="9">
        <f t="shared" si="13"/>
        <v>6510000</v>
      </c>
      <c r="F188" s="1">
        <f t="shared" si="12"/>
        <v>35000</v>
      </c>
      <c r="G188" s="9">
        <f t="shared" si="14"/>
        <v>11935</v>
      </c>
      <c r="H188" s="9">
        <f t="shared" si="15"/>
        <v>23065</v>
      </c>
      <c r="I188" s="9">
        <f t="shared" si="16"/>
        <v>0</v>
      </c>
      <c r="K188" s="9">
        <f t="shared" si="17"/>
        <v>23065</v>
      </c>
    </row>
    <row r="189" spans="4:11" x14ac:dyDescent="0.35">
      <c r="D189" s="1">
        <v>188</v>
      </c>
      <c r="E189" s="9">
        <f t="shared" si="13"/>
        <v>6545000</v>
      </c>
      <c r="F189" s="1">
        <f t="shared" si="12"/>
        <v>35000</v>
      </c>
      <c r="G189" s="9">
        <f t="shared" si="14"/>
        <v>11999.166666666666</v>
      </c>
      <c r="H189" s="9">
        <f t="shared" si="15"/>
        <v>23000.833333333336</v>
      </c>
      <c r="I189" s="9">
        <f t="shared" si="16"/>
        <v>0</v>
      </c>
      <c r="K189" s="9">
        <f t="shared" si="17"/>
        <v>23000.833333333336</v>
      </c>
    </row>
    <row r="190" spans="4:11" x14ac:dyDescent="0.35">
      <c r="D190" s="1">
        <v>189</v>
      </c>
      <c r="E190" s="9">
        <f t="shared" si="13"/>
        <v>6580000</v>
      </c>
      <c r="F190" s="1">
        <f t="shared" si="12"/>
        <v>35000</v>
      </c>
      <c r="G190" s="9">
        <f t="shared" si="14"/>
        <v>12063.333333333334</v>
      </c>
      <c r="H190" s="9">
        <f t="shared" si="15"/>
        <v>22936.666666666664</v>
      </c>
      <c r="I190" s="9">
        <f t="shared" si="16"/>
        <v>0</v>
      </c>
      <c r="K190" s="9">
        <f t="shared" si="17"/>
        <v>22936.666666666664</v>
      </c>
    </row>
    <row r="191" spans="4:11" x14ac:dyDescent="0.35">
      <c r="D191" s="1">
        <v>190</v>
      </c>
      <c r="E191" s="9">
        <f t="shared" si="13"/>
        <v>6615000</v>
      </c>
      <c r="F191" s="1">
        <f t="shared" si="12"/>
        <v>35000</v>
      </c>
      <c r="G191" s="9">
        <f t="shared" si="14"/>
        <v>12127.5</v>
      </c>
      <c r="H191" s="9">
        <f t="shared" si="15"/>
        <v>22872.5</v>
      </c>
      <c r="I191" s="9">
        <f t="shared" si="16"/>
        <v>0</v>
      </c>
      <c r="K191" s="9">
        <f t="shared" si="17"/>
        <v>22872.5</v>
      </c>
    </row>
    <row r="192" spans="4:11" x14ac:dyDescent="0.35">
      <c r="D192" s="1">
        <v>191</v>
      </c>
      <c r="E192" s="9">
        <f t="shared" si="13"/>
        <v>6650000</v>
      </c>
      <c r="F192" s="1">
        <f t="shared" si="12"/>
        <v>35000</v>
      </c>
      <c r="G192" s="9">
        <f t="shared" si="14"/>
        <v>12191.666666666666</v>
      </c>
      <c r="H192" s="9">
        <f t="shared" si="15"/>
        <v>22808.333333333336</v>
      </c>
      <c r="I192" s="9">
        <f t="shared" si="16"/>
        <v>0</v>
      </c>
      <c r="K192" s="9">
        <f t="shared" si="17"/>
        <v>22808.333333333336</v>
      </c>
    </row>
    <row r="193" spans="4:11" x14ac:dyDescent="0.35">
      <c r="D193" s="1">
        <v>192</v>
      </c>
      <c r="E193" s="9">
        <f t="shared" si="13"/>
        <v>6685000</v>
      </c>
      <c r="F193" s="1">
        <f t="shared" si="12"/>
        <v>35000</v>
      </c>
      <c r="G193" s="9">
        <f t="shared" si="14"/>
        <v>12255.833333333334</v>
      </c>
      <c r="H193" s="9">
        <f t="shared" si="15"/>
        <v>22744.166666666664</v>
      </c>
      <c r="I193" s="9">
        <f t="shared" si="16"/>
        <v>0</v>
      </c>
      <c r="K193" s="9">
        <f t="shared" si="17"/>
        <v>22744.166666666664</v>
      </c>
    </row>
    <row r="194" spans="4:11" x14ac:dyDescent="0.35">
      <c r="D194" s="1">
        <v>193</v>
      </c>
      <c r="E194" s="9">
        <f t="shared" si="13"/>
        <v>6720000</v>
      </c>
      <c r="F194" s="1">
        <f t="shared" si="12"/>
        <v>35000</v>
      </c>
      <c r="G194" s="9">
        <f t="shared" si="14"/>
        <v>12320</v>
      </c>
      <c r="H194" s="9">
        <f t="shared" si="15"/>
        <v>22680</v>
      </c>
      <c r="I194" s="9">
        <f t="shared" si="16"/>
        <v>0</v>
      </c>
      <c r="K194" s="9">
        <f t="shared" si="17"/>
        <v>22680</v>
      </c>
    </row>
    <row r="195" spans="4:11" x14ac:dyDescent="0.35">
      <c r="D195" s="1">
        <v>194</v>
      </c>
      <c r="E195" s="9">
        <f t="shared" si="13"/>
        <v>6755000</v>
      </c>
      <c r="F195" s="1">
        <f t="shared" ref="F195:F258" si="18">B$5</f>
        <v>35000</v>
      </c>
      <c r="G195" s="9">
        <f t="shared" si="14"/>
        <v>12384.166666666666</v>
      </c>
      <c r="H195" s="9">
        <f t="shared" si="15"/>
        <v>22615.833333333336</v>
      </c>
      <c r="I195" s="9">
        <f t="shared" si="16"/>
        <v>0</v>
      </c>
      <c r="K195" s="9">
        <f t="shared" si="17"/>
        <v>22615.833333333336</v>
      </c>
    </row>
    <row r="196" spans="4:11" x14ac:dyDescent="0.35">
      <c r="D196" s="1">
        <v>195</v>
      </c>
      <c r="E196" s="9">
        <f t="shared" ref="E196:E259" si="19">E195+F195+I195</f>
        <v>6790000</v>
      </c>
      <c r="F196" s="1">
        <f t="shared" si="18"/>
        <v>35000</v>
      </c>
      <c r="G196" s="9">
        <f t="shared" ref="G196:G259" si="20">E196*B$4/12</f>
        <v>12448.333333333334</v>
      </c>
      <c r="H196" s="9">
        <f t="shared" ref="H196:H259" si="21">F196-G196</f>
        <v>22551.666666666664</v>
      </c>
      <c r="I196" s="9">
        <f t="shared" ref="I196:I259" si="22">G196-(F196-H196)</f>
        <v>0</v>
      </c>
      <c r="K196" s="9">
        <f t="shared" ref="K196:K259" si="23">H196</f>
        <v>22551.666666666664</v>
      </c>
    </row>
    <row r="197" spans="4:11" x14ac:dyDescent="0.35">
      <c r="D197" s="1">
        <v>196</v>
      </c>
      <c r="E197" s="9">
        <f t="shared" si="19"/>
        <v>6825000</v>
      </c>
      <c r="F197" s="1">
        <f t="shared" si="18"/>
        <v>35000</v>
      </c>
      <c r="G197" s="9">
        <f t="shared" si="20"/>
        <v>12512.5</v>
      </c>
      <c r="H197" s="9">
        <f t="shared" si="21"/>
        <v>22487.5</v>
      </c>
      <c r="I197" s="9">
        <f t="shared" si="22"/>
        <v>0</v>
      </c>
      <c r="K197" s="9">
        <f t="shared" si="23"/>
        <v>22487.5</v>
      </c>
    </row>
    <row r="198" spans="4:11" x14ac:dyDescent="0.35">
      <c r="D198" s="1">
        <v>197</v>
      </c>
      <c r="E198" s="9">
        <f t="shared" si="19"/>
        <v>6860000</v>
      </c>
      <c r="F198" s="1">
        <f t="shared" si="18"/>
        <v>35000</v>
      </c>
      <c r="G198" s="9">
        <f t="shared" si="20"/>
        <v>12576.666666666666</v>
      </c>
      <c r="H198" s="9">
        <f t="shared" si="21"/>
        <v>22423.333333333336</v>
      </c>
      <c r="I198" s="9">
        <f t="shared" si="22"/>
        <v>0</v>
      </c>
      <c r="K198" s="9">
        <f t="shared" si="23"/>
        <v>22423.333333333336</v>
      </c>
    </row>
    <row r="199" spans="4:11" x14ac:dyDescent="0.35">
      <c r="D199" s="1">
        <v>198</v>
      </c>
      <c r="E199" s="9">
        <f t="shared" si="19"/>
        <v>6895000</v>
      </c>
      <c r="F199" s="1">
        <f t="shared" si="18"/>
        <v>35000</v>
      </c>
      <c r="G199" s="9">
        <f t="shared" si="20"/>
        <v>12640.833333333334</v>
      </c>
      <c r="H199" s="9">
        <f t="shared" si="21"/>
        <v>22359.166666666664</v>
      </c>
      <c r="I199" s="9">
        <f t="shared" si="22"/>
        <v>0</v>
      </c>
      <c r="K199" s="9">
        <f t="shared" si="23"/>
        <v>22359.166666666664</v>
      </c>
    </row>
    <row r="200" spans="4:11" x14ac:dyDescent="0.35">
      <c r="D200" s="1">
        <v>199</v>
      </c>
      <c r="E200" s="9">
        <f t="shared" si="19"/>
        <v>6930000</v>
      </c>
      <c r="F200" s="1">
        <f t="shared" si="18"/>
        <v>35000</v>
      </c>
      <c r="G200" s="9">
        <f t="shared" si="20"/>
        <v>12705</v>
      </c>
      <c r="H200" s="9">
        <f t="shared" si="21"/>
        <v>22295</v>
      </c>
      <c r="I200" s="9">
        <f t="shared" si="22"/>
        <v>0</v>
      </c>
      <c r="K200" s="9">
        <f t="shared" si="23"/>
        <v>22295</v>
      </c>
    </row>
    <row r="201" spans="4:11" x14ac:dyDescent="0.35">
      <c r="D201" s="1">
        <v>200</v>
      </c>
      <c r="E201" s="9">
        <f t="shared" si="19"/>
        <v>6965000</v>
      </c>
      <c r="F201" s="1">
        <f t="shared" si="18"/>
        <v>35000</v>
      </c>
      <c r="G201" s="9">
        <f t="shared" si="20"/>
        <v>12769.166666666666</v>
      </c>
      <c r="H201" s="9">
        <f t="shared" si="21"/>
        <v>22230.833333333336</v>
      </c>
      <c r="I201" s="9">
        <f t="shared" si="22"/>
        <v>0</v>
      </c>
      <c r="K201" s="9">
        <f t="shared" si="23"/>
        <v>22230.833333333336</v>
      </c>
    </row>
    <row r="202" spans="4:11" x14ac:dyDescent="0.35">
      <c r="D202" s="1">
        <v>201</v>
      </c>
      <c r="E202" s="9">
        <f t="shared" si="19"/>
        <v>7000000</v>
      </c>
      <c r="F202" s="1">
        <f t="shared" si="18"/>
        <v>35000</v>
      </c>
      <c r="G202" s="9">
        <f t="shared" si="20"/>
        <v>12833.333333333334</v>
      </c>
      <c r="H202" s="9">
        <f t="shared" si="21"/>
        <v>22166.666666666664</v>
      </c>
      <c r="I202" s="9">
        <f t="shared" si="22"/>
        <v>0</v>
      </c>
      <c r="K202" s="9">
        <f t="shared" si="23"/>
        <v>22166.666666666664</v>
      </c>
    </row>
    <row r="203" spans="4:11" x14ac:dyDescent="0.35">
      <c r="D203" s="1">
        <v>202</v>
      </c>
      <c r="E203" s="9">
        <f t="shared" si="19"/>
        <v>7035000</v>
      </c>
      <c r="F203" s="1">
        <f t="shared" si="18"/>
        <v>35000</v>
      </c>
      <c r="G203" s="9">
        <f t="shared" si="20"/>
        <v>12897.5</v>
      </c>
      <c r="H203" s="9">
        <f t="shared" si="21"/>
        <v>22102.5</v>
      </c>
      <c r="I203" s="9">
        <f t="shared" si="22"/>
        <v>0</v>
      </c>
      <c r="K203" s="9">
        <f t="shared" si="23"/>
        <v>22102.5</v>
      </c>
    </row>
    <row r="204" spans="4:11" x14ac:dyDescent="0.35">
      <c r="D204" s="1">
        <v>203</v>
      </c>
      <c r="E204" s="9">
        <f t="shared" si="19"/>
        <v>7070000</v>
      </c>
      <c r="F204" s="1">
        <f t="shared" si="18"/>
        <v>35000</v>
      </c>
      <c r="G204" s="9">
        <f t="shared" si="20"/>
        <v>12961.666666666666</v>
      </c>
      <c r="H204" s="9">
        <f t="shared" si="21"/>
        <v>22038.333333333336</v>
      </c>
      <c r="I204" s="9">
        <f t="shared" si="22"/>
        <v>0</v>
      </c>
      <c r="K204" s="9">
        <f t="shared" si="23"/>
        <v>22038.333333333336</v>
      </c>
    </row>
    <row r="205" spans="4:11" x14ac:dyDescent="0.35">
      <c r="D205" s="1">
        <v>204</v>
      </c>
      <c r="E205" s="9">
        <f t="shared" si="19"/>
        <v>7105000</v>
      </c>
      <c r="F205" s="1">
        <f t="shared" si="18"/>
        <v>35000</v>
      </c>
      <c r="G205" s="9">
        <f t="shared" si="20"/>
        <v>13025.833333333334</v>
      </c>
      <c r="H205" s="9">
        <f t="shared" si="21"/>
        <v>21974.166666666664</v>
      </c>
      <c r="I205" s="9">
        <f t="shared" si="22"/>
        <v>0</v>
      </c>
      <c r="K205" s="9">
        <f t="shared" si="23"/>
        <v>21974.166666666664</v>
      </c>
    </row>
    <row r="206" spans="4:11" x14ac:dyDescent="0.35">
      <c r="D206" s="1">
        <v>205</v>
      </c>
      <c r="E206" s="9">
        <f t="shared" si="19"/>
        <v>7140000</v>
      </c>
      <c r="F206" s="1">
        <f t="shared" si="18"/>
        <v>35000</v>
      </c>
      <c r="G206" s="9">
        <f t="shared" si="20"/>
        <v>13090</v>
      </c>
      <c r="H206" s="9">
        <f t="shared" si="21"/>
        <v>21910</v>
      </c>
      <c r="I206" s="9">
        <f t="shared" si="22"/>
        <v>0</v>
      </c>
      <c r="K206" s="9">
        <f t="shared" si="23"/>
        <v>21910</v>
      </c>
    </row>
    <row r="207" spans="4:11" x14ac:dyDescent="0.35">
      <c r="D207" s="1">
        <v>206</v>
      </c>
      <c r="E207" s="9">
        <f t="shared" si="19"/>
        <v>7175000</v>
      </c>
      <c r="F207" s="1">
        <f t="shared" si="18"/>
        <v>35000</v>
      </c>
      <c r="G207" s="9">
        <f t="shared" si="20"/>
        <v>13154.166666666666</v>
      </c>
      <c r="H207" s="9">
        <f t="shared" si="21"/>
        <v>21845.833333333336</v>
      </c>
      <c r="I207" s="9">
        <f t="shared" si="22"/>
        <v>0</v>
      </c>
      <c r="K207" s="9">
        <f t="shared" si="23"/>
        <v>21845.833333333336</v>
      </c>
    </row>
    <row r="208" spans="4:11" x14ac:dyDescent="0.35">
      <c r="D208" s="1">
        <v>207</v>
      </c>
      <c r="E208" s="9">
        <f t="shared" si="19"/>
        <v>7210000</v>
      </c>
      <c r="F208" s="1">
        <f t="shared" si="18"/>
        <v>35000</v>
      </c>
      <c r="G208" s="9">
        <f t="shared" si="20"/>
        <v>13218.333333333334</v>
      </c>
      <c r="H208" s="9">
        <f t="shared" si="21"/>
        <v>21781.666666666664</v>
      </c>
      <c r="I208" s="9">
        <f t="shared" si="22"/>
        <v>0</v>
      </c>
      <c r="K208" s="9">
        <f t="shared" si="23"/>
        <v>21781.666666666664</v>
      </c>
    </row>
    <row r="209" spans="4:11" x14ac:dyDescent="0.35">
      <c r="D209" s="1">
        <v>208</v>
      </c>
      <c r="E209" s="9">
        <f t="shared" si="19"/>
        <v>7245000</v>
      </c>
      <c r="F209" s="1">
        <f t="shared" si="18"/>
        <v>35000</v>
      </c>
      <c r="G209" s="9">
        <f t="shared" si="20"/>
        <v>13282.5</v>
      </c>
      <c r="H209" s="9">
        <f t="shared" si="21"/>
        <v>21717.5</v>
      </c>
      <c r="I209" s="9">
        <f t="shared" si="22"/>
        <v>0</v>
      </c>
      <c r="K209" s="9">
        <f t="shared" si="23"/>
        <v>21717.5</v>
      </c>
    </row>
    <row r="210" spans="4:11" x14ac:dyDescent="0.35">
      <c r="D210" s="1">
        <v>209</v>
      </c>
      <c r="E210" s="9">
        <f t="shared" si="19"/>
        <v>7280000</v>
      </c>
      <c r="F210" s="1">
        <f t="shared" si="18"/>
        <v>35000</v>
      </c>
      <c r="G210" s="9">
        <f t="shared" si="20"/>
        <v>13346.666666666666</v>
      </c>
      <c r="H210" s="9">
        <f t="shared" si="21"/>
        <v>21653.333333333336</v>
      </c>
      <c r="I210" s="9">
        <f t="shared" si="22"/>
        <v>0</v>
      </c>
      <c r="K210" s="9">
        <f t="shared" si="23"/>
        <v>21653.333333333336</v>
      </c>
    </row>
    <row r="211" spans="4:11" x14ac:dyDescent="0.35">
      <c r="D211" s="1">
        <v>210</v>
      </c>
      <c r="E211" s="9">
        <f t="shared" si="19"/>
        <v>7315000</v>
      </c>
      <c r="F211" s="1">
        <f t="shared" si="18"/>
        <v>35000</v>
      </c>
      <c r="G211" s="9">
        <f t="shared" si="20"/>
        <v>13410.833333333334</v>
      </c>
      <c r="H211" s="9">
        <f t="shared" si="21"/>
        <v>21589.166666666664</v>
      </c>
      <c r="I211" s="9">
        <f t="shared" si="22"/>
        <v>0</v>
      </c>
      <c r="K211" s="9">
        <f t="shared" si="23"/>
        <v>21589.166666666664</v>
      </c>
    </row>
    <row r="212" spans="4:11" x14ac:dyDescent="0.35">
      <c r="D212" s="1">
        <v>211</v>
      </c>
      <c r="E212" s="9">
        <f t="shared" si="19"/>
        <v>7350000</v>
      </c>
      <c r="F212" s="1">
        <f t="shared" si="18"/>
        <v>35000</v>
      </c>
      <c r="G212" s="9">
        <f t="shared" si="20"/>
        <v>13475</v>
      </c>
      <c r="H212" s="9">
        <f t="shared" si="21"/>
        <v>21525</v>
      </c>
      <c r="I212" s="9">
        <f t="shared" si="22"/>
        <v>0</v>
      </c>
      <c r="K212" s="9">
        <f t="shared" si="23"/>
        <v>21525</v>
      </c>
    </row>
    <row r="213" spans="4:11" x14ac:dyDescent="0.35">
      <c r="D213" s="1">
        <v>212</v>
      </c>
      <c r="E213" s="9">
        <f t="shared" si="19"/>
        <v>7385000</v>
      </c>
      <c r="F213" s="1">
        <f t="shared" si="18"/>
        <v>35000</v>
      </c>
      <c r="G213" s="9">
        <f t="shared" si="20"/>
        <v>13539.166666666666</v>
      </c>
      <c r="H213" s="9">
        <f t="shared" si="21"/>
        <v>21460.833333333336</v>
      </c>
      <c r="I213" s="9">
        <f t="shared" si="22"/>
        <v>0</v>
      </c>
      <c r="K213" s="9">
        <f t="shared" si="23"/>
        <v>21460.833333333336</v>
      </c>
    </row>
    <row r="214" spans="4:11" x14ac:dyDescent="0.35">
      <c r="D214" s="1">
        <v>213</v>
      </c>
      <c r="E214" s="9">
        <f t="shared" si="19"/>
        <v>7420000</v>
      </c>
      <c r="F214" s="1">
        <f t="shared" si="18"/>
        <v>35000</v>
      </c>
      <c r="G214" s="9">
        <f t="shared" si="20"/>
        <v>13603.333333333334</v>
      </c>
      <c r="H214" s="9">
        <f t="shared" si="21"/>
        <v>21396.666666666664</v>
      </c>
      <c r="I214" s="9">
        <f t="shared" si="22"/>
        <v>0</v>
      </c>
      <c r="K214" s="9">
        <f t="shared" si="23"/>
        <v>21396.666666666664</v>
      </c>
    </row>
    <row r="215" spans="4:11" x14ac:dyDescent="0.35">
      <c r="D215" s="1">
        <v>214</v>
      </c>
      <c r="E215" s="9">
        <f t="shared" si="19"/>
        <v>7455000</v>
      </c>
      <c r="F215" s="1">
        <f t="shared" si="18"/>
        <v>35000</v>
      </c>
      <c r="G215" s="9">
        <f t="shared" si="20"/>
        <v>13667.5</v>
      </c>
      <c r="H215" s="9">
        <f t="shared" si="21"/>
        <v>21332.5</v>
      </c>
      <c r="I215" s="9">
        <f t="shared" si="22"/>
        <v>0</v>
      </c>
      <c r="K215" s="9">
        <f t="shared" si="23"/>
        <v>21332.5</v>
      </c>
    </row>
    <row r="216" spans="4:11" x14ac:dyDescent="0.35">
      <c r="D216" s="1">
        <v>215</v>
      </c>
      <c r="E216" s="9">
        <f t="shared" si="19"/>
        <v>7490000</v>
      </c>
      <c r="F216" s="1">
        <f t="shared" si="18"/>
        <v>35000</v>
      </c>
      <c r="G216" s="9">
        <f t="shared" si="20"/>
        <v>13731.666666666666</v>
      </c>
      <c r="H216" s="9">
        <f t="shared" si="21"/>
        <v>21268.333333333336</v>
      </c>
      <c r="I216" s="9">
        <f t="shared" si="22"/>
        <v>0</v>
      </c>
      <c r="K216" s="9">
        <f t="shared" si="23"/>
        <v>21268.333333333336</v>
      </c>
    </row>
    <row r="217" spans="4:11" x14ac:dyDescent="0.35">
      <c r="D217" s="1">
        <v>216</v>
      </c>
      <c r="E217" s="9">
        <f t="shared" si="19"/>
        <v>7525000</v>
      </c>
      <c r="F217" s="1">
        <f t="shared" si="18"/>
        <v>35000</v>
      </c>
      <c r="G217" s="9">
        <f t="shared" si="20"/>
        <v>13795.833333333334</v>
      </c>
      <c r="H217" s="9">
        <f t="shared" si="21"/>
        <v>21204.166666666664</v>
      </c>
      <c r="I217" s="9">
        <f t="shared" si="22"/>
        <v>0</v>
      </c>
      <c r="K217" s="9">
        <f t="shared" si="23"/>
        <v>21204.166666666664</v>
      </c>
    </row>
    <row r="218" spans="4:11" x14ac:dyDescent="0.35">
      <c r="D218" s="1">
        <v>217</v>
      </c>
      <c r="E218" s="9">
        <f t="shared" si="19"/>
        <v>7560000</v>
      </c>
      <c r="F218" s="1">
        <f t="shared" si="18"/>
        <v>35000</v>
      </c>
      <c r="G218" s="9">
        <f t="shared" si="20"/>
        <v>13860</v>
      </c>
      <c r="H218" s="9">
        <f t="shared" si="21"/>
        <v>21140</v>
      </c>
      <c r="I218" s="9">
        <f t="shared" si="22"/>
        <v>0</v>
      </c>
      <c r="K218" s="9">
        <f t="shared" si="23"/>
        <v>21140</v>
      </c>
    </row>
    <row r="219" spans="4:11" x14ac:dyDescent="0.35">
      <c r="D219" s="1">
        <v>218</v>
      </c>
      <c r="E219" s="9">
        <f t="shared" si="19"/>
        <v>7595000</v>
      </c>
      <c r="F219" s="1">
        <f t="shared" si="18"/>
        <v>35000</v>
      </c>
      <c r="G219" s="9">
        <f t="shared" si="20"/>
        <v>13924.166666666666</v>
      </c>
      <c r="H219" s="9">
        <f t="shared" si="21"/>
        <v>21075.833333333336</v>
      </c>
      <c r="I219" s="9">
        <f t="shared" si="22"/>
        <v>0</v>
      </c>
      <c r="K219" s="9">
        <f t="shared" si="23"/>
        <v>21075.833333333336</v>
      </c>
    </row>
    <row r="220" spans="4:11" x14ac:dyDescent="0.35">
      <c r="D220" s="1">
        <v>219</v>
      </c>
      <c r="E220" s="9">
        <f t="shared" si="19"/>
        <v>7630000</v>
      </c>
      <c r="F220" s="1">
        <f t="shared" si="18"/>
        <v>35000</v>
      </c>
      <c r="G220" s="9">
        <f t="shared" si="20"/>
        <v>13988.333333333334</v>
      </c>
      <c r="H220" s="9">
        <f t="shared" si="21"/>
        <v>21011.666666666664</v>
      </c>
      <c r="I220" s="9">
        <f t="shared" si="22"/>
        <v>0</v>
      </c>
      <c r="K220" s="9">
        <f t="shared" si="23"/>
        <v>21011.666666666664</v>
      </c>
    </row>
    <row r="221" spans="4:11" x14ac:dyDescent="0.35">
      <c r="D221" s="1">
        <v>220</v>
      </c>
      <c r="E221" s="9">
        <f t="shared" si="19"/>
        <v>7665000</v>
      </c>
      <c r="F221" s="1">
        <f t="shared" si="18"/>
        <v>35000</v>
      </c>
      <c r="G221" s="9">
        <f t="shared" si="20"/>
        <v>14052.5</v>
      </c>
      <c r="H221" s="9">
        <f t="shared" si="21"/>
        <v>20947.5</v>
      </c>
      <c r="I221" s="9">
        <f t="shared" si="22"/>
        <v>0</v>
      </c>
      <c r="K221" s="9">
        <f t="shared" si="23"/>
        <v>20947.5</v>
      </c>
    </row>
    <row r="222" spans="4:11" x14ac:dyDescent="0.35">
      <c r="D222" s="1">
        <v>221</v>
      </c>
      <c r="E222" s="9">
        <f t="shared" si="19"/>
        <v>7700000</v>
      </c>
      <c r="F222" s="1">
        <f t="shared" si="18"/>
        <v>35000</v>
      </c>
      <c r="G222" s="9">
        <f t="shared" si="20"/>
        <v>14116.666666666666</v>
      </c>
      <c r="H222" s="9">
        <f t="shared" si="21"/>
        <v>20883.333333333336</v>
      </c>
      <c r="I222" s="9">
        <f t="shared" si="22"/>
        <v>0</v>
      </c>
      <c r="K222" s="9">
        <f t="shared" si="23"/>
        <v>20883.333333333336</v>
      </c>
    </row>
    <row r="223" spans="4:11" x14ac:dyDescent="0.35">
      <c r="D223" s="1">
        <v>222</v>
      </c>
      <c r="E223" s="9">
        <f t="shared" si="19"/>
        <v>7735000</v>
      </c>
      <c r="F223" s="1">
        <f t="shared" si="18"/>
        <v>35000</v>
      </c>
      <c r="G223" s="9">
        <f t="shared" si="20"/>
        <v>14180.833333333334</v>
      </c>
      <c r="H223" s="9">
        <f t="shared" si="21"/>
        <v>20819.166666666664</v>
      </c>
      <c r="I223" s="9">
        <f t="shared" si="22"/>
        <v>0</v>
      </c>
      <c r="K223" s="9">
        <f t="shared" si="23"/>
        <v>20819.166666666664</v>
      </c>
    </row>
    <row r="224" spans="4:11" x14ac:dyDescent="0.35">
      <c r="D224" s="1">
        <v>223</v>
      </c>
      <c r="E224" s="9">
        <f t="shared" si="19"/>
        <v>7770000</v>
      </c>
      <c r="F224" s="1">
        <f t="shared" si="18"/>
        <v>35000</v>
      </c>
      <c r="G224" s="9">
        <f t="shared" si="20"/>
        <v>14245</v>
      </c>
      <c r="H224" s="9">
        <f t="shared" si="21"/>
        <v>20755</v>
      </c>
      <c r="I224" s="9">
        <f t="shared" si="22"/>
        <v>0</v>
      </c>
      <c r="K224" s="9">
        <f t="shared" si="23"/>
        <v>20755</v>
      </c>
    </row>
    <row r="225" spans="4:11" x14ac:dyDescent="0.35">
      <c r="D225" s="1">
        <v>224</v>
      </c>
      <c r="E225" s="9">
        <f t="shared" si="19"/>
        <v>7805000</v>
      </c>
      <c r="F225" s="1">
        <f t="shared" si="18"/>
        <v>35000</v>
      </c>
      <c r="G225" s="9">
        <f t="shared" si="20"/>
        <v>14309.166666666666</v>
      </c>
      <c r="H225" s="9">
        <f t="shared" si="21"/>
        <v>20690.833333333336</v>
      </c>
      <c r="I225" s="9">
        <f t="shared" si="22"/>
        <v>0</v>
      </c>
      <c r="K225" s="9">
        <f t="shared" si="23"/>
        <v>20690.833333333336</v>
      </c>
    </row>
    <row r="226" spans="4:11" x14ac:dyDescent="0.35">
      <c r="D226" s="1">
        <v>225</v>
      </c>
      <c r="E226" s="9">
        <f t="shared" si="19"/>
        <v>7840000</v>
      </c>
      <c r="F226" s="1">
        <f t="shared" si="18"/>
        <v>35000</v>
      </c>
      <c r="G226" s="9">
        <f t="shared" si="20"/>
        <v>14373.333333333334</v>
      </c>
      <c r="H226" s="9">
        <f t="shared" si="21"/>
        <v>20626.666666666664</v>
      </c>
      <c r="I226" s="9">
        <f t="shared" si="22"/>
        <v>0</v>
      </c>
      <c r="K226" s="9">
        <f t="shared" si="23"/>
        <v>20626.666666666664</v>
      </c>
    </row>
    <row r="227" spans="4:11" x14ac:dyDescent="0.35">
      <c r="D227" s="1">
        <v>226</v>
      </c>
      <c r="E227" s="9">
        <f t="shared" si="19"/>
        <v>7875000</v>
      </c>
      <c r="F227" s="1">
        <f t="shared" si="18"/>
        <v>35000</v>
      </c>
      <c r="G227" s="9">
        <f t="shared" si="20"/>
        <v>14437.5</v>
      </c>
      <c r="H227" s="9">
        <f t="shared" si="21"/>
        <v>20562.5</v>
      </c>
      <c r="I227" s="9">
        <f t="shared" si="22"/>
        <v>0</v>
      </c>
      <c r="K227" s="9">
        <f t="shared" si="23"/>
        <v>20562.5</v>
      </c>
    </row>
    <row r="228" spans="4:11" x14ac:dyDescent="0.35">
      <c r="D228" s="1">
        <v>227</v>
      </c>
      <c r="E228" s="9">
        <f t="shared" si="19"/>
        <v>7910000</v>
      </c>
      <c r="F228" s="1">
        <f t="shared" si="18"/>
        <v>35000</v>
      </c>
      <c r="G228" s="9">
        <f t="shared" si="20"/>
        <v>14501.666666666666</v>
      </c>
      <c r="H228" s="9">
        <f t="shared" si="21"/>
        <v>20498.333333333336</v>
      </c>
      <c r="I228" s="9">
        <f t="shared" si="22"/>
        <v>0</v>
      </c>
      <c r="K228" s="9">
        <f t="shared" si="23"/>
        <v>20498.333333333336</v>
      </c>
    </row>
    <row r="229" spans="4:11" x14ac:dyDescent="0.35">
      <c r="D229" s="1">
        <v>228</v>
      </c>
      <c r="E229" s="9">
        <f t="shared" si="19"/>
        <v>7945000</v>
      </c>
      <c r="F229" s="1">
        <f t="shared" si="18"/>
        <v>35000</v>
      </c>
      <c r="G229" s="9">
        <f t="shared" si="20"/>
        <v>14565.833333333334</v>
      </c>
      <c r="H229" s="9">
        <f t="shared" si="21"/>
        <v>20434.166666666664</v>
      </c>
      <c r="I229" s="9">
        <f t="shared" si="22"/>
        <v>0</v>
      </c>
      <c r="K229" s="9">
        <f t="shared" si="23"/>
        <v>20434.166666666664</v>
      </c>
    </row>
    <row r="230" spans="4:11" x14ac:dyDescent="0.35">
      <c r="D230" s="1">
        <v>229</v>
      </c>
      <c r="E230" s="9">
        <f t="shared" si="19"/>
        <v>7980000</v>
      </c>
      <c r="F230" s="1">
        <f t="shared" si="18"/>
        <v>35000</v>
      </c>
      <c r="G230" s="9">
        <f t="shared" si="20"/>
        <v>14630</v>
      </c>
      <c r="H230" s="9">
        <f t="shared" si="21"/>
        <v>20370</v>
      </c>
      <c r="I230" s="9">
        <f t="shared" si="22"/>
        <v>0</v>
      </c>
      <c r="K230" s="9">
        <f t="shared" si="23"/>
        <v>20370</v>
      </c>
    </row>
    <row r="231" spans="4:11" x14ac:dyDescent="0.35">
      <c r="D231" s="1">
        <v>230</v>
      </c>
      <c r="E231" s="9">
        <f t="shared" si="19"/>
        <v>8015000</v>
      </c>
      <c r="F231" s="1">
        <f t="shared" si="18"/>
        <v>35000</v>
      </c>
      <c r="G231" s="9">
        <f t="shared" si="20"/>
        <v>14694.166666666666</v>
      </c>
      <c r="H231" s="9">
        <f t="shared" si="21"/>
        <v>20305.833333333336</v>
      </c>
      <c r="I231" s="9">
        <f t="shared" si="22"/>
        <v>0</v>
      </c>
      <c r="K231" s="9">
        <f t="shared" si="23"/>
        <v>20305.833333333336</v>
      </c>
    </row>
    <row r="232" spans="4:11" x14ac:dyDescent="0.35">
      <c r="D232" s="1">
        <v>231</v>
      </c>
      <c r="E232" s="9">
        <f t="shared" si="19"/>
        <v>8050000</v>
      </c>
      <c r="F232" s="1">
        <f t="shared" si="18"/>
        <v>35000</v>
      </c>
      <c r="G232" s="9">
        <f t="shared" si="20"/>
        <v>14758.333333333334</v>
      </c>
      <c r="H232" s="9">
        <f t="shared" si="21"/>
        <v>20241.666666666664</v>
      </c>
      <c r="I232" s="9">
        <f t="shared" si="22"/>
        <v>0</v>
      </c>
      <c r="K232" s="9">
        <f t="shared" si="23"/>
        <v>20241.666666666664</v>
      </c>
    </row>
    <row r="233" spans="4:11" x14ac:dyDescent="0.35">
      <c r="D233" s="1">
        <v>232</v>
      </c>
      <c r="E233" s="9">
        <f t="shared" si="19"/>
        <v>8085000</v>
      </c>
      <c r="F233" s="1">
        <f t="shared" si="18"/>
        <v>35000</v>
      </c>
      <c r="G233" s="9">
        <f t="shared" si="20"/>
        <v>14822.5</v>
      </c>
      <c r="H233" s="9">
        <f t="shared" si="21"/>
        <v>20177.5</v>
      </c>
      <c r="I233" s="9">
        <f t="shared" si="22"/>
        <v>0</v>
      </c>
      <c r="K233" s="9">
        <f t="shared" si="23"/>
        <v>20177.5</v>
      </c>
    </row>
    <row r="234" spans="4:11" x14ac:dyDescent="0.35">
      <c r="D234" s="1">
        <v>233</v>
      </c>
      <c r="E234" s="9">
        <f t="shared" si="19"/>
        <v>8120000</v>
      </c>
      <c r="F234" s="1">
        <f t="shared" si="18"/>
        <v>35000</v>
      </c>
      <c r="G234" s="9">
        <f t="shared" si="20"/>
        <v>14886.666666666666</v>
      </c>
      <c r="H234" s="9">
        <f t="shared" si="21"/>
        <v>20113.333333333336</v>
      </c>
      <c r="I234" s="9">
        <f t="shared" si="22"/>
        <v>0</v>
      </c>
      <c r="K234" s="9">
        <f t="shared" si="23"/>
        <v>20113.333333333336</v>
      </c>
    </row>
    <row r="235" spans="4:11" x14ac:dyDescent="0.35">
      <c r="D235" s="1">
        <v>234</v>
      </c>
      <c r="E235" s="9">
        <f t="shared" si="19"/>
        <v>8155000</v>
      </c>
      <c r="F235" s="1">
        <f t="shared" si="18"/>
        <v>35000</v>
      </c>
      <c r="G235" s="9">
        <f t="shared" si="20"/>
        <v>14950.833333333334</v>
      </c>
      <c r="H235" s="9">
        <f t="shared" si="21"/>
        <v>20049.166666666664</v>
      </c>
      <c r="I235" s="9">
        <f t="shared" si="22"/>
        <v>0</v>
      </c>
      <c r="K235" s="9">
        <f t="shared" si="23"/>
        <v>20049.166666666664</v>
      </c>
    </row>
    <row r="236" spans="4:11" x14ac:dyDescent="0.35">
      <c r="D236" s="1">
        <v>235</v>
      </c>
      <c r="E236" s="9">
        <f t="shared" si="19"/>
        <v>8190000</v>
      </c>
      <c r="F236" s="1">
        <f t="shared" si="18"/>
        <v>35000</v>
      </c>
      <c r="G236" s="9">
        <f t="shared" si="20"/>
        <v>15015</v>
      </c>
      <c r="H236" s="9">
        <f t="shared" si="21"/>
        <v>19985</v>
      </c>
      <c r="I236" s="9">
        <f t="shared" si="22"/>
        <v>0</v>
      </c>
      <c r="K236" s="9">
        <f t="shared" si="23"/>
        <v>19985</v>
      </c>
    </row>
    <row r="237" spans="4:11" x14ac:dyDescent="0.35">
      <c r="D237" s="1">
        <v>236</v>
      </c>
      <c r="E237" s="9">
        <f t="shared" si="19"/>
        <v>8225000</v>
      </c>
      <c r="F237" s="1">
        <f t="shared" si="18"/>
        <v>35000</v>
      </c>
      <c r="G237" s="9">
        <f t="shared" si="20"/>
        <v>15079.166666666666</v>
      </c>
      <c r="H237" s="9">
        <f t="shared" si="21"/>
        <v>19920.833333333336</v>
      </c>
      <c r="I237" s="9">
        <f t="shared" si="22"/>
        <v>0</v>
      </c>
      <c r="K237" s="9">
        <f t="shared" si="23"/>
        <v>19920.833333333336</v>
      </c>
    </row>
    <row r="238" spans="4:11" x14ac:dyDescent="0.35">
      <c r="D238" s="1">
        <v>237</v>
      </c>
      <c r="E238" s="9">
        <f t="shared" si="19"/>
        <v>8260000</v>
      </c>
      <c r="F238" s="1">
        <f t="shared" si="18"/>
        <v>35000</v>
      </c>
      <c r="G238" s="9">
        <f t="shared" si="20"/>
        <v>15143.333333333334</v>
      </c>
      <c r="H238" s="9">
        <f t="shared" si="21"/>
        <v>19856.666666666664</v>
      </c>
      <c r="I238" s="9">
        <f t="shared" si="22"/>
        <v>0</v>
      </c>
      <c r="K238" s="9">
        <f t="shared" si="23"/>
        <v>19856.666666666664</v>
      </c>
    </row>
    <row r="239" spans="4:11" x14ac:dyDescent="0.35">
      <c r="D239" s="1">
        <v>238</v>
      </c>
      <c r="E239" s="9">
        <f t="shared" si="19"/>
        <v>8295000</v>
      </c>
      <c r="F239" s="1">
        <f t="shared" si="18"/>
        <v>35000</v>
      </c>
      <c r="G239" s="9">
        <f t="shared" si="20"/>
        <v>15207.5</v>
      </c>
      <c r="H239" s="9">
        <f t="shared" si="21"/>
        <v>19792.5</v>
      </c>
      <c r="I239" s="9">
        <f t="shared" si="22"/>
        <v>0</v>
      </c>
      <c r="K239" s="9">
        <f t="shared" si="23"/>
        <v>19792.5</v>
      </c>
    </row>
    <row r="240" spans="4:11" x14ac:dyDescent="0.35">
      <c r="D240" s="1">
        <v>239</v>
      </c>
      <c r="E240" s="9">
        <f t="shared" si="19"/>
        <v>8330000</v>
      </c>
      <c r="F240" s="1">
        <f t="shared" si="18"/>
        <v>35000</v>
      </c>
      <c r="G240" s="9">
        <f t="shared" si="20"/>
        <v>15271.666666666666</v>
      </c>
      <c r="H240" s="9">
        <f t="shared" si="21"/>
        <v>19728.333333333336</v>
      </c>
      <c r="I240" s="9">
        <f t="shared" si="22"/>
        <v>0</v>
      </c>
      <c r="K240" s="9">
        <f t="shared" si="23"/>
        <v>19728.333333333336</v>
      </c>
    </row>
    <row r="241" spans="4:11" x14ac:dyDescent="0.35">
      <c r="D241" s="1">
        <v>240</v>
      </c>
      <c r="E241" s="9">
        <f t="shared" si="19"/>
        <v>8365000</v>
      </c>
      <c r="F241" s="1">
        <f t="shared" si="18"/>
        <v>35000</v>
      </c>
      <c r="G241" s="9">
        <f t="shared" si="20"/>
        <v>15335.833333333334</v>
      </c>
      <c r="H241" s="9">
        <f t="shared" si="21"/>
        <v>19664.166666666664</v>
      </c>
      <c r="I241" s="9">
        <f t="shared" si="22"/>
        <v>0</v>
      </c>
      <c r="K241" s="9">
        <f t="shared" si="23"/>
        <v>19664.166666666664</v>
      </c>
    </row>
    <row r="242" spans="4:11" x14ac:dyDescent="0.35">
      <c r="D242" s="1">
        <v>241</v>
      </c>
      <c r="E242" s="9">
        <f t="shared" si="19"/>
        <v>8400000</v>
      </c>
      <c r="F242" s="1">
        <f t="shared" si="18"/>
        <v>35000</v>
      </c>
      <c r="G242" s="9">
        <f t="shared" si="20"/>
        <v>15400</v>
      </c>
      <c r="H242" s="9">
        <f t="shared" si="21"/>
        <v>19600</v>
      </c>
      <c r="I242" s="9">
        <f t="shared" si="22"/>
        <v>0</v>
      </c>
      <c r="K242" s="9">
        <f t="shared" si="23"/>
        <v>19600</v>
      </c>
    </row>
    <row r="243" spans="4:11" x14ac:dyDescent="0.35">
      <c r="D243" s="1">
        <v>242</v>
      </c>
      <c r="E243" s="9">
        <f t="shared" si="19"/>
        <v>8435000</v>
      </c>
      <c r="F243" s="1">
        <f t="shared" si="18"/>
        <v>35000</v>
      </c>
      <c r="G243" s="9">
        <f t="shared" si="20"/>
        <v>15464.166666666666</v>
      </c>
      <c r="H243" s="9">
        <f t="shared" si="21"/>
        <v>19535.833333333336</v>
      </c>
      <c r="I243" s="9">
        <f t="shared" si="22"/>
        <v>0</v>
      </c>
      <c r="K243" s="9">
        <f t="shared" si="23"/>
        <v>19535.833333333336</v>
      </c>
    </row>
    <row r="244" spans="4:11" x14ac:dyDescent="0.35">
      <c r="D244" s="1">
        <v>243</v>
      </c>
      <c r="E244" s="9">
        <f t="shared" si="19"/>
        <v>8470000</v>
      </c>
      <c r="F244" s="1">
        <f t="shared" si="18"/>
        <v>35000</v>
      </c>
      <c r="G244" s="9">
        <f t="shared" si="20"/>
        <v>15528.333333333334</v>
      </c>
      <c r="H244" s="9">
        <f t="shared" si="21"/>
        <v>19471.666666666664</v>
      </c>
      <c r="I244" s="9">
        <f t="shared" si="22"/>
        <v>0</v>
      </c>
      <c r="K244" s="9">
        <f t="shared" si="23"/>
        <v>19471.666666666664</v>
      </c>
    </row>
    <row r="245" spans="4:11" x14ac:dyDescent="0.35">
      <c r="D245" s="1">
        <v>244</v>
      </c>
      <c r="E245" s="9">
        <f t="shared" si="19"/>
        <v>8505000</v>
      </c>
      <c r="F245" s="1">
        <f t="shared" si="18"/>
        <v>35000</v>
      </c>
      <c r="G245" s="9">
        <f t="shared" si="20"/>
        <v>15592.5</v>
      </c>
      <c r="H245" s="9">
        <f t="shared" si="21"/>
        <v>19407.5</v>
      </c>
      <c r="I245" s="9">
        <f t="shared" si="22"/>
        <v>0</v>
      </c>
      <c r="K245" s="9">
        <f t="shared" si="23"/>
        <v>19407.5</v>
      </c>
    </row>
    <row r="246" spans="4:11" x14ac:dyDescent="0.35">
      <c r="D246" s="1">
        <v>245</v>
      </c>
      <c r="E246" s="9">
        <f t="shared" si="19"/>
        <v>8540000</v>
      </c>
      <c r="F246" s="1">
        <f t="shared" si="18"/>
        <v>35000</v>
      </c>
      <c r="G246" s="9">
        <f t="shared" si="20"/>
        <v>15656.666666666666</v>
      </c>
      <c r="H246" s="9">
        <f t="shared" si="21"/>
        <v>19343.333333333336</v>
      </c>
      <c r="I246" s="9">
        <f t="shared" si="22"/>
        <v>0</v>
      </c>
      <c r="K246" s="9">
        <f t="shared" si="23"/>
        <v>19343.333333333336</v>
      </c>
    </row>
    <row r="247" spans="4:11" x14ac:dyDescent="0.35">
      <c r="D247" s="1">
        <v>246</v>
      </c>
      <c r="E247" s="9">
        <f t="shared" si="19"/>
        <v>8575000</v>
      </c>
      <c r="F247" s="1">
        <f t="shared" si="18"/>
        <v>35000</v>
      </c>
      <c r="G247" s="9">
        <f t="shared" si="20"/>
        <v>15720.833333333334</v>
      </c>
      <c r="H247" s="9">
        <f t="shared" si="21"/>
        <v>19279.166666666664</v>
      </c>
      <c r="I247" s="9">
        <f t="shared" si="22"/>
        <v>0</v>
      </c>
      <c r="K247" s="9">
        <f t="shared" si="23"/>
        <v>19279.166666666664</v>
      </c>
    </row>
    <row r="248" spans="4:11" x14ac:dyDescent="0.35">
      <c r="D248" s="1">
        <v>247</v>
      </c>
      <c r="E248" s="9">
        <f t="shared" si="19"/>
        <v>8610000</v>
      </c>
      <c r="F248" s="1">
        <f t="shared" si="18"/>
        <v>35000</v>
      </c>
      <c r="G248" s="9">
        <f t="shared" si="20"/>
        <v>15785</v>
      </c>
      <c r="H248" s="9">
        <f t="shared" si="21"/>
        <v>19215</v>
      </c>
      <c r="I248" s="9">
        <f t="shared" si="22"/>
        <v>0</v>
      </c>
      <c r="K248" s="9">
        <f t="shared" si="23"/>
        <v>19215</v>
      </c>
    </row>
    <row r="249" spans="4:11" x14ac:dyDescent="0.35">
      <c r="D249" s="1">
        <v>248</v>
      </c>
      <c r="E249" s="9">
        <f t="shared" si="19"/>
        <v>8645000</v>
      </c>
      <c r="F249" s="1">
        <f t="shared" si="18"/>
        <v>35000</v>
      </c>
      <c r="G249" s="9">
        <f t="shared" si="20"/>
        <v>15849.166666666666</v>
      </c>
      <c r="H249" s="9">
        <f t="shared" si="21"/>
        <v>19150.833333333336</v>
      </c>
      <c r="I249" s="9">
        <f t="shared" si="22"/>
        <v>0</v>
      </c>
      <c r="K249" s="9">
        <f t="shared" si="23"/>
        <v>19150.833333333336</v>
      </c>
    </row>
    <row r="250" spans="4:11" x14ac:dyDescent="0.35">
      <c r="D250" s="1">
        <v>249</v>
      </c>
      <c r="E250" s="9">
        <f t="shared" si="19"/>
        <v>8680000</v>
      </c>
      <c r="F250" s="1">
        <f t="shared" si="18"/>
        <v>35000</v>
      </c>
      <c r="G250" s="9">
        <f t="shared" si="20"/>
        <v>15913.333333333334</v>
      </c>
      <c r="H250" s="9">
        <f t="shared" si="21"/>
        <v>19086.666666666664</v>
      </c>
      <c r="I250" s="9">
        <f t="shared" si="22"/>
        <v>0</v>
      </c>
      <c r="K250" s="9">
        <f t="shared" si="23"/>
        <v>19086.666666666664</v>
      </c>
    </row>
    <row r="251" spans="4:11" x14ac:dyDescent="0.35">
      <c r="D251" s="1">
        <v>250</v>
      </c>
      <c r="E251" s="9">
        <f t="shared" si="19"/>
        <v>8715000</v>
      </c>
      <c r="F251" s="1">
        <f t="shared" si="18"/>
        <v>35000</v>
      </c>
      <c r="G251" s="9">
        <f t="shared" si="20"/>
        <v>15977.5</v>
      </c>
      <c r="H251" s="9">
        <f t="shared" si="21"/>
        <v>19022.5</v>
      </c>
      <c r="I251" s="9">
        <f t="shared" si="22"/>
        <v>0</v>
      </c>
      <c r="K251" s="9">
        <f t="shared" si="23"/>
        <v>19022.5</v>
      </c>
    </row>
    <row r="252" spans="4:11" x14ac:dyDescent="0.35">
      <c r="D252" s="1">
        <v>251</v>
      </c>
      <c r="E252" s="9">
        <f t="shared" si="19"/>
        <v>8750000</v>
      </c>
      <c r="F252" s="1">
        <f t="shared" si="18"/>
        <v>35000</v>
      </c>
      <c r="G252" s="9">
        <f t="shared" si="20"/>
        <v>16041.666666666666</v>
      </c>
      <c r="H252" s="9">
        <f t="shared" si="21"/>
        <v>18958.333333333336</v>
      </c>
      <c r="I252" s="9">
        <f t="shared" si="22"/>
        <v>0</v>
      </c>
      <c r="K252" s="9">
        <f t="shared" si="23"/>
        <v>18958.333333333336</v>
      </c>
    </row>
    <row r="253" spans="4:11" x14ac:dyDescent="0.35">
      <c r="D253" s="1">
        <v>252</v>
      </c>
      <c r="E253" s="9">
        <f t="shared" si="19"/>
        <v>8785000</v>
      </c>
      <c r="F253" s="1">
        <f t="shared" si="18"/>
        <v>35000</v>
      </c>
      <c r="G253" s="9">
        <f t="shared" si="20"/>
        <v>16105.833333333334</v>
      </c>
      <c r="H253" s="9">
        <f t="shared" si="21"/>
        <v>18894.166666666664</v>
      </c>
      <c r="I253" s="9">
        <f t="shared" si="22"/>
        <v>0</v>
      </c>
      <c r="K253" s="9">
        <f t="shared" si="23"/>
        <v>18894.166666666664</v>
      </c>
    </row>
    <row r="254" spans="4:11" x14ac:dyDescent="0.35">
      <c r="D254" s="1">
        <v>253</v>
      </c>
      <c r="E254" s="9">
        <f t="shared" si="19"/>
        <v>8820000</v>
      </c>
      <c r="F254" s="1">
        <f t="shared" si="18"/>
        <v>35000</v>
      </c>
      <c r="G254" s="9">
        <f t="shared" si="20"/>
        <v>16170</v>
      </c>
      <c r="H254" s="9">
        <f t="shared" si="21"/>
        <v>18830</v>
      </c>
      <c r="I254" s="9">
        <f t="shared" si="22"/>
        <v>0</v>
      </c>
      <c r="K254" s="9">
        <f t="shared" si="23"/>
        <v>18830</v>
      </c>
    </row>
    <row r="255" spans="4:11" x14ac:dyDescent="0.35">
      <c r="D255" s="1">
        <v>254</v>
      </c>
      <c r="E255" s="9">
        <f t="shared" si="19"/>
        <v>8855000</v>
      </c>
      <c r="F255" s="1">
        <f t="shared" si="18"/>
        <v>35000</v>
      </c>
      <c r="G255" s="9">
        <f t="shared" si="20"/>
        <v>16234.166666666666</v>
      </c>
      <c r="H255" s="9">
        <f t="shared" si="21"/>
        <v>18765.833333333336</v>
      </c>
      <c r="I255" s="9">
        <f t="shared" si="22"/>
        <v>0</v>
      </c>
      <c r="K255" s="9">
        <f t="shared" si="23"/>
        <v>18765.833333333336</v>
      </c>
    </row>
    <row r="256" spans="4:11" x14ac:dyDescent="0.35">
      <c r="D256" s="1">
        <v>255</v>
      </c>
      <c r="E256" s="9">
        <f t="shared" si="19"/>
        <v>8890000</v>
      </c>
      <c r="F256" s="1">
        <f t="shared" si="18"/>
        <v>35000</v>
      </c>
      <c r="G256" s="9">
        <f t="shared" si="20"/>
        <v>16298.333333333334</v>
      </c>
      <c r="H256" s="9">
        <f t="shared" si="21"/>
        <v>18701.666666666664</v>
      </c>
      <c r="I256" s="9">
        <f t="shared" si="22"/>
        <v>0</v>
      </c>
      <c r="K256" s="9">
        <f t="shared" si="23"/>
        <v>18701.666666666664</v>
      </c>
    </row>
    <row r="257" spans="4:11" x14ac:dyDescent="0.35">
      <c r="D257" s="1">
        <v>256</v>
      </c>
      <c r="E257" s="9">
        <f t="shared" si="19"/>
        <v>8925000</v>
      </c>
      <c r="F257" s="1">
        <f t="shared" si="18"/>
        <v>35000</v>
      </c>
      <c r="G257" s="9">
        <f t="shared" si="20"/>
        <v>16362.5</v>
      </c>
      <c r="H257" s="9">
        <f t="shared" si="21"/>
        <v>18637.5</v>
      </c>
      <c r="I257" s="9">
        <f t="shared" si="22"/>
        <v>0</v>
      </c>
      <c r="K257" s="9">
        <f t="shared" si="23"/>
        <v>18637.5</v>
      </c>
    </row>
    <row r="258" spans="4:11" x14ac:dyDescent="0.35">
      <c r="D258" s="1">
        <v>257</v>
      </c>
      <c r="E258" s="9">
        <f t="shared" si="19"/>
        <v>8960000</v>
      </c>
      <c r="F258" s="1">
        <f t="shared" si="18"/>
        <v>35000</v>
      </c>
      <c r="G258" s="9">
        <f t="shared" si="20"/>
        <v>16426.666666666668</v>
      </c>
      <c r="H258" s="9">
        <f t="shared" si="21"/>
        <v>18573.333333333332</v>
      </c>
      <c r="I258" s="9">
        <f t="shared" si="22"/>
        <v>0</v>
      </c>
      <c r="K258" s="9">
        <f t="shared" si="23"/>
        <v>18573.333333333332</v>
      </c>
    </row>
    <row r="259" spans="4:11" x14ac:dyDescent="0.35">
      <c r="D259" s="1">
        <v>258</v>
      </c>
      <c r="E259" s="9">
        <f t="shared" si="19"/>
        <v>8995000</v>
      </c>
      <c r="F259" s="1">
        <f t="shared" ref="F259:F322" si="24">B$5</f>
        <v>35000</v>
      </c>
      <c r="G259" s="9">
        <f t="shared" si="20"/>
        <v>16490.833333333332</v>
      </c>
      <c r="H259" s="9">
        <f t="shared" si="21"/>
        <v>18509.166666666668</v>
      </c>
      <c r="I259" s="9">
        <f t="shared" si="22"/>
        <v>0</v>
      </c>
      <c r="K259" s="9">
        <f t="shared" si="23"/>
        <v>18509.166666666668</v>
      </c>
    </row>
    <row r="260" spans="4:11" x14ac:dyDescent="0.35">
      <c r="D260" s="1">
        <v>259</v>
      </c>
      <c r="E260" s="9">
        <f t="shared" ref="E260:E323" si="25">E259+F259+I259</f>
        <v>9030000</v>
      </c>
      <c r="F260" s="1">
        <f t="shared" si="24"/>
        <v>35000</v>
      </c>
      <c r="G260" s="9">
        <f t="shared" ref="G260:G323" si="26">E260*B$4/12</f>
        <v>16555</v>
      </c>
      <c r="H260" s="9">
        <f t="shared" ref="H260:H323" si="27">F260-G260</f>
        <v>18445</v>
      </c>
      <c r="I260" s="9">
        <f t="shared" ref="I260:I323" si="28">G260-(F260-H260)</f>
        <v>0</v>
      </c>
      <c r="K260" s="9">
        <f t="shared" ref="K260:K323" si="29">H260</f>
        <v>18445</v>
      </c>
    </row>
    <row r="261" spans="4:11" x14ac:dyDescent="0.35">
      <c r="D261" s="1">
        <v>260</v>
      </c>
      <c r="E261" s="9">
        <f t="shared" si="25"/>
        <v>9065000</v>
      </c>
      <c r="F261" s="1">
        <f t="shared" si="24"/>
        <v>35000</v>
      </c>
      <c r="G261" s="9">
        <f t="shared" si="26"/>
        <v>16619.166666666668</v>
      </c>
      <c r="H261" s="9">
        <f t="shared" si="27"/>
        <v>18380.833333333332</v>
      </c>
      <c r="I261" s="9">
        <f t="shared" si="28"/>
        <v>0</v>
      </c>
      <c r="K261" s="9">
        <f t="shared" si="29"/>
        <v>18380.833333333332</v>
      </c>
    </row>
    <row r="262" spans="4:11" x14ac:dyDescent="0.35">
      <c r="D262" s="1">
        <v>261</v>
      </c>
      <c r="E262" s="9">
        <f t="shared" si="25"/>
        <v>9100000</v>
      </c>
      <c r="F262" s="1">
        <f t="shared" si="24"/>
        <v>35000</v>
      </c>
      <c r="G262" s="9">
        <f t="shared" si="26"/>
        <v>16683.333333333332</v>
      </c>
      <c r="H262" s="9">
        <f t="shared" si="27"/>
        <v>18316.666666666668</v>
      </c>
      <c r="I262" s="9">
        <f t="shared" si="28"/>
        <v>0</v>
      </c>
      <c r="K262" s="9">
        <f t="shared" si="29"/>
        <v>18316.666666666668</v>
      </c>
    </row>
    <row r="263" spans="4:11" x14ac:dyDescent="0.35">
      <c r="D263" s="1">
        <v>262</v>
      </c>
      <c r="E263" s="9">
        <f t="shared" si="25"/>
        <v>9135000</v>
      </c>
      <c r="F263" s="1">
        <f t="shared" si="24"/>
        <v>35000</v>
      </c>
      <c r="G263" s="9">
        <f t="shared" si="26"/>
        <v>16747.5</v>
      </c>
      <c r="H263" s="9">
        <f t="shared" si="27"/>
        <v>18252.5</v>
      </c>
      <c r="I263" s="9">
        <f t="shared" si="28"/>
        <v>0</v>
      </c>
      <c r="K263" s="9">
        <f t="shared" si="29"/>
        <v>18252.5</v>
      </c>
    </row>
    <row r="264" spans="4:11" x14ac:dyDescent="0.35">
      <c r="D264" s="1">
        <v>263</v>
      </c>
      <c r="E264" s="9">
        <f t="shared" si="25"/>
        <v>9170000</v>
      </c>
      <c r="F264" s="1">
        <f t="shared" si="24"/>
        <v>35000</v>
      </c>
      <c r="G264" s="9">
        <f t="shared" si="26"/>
        <v>16811.666666666668</v>
      </c>
      <c r="H264" s="9">
        <f t="shared" si="27"/>
        <v>18188.333333333332</v>
      </c>
      <c r="I264" s="9">
        <f t="shared" si="28"/>
        <v>0</v>
      </c>
      <c r="K264" s="9">
        <f t="shared" si="29"/>
        <v>18188.333333333332</v>
      </c>
    </row>
    <row r="265" spans="4:11" x14ac:dyDescent="0.35">
      <c r="D265" s="1">
        <v>264</v>
      </c>
      <c r="E265" s="9">
        <f t="shared" si="25"/>
        <v>9205000</v>
      </c>
      <c r="F265" s="1">
        <f t="shared" si="24"/>
        <v>35000</v>
      </c>
      <c r="G265" s="9">
        <f t="shared" si="26"/>
        <v>16875.833333333332</v>
      </c>
      <c r="H265" s="9">
        <f t="shared" si="27"/>
        <v>18124.166666666668</v>
      </c>
      <c r="I265" s="9">
        <f t="shared" si="28"/>
        <v>0</v>
      </c>
      <c r="K265" s="9">
        <f t="shared" si="29"/>
        <v>18124.166666666668</v>
      </c>
    </row>
    <row r="266" spans="4:11" x14ac:dyDescent="0.35">
      <c r="D266" s="1">
        <v>265</v>
      </c>
      <c r="E266" s="9">
        <f t="shared" si="25"/>
        <v>9240000</v>
      </c>
      <c r="F266" s="1">
        <f t="shared" si="24"/>
        <v>35000</v>
      </c>
      <c r="G266" s="9">
        <f t="shared" si="26"/>
        <v>16940</v>
      </c>
      <c r="H266" s="9">
        <f t="shared" si="27"/>
        <v>18060</v>
      </c>
      <c r="I266" s="9">
        <f t="shared" si="28"/>
        <v>0</v>
      </c>
      <c r="K266" s="9">
        <f t="shared" si="29"/>
        <v>18060</v>
      </c>
    </row>
    <row r="267" spans="4:11" x14ac:dyDescent="0.35">
      <c r="D267" s="1">
        <v>266</v>
      </c>
      <c r="E267" s="9">
        <f t="shared" si="25"/>
        <v>9275000</v>
      </c>
      <c r="F267" s="1">
        <f t="shared" si="24"/>
        <v>35000</v>
      </c>
      <c r="G267" s="9">
        <f t="shared" si="26"/>
        <v>17004.166666666668</v>
      </c>
      <c r="H267" s="9">
        <f t="shared" si="27"/>
        <v>17995.833333333332</v>
      </c>
      <c r="I267" s="9">
        <f t="shared" si="28"/>
        <v>0</v>
      </c>
      <c r="K267" s="9">
        <f t="shared" si="29"/>
        <v>17995.833333333332</v>
      </c>
    </row>
    <row r="268" spans="4:11" x14ac:dyDescent="0.35">
      <c r="D268" s="1">
        <v>267</v>
      </c>
      <c r="E268" s="9">
        <f t="shared" si="25"/>
        <v>9310000</v>
      </c>
      <c r="F268" s="1">
        <f t="shared" si="24"/>
        <v>35000</v>
      </c>
      <c r="G268" s="9">
        <f t="shared" si="26"/>
        <v>17068.333333333332</v>
      </c>
      <c r="H268" s="9">
        <f t="shared" si="27"/>
        <v>17931.666666666668</v>
      </c>
      <c r="I268" s="9">
        <f t="shared" si="28"/>
        <v>0</v>
      </c>
      <c r="K268" s="9">
        <f t="shared" si="29"/>
        <v>17931.666666666668</v>
      </c>
    </row>
    <row r="269" spans="4:11" x14ac:dyDescent="0.35">
      <c r="D269" s="1">
        <v>268</v>
      </c>
      <c r="E269" s="9">
        <f t="shared" si="25"/>
        <v>9345000</v>
      </c>
      <c r="F269" s="1">
        <f t="shared" si="24"/>
        <v>35000</v>
      </c>
      <c r="G269" s="9">
        <f t="shared" si="26"/>
        <v>17132.5</v>
      </c>
      <c r="H269" s="9">
        <f t="shared" si="27"/>
        <v>17867.5</v>
      </c>
      <c r="I269" s="9">
        <f t="shared" si="28"/>
        <v>0</v>
      </c>
      <c r="K269" s="9">
        <f t="shared" si="29"/>
        <v>17867.5</v>
      </c>
    </row>
    <row r="270" spans="4:11" x14ac:dyDescent="0.35">
      <c r="D270" s="1">
        <v>269</v>
      </c>
      <c r="E270" s="9">
        <f t="shared" si="25"/>
        <v>9380000</v>
      </c>
      <c r="F270" s="1">
        <f t="shared" si="24"/>
        <v>35000</v>
      </c>
      <c r="G270" s="9">
        <f t="shared" si="26"/>
        <v>17196.666666666668</v>
      </c>
      <c r="H270" s="9">
        <f t="shared" si="27"/>
        <v>17803.333333333332</v>
      </c>
      <c r="I270" s="9">
        <f t="shared" si="28"/>
        <v>0</v>
      </c>
      <c r="K270" s="9">
        <f t="shared" si="29"/>
        <v>17803.333333333332</v>
      </c>
    </row>
    <row r="271" spans="4:11" x14ac:dyDescent="0.35">
      <c r="D271" s="1">
        <v>270</v>
      </c>
      <c r="E271" s="9">
        <f t="shared" si="25"/>
        <v>9415000</v>
      </c>
      <c r="F271" s="1">
        <f t="shared" si="24"/>
        <v>35000</v>
      </c>
      <c r="G271" s="9">
        <f t="shared" si="26"/>
        <v>17260.833333333332</v>
      </c>
      <c r="H271" s="9">
        <f t="shared" si="27"/>
        <v>17739.166666666668</v>
      </c>
      <c r="I271" s="9">
        <f t="shared" si="28"/>
        <v>0</v>
      </c>
      <c r="K271" s="9">
        <f t="shared" si="29"/>
        <v>17739.166666666668</v>
      </c>
    </row>
    <row r="272" spans="4:11" x14ac:dyDescent="0.35">
      <c r="D272" s="1">
        <v>271</v>
      </c>
      <c r="E272" s="9">
        <f t="shared" si="25"/>
        <v>9450000</v>
      </c>
      <c r="F272" s="1">
        <f t="shared" si="24"/>
        <v>35000</v>
      </c>
      <c r="G272" s="9">
        <f t="shared" si="26"/>
        <v>17325</v>
      </c>
      <c r="H272" s="9">
        <f t="shared" si="27"/>
        <v>17675</v>
      </c>
      <c r="I272" s="9">
        <f t="shared" si="28"/>
        <v>0</v>
      </c>
      <c r="K272" s="9">
        <f t="shared" si="29"/>
        <v>17675</v>
      </c>
    </row>
    <row r="273" spans="4:11" x14ac:dyDescent="0.35">
      <c r="D273" s="1">
        <v>272</v>
      </c>
      <c r="E273" s="9">
        <f t="shared" si="25"/>
        <v>9485000</v>
      </c>
      <c r="F273" s="1">
        <f t="shared" si="24"/>
        <v>35000</v>
      </c>
      <c r="G273" s="9">
        <f t="shared" si="26"/>
        <v>17389.166666666668</v>
      </c>
      <c r="H273" s="9">
        <f t="shared" si="27"/>
        <v>17610.833333333332</v>
      </c>
      <c r="I273" s="9">
        <f t="shared" si="28"/>
        <v>0</v>
      </c>
      <c r="K273" s="9">
        <f t="shared" si="29"/>
        <v>17610.833333333332</v>
      </c>
    </row>
    <row r="274" spans="4:11" x14ac:dyDescent="0.35">
      <c r="D274" s="1">
        <v>273</v>
      </c>
      <c r="E274" s="9">
        <f t="shared" si="25"/>
        <v>9520000</v>
      </c>
      <c r="F274" s="1">
        <f t="shared" si="24"/>
        <v>35000</v>
      </c>
      <c r="G274" s="9">
        <f t="shared" si="26"/>
        <v>17453.333333333332</v>
      </c>
      <c r="H274" s="9">
        <f t="shared" si="27"/>
        <v>17546.666666666668</v>
      </c>
      <c r="I274" s="9">
        <f t="shared" si="28"/>
        <v>0</v>
      </c>
      <c r="K274" s="9">
        <f t="shared" si="29"/>
        <v>17546.666666666668</v>
      </c>
    </row>
    <row r="275" spans="4:11" x14ac:dyDescent="0.35">
      <c r="D275" s="1">
        <v>274</v>
      </c>
      <c r="E275" s="9">
        <f t="shared" si="25"/>
        <v>9555000</v>
      </c>
      <c r="F275" s="1">
        <f t="shared" si="24"/>
        <v>35000</v>
      </c>
      <c r="G275" s="9">
        <f t="shared" si="26"/>
        <v>17517.5</v>
      </c>
      <c r="H275" s="9">
        <f t="shared" si="27"/>
        <v>17482.5</v>
      </c>
      <c r="I275" s="9">
        <f t="shared" si="28"/>
        <v>0</v>
      </c>
      <c r="K275" s="9">
        <f t="shared" si="29"/>
        <v>17482.5</v>
      </c>
    </row>
    <row r="276" spans="4:11" x14ac:dyDescent="0.35">
      <c r="D276" s="1">
        <v>275</v>
      </c>
      <c r="E276" s="9">
        <f t="shared" si="25"/>
        <v>9590000</v>
      </c>
      <c r="F276" s="1">
        <f t="shared" si="24"/>
        <v>35000</v>
      </c>
      <c r="G276" s="9">
        <f t="shared" si="26"/>
        <v>17581.666666666668</v>
      </c>
      <c r="H276" s="9">
        <f t="shared" si="27"/>
        <v>17418.333333333332</v>
      </c>
      <c r="I276" s="9">
        <f t="shared" si="28"/>
        <v>0</v>
      </c>
      <c r="K276" s="9">
        <f t="shared" si="29"/>
        <v>17418.333333333332</v>
      </c>
    </row>
    <row r="277" spans="4:11" x14ac:dyDescent="0.35">
      <c r="D277" s="1">
        <v>276</v>
      </c>
      <c r="E277" s="9">
        <f t="shared" si="25"/>
        <v>9625000</v>
      </c>
      <c r="F277" s="1">
        <f t="shared" si="24"/>
        <v>35000</v>
      </c>
      <c r="G277" s="9">
        <f t="shared" si="26"/>
        <v>17645.833333333332</v>
      </c>
      <c r="H277" s="9">
        <f t="shared" si="27"/>
        <v>17354.166666666668</v>
      </c>
      <c r="I277" s="9">
        <f t="shared" si="28"/>
        <v>0</v>
      </c>
      <c r="K277" s="9">
        <f t="shared" si="29"/>
        <v>17354.166666666668</v>
      </c>
    </row>
    <row r="278" spans="4:11" x14ac:dyDescent="0.35">
      <c r="D278" s="1">
        <v>277</v>
      </c>
      <c r="E278" s="9">
        <f t="shared" si="25"/>
        <v>9660000</v>
      </c>
      <c r="F278" s="1">
        <f t="shared" si="24"/>
        <v>35000</v>
      </c>
      <c r="G278" s="9">
        <f t="shared" si="26"/>
        <v>17710</v>
      </c>
      <c r="H278" s="9">
        <f t="shared" si="27"/>
        <v>17290</v>
      </c>
      <c r="I278" s="9">
        <f t="shared" si="28"/>
        <v>0</v>
      </c>
      <c r="K278" s="9">
        <f t="shared" si="29"/>
        <v>17290</v>
      </c>
    </row>
    <row r="279" spans="4:11" x14ac:dyDescent="0.35">
      <c r="D279" s="1">
        <v>278</v>
      </c>
      <c r="E279" s="9">
        <f t="shared" si="25"/>
        <v>9695000</v>
      </c>
      <c r="F279" s="1">
        <f t="shared" si="24"/>
        <v>35000</v>
      </c>
      <c r="G279" s="9">
        <f t="shared" si="26"/>
        <v>17774.166666666668</v>
      </c>
      <c r="H279" s="9">
        <f t="shared" si="27"/>
        <v>17225.833333333332</v>
      </c>
      <c r="I279" s="9">
        <f t="shared" si="28"/>
        <v>0</v>
      </c>
      <c r="K279" s="9">
        <f t="shared" si="29"/>
        <v>17225.833333333332</v>
      </c>
    </row>
    <row r="280" spans="4:11" x14ac:dyDescent="0.35">
      <c r="D280" s="1">
        <v>279</v>
      </c>
      <c r="E280" s="9">
        <f t="shared" si="25"/>
        <v>9730000</v>
      </c>
      <c r="F280" s="1">
        <f t="shared" si="24"/>
        <v>35000</v>
      </c>
      <c r="G280" s="9">
        <f t="shared" si="26"/>
        <v>17838.333333333332</v>
      </c>
      <c r="H280" s="9">
        <f t="shared" si="27"/>
        <v>17161.666666666668</v>
      </c>
      <c r="I280" s="9">
        <f t="shared" si="28"/>
        <v>0</v>
      </c>
      <c r="K280" s="9">
        <f t="shared" si="29"/>
        <v>17161.666666666668</v>
      </c>
    </row>
    <row r="281" spans="4:11" x14ac:dyDescent="0.35">
      <c r="D281" s="1">
        <v>280</v>
      </c>
      <c r="E281" s="9">
        <f t="shared" si="25"/>
        <v>9765000</v>
      </c>
      <c r="F281" s="1">
        <f t="shared" si="24"/>
        <v>35000</v>
      </c>
      <c r="G281" s="9">
        <f t="shared" si="26"/>
        <v>17902.5</v>
      </c>
      <c r="H281" s="9">
        <f t="shared" si="27"/>
        <v>17097.5</v>
      </c>
      <c r="I281" s="9">
        <f t="shared" si="28"/>
        <v>0</v>
      </c>
      <c r="K281" s="9">
        <f t="shared" si="29"/>
        <v>17097.5</v>
      </c>
    </row>
    <row r="282" spans="4:11" x14ac:dyDescent="0.35">
      <c r="D282" s="1">
        <v>281</v>
      </c>
      <c r="E282" s="9">
        <f t="shared" si="25"/>
        <v>9800000</v>
      </c>
      <c r="F282" s="1">
        <f t="shared" si="24"/>
        <v>35000</v>
      </c>
      <c r="G282" s="9">
        <f t="shared" si="26"/>
        <v>17966.666666666668</v>
      </c>
      <c r="H282" s="9">
        <f t="shared" si="27"/>
        <v>17033.333333333332</v>
      </c>
      <c r="I282" s="9">
        <f t="shared" si="28"/>
        <v>0</v>
      </c>
      <c r="K282" s="9">
        <f t="shared" si="29"/>
        <v>17033.333333333332</v>
      </c>
    </row>
    <row r="283" spans="4:11" x14ac:dyDescent="0.35">
      <c r="D283" s="1">
        <v>282</v>
      </c>
      <c r="E283" s="9">
        <f t="shared" si="25"/>
        <v>9835000</v>
      </c>
      <c r="F283" s="1">
        <f t="shared" si="24"/>
        <v>35000</v>
      </c>
      <c r="G283" s="9">
        <f t="shared" si="26"/>
        <v>18030.833333333332</v>
      </c>
      <c r="H283" s="9">
        <f t="shared" si="27"/>
        <v>16969.166666666668</v>
      </c>
      <c r="I283" s="9">
        <f t="shared" si="28"/>
        <v>0</v>
      </c>
      <c r="K283" s="9">
        <f t="shared" si="29"/>
        <v>16969.166666666668</v>
      </c>
    </row>
    <row r="284" spans="4:11" x14ac:dyDescent="0.35">
      <c r="D284" s="1">
        <v>283</v>
      </c>
      <c r="E284" s="9">
        <f t="shared" si="25"/>
        <v>9870000</v>
      </c>
      <c r="F284" s="1">
        <f t="shared" si="24"/>
        <v>35000</v>
      </c>
      <c r="G284" s="9">
        <f t="shared" si="26"/>
        <v>18095</v>
      </c>
      <c r="H284" s="9">
        <f t="shared" si="27"/>
        <v>16905</v>
      </c>
      <c r="I284" s="9">
        <f t="shared" si="28"/>
        <v>0</v>
      </c>
      <c r="K284" s="9">
        <f t="shared" si="29"/>
        <v>16905</v>
      </c>
    </row>
    <row r="285" spans="4:11" x14ac:dyDescent="0.35">
      <c r="D285" s="1">
        <v>284</v>
      </c>
      <c r="E285" s="9">
        <f t="shared" si="25"/>
        <v>9905000</v>
      </c>
      <c r="F285" s="1">
        <f t="shared" si="24"/>
        <v>35000</v>
      </c>
      <c r="G285" s="9">
        <f t="shared" si="26"/>
        <v>18159.166666666668</v>
      </c>
      <c r="H285" s="9">
        <f t="shared" si="27"/>
        <v>16840.833333333332</v>
      </c>
      <c r="I285" s="9">
        <f t="shared" si="28"/>
        <v>0</v>
      </c>
      <c r="K285" s="9">
        <f t="shared" si="29"/>
        <v>16840.833333333332</v>
      </c>
    </row>
    <row r="286" spans="4:11" x14ac:dyDescent="0.35">
      <c r="D286" s="1">
        <v>285</v>
      </c>
      <c r="E286" s="9">
        <f t="shared" si="25"/>
        <v>9940000</v>
      </c>
      <c r="F286" s="1">
        <f t="shared" si="24"/>
        <v>35000</v>
      </c>
      <c r="G286" s="9">
        <f t="shared" si="26"/>
        <v>18223.333333333332</v>
      </c>
      <c r="H286" s="9">
        <f t="shared" si="27"/>
        <v>16776.666666666668</v>
      </c>
      <c r="I286" s="9">
        <f t="shared" si="28"/>
        <v>0</v>
      </c>
      <c r="K286" s="9">
        <f t="shared" si="29"/>
        <v>16776.666666666668</v>
      </c>
    </row>
    <row r="287" spans="4:11" x14ac:dyDescent="0.35">
      <c r="D287" s="1">
        <v>286</v>
      </c>
      <c r="E287" s="9">
        <f t="shared" si="25"/>
        <v>9975000</v>
      </c>
      <c r="F287" s="1">
        <f t="shared" si="24"/>
        <v>35000</v>
      </c>
      <c r="G287" s="9">
        <f t="shared" si="26"/>
        <v>18287.5</v>
      </c>
      <c r="H287" s="9">
        <f t="shared" si="27"/>
        <v>16712.5</v>
      </c>
      <c r="I287" s="9">
        <f t="shared" si="28"/>
        <v>0</v>
      </c>
      <c r="K287" s="9">
        <f t="shared" si="29"/>
        <v>16712.5</v>
      </c>
    </row>
    <row r="288" spans="4:11" x14ac:dyDescent="0.35">
      <c r="D288" s="1">
        <v>287</v>
      </c>
      <c r="E288" s="9">
        <f t="shared" si="25"/>
        <v>10010000</v>
      </c>
      <c r="F288" s="1">
        <f t="shared" si="24"/>
        <v>35000</v>
      </c>
      <c r="G288" s="9">
        <f t="shared" si="26"/>
        <v>18351.666666666668</v>
      </c>
      <c r="H288" s="9">
        <f t="shared" si="27"/>
        <v>16648.333333333332</v>
      </c>
      <c r="I288" s="9">
        <f t="shared" si="28"/>
        <v>0</v>
      </c>
      <c r="K288" s="9">
        <f t="shared" si="29"/>
        <v>16648.333333333332</v>
      </c>
    </row>
    <row r="289" spans="4:11" x14ac:dyDescent="0.35">
      <c r="D289" s="1">
        <v>288</v>
      </c>
      <c r="E289" s="9">
        <f t="shared" si="25"/>
        <v>10045000</v>
      </c>
      <c r="F289" s="1">
        <f t="shared" si="24"/>
        <v>35000</v>
      </c>
      <c r="G289" s="9">
        <f t="shared" si="26"/>
        <v>18415.833333333332</v>
      </c>
      <c r="H289" s="9">
        <f t="shared" si="27"/>
        <v>16584.166666666668</v>
      </c>
      <c r="I289" s="9">
        <f t="shared" si="28"/>
        <v>0</v>
      </c>
      <c r="K289" s="9">
        <f t="shared" si="29"/>
        <v>16584.166666666668</v>
      </c>
    </row>
    <row r="290" spans="4:11" x14ac:dyDescent="0.35">
      <c r="D290" s="1">
        <v>289</v>
      </c>
      <c r="E290" s="9">
        <f t="shared" si="25"/>
        <v>10080000</v>
      </c>
      <c r="F290" s="1">
        <f t="shared" si="24"/>
        <v>35000</v>
      </c>
      <c r="G290" s="9">
        <f t="shared" si="26"/>
        <v>18480</v>
      </c>
      <c r="H290" s="9">
        <f t="shared" si="27"/>
        <v>16520</v>
      </c>
      <c r="I290" s="9">
        <f t="shared" si="28"/>
        <v>0</v>
      </c>
      <c r="K290" s="9">
        <f t="shared" si="29"/>
        <v>16520</v>
      </c>
    </row>
    <row r="291" spans="4:11" x14ac:dyDescent="0.35">
      <c r="D291" s="1">
        <v>290</v>
      </c>
      <c r="E291" s="9">
        <f t="shared" si="25"/>
        <v>10115000</v>
      </c>
      <c r="F291" s="1">
        <f t="shared" si="24"/>
        <v>35000</v>
      </c>
      <c r="G291" s="9">
        <f t="shared" si="26"/>
        <v>18544.166666666668</v>
      </c>
      <c r="H291" s="9">
        <f t="shared" si="27"/>
        <v>16455.833333333332</v>
      </c>
      <c r="I291" s="9">
        <f t="shared" si="28"/>
        <v>0</v>
      </c>
      <c r="K291" s="9">
        <f t="shared" si="29"/>
        <v>16455.833333333332</v>
      </c>
    </row>
    <row r="292" spans="4:11" x14ac:dyDescent="0.35">
      <c r="D292" s="1">
        <v>291</v>
      </c>
      <c r="E292" s="9">
        <f t="shared" si="25"/>
        <v>10150000</v>
      </c>
      <c r="F292" s="1">
        <f t="shared" si="24"/>
        <v>35000</v>
      </c>
      <c r="G292" s="9">
        <f t="shared" si="26"/>
        <v>18608.333333333332</v>
      </c>
      <c r="H292" s="9">
        <f t="shared" si="27"/>
        <v>16391.666666666668</v>
      </c>
      <c r="I292" s="9">
        <f t="shared" si="28"/>
        <v>0</v>
      </c>
      <c r="K292" s="9">
        <f t="shared" si="29"/>
        <v>16391.666666666668</v>
      </c>
    </row>
    <row r="293" spans="4:11" x14ac:dyDescent="0.35">
      <c r="D293" s="1">
        <v>292</v>
      </c>
      <c r="E293" s="9">
        <f t="shared" si="25"/>
        <v>10185000</v>
      </c>
      <c r="F293" s="1">
        <f t="shared" si="24"/>
        <v>35000</v>
      </c>
      <c r="G293" s="9">
        <f t="shared" si="26"/>
        <v>18672.5</v>
      </c>
      <c r="H293" s="9">
        <f t="shared" si="27"/>
        <v>16327.5</v>
      </c>
      <c r="I293" s="9">
        <f t="shared" si="28"/>
        <v>0</v>
      </c>
      <c r="K293" s="9">
        <f t="shared" si="29"/>
        <v>16327.5</v>
      </c>
    </row>
    <row r="294" spans="4:11" x14ac:dyDescent="0.35">
      <c r="D294" s="1">
        <v>293</v>
      </c>
      <c r="E294" s="9">
        <f t="shared" si="25"/>
        <v>10220000</v>
      </c>
      <c r="F294" s="1">
        <f t="shared" si="24"/>
        <v>35000</v>
      </c>
      <c r="G294" s="9">
        <f t="shared" si="26"/>
        <v>18736.666666666668</v>
      </c>
      <c r="H294" s="9">
        <f t="shared" si="27"/>
        <v>16263.333333333332</v>
      </c>
      <c r="I294" s="9">
        <f t="shared" si="28"/>
        <v>0</v>
      </c>
      <c r="K294" s="9">
        <f t="shared" si="29"/>
        <v>16263.333333333332</v>
      </c>
    </row>
    <row r="295" spans="4:11" x14ac:dyDescent="0.35">
      <c r="D295" s="1">
        <v>294</v>
      </c>
      <c r="E295" s="9">
        <f t="shared" si="25"/>
        <v>10255000</v>
      </c>
      <c r="F295" s="1">
        <f t="shared" si="24"/>
        <v>35000</v>
      </c>
      <c r="G295" s="9">
        <f t="shared" si="26"/>
        <v>18800.833333333332</v>
      </c>
      <c r="H295" s="9">
        <f t="shared" si="27"/>
        <v>16199.166666666668</v>
      </c>
      <c r="I295" s="9">
        <f t="shared" si="28"/>
        <v>0</v>
      </c>
      <c r="K295" s="9">
        <f t="shared" si="29"/>
        <v>16199.166666666668</v>
      </c>
    </row>
    <row r="296" spans="4:11" x14ac:dyDescent="0.35">
      <c r="D296" s="1">
        <v>295</v>
      </c>
      <c r="E296" s="9">
        <f t="shared" si="25"/>
        <v>10290000</v>
      </c>
      <c r="F296" s="1">
        <f t="shared" si="24"/>
        <v>35000</v>
      </c>
      <c r="G296" s="9">
        <f t="shared" si="26"/>
        <v>18865</v>
      </c>
      <c r="H296" s="9">
        <f t="shared" si="27"/>
        <v>16135</v>
      </c>
      <c r="I296" s="9">
        <f t="shared" si="28"/>
        <v>0</v>
      </c>
      <c r="K296" s="9">
        <f t="shared" si="29"/>
        <v>16135</v>
      </c>
    </row>
    <row r="297" spans="4:11" x14ac:dyDescent="0.35">
      <c r="D297" s="1">
        <v>296</v>
      </c>
      <c r="E297" s="9">
        <f t="shared" si="25"/>
        <v>10325000</v>
      </c>
      <c r="F297" s="1">
        <f t="shared" si="24"/>
        <v>35000</v>
      </c>
      <c r="G297" s="9">
        <f t="shared" si="26"/>
        <v>18929.166666666668</v>
      </c>
      <c r="H297" s="9">
        <f t="shared" si="27"/>
        <v>16070.833333333332</v>
      </c>
      <c r="I297" s="9">
        <f t="shared" si="28"/>
        <v>0</v>
      </c>
      <c r="K297" s="9">
        <f t="shared" si="29"/>
        <v>16070.833333333332</v>
      </c>
    </row>
    <row r="298" spans="4:11" x14ac:dyDescent="0.35">
      <c r="D298" s="1">
        <v>297</v>
      </c>
      <c r="E298" s="9">
        <f t="shared" si="25"/>
        <v>10360000</v>
      </c>
      <c r="F298" s="1">
        <f t="shared" si="24"/>
        <v>35000</v>
      </c>
      <c r="G298" s="9">
        <f t="shared" si="26"/>
        <v>18993.333333333332</v>
      </c>
      <c r="H298" s="9">
        <f t="shared" si="27"/>
        <v>16006.666666666668</v>
      </c>
      <c r="I298" s="9">
        <f t="shared" si="28"/>
        <v>0</v>
      </c>
      <c r="K298" s="9">
        <f t="shared" si="29"/>
        <v>16006.666666666668</v>
      </c>
    </row>
    <row r="299" spans="4:11" x14ac:dyDescent="0.35">
      <c r="D299" s="1">
        <v>298</v>
      </c>
      <c r="E299" s="9">
        <f t="shared" si="25"/>
        <v>10395000</v>
      </c>
      <c r="F299" s="1">
        <f t="shared" si="24"/>
        <v>35000</v>
      </c>
      <c r="G299" s="9">
        <f t="shared" si="26"/>
        <v>19057.5</v>
      </c>
      <c r="H299" s="9">
        <f t="shared" si="27"/>
        <v>15942.5</v>
      </c>
      <c r="I299" s="9">
        <f t="shared" si="28"/>
        <v>0</v>
      </c>
      <c r="K299" s="9">
        <f t="shared" si="29"/>
        <v>15942.5</v>
      </c>
    </row>
    <row r="300" spans="4:11" x14ac:dyDescent="0.35">
      <c r="D300" s="1">
        <v>299</v>
      </c>
      <c r="E300" s="9">
        <f t="shared" si="25"/>
        <v>10430000</v>
      </c>
      <c r="F300" s="1">
        <f t="shared" si="24"/>
        <v>35000</v>
      </c>
      <c r="G300" s="9">
        <f t="shared" si="26"/>
        <v>19121.666666666668</v>
      </c>
      <c r="H300" s="9">
        <f t="shared" si="27"/>
        <v>15878.333333333332</v>
      </c>
      <c r="I300" s="9">
        <f t="shared" si="28"/>
        <v>0</v>
      </c>
      <c r="K300" s="9">
        <f t="shared" si="29"/>
        <v>15878.333333333332</v>
      </c>
    </row>
    <row r="301" spans="4:11" x14ac:dyDescent="0.35">
      <c r="D301" s="1">
        <v>300</v>
      </c>
      <c r="E301" s="9">
        <f t="shared" si="25"/>
        <v>10465000</v>
      </c>
      <c r="F301" s="1">
        <f t="shared" si="24"/>
        <v>35000</v>
      </c>
      <c r="G301" s="9">
        <f t="shared" si="26"/>
        <v>19185.833333333332</v>
      </c>
      <c r="H301" s="9">
        <f t="shared" si="27"/>
        <v>15814.166666666668</v>
      </c>
      <c r="I301" s="9">
        <f t="shared" si="28"/>
        <v>0</v>
      </c>
      <c r="K301" s="9">
        <f t="shared" si="29"/>
        <v>15814.166666666668</v>
      </c>
    </row>
    <row r="302" spans="4:11" x14ac:dyDescent="0.35">
      <c r="D302" s="1">
        <v>301</v>
      </c>
      <c r="E302" s="9">
        <f t="shared" si="25"/>
        <v>10500000</v>
      </c>
      <c r="F302" s="1">
        <f t="shared" si="24"/>
        <v>35000</v>
      </c>
      <c r="G302" s="9">
        <f t="shared" si="26"/>
        <v>19250</v>
      </c>
      <c r="H302" s="9">
        <f t="shared" si="27"/>
        <v>15750</v>
      </c>
      <c r="I302" s="9">
        <f t="shared" si="28"/>
        <v>0</v>
      </c>
      <c r="K302" s="9">
        <f t="shared" si="29"/>
        <v>15750</v>
      </c>
    </row>
    <row r="303" spans="4:11" x14ac:dyDescent="0.35">
      <c r="D303" s="1">
        <v>302</v>
      </c>
      <c r="E303" s="9">
        <f t="shared" si="25"/>
        <v>10535000</v>
      </c>
      <c r="F303" s="1">
        <f t="shared" si="24"/>
        <v>35000</v>
      </c>
      <c r="G303" s="9">
        <f t="shared" si="26"/>
        <v>19314.166666666668</v>
      </c>
      <c r="H303" s="9">
        <f t="shared" si="27"/>
        <v>15685.833333333332</v>
      </c>
      <c r="I303" s="9">
        <f t="shared" si="28"/>
        <v>0</v>
      </c>
      <c r="K303" s="9">
        <f t="shared" si="29"/>
        <v>15685.833333333332</v>
      </c>
    </row>
    <row r="304" spans="4:11" x14ac:dyDescent="0.35">
      <c r="D304" s="1">
        <v>303</v>
      </c>
      <c r="E304" s="9">
        <f t="shared" si="25"/>
        <v>10570000</v>
      </c>
      <c r="F304" s="1">
        <f t="shared" si="24"/>
        <v>35000</v>
      </c>
      <c r="G304" s="9">
        <f t="shared" si="26"/>
        <v>19378.333333333332</v>
      </c>
      <c r="H304" s="9">
        <f t="shared" si="27"/>
        <v>15621.666666666668</v>
      </c>
      <c r="I304" s="9">
        <f t="shared" si="28"/>
        <v>0</v>
      </c>
      <c r="K304" s="9">
        <f t="shared" si="29"/>
        <v>15621.666666666668</v>
      </c>
    </row>
    <row r="305" spans="4:11" x14ac:dyDescent="0.35">
      <c r="D305" s="1">
        <v>304</v>
      </c>
      <c r="E305" s="9">
        <f t="shared" si="25"/>
        <v>10605000</v>
      </c>
      <c r="F305" s="1">
        <f t="shared" si="24"/>
        <v>35000</v>
      </c>
      <c r="G305" s="9">
        <f t="shared" si="26"/>
        <v>19442.5</v>
      </c>
      <c r="H305" s="9">
        <f t="shared" si="27"/>
        <v>15557.5</v>
      </c>
      <c r="I305" s="9">
        <f t="shared" si="28"/>
        <v>0</v>
      </c>
      <c r="K305" s="9">
        <f t="shared" si="29"/>
        <v>15557.5</v>
      </c>
    </row>
    <row r="306" spans="4:11" x14ac:dyDescent="0.35">
      <c r="D306" s="1">
        <v>305</v>
      </c>
      <c r="E306" s="9">
        <f t="shared" si="25"/>
        <v>10640000</v>
      </c>
      <c r="F306" s="1">
        <f t="shared" si="24"/>
        <v>35000</v>
      </c>
      <c r="G306" s="9">
        <f t="shared" si="26"/>
        <v>19506.666666666668</v>
      </c>
      <c r="H306" s="9">
        <f t="shared" si="27"/>
        <v>15493.333333333332</v>
      </c>
      <c r="I306" s="9">
        <f t="shared" si="28"/>
        <v>0</v>
      </c>
      <c r="K306" s="9">
        <f t="shared" si="29"/>
        <v>15493.333333333332</v>
      </c>
    </row>
    <row r="307" spans="4:11" x14ac:dyDescent="0.35">
      <c r="D307" s="1">
        <v>306</v>
      </c>
      <c r="E307" s="9">
        <f t="shared" si="25"/>
        <v>10675000</v>
      </c>
      <c r="F307" s="1">
        <f t="shared" si="24"/>
        <v>35000</v>
      </c>
      <c r="G307" s="9">
        <f t="shared" si="26"/>
        <v>19570.833333333332</v>
      </c>
      <c r="H307" s="9">
        <f t="shared" si="27"/>
        <v>15429.166666666668</v>
      </c>
      <c r="I307" s="9">
        <f t="shared" si="28"/>
        <v>0</v>
      </c>
      <c r="K307" s="9">
        <f t="shared" si="29"/>
        <v>15429.166666666668</v>
      </c>
    </row>
    <row r="308" spans="4:11" x14ac:dyDescent="0.35">
      <c r="D308" s="1">
        <v>307</v>
      </c>
      <c r="E308" s="9">
        <f t="shared" si="25"/>
        <v>10710000</v>
      </c>
      <c r="F308" s="1">
        <f t="shared" si="24"/>
        <v>35000</v>
      </c>
      <c r="G308" s="9">
        <f t="shared" si="26"/>
        <v>19635</v>
      </c>
      <c r="H308" s="9">
        <f t="shared" si="27"/>
        <v>15365</v>
      </c>
      <c r="I308" s="9">
        <f t="shared" si="28"/>
        <v>0</v>
      </c>
      <c r="K308" s="9">
        <f t="shared" si="29"/>
        <v>15365</v>
      </c>
    </row>
    <row r="309" spans="4:11" x14ac:dyDescent="0.35">
      <c r="D309" s="1">
        <v>308</v>
      </c>
      <c r="E309" s="9">
        <f t="shared" si="25"/>
        <v>10745000</v>
      </c>
      <c r="F309" s="1">
        <f t="shared" si="24"/>
        <v>35000</v>
      </c>
      <c r="G309" s="9">
        <f t="shared" si="26"/>
        <v>19699.166666666668</v>
      </c>
      <c r="H309" s="9">
        <f t="shared" si="27"/>
        <v>15300.833333333332</v>
      </c>
      <c r="I309" s="9">
        <f t="shared" si="28"/>
        <v>0</v>
      </c>
      <c r="K309" s="9">
        <f t="shared" si="29"/>
        <v>15300.833333333332</v>
      </c>
    </row>
    <row r="310" spans="4:11" x14ac:dyDescent="0.35">
      <c r="D310" s="1">
        <v>309</v>
      </c>
      <c r="E310" s="9">
        <f t="shared" si="25"/>
        <v>10780000</v>
      </c>
      <c r="F310" s="1">
        <f t="shared" si="24"/>
        <v>35000</v>
      </c>
      <c r="G310" s="9">
        <f t="shared" si="26"/>
        <v>19763.333333333332</v>
      </c>
      <c r="H310" s="9">
        <f t="shared" si="27"/>
        <v>15236.666666666668</v>
      </c>
      <c r="I310" s="9">
        <f t="shared" si="28"/>
        <v>0</v>
      </c>
      <c r="K310" s="9">
        <f t="shared" si="29"/>
        <v>15236.666666666668</v>
      </c>
    </row>
    <row r="311" spans="4:11" x14ac:dyDescent="0.35">
      <c r="D311" s="1">
        <v>310</v>
      </c>
      <c r="E311" s="9">
        <f t="shared" si="25"/>
        <v>10815000</v>
      </c>
      <c r="F311" s="1">
        <f t="shared" si="24"/>
        <v>35000</v>
      </c>
      <c r="G311" s="9">
        <f t="shared" si="26"/>
        <v>19827.5</v>
      </c>
      <c r="H311" s="9">
        <f t="shared" si="27"/>
        <v>15172.5</v>
      </c>
      <c r="I311" s="9">
        <f t="shared" si="28"/>
        <v>0</v>
      </c>
      <c r="K311" s="9">
        <f t="shared" si="29"/>
        <v>15172.5</v>
      </c>
    </row>
    <row r="312" spans="4:11" x14ac:dyDescent="0.35">
      <c r="D312" s="1">
        <v>311</v>
      </c>
      <c r="E312" s="9">
        <f t="shared" si="25"/>
        <v>10850000</v>
      </c>
      <c r="F312" s="1">
        <f t="shared" si="24"/>
        <v>35000</v>
      </c>
      <c r="G312" s="9">
        <f t="shared" si="26"/>
        <v>19891.666666666668</v>
      </c>
      <c r="H312" s="9">
        <f t="shared" si="27"/>
        <v>15108.333333333332</v>
      </c>
      <c r="I312" s="9">
        <f t="shared" si="28"/>
        <v>0</v>
      </c>
      <c r="K312" s="9">
        <f t="shared" si="29"/>
        <v>15108.333333333332</v>
      </c>
    </row>
    <row r="313" spans="4:11" x14ac:dyDescent="0.35">
      <c r="D313" s="1">
        <v>312</v>
      </c>
      <c r="E313" s="9">
        <f t="shared" si="25"/>
        <v>10885000</v>
      </c>
      <c r="F313" s="1">
        <f t="shared" si="24"/>
        <v>35000</v>
      </c>
      <c r="G313" s="9">
        <f t="shared" si="26"/>
        <v>19955.833333333332</v>
      </c>
      <c r="H313" s="9">
        <f t="shared" si="27"/>
        <v>15044.166666666668</v>
      </c>
      <c r="I313" s="9">
        <f t="shared" si="28"/>
        <v>0</v>
      </c>
      <c r="K313" s="9">
        <f t="shared" si="29"/>
        <v>15044.166666666668</v>
      </c>
    </row>
    <row r="314" spans="4:11" x14ac:dyDescent="0.35">
      <c r="D314" s="1">
        <v>313</v>
      </c>
      <c r="E314" s="9">
        <f t="shared" si="25"/>
        <v>10920000</v>
      </c>
      <c r="F314" s="1">
        <f t="shared" si="24"/>
        <v>35000</v>
      </c>
      <c r="G314" s="9">
        <f t="shared" si="26"/>
        <v>20020</v>
      </c>
      <c r="H314" s="9">
        <f t="shared" si="27"/>
        <v>14980</v>
      </c>
      <c r="I314" s="9">
        <f t="shared" si="28"/>
        <v>0</v>
      </c>
      <c r="K314" s="9">
        <f t="shared" si="29"/>
        <v>14980</v>
      </c>
    </row>
    <row r="315" spans="4:11" x14ac:dyDescent="0.35">
      <c r="D315" s="1">
        <v>314</v>
      </c>
      <c r="E315" s="9">
        <f t="shared" si="25"/>
        <v>10955000</v>
      </c>
      <c r="F315" s="1">
        <f t="shared" si="24"/>
        <v>35000</v>
      </c>
      <c r="G315" s="9">
        <f t="shared" si="26"/>
        <v>20084.166666666668</v>
      </c>
      <c r="H315" s="9">
        <f t="shared" si="27"/>
        <v>14915.833333333332</v>
      </c>
      <c r="I315" s="9">
        <f t="shared" si="28"/>
        <v>0</v>
      </c>
      <c r="K315" s="9">
        <f t="shared" si="29"/>
        <v>14915.833333333332</v>
      </c>
    </row>
    <row r="316" spans="4:11" x14ac:dyDescent="0.35">
      <c r="D316" s="1">
        <v>315</v>
      </c>
      <c r="E316" s="9">
        <f t="shared" si="25"/>
        <v>10990000</v>
      </c>
      <c r="F316" s="1">
        <f t="shared" si="24"/>
        <v>35000</v>
      </c>
      <c r="G316" s="9">
        <f t="shared" si="26"/>
        <v>20148.333333333332</v>
      </c>
      <c r="H316" s="9">
        <f t="shared" si="27"/>
        <v>14851.666666666668</v>
      </c>
      <c r="I316" s="9">
        <f t="shared" si="28"/>
        <v>0</v>
      </c>
      <c r="K316" s="9">
        <f t="shared" si="29"/>
        <v>14851.666666666668</v>
      </c>
    </row>
    <row r="317" spans="4:11" x14ac:dyDescent="0.35">
      <c r="D317" s="1">
        <v>316</v>
      </c>
      <c r="E317" s="9">
        <f t="shared" si="25"/>
        <v>11025000</v>
      </c>
      <c r="F317" s="1">
        <f t="shared" si="24"/>
        <v>35000</v>
      </c>
      <c r="G317" s="9">
        <f t="shared" si="26"/>
        <v>20212.5</v>
      </c>
      <c r="H317" s="9">
        <f t="shared" si="27"/>
        <v>14787.5</v>
      </c>
      <c r="I317" s="9">
        <f t="shared" si="28"/>
        <v>0</v>
      </c>
      <c r="K317" s="9">
        <f t="shared" si="29"/>
        <v>14787.5</v>
      </c>
    </row>
    <row r="318" spans="4:11" x14ac:dyDescent="0.35">
      <c r="D318" s="1">
        <v>317</v>
      </c>
      <c r="E318" s="9">
        <f t="shared" si="25"/>
        <v>11060000</v>
      </c>
      <c r="F318" s="1">
        <f t="shared" si="24"/>
        <v>35000</v>
      </c>
      <c r="G318" s="9">
        <f t="shared" si="26"/>
        <v>20276.666666666668</v>
      </c>
      <c r="H318" s="9">
        <f t="shared" si="27"/>
        <v>14723.333333333332</v>
      </c>
      <c r="I318" s="9">
        <f t="shared" si="28"/>
        <v>0</v>
      </c>
      <c r="K318" s="9">
        <f t="shared" si="29"/>
        <v>14723.333333333332</v>
      </c>
    </row>
    <row r="319" spans="4:11" x14ac:dyDescent="0.35">
      <c r="D319" s="1">
        <v>318</v>
      </c>
      <c r="E319" s="9">
        <f t="shared" si="25"/>
        <v>11095000</v>
      </c>
      <c r="F319" s="1">
        <f t="shared" si="24"/>
        <v>35000</v>
      </c>
      <c r="G319" s="9">
        <f t="shared" si="26"/>
        <v>20340.833333333332</v>
      </c>
      <c r="H319" s="9">
        <f t="shared" si="27"/>
        <v>14659.166666666668</v>
      </c>
      <c r="I319" s="9">
        <f t="shared" si="28"/>
        <v>0</v>
      </c>
      <c r="K319" s="9">
        <f t="shared" si="29"/>
        <v>14659.166666666668</v>
      </c>
    </row>
    <row r="320" spans="4:11" x14ac:dyDescent="0.35">
      <c r="D320" s="1">
        <v>319</v>
      </c>
      <c r="E320" s="9">
        <f t="shared" si="25"/>
        <v>11130000</v>
      </c>
      <c r="F320" s="1">
        <f t="shared" si="24"/>
        <v>35000</v>
      </c>
      <c r="G320" s="9">
        <f t="shared" si="26"/>
        <v>20405</v>
      </c>
      <c r="H320" s="9">
        <f t="shared" si="27"/>
        <v>14595</v>
      </c>
      <c r="I320" s="9">
        <f t="shared" si="28"/>
        <v>0</v>
      </c>
      <c r="K320" s="9">
        <f t="shared" si="29"/>
        <v>14595</v>
      </c>
    </row>
    <row r="321" spans="4:11" x14ac:dyDescent="0.35">
      <c r="D321" s="1">
        <v>320</v>
      </c>
      <c r="E321" s="9">
        <f t="shared" si="25"/>
        <v>11165000</v>
      </c>
      <c r="F321" s="1">
        <f t="shared" si="24"/>
        <v>35000</v>
      </c>
      <c r="G321" s="9">
        <f t="shared" si="26"/>
        <v>20469.166666666668</v>
      </c>
      <c r="H321" s="9">
        <f t="shared" si="27"/>
        <v>14530.833333333332</v>
      </c>
      <c r="I321" s="9">
        <f t="shared" si="28"/>
        <v>0</v>
      </c>
      <c r="K321" s="9">
        <f t="shared" si="29"/>
        <v>14530.833333333332</v>
      </c>
    </row>
    <row r="322" spans="4:11" x14ac:dyDescent="0.35">
      <c r="D322" s="1">
        <v>321</v>
      </c>
      <c r="E322" s="9">
        <f t="shared" si="25"/>
        <v>11200000</v>
      </c>
      <c r="F322" s="1">
        <f t="shared" si="24"/>
        <v>35000</v>
      </c>
      <c r="G322" s="9">
        <f t="shared" si="26"/>
        <v>20533.333333333332</v>
      </c>
      <c r="H322" s="9">
        <f t="shared" si="27"/>
        <v>14466.666666666668</v>
      </c>
      <c r="I322" s="9">
        <f t="shared" si="28"/>
        <v>0</v>
      </c>
      <c r="K322" s="9">
        <f t="shared" si="29"/>
        <v>14466.666666666668</v>
      </c>
    </row>
    <row r="323" spans="4:11" x14ac:dyDescent="0.35">
      <c r="D323" s="1">
        <v>322</v>
      </c>
      <c r="E323" s="9">
        <f t="shared" si="25"/>
        <v>11235000</v>
      </c>
      <c r="F323" s="1">
        <f t="shared" ref="F323:F361" si="30">B$5</f>
        <v>35000</v>
      </c>
      <c r="G323" s="9">
        <f t="shared" si="26"/>
        <v>20597.5</v>
      </c>
      <c r="H323" s="9">
        <f t="shared" si="27"/>
        <v>14402.5</v>
      </c>
      <c r="I323" s="9">
        <f t="shared" si="28"/>
        <v>0</v>
      </c>
      <c r="K323" s="9">
        <f t="shared" si="29"/>
        <v>14402.5</v>
      </c>
    </row>
    <row r="324" spans="4:11" x14ac:dyDescent="0.35">
      <c r="D324" s="1">
        <v>323</v>
      </c>
      <c r="E324" s="9">
        <f t="shared" ref="E324:E361" si="31">E323+F323+I323</f>
        <v>11270000</v>
      </c>
      <c r="F324" s="1">
        <f t="shared" si="30"/>
        <v>35000</v>
      </c>
      <c r="G324" s="9">
        <f t="shared" ref="G324:G361" si="32">E324*B$4/12</f>
        <v>20661.666666666668</v>
      </c>
      <c r="H324" s="9">
        <f t="shared" ref="H324:H361" si="33">F324-G324</f>
        <v>14338.333333333332</v>
      </c>
      <c r="I324" s="9">
        <f t="shared" ref="I324:I361" si="34">G324-(F324-H324)</f>
        <v>0</v>
      </c>
      <c r="K324" s="9">
        <f t="shared" ref="K324:K361" si="35">H324</f>
        <v>14338.333333333332</v>
      </c>
    </row>
    <row r="325" spans="4:11" x14ac:dyDescent="0.35">
      <c r="D325" s="1">
        <v>324</v>
      </c>
      <c r="E325" s="9">
        <f t="shared" si="31"/>
        <v>11305000</v>
      </c>
      <c r="F325" s="1">
        <f t="shared" si="30"/>
        <v>35000</v>
      </c>
      <c r="G325" s="9">
        <f t="shared" si="32"/>
        <v>20725.833333333332</v>
      </c>
      <c r="H325" s="9">
        <f t="shared" si="33"/>
        <v>14274.166666666668</v>
      </c>
      <c r="I325" s="9">
        <f t="shared" si="34"/>
        <v>0</v>
      </c>
      <c r="K325" s="9">
        <f t="shared" si="35"/>
        <v>14274.166666666668</v>
      </c>
    </row>
    <row r="326" spans="4:11" x14ac:dyDescent="0.35">
      <c r="D326" s="1">
        <v>325</v>
      </c>
      <c r="E326" s="9">
        <f t="shared" si="31"/>
        <v>11340000</v>
      </c>
      <c r="F326" s="1">
        <f t="shared" si="30"/>
        <v>35000</v>
      </c>
      <c r="G326" s="9">
        <f t="shared" si="32"/>
        <v>20790</v>
      </c>
      <c r="H326" s="9">
        <f t="shared" si="33"/>
        <v>14210</v>
      </c>
      <c r="I326" s="9">
        <f t="shared" si="34"/>
        <v>0</v>
      </c>
      <c r="K326" s="9">
        <f t="shared" si="35"/>
        <v>14210</v>
      </c>
    </row>
    <row r="327" spans="4:11" x14ac:dyDescent="0.35">
      <c r="D327" s="1">
        <v>326</v>
      </c>
      <c r="E327" s="9">
        <f t="shared" si="31"/>
        <v>11375000</v>
      </c>
      <c r="F327" s="1">
        <f t="shared" si="30"/>
        <v>35000</v>
      </c>
      <c r="G327" s="9">
        <f t="shared" si="32"/>
        <v>20854.166666666668</v>
      </c>
      <c r="H327" s="9">
        <f t="shared" si="33"/>
        <v>14145.833333333332</v>
      </c>
      <c r="I327" s="9">
        <f t="shared" si="34"/>
        <v>0</v>
      </c>
      <c r="K327" s="9">
        <f t="shared" si="35"/>
        <v>14145.833333333332</v>
      </c>
    </row>
    <row r="328" spans="4:11" x14ac:dyDescent="0.35">
      <c r="D328" s="1">
        <v>327</v>
      </c>
      <c r="E328" s="9">
        <f t="shared" si="31"/>
        <v>11410000</v>
      </c>
      <c r="F328" s="1">
        <f t="shared" si="30"/>
        <v>35000</v>
      </c>
      <c r="G328" s="9">
        <f t="shared" si="32"/>
        <v>20918.333333333332</v>
      </c>
      <c r="H328" s="9">
        <f t="shared" si="33"/>
        <v>14081.666666666668</v>
      </c>
      <c r="I328" s="9">
        <f t="shared" si="34"/>
        <v>0</v>
      </c>
      <c r="K328" s="9">
        <f t="shared" si="35"/>
        <v>14081.666666666668</v>
      </c>
    </row>
    <row r="329" spans="4:11" x14ac:dyDescent="0.35">
      <c r="D329" s="1">
        <v>328</v>
      </c>
      <c r="E329" s="9">
        <f t="shared" si="31"/>
        <v>11445000</v>
      </c>
      <c r="F329" s="1">
        <f t="shared" si="30"/>
        <v>35000</v>
      </c>
      <c r="G329" s="9">
        <f t="shared" si="32"/>
        <v>20982.499999999996</v>
      </c>
      <c r="H329" s="9">
        <f t="shared" si="33"/>
        <v>14017.500000000004</v>
      </c>
      <c r="I329" s="9">
        <f t="shared" si="34"/>
        <v>0</v>
      </c>
      <c r="K329" s="9">
        <f t="shared" si="35"/>
        <v>14017.500000000004</v>
      </c>
    </row>
    <row r="330" spans="4:11" x14ac:dyDescent="0.35">
      <c r="D330" s="1">
        <v>329</v>
      </c>
      <c r="E330" s="9">
        <f t="shared" si="31"/>
        <v>11480000</v>
      </c>
      <c r="F330" s="1">
        <f t="shared" si="30"/>
        <v>35000</v>
      </c>
      <c r="G330" s="9">
        <f t="shared" si="32"/>
        <v>21046.666666666664</v>
      </c>
      <c r="H330" s="9">
        <f t="shared" si="33"/>
        <v>13953.333333333336</v>
      </c>
      <c r="I330" s="9">
        <f t="shared" si="34"/>
        <v>0</v>
      </c>
      <c r="K330" s="9">
        <f t="shared" si="35"/>
        <v>13953.333333333336</v>
      </c>
    </row>
    <row r="331" spans="4:11" x14ac:dyDescent="0.35">
      <c r="D331" s="1">
        <v>330</v>
      </c>
      <c r="E331" s="9">
        <f t="shared" si="31"/>
        <v>11515000</v>
      </c>
      <c r="F331" s="1">
        <f t="shared" si="30"/>
        <v>35000</v>
      </c>
      <c r="G331" s="9">
        <f t="shared" si="32"/>
        <v>21110.833333333332</v>
      </c>
      <c r="H331" s="9">
        <f t="shared" si="33"/>
        <v>13889.166666666668</v>
      </c>
      <c r="I331" s="9">
        <f t="shared" si="34"/>
        <v>0</v>
      </c>
      <c r="K331" s="9">
        <f t="shared" si="35"/>
        <v>13889.166666666668</v>
      </c>
    </row>
    <row r="332" spans="4:11" x14ac:dyDescent="0.35">
      <c r="D332" s="1">
        <v>331</v>
      </c>
      <c r="E332" s="9">
        <f t="shared" si="31"/>
        <v>11550000</v>
      </c>
      <c r="F332" s="1">
        <f t="shared" si="30"/>
        <v>35000</v>
      </c>
      <c r="G332" s="9">
        <f t="shared" si="32"/>
        <v>21174.999999999996</v>
      </c>
      <c r="H332" s="9">
        <f t="shared" si="33"/>
        <v>13825.000000000004</v>
      </c>
      <c r="I332" s="9">
        <f t="shared" si="34"/>
        <v>0</v>
      </c>
      <c r="K332" s="9">
        <f t="shared" si="35"/>
        <v>13825.000000000004</v>
      </c>
    </row>
    <row r="333" spans="4:11" x14ac:dyDescent="0.35">
      <c r="D333" s="1">
        <v>332</v>
      </c>
      <c r="E333" s="9">
        <f t="shared" si="31"/>
        <v>11585000</v>
      </c>
      <c r="F333" s="1">
        <f t="shared" si="30"/>
        <v>35000</v>
      </c>
      <c r="G333" s="9">
        <f t="shared" si="32"/>
        <v>21239.166666666664</v>
      </c>
      <c r="H333" s="9">
        <f t="shared" si="33"/>
        <v>13760.833333333336</v>
      </c>
      <c r="I333" s="9">
        <f t="shared" si="34"/>
        <v>0</v>
      </c>
      <c r="K333" s="9">
        <f t="shared" si="35"/>
        <v>13760.833333333336</v>
      </c>
    </row>
    <row r="334" spans="4:11" x14ac:dyDescent="0.35">
      <c r="D334" s="1">
        <v>333</v>
      </c>
      <c r="E334" s="9">
        <f t="shared" si="31"/>
        <v>11620000</v>
      </c>
      <c r="F334" s="1">
        <f t="shared" si="30"/>
        <v>35000</v>
      </c>
      <c r="G334" s="9">
        <f t="shared" si="32"/>
        <v>21303.333333333332</v>
      </c>
      <c r="H334" s="9">
        <f t="shared" si="33"/>
        <v>13696.666666666668</v>
      </c>
      <c r="I334" s="9">
        <f t="shared" si="34"/>
        <v>0</v>
      </c>
      <c r="K334" s="9">
        <f t="shared" si="35"/>
        <v>13696.666666666668</v>
      </c>
    </row>
    <row r="335" spans="4:11" x14ac:dyDescent="0.35">
      <c r="D335" s="1">
        <v>334</v>
      </c>
      <c r="E335" s="9">
        <f t="shared" si="31"/>
        <v>11655000</v>
      </c>
      <c r="F335" s="1">
        <f t="shared" si="30"/>
        <v>35000</v>
      </c>
      <c r="G335" s="9">
        <f t="shared" si="32"/>
        <v>21367.499999999996</v>
      </c>
      <c r="H335" s="9">
        <f t="shared" si="33"/>
        <v>13632.500000000004</v>
      </c>
      <c r="I335" s="9">
        <f t="shared" si="34"/>
        <v>0</v>
      </c>
      <c r="K335" s="9">
        <f t="shared" si="35"/>
        <v>13632.500000000004</v>
      </c>
    </row>
    <row r="336" spans="4:11" x14ac:dyDescent="0.35">
      <c r="D336" s="1">
        <v>335</v>
      </c>
      <c r="E336" s="9">
        <f t="shared" si="31"/>
        <v>11690000</v>
      </c>
      <c r="F336" s="1">
        <f t="shared" si="30"/>
        <v>35000</v>
      </c>
      <c r="G336" s="9">
        <f t="shared" si="32"/>
        <v>21431.666666666664</v>
      </c>
      <c r="H336" s="9">
        <f t="shared" si="33"/>
        <v>13568.333333333336</v>
      </c>
      <c r="I336" s="9">
        <f t="shared" si="34"/>
        <v>0</v>
      </c>
      <c r="K336" s="9">
        <f t="shared" si="35"/>
        <v>13568.333333333336</v>
      </c>
    </row>
    <row r="337" spans="4:11" x14ac:dyDescent="0.35">
      <c r="D337" s="1">
        <v>336</v>
      </c>
      <c r="E337" s="9">
        <f t="shared" si="31"/>
        <v>11725000</v>
      </c>
      <c r="F337" s="1">
        <f t="shared" si="30"/>
        <v>35000</v>
      </c>
      <c r="G337" s="9">
        <f t="shared" si="32"/>
        <v>21495.833333333332</v>
      </c>
      <c r="H337" s="9">
        <f t="shared" si="33"/>
        <v>13504.166666666668</v>
      </c>
      <c r="I337" s="9">
        <f t="shared" si="34"/>
        <v>0</v>
      </c>
      <c r="K337" s="9">
        <f t="shared" si="35"/>
        <v>13504.166666666668</v>
      </c>
    </row>
    <row r="338" spans="4:11" x14ac:dyDescent="0.35">
      <c r="D338" s="1">
        <v>337</v>
      </c>
      <c r="E338" s="9">
        <f t="shared" si="31"/>
        <v>11760000</v>
      </c>
      <c r="F338" s="1">
        <f t="shared" si="30"/>
        <v>35000</v>
      </c>
      <c r="G338" s="9">
        <f t="shared" si="32"/>
        <v>21559.999999999996</v>
      </c>
      <c r="H338" s="9">
        <f t="shared" si="33"/>
        <v>13440.000000000004</v>
      </c>
      <c r="I338" s="9">
        <f t="shared" si="34"/>
        <v>0</v>
      </c>
      <c r="K338" s="9">
        <f t="shared" si="35"/>
        <v>13440.000000000004</v>
      </c>
    </row>
    <row r="339" spans="4:11" x14ac:dyDescent="0.35">
      <c r="D339" s="1">
        <v>338</v>
      </c>
      <c r="E339" s="9">
        <f t="shared" si="31"/>
        <v>11795000</v>
      </c>
      <c r="F339" s="1">
        <f t="shared" si="30"/>
        <v>35000</v>
      </c>
      <c r="G339" s="9">
        <f t="shared" si="32"/>
        <v>21624.166666666664</v>
      </c>
      <c r="H339" s="9">
        <f t="shared" si="33"/>
        <v>13375.833333333336</v>
      </c>
      <c r="I339" s="9">
        <f t="shared" si="34"/>
        <v>0</v>
      </c>
      <c r="K339" s="9">
        <f t="shared" si="35"/>
        <v>13375.833333333336</v>
      </c>
    </row>
    <row r="340" spans="4:11" x14ac:dyDescent="0.35">
      <c r="D340" s="1">
        <v>339</v>
      </c>
      <c r="E340" s="9">
        <f t="shared" si="31"/>
        <v>11830000</v>
      </c>
      <c r="F340" s="1">
        <f t="shared" si="30"/>
        <v>35000</v>
      </c>
      <c r="G340" s="9">
        <f t="shared" si="32"/>
        <v>21688.333333333332</v>
      </c>
      <c r="H340" s="9">
        <f t="shared" si="33"/>
        <v>13311.666666666668</v>
      </c>
      <c r="I340" s="9">
        <f t="shared" si="34"/>
        <v>0</v>
      </c>
      <c r="K340" s="9">
        <f t="shared" si="35"/>
        <v>13311.666666666668</v>
      </c>
    </row>
    <row r="341" spans="4:11" x14ac:dyDescent="0.35">
      <c r="D341" s="1">
        <v>340</v>
      </c>
      <c r="E341" s="9">
        <f t="shared" si="31"/>
        <v>11865000</v>
      </c>
      <c r="F341" s="1">
        <f t="shared" si="30"/>
        <v>35000</v>
      </c>
      <c r="G341" s="9">
        <f t="shared" si="32"/>
        <v>21752.499999999996</v>
      </c>
      <c r="H341" s="9">
        <f t="shared" si="33"/>
        <v>13247.500000000004</v>
      </c>
      <c r="I341" s="9">
        <f t="shared" si="34"/>
        <v>0</v>
      </c>
      <c r="K341" s="9">
        <f t="shared" si="35"/>
        <v>13247.500000000004</v>
      </c>
    </row>
    <row r="342" spans="4:11" x14ac:dyDescent="0.35">
      <c r="D342" s="1">
        <v>341</v>
      </c>
      <c r="E342" s="9">
        <f t="shared" si="31"/>
        <v>11900000</v>
      </c>
      <c r="F342" s="1">
        <f t="shared" si="30"/>
        <v>35000</v>
      </c>
      <c r="G342" s="9">
        <f t="shared" si="32"/>
        <v>21816.666666666664</v>
      </c>
      <c r="H342" s="9">
        <f t="shared" si="33"/>
        <v>13183.333333333336</v>
      </c>
      <c r="I342" s="9">
        <f t="shared" si="34"/>
        <v>0</v>
      </c>
      <c r="K342" s="9">
        <f t="shared" si="35"/>
        <v>13183.333333333336</v>
      </c>
    </row>
    <row r="343" spans="4:11" x14ac:dyDescent="0.35">
      <c r="D343" s="1">
        <v>342</v>
      </c>
      <c r="E343" s="9">
        <f t="shared" si="31"/>
        <v>11935000</v>
      </c>
      <c r="F343" s="1">
        <f t="shared" si="30"/>
        <v>35000</v>
      </c>
      <c r="G343" s="9">
        <f t="shared" si="32"/>
        <v>21880.833333333332</v>
      </c>
      <c r="H343" s="9">
        <f t="shared" si="33"/>
        <v>13119.166666666668</v>
      </c>
      <c r="I343" s="9">
        <f t="shared" si="34"/>
        <v>0</v>
      </c>
      <c r="K343" s="9">
        <f t="shared" si="35"/>
        <v>13119.166666666668</v>
      </c>
    </row>
    <row r="344" spans="4:11" x14ac:dyDescent="0.35">
      <c r="D344" s="1">
        <v>343</v>
      </c>
      <c r="E344" s="9">
        <f t="shared" si="31"/>
        <v>11970000</v>
      </c>
      <c r="F344" s="1">
        <f t="shared" si="30"/>
        <v>35000</v>
      </c>
      <c r="G344" s="9">
        <f t="shared" si="32"/>
        <v>21945</v>
      </c>
      <c r="H344" s="9">
        <f t="shared" si="33"/>
        <v>13055</v>
      </c>
      <c r="I344" s="9">
        <f t="shared" si="34"/>
        <v>0</v>
      </c>
      <c r="K344" s="9">
        <f t="shared" si="35"/>
        <v>13055</v>
      </c>
    </row>
    <row r="345" spans="4:11" x14ac:dyDescent="0.35">
      <c r="D345" s="1">
        <v>344</v>
      </c>
      <c r="E345" s="9">
        <f t="shared" si="31"/>
        <v>12005000</v>
      </c>
      <c r="F345" s="1">
        <f t="shared" si="30"/>
        <v>35000</v>
      </c>
      <c r="G345" s="9">
        <f t="shared" si="32"/>
        <v>22009.166666666668</v>
      </c>
      <c r="H345" s="9">
        <f t="shared" si="33"/>
        <v>12990.833333333332</v>
      </c>
      <c r="I345" s="9">
        <f t="shared" si="34"/>
        <v>0</v>
      </c>
      <c r="K345" s="9">
        <f t="shared" si="35"/>
        <v>12990.833333333332</v>
      </c>
    </row>
    <row r="346" spans="4:11" x14ac:dyDescent="0.35">
      <c r="D346" s="1">
        <v>345</v>
      </c>
      <c r="E346" s="9">
        <f t="shared" si="31"/>
        <v>12040000</v>
      </c>
      <c r="F346" s="1">
        <f t="shared" si="30"/>
        <v>35000</v>
      </c>
      <c r="G346" s="9">
        <f t="shared" si="32"/>
        <v>22073.333333333332</v>
      </c>
      <c r="H346" s="9">
        <f t="shared" si="33"/>
        <v>12926.666666666668</v>
      </c>
      <c r="I346" s="9">
        <f t="shared" si="34"/>
        <v>0</v>
      </c>
      <c r="K346" s="9">
        <f t="shared" si="35"/>
        <v>12926.666666666668</v>
      </c>
    </row>
    <row r="347" spans="4:11" x14ac:dyDescent="0.35">
      <c r="D347" s="1">
        <v>346</v>
      </c>
      <c r="E347" s="9">
        <f t="shared" si="31"/>
        <v>12075000</v>
      </c>
      <c r="F347" s="1">
        <f t="shared" si="30"/>
        <v>35000</v>
      </c>
      <c r="G347" s="9">
        <f t="shared" si="32"/>
        <v>22137.5</v>
      </c>
      <c r="H347" s="9">
        <f t="shared" si="33"/>
        <v>12862.5</v>
      </c>
      <c r="I347" s="9">
        <f t="shared" si="34"/>
        <v>0</v>
      </c>
      <c r="K347" s="9">
        <f t="shared" si="35"/>
        <v>12862.5</v>
      </c>
    </row>
    <row r="348" spans="4:11" x14ac:dyDescent="0.35">
      <c r="D348" s="1">
        <v>347</v>
      </c>
      <c r="E348" s="9">
        <f t="shared" si="31"/>
        <v>12110000</v>
      </c>
      <c r="F348" s="1">
        <f t="shared" si="30"/>
        <v>35000</v>
      </c>
      <c r="G348" s="9">
        <f t="shared" si="32"/>
        <v>22201.666666666668</v>
      </c>
      <c r="H348" s="9">
        <f t="shared" si="33"/>
        <v>12798.333333333332</v>
      </c>
      <c r="I348" s="9">
        <f t="shared" si="34"/>
        <v>0</v>
      </c>
      <c r="K348" s="9">
        <f t="shared" si="35"/>
        <v>12798.333333333332</v>
      </c>
    </row>
    <row r="349" spans="4:11" x14ac:dyDescent="0.35">
      <c r="D349" s="1">
        <v>348</v>
      </c>
      <c r="E349" s="9">
        <f t="shared" si="31"/>
        <v>12145000</v>
      </c>
      <c r="F349" s="1">
        <f t="shared" si="30"/>
        <v>35000</v>
      </c>
      <c r="G349" s="9">
        <f t="shared" si="32"/>
        <v>22265.833333333332</v>
      </c>
      <c r="H349" s="9">
        <f t="shared" si="33"/>
        <v>12734.166666666668</v>
      </c>
      <c r="I349" s="9">
        <f t="shared" si="34"/>
        <v>0</v>
      </c>
      <c r="K349" s="9">
        <f t="shared" si="35"/>
        <v>12734.166666666668</v>
      </c>
    </row>
    <row r="350" spans="4:11" x14ac:dyDescent="0.35">
      <c r="D350" s="1">
        <v>349</v>
      </c>
      <c r="E350" s="9">
        <f t="shared" si="31"/>
        <v>12180000</v>
      </c>
      <c r="F350" s="1">
        <f t="shared" si="30"/>
        <v>35000</v>
      </c>
      <c r="G350" s="9">
        <f t="shared" si="32"/>
        <v>22330</v>
      </c>
      <c r="H350" s="9">
        <f t="shared" si="33"/>
        <v>12670</v>
      </c>
      <c r="I350" s="9">
        <f t="shared" si="34"/>
        <v>0</v>
      </c>
      <c r="K350" s="9">
        <f t="shared" si="35"/>
        <v>12670</v>
      </c>
    </row>
    <row r="351" spans="4:11" x14ac:dyDescent="0.35">
      <c r="D351" s="1">
        <v>350</v>
      </c>
      <c r="E351" s="9">
        <f t="shared" si="31"/>
        <v>12215000</v>
      </c>
      <c r="F351" s="1">
        <f t="shared" si="30"/>
        <v>35000</v>
      </c>
      <c r="G351" s="9">
        <f t="shared" si="32"/>
        <v>22394.166666666668</v>
      </c>
      <c r="H351" s="9">
        <f t="shared" si="33"/>
        <v>12605.833333333332</v>
      </c>
      <c r="I351" s="9">
        <f t="shared" si="34"/>
        <v>0</v>
      </c>
      <c r="K351" s="9">
        <f t="shared" si="35"/>
        <v>12605.833333333332</v>
      </c>
    </row>
    <row r="352" spans="4:11" x14ac:dyDescent="0.35">
      <c r="D352" s="1">
        <v>351</v>
      </c>
      <c r="E352" s="9">
        <f t="shared" si="31"/>
        <v>12250000</v>
      </c>
      <c r="F352" s="1">
        <f t="shared" si="30"/>
        <v>35000</v>
      </c>
      <c r="G352" s="9">
        <f t="shared" si="32"/>
        <v>22458.333333333332</v>
      </c>
      <c r="H352" s="9">
        <f t="shared" si="33"/>
        <v>12541.666666666668</v>
      </c>
      <c r="I352" s="9">
        <f t="shared" si="34"/>
        <v>0</v>
      </c>
      <c r="K352" s="9">
        <f t="shared" si="35"/>
        <v>12541.666666666668</v>
      </c>
    </row>
    <row r="353" spans="4:11" x14ac:dyDescent="0.35">
      <c r="D353" s="1">
        <v>352</v>
      </c>
      <c r="E353" s="9">
        <f t="shared" si="31"/>
        <v>12285000</v>
      </c>
      <c r="F353" s="1">
        <f t="shared" si="30"/>
        <v>35000</v>
      </c>
      <c r="G353" s="9">
        <f t="shared" si="32"/>
        <v>22522.5</v>
      </c>
      <c r="H353" s="9">
        <f t="shared" si="33"/>
        <v>12477.5</v>
      </c>
      <c r="I353" s="9">
        <f t="shared" si="34"/>
        <v>0</v>
      </c>
      <c r="K353" s="9">
        <f t="shared" si="35"/>
        <v>12477.5</v>
      </c>
    </row>
    <row r="354" spans="4:11" x14ac:dyDescent="0.35">
      <c r="D354" s="1">
        <v>353</v>
      </c>
      <c r="E354" s="9">
        <f t="shared" si="31"/>
        <v>12320000</v>
      </c>
      <c r="F354" s="1">
        <f t="shared" si="30"/>
        <v>35000</v>
      </c>
      <c r="G354" s="9">
        <f t="shared" si="32"/>
        <v>22586.666666666668</v>
      </c>
      <c r="H354" s="9">
        <f t="shared" si="33"/>
        <v>12413.333333333332</v>
      </c>
      <c r="I354" s="9">
        <f t="shared" si="34"/>
        <v>0</v>
      </c>
      <c r="K354" s="9">
        <f t="shared" si="35"/>
        <v>12413.333333333332</v>
      </c>
    </row>
    <row r="355" spans="4:11" x14ac:dyDescent="0.35">
      <c r="D355" s="1">
        <v>354</v>
      </c>
      <c r="E355" s="9">
        <f t="shared" si="31"/>
        <v>12355000</v>
      </c>
      <c r="F355" s="1">
        <f t="shared" si="30"/>
        <v>35000</v>
      </c>
      <c r="G355" s="9">
        <f t="shared" si="32"/>
        <v>22650.833333333332</v>
      </c>
      <c r="H355" s="9">
        <f t="shared" si="33"/>
        <v>12349.166666666668</v>
      </c>
      <c r="I355" s="9">
        <f t="shared" si="34"/>
        <v>0</v>
      </c>
      <c r="K355" s="9">
        <f t="shared" si="35"/>
        <v>12349.166666666668</v>
      </c>
    </row>
    <row r="356" spans="4:11" x14ac:dyDescent="0.35">
      <c r="D356" s="1">
        <v>355</v>
      </c>
      <c r="E356" s="9">
        <f t="shared" si="31"/>
        <v>12390000</v>
      </c>
      <c r="F356" s="1">
        <f t="shared" si="30"/>
        <v>35000</v>
      </c>
      <c r="G356" s="9">
        <f t="shared" si="32"/>
        <v>22715</v>
      </c>
      <c r="H356" s="9">
        <f t="shared" si="33"/>
        <v>12285</v>
      </c>
      <c r="I356" s="9">
        <f t="shared" si="34"/>
        <v>0</v>
      </c>
      <c r="K356" s="9">
        <f t="shared" si="35"/>
        <v>12285</v>
      </c>
    </row>
    <row r="357" spans="4:11" x14ac:dyDescent="0.35">
      <c r="D357" s="1">
        <v>356</v>
      </c>
      <c r="E357" s="9">
        <f t="shared" si="31"/>
        <v>12425000</v>
      </c>
      <c r="F357" s="1">
        <f t="shared" si="30"/>
        <v>35000</v>
      </c>
      <c r="G357" s="9">
        <f t="shared" si="32"/>
        <v>22779.166666666668</v>
      </c>
      <c r="H357" s="9">
        <f t="shared" si="33"/>
        <v>12220.833333333332</v>
      </c>
      <c r="I357" s="9">
        <f t="shared" si="34"/>
        <v>0</v>
      </c>
      <c r="K357" s="9">
        <f t="shared" si="35"/>
        <v>12220.833333333332</v>
      </c>
    </row>
    <row r="358" spans="4:11" x14ac:dyDescent="0.35">
      <c r="D358" s="1">
        <v>357</v>
      </c>
      <c r="E358" s="9">
        <f t="shared" si="31"/>
        <v>12460000</v>
      </c>
      <c r="F358" s="1">
        <f t="shared" si="30"/>
        <v>35000</v>
      </c>
      <c r="G358" s="9">
        <f t="shared" si="32"/>
        <v>22843.333333333332</v>
      </c>
      <c r="H358" s="9">
        <f t="shared" si="33"/>
        <v>12156.666666666668</v>
      </c>
      <c r="I358" s="9">
        <f t="shared" si="34"/>
        <v>0</v>
      </c>
      <c r="K358" s="9">
        <f t="shared" si="35"/>
        <v>12156.666666666668</v>
      </c>
    </row>
    <row r="359" spans="4:11" x14ac:dyDescent="0.35">
      <c r="D359" s="1">
        <v>358</v>
      </c>
      <c r="E359" s="9">
        <f t="shared" si="31"/>
        <v>12495000</v>
      </c>
      <c r="F359" s="1">
        <f t="shared" si="30"/>
        <v>35000</v>
      </c>
      <c r="G359" s="9">
        <f t="shared" si="32"/>
        <v>22907.5</v>
      </c>
      <c r="H359" s="9">
        <f t="shared" si="33"/>
        <v>12092.5</v>
      </c>
      <c r="I359" s="9">
        <f t="shared" si="34"/>
        <v>0</v>
      </c>
      <c r="K359" s="9">
        <f t="shared" si="35"/>
        <v>12092.5</v>
      </c>
    </row>
    <row r="360" spans="4:11" x14ac:dyDescent="0.35">
      <c r="D360" s="1">
        <v>359</v>
      </c>
      <c r="E360" s="9">
        <f t="shared" si="31"/>
        <v>12530000</v>
      </c>
      <c r="F360" s="1">
        <f t="shared" si="30"/>
        <v>35000</v>
      </c>
      <c r="G360" s="9">
        <f t="shared" si="32"/>
        <v>22971.666666666668</v>
      </c>
      <c r="H360" s="9">
        <f t="shared" si="33"/>
        <v>12028.333333333332</v>
      </c>
      <c r="I360" s="9">
        <f t="shared" si="34"/>
        <v>0</v>
      </c>
      <c r="K360" s="9">
        <f t="shared" si="35"/>
        <v>12028.333333333332</v>
      </c>
    </row>
    <row r="361" spans="4:11" x14ac:dyDescent="0.35">
      <c r="D361" s="1">
        <v>360</v>
      </c>
      <c r="E361" s="9">
        <f t="shared" si="31"/>
        <v>12565000</v>
      </c>
      <c r="F361" s="1">
        <f t="shared" si="30"/>
        <v>35000</v>
      </c>
      <c r="G361" s="9">
        <f t="shared" si="32"/>
        <v>23035.833333333332</v>
      </c>
      <c r="H361" s="9">
        <f t="shared" si="33"/>
        <v>11964.166666666668</v>
      </c>
      <c r="I361" s="9">
        <f t="shared" si="34"/>
        <v>0</v>
      </c>
      <c r="K361" s="9">
        <f t="shared" si="35"/>
        <v>11964.166666666668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D8B8-0BDF-4874-8544-E3137858A190}">
  <dimension ref="A1:N362"/>
  <sheetViews>
    <sheetView zoomScale="85" zoomScaleNormal="85" workbookViewId="0">
      <selection activeCell="L3" sqref="L3"/>
    </sheetView>
  </sheetViews>
  <sheetFormatPr defaultRowHeight="15.5" x14ac:dyDescent="0.35"/>
  <cols>
    <col min="1" max="1" width="9.33203125" style="1" bestFit="1" customWidth="1"/>
    <col min="2" max="3" width="11.33203125" style="1" customWidth="1"/>
    <col min="4" max="4" width="8.6640625" style="1"/>
    <col min="5" max="5" width="10.33203125" style="1" customWidth="1"/>
    <col min="6" max="6" width="11.08203125" style="1" customWidth="1"/>
    <col min="7" max="7" width="8.6640625" style="1"/>
    <col min="8" max="8" width="10.5" style="1" customWidth="1"/>
    <col min="9" max="9" width="10.25" style="1" customWidth="1"/>
    <col min="10" max="10" width="8.6640625" style="1"/>
    <col min="11" max="11" width="9.83203125" style="1" customWidth="1"/>
    <col min="12" max="12" width="13.5" style="1" customWidth="1"/>
    <col min="13" max="16384" width="8.6640625" style="1"/>
  </cols>
  <sheetData>
    <row r="1" spans="1:14" ht="21" thickBot="1" x14ac:dyDescent="0.4">
      <c r="A1" s="2" t="s">
        <v>6</v>
      </c>
      <c r="B1" s="4">
        <v>18000000</v>
      </c>
      <c r="D1" s="7"/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K1" s="10" t="s">
        <v>20</v>
      </c>
      <c r="L1" s="10" t="s">
        <v>21</v>
      </c>
      <c r="N1" s="3" t="s">
        <v>1</v>
      </c>
    </row>
    <row r="2" spans="1:14" ht="20.5" x14ac:dyDescent="0.35">
      <c r="A2" s="2" t="s">
        <v>7</v>
      </c>
      <c r="B2" s="5">
        <v>0.7</v>
      </c>
      <c r="C2" s="2" t="s">
        <v>16</v>
      </c>
      <c r="D2" s="1">
        <v>1</v>
      </c>
      <c r="E2" s="1">
        <v>0</v>
      </c>
      <c r="F2" s="1">
        <f>B$5</f>
        <v>35000</v>
      </c>
      <c r="G2" s="9">
        <f>E2*B$4/12</f>
        <v>0</v>
      </c>
      <c r="H2" s="9">
        <f>MAX(F2-G2,B$5*2/3)</f>
        <v>35000</v>
      </c>
      <c r="I2" s="9">
        <f>G2-(F2-H2)</f>
        <v>0</v>
      </c>
      <c r="K2" s="9">
        <f>H2</f>
        <v>35000</v>
      </c>
      <c r="L2" s="5" t="e">
        <f>IRR(K2:K361)</f>
        <v>#DIV/0!</v>
      </c>
      <c r="N2" s="3" t="s">
        <v>0</v>
      </c>
    </row>
    <row r="3" spans="1:14" ht="20.5" x14ac:dyDescent="0.35">
      <c r="A3" s="2" t="s">
        <v>8</v>
      </c>
      <c r="B3" s="1">
        <v>30</v>
      </c>
      <c r="C3" s="2" t="s">
        <v>17</v>
      </c>
      <c r="D3" s="1">
        <v>2</v>
      </c>
      <c r="E3" s="9">
        <f>E2+F2+I2</f>
        <v>35000</v>
      </c>
      <c r="F3" s="1">
        <f t="shared" ref="F3:F66" si="0">B$5</f>
        <v>35000</v>
      </c>
      <c r="G3" s="9">
        <f>E3*B$4/12</f>
        <v>64.166666666666671</v>
      </c>
      <c r="H3" s="9">
        <f t="shared" ref="H3:H66" si="1">MAX(F3-G3,B$5*2/3)</f>
        <v>34935.833333333336</v>
      </c>
      <c r="I3" s="9">
        <f>G3-(F3-H3)</f>
        <v>2.4300561562995426E-12</v>
      </c>
      <c r="K3" s="9">
        <f>H3</f>
        <v>34935.833333333336</v>
      </c>
      <c r="L3" s="1" t="e">
        <f>IRR(K2:K361)*12</f>
        <v>#DIV/0!</v>
      </c>
      <c r="N3" s="3" t="s">
        <v>2</v>
      </c>
    </row>
    <row r="4" spans="1:14" ht="16.5" x14ac:dyDescent="0.35">
      <c r="A4" s="2" t="s">
        <v>9</v>
      </c>
      <c r="B4" s="6">
        <v>2.1999999999999999E-2</v>
      </c>
      <c r="C4" s="2" t="s">
        <v>18</v>
      </c>
      <c r="D4" s="1">
        <v>3</v>
      </c>
      <c r="E4" s="9">
        <f t="shared" ref="E4:E67" si="2">E3+F3+I3</f>
        <v>70000</v>
      </c>
      <c r="F4" s="1">
        <f t="shared" si="0"/>
        <v>35000</v>
      </c>
      <c r="G4" s="9">
        <f t="shared" ref="G4:G67" si="3">E4*B$4/12</f>
        <v>128.33333333333334</v>
      </c>
      <c r="H4" s="9">
        <f t="shared" si="1"/>
        <v>34871.666666666664</v>
      </c>
      <c r="I4" s="9">
        <f t="shared" ref="I4:I67" si="4">G4-(F4-H4)</f>
        <v>-2.4158453015843406E-12</v>
      </c>
      <c r="K4" s="9">
        <f t="shared" ref="K4:K67" si="5">H4</f>
        <v>34871.666666666664</v>
      </c>
    </row>
    <row r="5" spans="1:14" ht="20.5" x14ac:dyDescent="0.35">
      <c r="A5" s="2" t="s">
        <v>10</v>
      </c>
      <c r="B5" s="1">
        <f>B1*B2/B3/12</f>
        <v>35000</v>
      </c>
      <c r="D5" s="1">
        <v>4</v>
      </c>
      <c r="E5" s="9">
        <f t="shared" si="2"/>
        <v>105000</v>
      </c>
      <c r="F5" s="1">
        <f t="shared" si="0"/>
        <v>35000</v>
      </c>
      <c r="G5" s="9">
        <f t="shared" si="3"/>
        <v>192.5</v>
      </c>
      <c r="H5" s="9">
        <f t="shared" si="1"/>
        <v>34807.5</v>
      </c>
      <c r="I5" s="9">
        <f t="shared" si="4"/>
        <v>0</v>
      </c>
      <c r="K5" s="9">
        <f t="shared" si="5"/>
        <v>34807.5</v>
      </c>
      <c r="L5" s="5"/>
      <c r="N5" s="3" t="s">
        <v>3</v>
      </c>
    </row>
    <row r="6" spans="1:14" ht="20.5" x14ac:dyDescent="0.35">
      <c r="D6" s="1">
        <v>5</v>
      </c>
      <c r="E6" s="9">
        <f t="shared" si="2"/>
        <v>140000</v>
      </c>
      <c r="F6" s="1">
        <f t="shared" si="0"/>
        <v>35000</v>
      </c>
      <c r="G6" s="9">
        <f t="shared" si="3"/>
        <v>256.66666666666669</v>
      </c>
      <c r="H6" s="9">
        <f t="shared" si="1"/>
        <v>34743.333333333336</v>
      </c>
      <c r="I6" s="9">
        <f t="shared" si="4"/>
        <v>2.4442670110147446E-12</v>
      </c>
      <c r="K6" s="9">
        <f t="shared" si="5"/>
        <v>34743.333333333336</v>
      </c>
      <c r="N6" s="3" t="s">
        <v>4</v>
      </c>
    </row>
    <row r="7" spans="1:14" ht="20.5" x14ac:dyDescent="0.35">
      <c r="D7" s="1">
        <v>6</v>
      </c>
      <c r="E7" s="9">
        <f t="shared" si="2"/>
        <v>175000</v>
      </c>
      <c r="F7" s="1">
        <f t="shared" si="0"/>
        <v>35000</v>
      </c>
      <c r="G7" s="9">
        <f t="shared" si="3"/>
        <v>320.83333333333331</v>
      </c>
      <c r="H7" s="9">
        <f t="shared" si="1"/>
        <v>34679.166666666664</v>
      </c>
      <c r="I7" s="9">
        <f t="shared" si="4"/>
        <v>-2.4442670110147446E-12</v>
      </c>
      <c r="K7" s="9">
        <f t="shared" si="5"/>
        <v>34679.166666666664</v>
      </c>
      <c r="N7" s="3" t="s">
        <v>5</v>
      </c>
    </row>
    <row r="8" spans="1:14" ht="20.5" x14ac:dyDescent="0.35">
      <c r="D8" s="1">
        <v>7</v>
      </c>
      <c r="E8" s="9">
        <f t="shared" si="2"/>
        <v>210000</v>
      </c>
      <c r="F8" s="1">
        <f t="shared" si="0"/>
        <v>35000</v>
      </c>
      <c r="G8" s="9">
        <f t="shared" si="3"/>
        <v>385</v>
      </c>
      <c r="H8" s="9">
        <f t="shared" si="1"/>
        <v>34615</v>
      </c>
      <c r="I8" s="9">
        <f t="shared" si="4"/>
        <v>0</v>
      </c>
      <c r="K8" s="9">
        <f t="shared" si="5"/>
        <v>34615</v>
      </c>
      <c r="N8" s="3" t="s">
        <v>19</v>
      </c>
    </row>
    <row r="9" spans="1:14" x14ac:dyDescent="0.35">
      <c r="D9" s="1">
        <v>8</v>
      </c>
      <c r="E9" s="9">
        <f t="shared" si="2"/>
        <v>245000</v>
      </c>
      <c r="F9" s="1">
        <f t="shared" si="0"/>
        <v>35000</v>
      </c>
      <c r="G9" s="9">
        <f t="shared" si="3"/>
        <v>449.16666666666669</v>
      </c>
      <c r="H9" s="9">
        <f t="shared" si="1"/>
        <v>34550.833333333336</v>
      </c>
      <c r="I9" s="9">
        <f t="shared" si="4"/>
        <v>2.4442670110147446E-12</v>
      </c>
      <c r="K9" s="9">
        <f t="shared" si="5"/>
        <v>34550.833333333336</v>
      </c>
    </row>
    <row r="10" spans="1:14" x14ac:dyDescent="0.35">
      <c r="D10" s="1">
        <v>9</v>
      </c>
      <c r="E10" s="9">
        <f t="shared" si="2"/>
        <v>280000</v>
      </c>
      <c r="F10" s="1">
        <f t="shared" si="0"/>
        <v>35000</v>
      </c>
      <c r="G10" s="9">
        <f t="shared" si="3"/>
        <v>513.33333333333337</v>
      </c>
      <c r="H10" s="9">
        <f t="shared" si="1"/>
        <v>34486.666666666664</v>
      </c>
      <c r="I10" s="9">
        <f t="shared" si="4"/>
        <v>-2.3874235921539366E-12</v>
      </c>
      <c r="K10" s="9">
        <f t="shared" si="5"/>
        <v>34486.666666666664</v>
      </c>
    </row>
    <row r="11" spans="1:14" ht="20.5" x14ac:dyDescent="0.35">
      <c r="D11" s="1">
        <v>10</v>
      </c>
      <c r="E11" s="9">
        <f t="shared" si="2"/>
        <v>315000</v>
      </c>
      <c r="F11" s="1">
        <f t="shared" si="0"/>
        <v>35000</v>
      </c>
      <c r="G11" s="9">
        <f t="shared" si="3"/>
        <v>577.5</v>
      </c>
      <c r="H11" s="9">
        <f t="shared" si="1"/>
        <v>34422.5</v>
      </c>
      <c r="I11" s="9">
        <f t="shared" si="4"/>
        <v>0</v>
      </c>
      <c r="K11" s="9">
        <f t="shared" si="5"/>
        <v>34422.5</v>
      </c>
      <c r="N11" s="3" t="s">
        <v>23</v>
      </c>
    </row>
    <row r="12" spans="1:14" ht="20.5" x14ac:dyDescent="0.35">
      <c r="D12" s="1">
        <v>11</v>
      </c>
      <c r="E12" s="9">
        <f t="shared" si="2"/>
        <v>350000</v>
      </c>
      <c r="F12" s="1">
        <f t="shared" si="0"/>
        <v>35000</v>
      </c>
      <c r="G12" s="9">
        <f t="shared" si="3"/>
        <v>641.66666666666663</v>
      </c>
      <c r="H12" s="9">
        <f t="shared" si="1"/>
        <v>34358.333333333336</v>
      </c>
      <c r="I12" s="9">
        <f t="shared" si="4"/>
        <v>2.3874235921539366E-12</v>
      </c>
      <c r="K12" s="9">
        <f t="shared" si="5"/>
        <v>34358.333333333336</v>
      </c>
      <c r="N12" s="3" t="s">
        <v>22</v>
      </c>
    </row>
    <row r="13" spans="1:14" x14ac:dyDescent="0.35">
      <c r="D13" s="1">
        <v>12</v>
      </c>
      <c r="E13" s="9">
        <f t="shared" si="2"/>
        <v>385000</v>
      </c>
      <c r="F13" s="1">
        <f t="shared" si="0"/>
        <v>35000</v>
      </c>
      <c r="G13" s="9">
        <f t="shared" si="3"/>
        <v>705.83333333333337</v>
      </c>
      <c r="H13" s="9">
        <f t="shared" si="1"/>
        <v>34294.166666666664</v>
      </c>
      <c r="I13" s="9">
        <f t="shared" si="4"/>
        <v>-2.3874235921539366E-12</v>
      </c>
      <c r="K13" s="9">
        <f t="shared" si="5"/>
        <v>34294.166666666664</v>
      </c>
    </row>
    <row r="14" spans="1:14" x14ac:dyDescent="0.35">
      <c r="D14" s="1">
        <v>13</v>
      </c>
      <c r="E14" s="9">
        <f t="shared" si="2"/>
        <v>420000</v>
      </c>
      <c r="F14" s="1">
        <f t="shared" si="0"/>
        <v>35000</v>
      </c>
      <c r="G14" s="9">
        <f t="shared" si="3"/>
        <v>770</v>
      </c>
      <c r="H14" s="9">
        <f t="shared" si="1"/>
        <v>34230</v>
      </c>
      <c r="I14" s="9">
        <f t="shared" si="4"/>
        <v>0</v>
      </c>
      <c r="K14" s="9">
        <f t="shared" si="5"/>
        <v>34230</v>
      </c>
    </row>
    <row r="15" spans="1:14" x14ac:dyDescent="0.35">
      <c r="D15" s="1">
        <v>14</v>
      </c>
      <c r="E15" s="9">
        <f t="shared" si="2"/>
        <v>455000</v>
      </c>
      <c r="F15" s="1">
        <f t="shared" si="0"/>
        <v>35000</v>
      </c>
      <c r="G15" s="9">
        <f t="shared" si="3"/>
        <v>834.16666666666663</v>
      </c>
      <c r="H15" s="9">
        <f t="shared" si="1"/>
        <v>34165.833333333336</v>
      </c>
      <c r="I15" s="9">
        <f t="shared" si="4"/>
        <v>2.3874235921539366E-12</v>
      </c>
      <c r="K15" s="9">
        <f t="shared" si="5"/>
        <v>34165.833333333336</v>
      </c>
    </row>
    <row r="16" spans="1:14" x14ac:dyDescent="0.35">
      <c r="D16" s="1">
        <v>15</v>
      </c>
      <c r="E16" s="9">
        <f t="shared" si="2"/>
        <v>490000</v>
      </c>
      <c r="F16" s="1">
        <f t="shared" si="0"/>
        <v>35000</v>
      </c>
      <c r="G16" s="9">
        <f t="shared" si="3"/>
        <v>898.33333333333337</v>
      </c>
      <c r="H16" s="9">
        <f t="shared" si="1"/>
        <v>34101.666666666664</v>
      </c>
      <c r="I16" s="9">
        <f t="shared" si="4"/>
        <v>-2.3874235921539366E-12</v>
      </c>
      <c r="K16" s="9">
        <f t="shared" si="5"/>
        <v>34101.666666666664</v>
      </c>
    </row>
    <row r="17" spans="4:11" x14ac:dyDescent="0.35">
      <c r="D17" s="1">
        <v>16</v>
      </c>
      <c r="E17" s="9">
        <f t="shared" si="2"/>
        <v>525000</v>
      </c>
      <c r="F17" s="1">
        <f t="shared" si="0"/>
        <v>35000</v>
      </c>
      <c r="G17" s="9">
        <f t="shared" si="3"/>
        <v>962.5</v>
      </c>
      <c r="H17" s="9">
        <f t="shared" si="1"/>
        <v>34037.5</v>
      </c>
      <c r="I17" s="9">
        <f t="shared" si="4"/>
        <v>0</v>
      </c>
      <c r="K17" s="9">
        <f t="shared" si="5"/>
        <v>34037.5</v>
      </c>
    </row>
    <row r="18" spans="4:11" x14ac:dyDescent="0.35">
      <c r="D18" s="1">
        <v>17</v>
      </c>
      <c r="E18" s="9">
        <f t="shared" si="2"/>
        <v>560000</v>
      </c>
      <c r="F18" s="1">
        <f t="shared" si="0"/>
        <v>35000</v>
      </c>
      <c r="G18" s="9">
        <f t="shared" si="3"/>
        <v>1026.6666666666667</v>
      </c>
      <c r="H18" s="9">
        <f t="shared" si="1"/>
        <v>33973.333333333336</v>
      </c>
      <c r="I18" s="9">
        <f t="shared" si="4"/>
        <v>2.5011104298755527E-12</v>
      </c>
      <c r="K18" s="9">
        <f t="shared" si="5"/>
        <v>33973.333333333336</v>
      </c>
    </row>
    <row r="19" spans="4:11" x14ac:dyDescent="0.35">
      <c r="D19" s="1">
        <v>18</v>
      </c>
      <c r="E19" s="9">
        <f t="shared" si="2"/>
        <v>595000</v>
      </c>
      <c r="F19" s="1">
        <f t="shared" si="0"/>
        <v>35000</v>
      </c>
      <c r="G19" s="9">
        <f t="shared" si="3"/>
        <v>1090.8333333333333</v>
      </c>
      <c r="H19" s="9">
        <f t="shared" si="1"/>
        <v>33909.166666666664</v>
      </c>
      <c r="I19" s="9">
        <f t="shared" si="4"/>
        <v>-2.5011104298755527E-12</v>
      </c>
      <c r="K19" s="9">
        <f t="shared" si="5"/>
        <v>33909.166666666664</v>
      </c>
    </row>
    <row r="20" spans="4:11" x14ac:dyDescent="0.35">
      <c r="D20" s="1">
        <v>19</v>
      </c>
      <c r="E20" s="9">
        <f t="shared" si="2"/>
        <v>630000</v>
      </c>
      <c r="F20" s="1">
        <f t="shared" si="0"/>
        <v>35000</v>
      </c>
      <c r="G20" s="9">
        <f t="shared" si="3"/>
        <v>1155</v>
      </c>
      <c r="H20" s="9">
        <f t="shared" si="1"/>
        <v>33845</v>
      </c>
      <c r="I20" s="9">
        <f t="shared" si="4"/>
        <v>0</v>
      </c>
      <c r="K20" s="9">
        <f t="shared" si="5"/>
        <v>33845</v>
      </c>
    </row>
    <row r="21" spans="4:11" x14ac:dyDescent="0.35">
      <c r="D21" s="1">
        <v>20</v>
      </c>
      <c r="E21" s="9">
        <f t="shared" si="2"/>
        <v>665000</v>
      </c>
      <c r="F21" s="1">
        <f t="shared" si="0"/>
        <v>35000</v>
      </c>
      <c r="G21" s="9">
        <f t="shared" si="3"/>
        <v>1219.1666666666667</v>
      </c>
      <c r="H21" s="9">
        <f t="shared" si="1"/>
        <v>33780.833333333336</v>
      </c>
      <c r="I21" s="9">
        <f t="shared" si="4"/>
        <v>2.5011104298755527E-12</v>
      </c>
      <c r="K21" s="9">
        <f t="shared" si="5"/>
        <v>33780.833333333336</v>
      </c>
    </row>
    <row r="22" spans="4:11" x14ac:dyDescent="0.35">
      <c r="D22" s="1">
        <v>21</v>
      </c>
      <c r="E22" s="9">
        <f t="shared" si="2"/>
        <v>700000</v>
      </c>
      <c r="F22" s="1">
        <f t="shared" si="0"/>
        <v>35000</v>
      </c>
      <c r="G22" s="9">
        <f t="shared" si="3"/>
        <v>1283.3333333333333</v>
      </c>
      <c r="H22" s="9">
        <f t="shared" si="1"/>
        <v>33716.666666666664</v>
      </c>
      <c r="I22" s="9">
        <f t="shared" si="4"/>
        <v>-2.5011104298755527E-12</v>
      </c>
      <c r="K22" s="9">
        <f t="shared" si="5"/>
        <v>33716.666666666664</v>
      </c>
    </row>
    <row r="23" spans="4:11" x14ac:dyDescent="0.35">
      <c r="D23" s="1">
        <v>22</v>
      </c>
      <c r="E23" s="9">
        <f t="shared" si="2"/>
        <v>735000</v>
      </c>
      <c r="F23" s="1">
        <f t="shared" si="0"/>
        <v>35000</v>
      </c>
      <c r="G23" s="9">
        <f t="shared" si="3"/>
        <v>1347.4999999999998</v>
      </c>
      <c r="H23" s="9">
        <f t="shared" si="1"/>
        <v>33652.5</v>
      </c>
      <c r="I23" s="9">
        <f t="shared" si="4"/>
        <v>0</v>
      </c>
      <c r="K23" s="9">
        <f t="shared" si="5"/>
        <v>33652.5</v>
      </c>
    </row>
    <row r="24" spans="4:11" x14ac:dyDescent="0.35">
      <c r="D24" s="1">
        <v>23</v>
      </c>
      <c r="E24" s="9">
        <f t="shared" si="2"/>
        <v>770000</v>
      </c>
      <c r="F24" s="1">
        <f t="shared" si="0"/>
        <v>35000</v>
      </c>
      <c r="G24" s="9">
        <f t="shared" si="3"/>
        <v>1411.6666666666667</v>
      </c>
      <c r="H24" s="9">
        <f t="shared" si="1"/>
        <v>33588.333333333336</v>
      </c>
      <c r="I24" s="9">
        <f t="shared" si="4"/>
        <v>2.5011104298755527E-12</v>
      </c>
      <c r="K24" s="9">
        <f t="shared" si="5"/>
        <v>33588.333333333336</v>
      </c>
    </row>
    <row r="25" spans="4:11" x14ac:dyDescent="0.35">
      <c r="D25" s="1">
        <v>24</v>
      </c>
      <c r="E25" s="9">
        <f t="shared" si="2"/>
        <v>805000</v>
      </c>
      <c r="F25" s="1">
        <f t="shared" si="0"/>
        <v>35000</v>
      </c>
      <c r="G25" s="9">
        <f t="shared" si="3"/>
        <v>1475.8333333333333</v>
      </c>
      <c r="H25" s="9">
        <f t="shared" si="1"/>
        <v>33524.166666666664</v>
      </c>
      <c r="I25" s="9">
        <f t="shared" si="4"/>
        <v>-2.5011104298755527E-12</v>
      </c>
      <c r="K25" s="9">
        <f t="shared" si="5"/>
        <v>33524.166666666664</v>
      </c>
    </row>
    <row r="26" spans="4:11" x14ac:dyDescent="0.35">
      <c r="D26" s="1">
        <v>25</v>
      </c>
      <c r="E26" s="9">
        <f t="shared" si="2"/>
        <v>840000</v>
      </c>
      <c r="F26" s="1">
        <f t="shared" si="0"/>
        <v>35000</v>
      </c>
      <c r="G26" s="9">
        <f t="shared" si="3"/>
        <v>1540</v>
      </c>
      <c r="H26" s="9">
        <f t="shared" si="1"/>
        <v>33460</v>
      </c>
      <c r="I26" s="9">
        <f t="shared" si="4"/>
        <v>0</v>
      </c>
      <c r="K26" s="9">
        <f t="shared" si="5"/>
        <v>33460</v>
      </c>
    </row>
    <row r="27" spans="4:11" x14ac:dyDescent="0.35">
      <c r="D27" s="1">
        <v>26</v>
      </c>
      <c r="E27" s="9">
        <f t="shared" si="2"/>
        <v>875000</v>
      </c>
      <c r="F27" s="1">
        <f t="shared" si="0"/>
        <v>35000</v>
      </c>
      <c r="G27" s="9">
        <f t="shared" si="3"/>
        <v>1604.1666666666667</v>
      </c>
      <c r="H27" s="9">
        <f t="shared" si="1"/>
        <v>33395.833333333336</v>
      </c>
      <c r="I27" s="9">
        <f t="shared" si="4"/>
        <v>2.5011104298755527E-12</v>
      </c>
      <c r="K27" s="9">
        <f t="shared" si="5"/>
        <v>33395.833333333336</v>
      </c>
    </row>
    <row r="28" spans="4:11" x14ac:dyDescent="0.35">
      <c r="D28" s="1">
        <v>27</v>
      </c>
      <c r="E28" s="9">
        <f t="shared" si="2"/>
        <v>910000</v>
      </c>
      <c r="F28" s="1">
        <f t="shared" si="0"/>
        <v>35000</v>
      </c>
      <c r="G28" s="9">
        <f t="shared" si="3"/>
        <v>1668.3333333333333</v>
      </c>
      <c r="H28" s="9">
        <f t="shared" si="1"/>
        <v>33331.666666666664</v>
      </c>
      <c r="I28" s="9">
        <f t="shared" si="4"/>
        <v>-2.5011104298755527E-12</v>
      </c>
      <c r="K28" s="9">
        <f t="shared" si="5"/>
        <v>33331.666666666664</v>
      </c>
    </row>
    <row r="29" spans="4:11" x14ac:dyDescent="0.35">
      <c r="D29" s="1">
        <v>28</v>
      </c>
      <c r="E29" s="9">
        <f t="shared" si="2"/>
        <v>945000</v>
      </c>
      <c r="F29" s="1">
        <f t="shared" si="0"/>
        <v>35000</v>
      </c>
      <c r="G29" s="9">
        <f t="shared" si="3"/>
        <v>1732.5</v>
      </c>
      <c r="H29" s="9">
        <f t="shared" si="1"/>
        <v>33267.5</v>
      </c>
      <c r="I29" s="9">
        <f t="shared" si="4"/>
        <v>0</v>
      </c>
      <c r="K29" s="9">
        <f t="shared" si="5"/>
        <v>33267.5</v>
      </c>
    </row>
    <row r="30" spans="4:11" x14ac:dyDescent="0.35">
      <c r="D30" s="1">
        <v>29</v>
      </c>
      <c r="E30" s="9">
        <f t="shared" si="2"/>
        <v>980000</v>
      </c>
      <c r="F30" s="1">
        <f t="shared" si="0"/>
        <v>35000</v>
      </c>
      <c r="G30" s="9">
        <f t="shared" si="3"/>
        <v>1796.6666666666667</v>
      </c>
      <c r="H30" s="9">
        <f t="shared" si="1"/>
        <v>33203.333333333336</v>
      </c>
      <c r="I30" s="9">
        <f t="shared" si="4"/>
        <v>2.5011104298755527E-12</v>
      </c>
      <c r="K30" s="9">
        <f t="shared" si="5"/>
        <v>33203.333333333336</v>
      </c>
    </row>
    <row r="31" spans="4:11" x14ac:dyDescent="0.35">
      <c r="D31" s="1">
        <v>30</v>
      </c>
      <c r="E31" s="9">
        <f t="shared" si="2"/>
        <v>1015000</v>
      </c>
      <c r="F31" s="1">
        <f t="shared" si="0"/>
        <v>35000</v>
      </c>
      <c r="G31" s="9">
        <f t="shared" si="3"/>
        <v>1860.8333333333333</v>
      </c>
      <c r="H31" s="9">
        <f t="shared" si="1"/>
        <v>33139.166666666664</v>
      </c>
      <c r="I31" s="9">
        <f t="shared" si="4"/>
        <v>-2.5011104298755527E-12</v>
      </c>
      <c r="K31" s="9">
        <f t="shared" si="5"/>
        <v>33139.166666666664</v>
      </c>
    </row>
    <row r="32" spans="4:11" x14ac:dyDescent="0.35">
      <c r="D32" s="1">
        <v>31</v>
      </c>
      <c r="E32" s="9">
        <f t="shared" si="2"/>
        <v>1050000</v>
      </c>
      <c r="F32" s="1">
        <f t="shared" si="0"/>
        <v>35000</v>
      </c>
      <c r="G32" s="9">
        <f t="shared" si="3"/>
        <v>1925</v>
      </c>
      <c r="H32" s="9">
        <f t="shared" si="1"/>
        <v>33075</v>
      </c>
      <c r="I32" s="9">
        <f t="shared" si="4"/>
        <v>0</v>
      </c>
      <c r="K32" s="9">
        <f t="shared" si="5"/>
        <v>33075</v>
      </c>
    </row>
    <row r="33" spans="4:11" x14ac:dyDescent="0.35">
      <c r="D33" s="1">
        <v>32</v>
      </c>
      <c r="E33" s="9">
        <f t="shared" si="2"/>
        <v>1085000</v>
      </c>
      <c r="F33" s="1">
        <f t="shared" si="0"/>
        <v>35000</v>
      </c>
      <c r="G33" s="9">
        <f t="shared" si="3"/>
        <v>1989.1666666666667</v>
      </c>
      <c r="H33" s="9">
        <f t="shared" si="1"/>
        <v>33010.833333333336</v>
      </c>
      <c r="I33" s="9">
        <f t="shared" si="4"/>
        <v>2.5011104298755527E-12</v>
      </c>
      <c r="K33" s="9">
        <f t="shared" si="5"/>
        <v>33010.833333333336</v>
      </c>
    </row>
    <row r="34" spans="4:11" x14ac:dyDescent="0.35">
      <c r="D34" s="1">
        <v>33</v>
      </c>
      <c r="E34" s="9">
        <f t="shared" si="2"/>
        <v>1120000</v>
      </c>
      <c r="F34" s="1">
        <f t="shared" si="0"/>
        <v>35000</v>
      </c>
      <c r="G34" s="9">
        <f t="shared" si="3"/>
        <v>2053.3333333333335</v>
      </c>
      <c r="H34" s="9">
        <f t="shared" si="1"/>
        <v>32946.666666666664</v>
      </c>
      <c r="I34" s="9">
        <f t="shared" si="4"/>
        <v>0</v>
      </c>
      <c r="K34" s="9">
        <f t="shared" si="5"/>
        <v>32946.666666666664</v>
      </c>
    </row>
    <row r="35" spans="4:11" x14ac:dyDescent="0.35">
      <c r="D35" s="1">
        <v>34</v>
      </c>
      <c r="E35" s="9">
        <f t="shared" si="2"/>
        <v>1155000</v>
      </c>
      <c r="F35" s="1">
        <f t="shared" si="0"/>
        <v>35000</v>
      </c>
      <c r="G35" s="9">
        <f t="shared" si="3"/>
        <v>2117.5</v>
      </c>
      <c r="H35" s="9">
        <f t="shared" si="1"/>
        <v>32882.5</v>
      </c>
      <c r="I35" s="9">
        <f t="shared" si="4"/>
        <v>0</v>
      </c>
      <c r="K35" s="9">
        <f t="shared" si="5"/>
        <v>32882.5</v>
      </c>
    </row>
    <row r="36" spans="4:11" x14ac:dyDescent="0.35">
      <c r="D36" s="1">
        <v>35</v>
      </c>
      <c r="E36" s="9">
        <f t="shared" si="2"/>
        <v>1190000</v>
      </c>
      <c r="F36" s="1">
        <f t="shared" si="0"/>
        <v>35000</v>
      </c>
      <c r="G36" s="9">
        <f t="shared" si="3"/>
        <v>2181.6666666666665</v>
      </c>
      <c r="H36" s="9">
        <f t="shared" si="1"/>
        <v>32818.333333333336</v>
      </c>
      <c r="I36" s="9">
        <f t="shared" si="4"/>
        <v>0</v>
      </c>
      <c r="K36" s="9">
        <f t="shared" si="5"/>
        <v>32818.333333333336</v>
      </c>
    </row>
    <row r="37" spans="4:11" x14ac:dyDescent="0.35">
      <c r="D37" s="1">
        <v>36</v>
      </c>
      <c r="E37" s="9">
        <f t="shared" si="2"/>
        <v>1225000</v>
      </c>
      <c r="F37" s="1">
        <f t="shared" si="0"/>
        <v>35000</v>
      </c>
      <c r="G37" s="9">
        <f t="shared" si="3"/>
        <v>2245.8333333333335</v>
      </c>
      <c r="H37" s="9">
        <f t="shared" si="1"/>
        <v>32754.166666666668</v>
      </c>
      <c r="I37" s="9">
        <f t="shared" si="4"/>
        <v>0</v>
      </c>
      <c r="K37" s="9">
        <f t="shared" si="5"/>
        <v>32754.166666666668</v>
      </c>
    </row>
    <row r="38" spans="4:11" x14ac:dyDescent="0.35">
      <c r="D38" s="1">
        <v>37</v>
      </c>
      <c r="E38" s="9">
        <f t="shared" si="2"/>
        <v>1260000</v>
      </c>
      <c r="F38" s="1">
        <f t="shared" si="0"/>
        <v>35000</v>
      </c>
      <c r="G38" s="9">
        <f t="shared" si="3"/>
        <v>2310</v>
      </c>
      <c r="H38" s="9">
        <f t="shared" si="1"/>
        <v>32690</v>
      </c>
      <c r="I38" s="9">
        <f t="shared" si="4"/>
        <v>0</v>
      </c>
      <c r="K38" s="9">
        <f t="shared" si="5"/>
        <v>32690</v>
      </c>
    </row>
    <row r="39" spans="4:11" x14ac:dyDescent="0.35">
      <c r="D39" s="1">
        <v>38</v>
      </c>
      <c r="E39" s="9">
        <f t="shared" si="2"/>
        <v>1295000</v>
      </c>
      <c r="F39" s="1">
        <f t="shared" si="0"/>
        <v>35000</v>
      </c>
      <c r="G39" s="9">
        <f t="shared" si="3"/>
        <v>2374.1666666666665</v>
      </c>
      <c r="H39" s="9">
        <f t="shared" si="1"/>
        <v>32625.833333333332</v>
      </c>
      <c r="I39" s="9">
        <f t="shared" si="4"/>
        <v>0</v>
      </c>
      <c r="K39" s="9">
        <f t="shared" si="5"/>
        <v>32625.833333333332</v>
      </c>
    </row>
    <row r="40" spans="4:11" x14ac:dyDescent="0.35">
      <c r="D40" s="1">
        <v>39</v>
      </c>
      <c r="E40" s="9">
        <f t="shared" si="2"/>
        <v>1330000</v>
      </c>
      <c r="F40" s="1">
        <f t="shared" si="0"/>
        <v>35000</v>
      </c>
      <c r="G40" s="9">
        <f t="shared" si="3"/>
        <v>2438.3333333333335</v>
      </c>
      <c r="H40" s="9">
        <f t="shared" si="1"/>
        <v>32561.666666666668</v>
      </c>
      <c r="I40" s="9">
        <f t="shared" si="4"/>
        <v>0</v>
      </c>
      <c r="K40" s="9">
        <f t="shared" si="5"/>
        <v>32561.666666666668</v>
      </c>
    </row>
    <row r="41" spans="4:11" x14ac:dyDescent="0.35">
      <c r="D41" s="1">
        <v>40</v>
      </c>
      <c r="E41" s="9">
        <f t="shared" si="2"/>
        <v>1365000</v>
      </c>
      <c r="F41" s="1">
        <f t="shared" si="0"/>
        <v>35000</v>
      </c>
      <c r="G41" s="9">
        <f t="shared" si="3"/>
        <v>2502.5</v>
      </c>
      <c r="H41" s="9">
        <f t="shared" si="1"/>
        <v>32497.5</v>
      </c>
      <c r="I41" s="9">
        <f t="shared" si="4"/>
        <v>0</v>
      </c>
      <c r="K41" s="9">
        <f t="shared" si="5"/>
        <v>32497.5</v>
      </c>
    </row>
    <row r="42" spans="4:11" x14ac:dyDescent="0.35">
      <c r="D42" s="1">
        <v>41</v>
      </c>
      <c r="E42" s="9">
        <f t="shared" si="2"/>
        <v>1400000</v>
      </c>
      <c r="F42" s="1">
        <f t="shared" si="0"/>
        <v>35000</v>
      </c>
      <c r="G42" s="9">
        <f t="shared" si="3"/>
        <v>2566.6666666666665</v>
      </c>
      <c r="H42" s="9">
        <f t="shared" si="1"/>
        <v>32433.333333333332</v>
      </c>
      <c r="I42" s="9">
        <f t="shared" si="4"/>
        <v>0</v>
      </c>
      <c r="K42" s="9">
        <f t="shared" si="5"/>
        <v>32433.333333333332</v>
      </c>
    </row>
    <row r="43" spans="4:11" x14ac:dyDescent="0.35">
      <c r="D43" s="1">
        <v>42</v>
      </c>
      <c r="E43" s="9">
        <f t="shared" si="2"/>
        <v>1435000</v>
      </c>
      <c r="F43" s="1">
        <f t="shared" si="0"/>
        <v>35000</v>
      </c>
      <c r="G43" s="9">
        <f t="shared" si="3"/>
        <v>2630.833333333333</v>
      </c>
      <c r="H43" s="9">
        <f t="shared" si="1"/>
        <v>32369.166666666668</v>
      </c>
      <c r="I43" s="9">
        <f t="shared" si="4"/>
        <v>0</v>
      </c>
      <c r="K43" s="9">
        <f t="shared" si="5"/>
        <v>32369.166666666668</v>
      </c>
    </row>
    <row r="44" spans="4:11" x14ac:dyDescent="0.35">
      <c r="D44" s="1">
        <v>43</v>
      </c>
      <c r="E44" s="9">
        <f t="shared" si="2"/>
        <v>1470000</v>
      </c>
      <c r="F44" s="1">
        <f t="shared" si="0"/>
        <v>35000</v>
      </c>
      <c r="G44" s="9">
        <f t="shared" si="3"/>
        <v>2694.9999999999995</v>
      </c>
      <c r="H44" s="9">
        <f t="shared" si="1"/>
        <v>32305</v>
      </c>
      <c r="I44" s="9">
        <f t="shared" si="4"/>
        <v>0</v>
      </c>
      <c r="K44" s="9">
        <f t="shared" si="5"/>
        <v>32305</v>
      </c>
    </row>
    <row r="45" spans="4:11" x14ac:dyDescent="0.35">
      <c r="D45" s="1">
        <v>44</v>
      </c>
      <c r="E45" s="9">
        <f t="shared" si="2"/>
        <v>1505000</v>
      </c>
      <c r="F45" s="1">
        <f t="shared" si="0"/>
        <v>35000</v>
      </c>
      <c r="G45" s="9">
        <f t="shared" si="3"/>
        <v>2759.1666666666665</v>
      </c>
      <c r="H45" s="9">
        <f t="shared" si="1"/>
        <v>32240.833333333332</v>
      </c>
      <c r="I45" s="9">
        <f t="shared" si="4"/>
        <v>0</v>
      </c>
      <c r="K45" s="9">
        <f t="shared" si="5"/>
        <v>32240.833333333332</v>
      </c>
    </row>
    <row r="46" spans="4:11" x14ac:dyDescent="0.35">
      <c r="D46" s="1">
        <v>45</v>
      </c>
      <c r="E46" s="9">
        <f t="shared" si="2"/>
        <v>1540000</v>
      </c>
      <c r="F46" s="1">
        <f t="shared" si="0"/>
        <v>35000</v>
      </c>
      <c r="G46" s="9">
        <f t="shared" si="3"/>
        <v>2823.3333333333335</v>
      </c>
      <c r="H46" s="9">
        <f t="shared" si="1"/>
        <v>32176.666666666668</v>
      </c>
      <c r="I46" s="9">
        <f t="shared" si="4"/>
        <v>0</v>
      </c>
      <c r="K46" s="9">
        <f t="shared" si="5"/>
        <v>32176.666666666668</v>
      </c>
    </row>
    <row r="47" spans="4:11" x14ac:dyDescent="0.35">
      <c r="D47" s="1">
        <v>46</v>
      </c>
      <c r="E47" s="9">
        <f t="shared" si="2"/>
        <v>1575000</v>
      </c>
      <c r="F47" s="1">
        <f t="shared" si="0"/>
        <v>35000</v>
      </c>
      <c r="G47" s="9">
        <f t="shared" si="3"/>
        <v>2887.5</v>
      </c>
      <c r="H47" s="9">
        <f t="shared" si="1"/>
        <v>32112.5</v>
      </c>
      <c r="I47" s="9">
        <f t="shared" si="4"/>
        <v>0</v>
      </c>
      <c r="K47" s="9">
        <f t="shared" si="5"/>
        <v>32112.5</v>
      </c>
    </row>
    <row r="48" spans="4:11" x14ac:dyDescent="0.35">
      <c r="D48" s="1">
        <v>47</v>
      </c>
      <c r="E48" s="9">
        <f t="shared" si="2"/>
        <v>1610000</v>
      </c>
      <c r="F48" s="1">
        <f t="shared" si="0"/>
        <v>35000</v>
      </c>
      <c r="G48" s="9">
        <f t="shared" si="3"/>
        <v>2951.6666666666665</v>
      </c>
      <c r="H48" s="9">
        <f t="shared" si="1"/>
        <v>32048.333333333332</v>
      </c>
      <c r="I48" s="9">
        <f t="shared" si="4"/>
        <v>0</v>
      </c>
      <c r="K48" s="9">
        <f t="shared" si="5"/>
        <v>32048.333333333332</v>
      </c>
    </row>
    <row r="49" spans="4:11" x14ac:dyDescent="0.35">
      <c r="D49" s="1">
        <v>48</v>
      </c>
      <c r="E49" s="9">
        <f t="shared" si="2"/>
        <v>1645000</v>
      </c>
      <c r="F49" s="1">
        <f t="shared" si="0"/>
        <v>35000</v>
      </c>
      <c r="G49" s="9">
        <f t="shared" si="3"/>
        <v>3015.8333333333335</v>
      </c>
      <c r="H49" s="9">
        <f t="shared" si="1"/>
        <v>31984.166666666668</v>
      </c>
      <c r="I49" s="9">
        <f t="shared" si="4"/>
        <v>0</v>
      </c>
      <c r="K49" s="9">
        <f t="shared" si="5"/>
        <v>31984.166666666668</v>
      </c>
    </row>
    <row r="50" spans="4:11" x14ac:dyDescent="0.35">
      <c r="D50" s="1">
        <v>49</v>
      </c>
      <c r="E50" s="9">
        <f t="shared" si="2"/>
        <v>1680000</v>
      </c>
      <c r="F50" s="1">
        <f t="shared" si="0"/>
        <v>35000</v>
      </c>
      <c r="G50" s="9">
        <f t="shared" si="3"/>
        <v>3080</v>
      </c>
      <c r="H50" s="9">
        <f t="shared" si="1"/>
        <v>31920</v>
      </c>
      <c r="I50" s="9">
        <f t="shared" si="4"/>
        <v>0</v>
      </c>
      <c r="K50" s="9">
        <f t="shared" si="5"/>
        <v>31920</v>
      </c>
    </row>
    <row r="51" spans="4:11" x14ac:dyDescent="0.35">
      <c r="D51" s="1">
        <v>50</v>
      </c>
      <c r="E51" s="9">
        <f t="shared" si="2"/>
        <v>1715000</v>
      </c>
      <c r="F51" s="1">
        <f t="shared" si="0"/>
        <v>35000</v>
      </c>
      <c r="G51" s="9">
        <f t="shared" si="3"/>
        <v>3144.1666666666665</v>
      </c>
      <c r="H51" s="9">
        <f t="shared" si="1"/>
        <v>31855.833333333332</v>
      </c>
      <c r="I51" s="9">
        <f t="shared" si="4"/>
        <v>0</v>
      </c>
      <c r="K51" s="9">
        <f t="shared" si="5"/>
        <v>31855.833333333332</v>
      </c>
    </row>
    <row r="52" spans="4:11" x14ac:dyDescent="0.35">
      <c r="D52" s="1">
        <v>51</v>
      </c>
      <c r="E52" s="9">
        <f t="shared" si="2"/>
        <v>1750000</v>
      </c>
      <c r="F52" s="1">
        <f t="shared" si="0"/>
        <v>35000</v>
      </c>
      <c r="G52" s="9">
        <f t="shared" si="3"/>
        <v>3208.3333333333335</v>
      </c>
      <c r="H52" s="9">
        <f t="shared" si="1"/>
        <v>31791.666666666668</v>
      </c>
      <c r="I52" s="9">
        <f t="shared" si="4"/>
        <v>0</v>
      </c>
      <c r="K52" s="9">
        <f t="shared" si="5"/>
        <v>31791.666666666668</v>
      </c>
    </row>
    <row r="53" spans="4:11" x14ac:dyDescent="0.35">
      <c r="D53" s="1">
        <v>52</v>
      </c>
      <c r="E53" s="9">
        <f t="shared" si="2"/>
        <v>1785000</v>
      </c>
      <c r="F53" s="1">
        <f t="shared" si="0"/>
        <v>35000</v>
      </c>
      <c r="G53" s="9">
        <f t="shared" si="3"/>
        <v>3272.5</v>
      </c>
      <c r="H53" s="9">
        <f t="shared" si="1"/>
        <v>31727.5</v>
      </c>
      <c r="I53" s="9">
        <f t="shared" si="4"/>
        <v>0</v>
      </c>
      <c r="K53" s="9">
        <f t="shared" si="5"/>
        <v>31727.5</v>
      </c>
    </row>
    <row r="54" spans="4:11" x14ac:dyDescent="0.35">
      <c r="D54" s="1">
        <v>53</v>
      </c>
      <c r="E54" s="9">
        <f t="shared" si="2"/>
        <v>1820000</v>
      </c>
      <c r="F54" s="1">
        <f t="shared" si="0"/>
        <v>35000</v>
      </c>
      <c r="G54" s="9">
        <f t="shared" si="3"/>
        <v>3336.6666666666665</v>
      </c>
      <c r="H54" s="9">
        <f t="shared" si="1"/>
        <v>31663.333333333332</v>
      </c>
      <c r="I54" s="9">
        <f t="shared" si="4"/>
        <v>0</v>
      </c>
      <c r="K54" s="9">
        <f t="shared" si="5"/>
        <v>31663.333333333332</v>
      </c>
    </row>
    <row r="55" spans="4:11" x14ac:dyDescent="0.35">
      <c r="D55" s="1">
        <v>54</v>
      </c>
      <c r="E55" s="9">
        <f t="shared" si="2"/>
        <v>1855000</v>
      </c>
      <c r="F55" s="1">
        <f t="shared" si="0"/>
        <v>35000</v>
      </c>
      <c r="G55" s="9">
        <f t="shared" si="3"/>
        <v>3400.8333333333335</v>
      </c>
      <c r="H55" s="9">
        <f t="shared" si="1"/>
        <v>31599.166666666668</v>
      </c>
      <c r="I55" s="9">
        <f t="shared" si="4"/>
        <v>0</v>
      </c>
      <c r="K55" s="9">
        <f t="shared" si="5"/>
        <v>31599.166666666668</v>
      </c>
    </row>
    <row r="56" spans="4:11" x14ac:dyDescent="0.35">
      <c r="D56" s="1">
        <v>55</v>
      </c>
      <c r="E56" s="9">
        <f t="shared" si="2"/>
        <v>1890000</v>
      </c>
      <c r="F56" s="1">
        <f t="shared" si="0"/>
        <v>35000</v>
      </c>
      <c r="G56" s="9">
        <f t="shared" si="3"/>
        <v>3465</v>
      </c>
      <c r="H56" s="9">
        <f t="shared" si="1"/>
        <v>31535</v>
      </c>
      <c r="I56" s="9">
        <f t="shared" si="4"/>
        <v>0</v>
      </c>
      <c r="K56" s="9">
        <f t="shared" si="5"/>
        <v>31535</v>
      </c>
    </row>
    <row r="57" spans="4:11" x14ac:dyDescent="0.35">
      <c r="D57" s="1">
        <v>56</v>
      </c>
      <c r="E57" s="9">
        <f t="shared" si="2"/>
        <v>1925000</v>
      </c>
      <c r="F57" s="1">
        <f t="shared" si="0"/>
        <v>35000</v>
      </c>
      <c r="G57" s="9">
        <f t="shared" si="3"/>
        <v>3529.1666666666665</v>
      </c>
      <c r="H57" s="9">
        <f t="shared" si="1"/>
        <v>31470.833333333332</v>
      </c>
      <c r="I57" s="9">
        <f t="shared" si="4"/>
        <v>0</v>
      </c>
      <c r="K57" s="9">
        <f t="shared" si="5"/>
        <v>31470.833333333332</v>
      </c>
    </row>
    <row r="58" spans="4:11" x14ac:dyDescent="0.35">
      <c r="D58" s="1">
        <v>57</v>
      </c>
      <c r="E58" s="9">
        <f t="shared" si="2"/>
        <v>1960000</v>
      </c>
      <c r="F58" s="1">
        <f t="shared" si="0"/>
        <v>35000</v>
      </c>
      <c r="G58" s="9">
        <f t="shared" si="3"/>
        <v>3593.3333333333335</v>
      </c>
      <c r="H58" s="9">
        <f t="shared" si="1"/>
        <v>31406.666666666668</v>
      </c>
      <c r="I58" s="9">
        <f t="shared" si="4"/>
        <v>0</v>
      </c>
      <c r="K58" s="9">
        <f t="shared" si="5"/>
        <v>31406.666666666668</v>
      </c>
    </row>
    <row r="59" spans="4:11" x14ac:dyDescent="0.35">
      <c r="D59" s="1">
        <v>58</v>
      </c>
      <c r="E59" s="9">
        <f t="shared" si="2"/>
        <v>1995000</v>
      </c>
      <c r="F59" s="1">
        <f t="shared" si="0"/>
        <v>35000</v>
      </c>
      <c r="G59" s="9">
        <f t="shared" si="3"/>
        <v>3657.5</v>
      </c>
      <c r="H59" s="9">
        <f t="shared" si="1"/>
        <v>31342.5</v>
      </c>
      <c r="I59" s="9">
        <f t="shared" si="4"/>
        <v>0</v>
      </c>
      <c r="K59" s="9">
        <f t="shared" si="5"/>
        <v>31342.5</v>
      </c>
    </row>
    <row r="60" spans="4:11" x14ac:dyDescent="0.35">
      <c r="D60" s="1">
        <v>59</v>
      </c>
      <c r="E60" s="9">
        <f t="shared" si="2"/>
        <v>2030000</v>
      </c>
      <c r="F60" s="1">
        <f t="shared" si="0"/>
        <v>35000</v>
      </c>
      <c r="G60" s="9">
        <f t="shared" si="3"/>
        <v>3721.6666666666665</v>
      </c>
      <c r="H60" s="9">
        <f t="shared" si="1"/>
        <v>31278.333333333332</v>
      </c>
      <c r="I60" s="9">
        <f t="shared" si="4"/>
        <v>0</v>
      </c>
      <c r="K60" s="9">
        <f t="shared" si="5"/>
        <v>31278.333333333332</v>
      </c>
    </row>
    <row r="61" spans="4:11" x14ac:dyDescent="0.35">
      <c r="D61" s="1">
        <v>60</v>
      </c>
      <c r="E61" s="9">
        <f t="shared" si="2"/>
        <v>2065000</v>
      </c>
      <c r="F61" s="1">
        <f t="shared" si="0"/>
        <v>35000</v>
      </c>
      <c r="G61" s="9">
        <f t="shared" si="3"/>
        <v>3785.8333333333335</v>
      </c>
      <c r="H61" s="9">
        <f t="shared" si="1"/>
        <v>31214.166666666668</v>
      </c>
      <c r="I61" s="9">
        <f t="shared" si="4"/>
        <v>0</v>
      </c>
      <c r="K61" s="9">
        <f t="shared" si="5"/>
        <v>31214.166666666668</v>
      </c>
    </row>
    <row r="62" spans="4:11" x14ac:dyDescent="0.35">
      <c r="D62" s="1">
        <v>61</v>
      </c>
      <c r="E62" s="9">
        <f t="shared" si="2"/>
        <v>2100000</v>
      </c>
      <c r="F62" s="1">
        <f t="shared" si="0"/>
        <v>35000</v>
      </c>
      <c r="G62" s="9">
        <f t="shared" si="3"/>
        <v>3850</v>
      </c>
      <c r="H62" s="9">
        <f t="shared" si="1"/>
        <v>31150</v>
      </c>
      <c r="I62" s="9">
        <f t="shared" si="4"/>
        <v>0</v>
      </c>
      <c r="K62" s="9">
        <f t="shared" si="5"/>
        <v>31150</v>
      </c>
    </row>
    <row r="63" spans="4:11" x14ac:dyDescent="0.35">
      <c r="D63" s="1">
        <v>62</v>
      </c>
      <c r="E63" s="9">
        <f t="shared" si="2"/>
        <v>2135000</v>
      </c>
      <c r="F63" s="1">
        <f t="shared" si="0"/>
        <v>35000</v>
      </c>
      <c r="G63" s="9">
        <f t="shared" si="3"/>
        <v>3914.1666666666665</v>
      </c>
      <c r="H63" s="9">
        <f t="shared" si="1"/>
        <v>31085.833333333332</v>
      </c>
      <c r="I63" s="9">
        <f t="shared" si="4"/>
        <v>0</v>
      </c>
      <c r="K63" s="9">
        <f t="shared" si="5"/>
        <v>31085.833333333332</v>
      </c>
    </row>
    <row r="64" spans="4:11" x14ac:dyDescent="0.35">
      <c r="D64" s="1">
        <v>63</v>
      </c>
      <c r="E64" s="9">
        <f t="shared" si="2"/>
        <v>2170000</v>
      </c>
      <c r="F64" s="1">
        <f t="shared" si="0"/>
        <v>35000</v>
      </c>
      <c r="G64" s="9">
        <f t="shared" si="3"/>
        <v>3978.3333333333335</v>
      </c>
      <c r="H64" s="9">
        <f t="shared" si="1"/>
        <v>31021.666666666668</v>
      </c>
      <c r="I64" s="9">
        <f t="shared" si="4"/>
        <v>0</v>
      </c>
      <c r="K64" s="9">
        <f t="shared" si="5"/>
        <v>31021.666666666668</v>
      </c>
    </row>
    <row r="65" spans="4:11" x14ac:dyDescent="0.35">
      <c r="D65" s="1">
        <v>64</v>
      </c>
      <c r="E65" s="9">
        <f t="shared" si="2"/>
        <v>2205000</v>
      </c>
      <c r="F65" s="1">
        <f t="shared" si="0"/>
        <v>35000</v>
      </c>
      <c r="G65" s="9">
        <f t="shared" si="3"/>
        <v>4042.5</v>
      </c>
      <c r="H65" s="9">
        <f t="shared" si="1"/>
        <v>30957.5</v>
      </c>
      <c r="I65" s="9">
        <f t="shared" si="4"/>
        <v>0</v>
      </c>
      <c r="K65" s="9">
        <f t="shared" si="5"/>
        <v>30957.5</v>
      </c>
    </row>
    <row r="66" spans="4:11" x14ac:dyDescent="0.35">
      <c r="D66" s="1">
        <v>65</v>
      </c>
      <c r="E66" s="9">
        <f t="shared" si="2"/>
        <v>2240000</v>
      </c>
      <c r="F66" s="1">
        <f t="shared" si="0"/>
        <v>35000</v>
      </c>
      <c r="G66" s="9">
        <f t="shared" si="3"/>
        <v>4106.666666666667</v>
      </c>
      <c r="H66" s="9">
        <f t="shared" si="1"/>
        <v>30893.333333333332</v>
      </c>
      <c r="I66" s="9">
        <f t="shared" si="4"/>
        <v>0</v>
      </c>
      <c r="K66" s="9">
        <f t="shared" si="5"/>
        <v>30893.333333333332</v>
      </c>
    </row>
    <row r="67" spans="4:11" x14ac:dyDescent="0.35">
      <c r="D67" s="1">
        <v>66</v>
      </c>
      <c r="E67" s="9">
        <f t="shared" si="2"/>
        <v>2275000</v>
      </c>
      <c r="F67" s="1">
        <f t="shared" ref="F67:F130" si="6">B$5</f>
        <v>35000</v>
      </c>
      <c r="G67" s="9">
        <f t="shared" si="3"/>
        <v>4170.833333333333</v>
      </c>
      <c r="H67" s="9">
        <f t="shared" ref="H67:H130" si="7">MAX(F67-G67,B$5*2/3)</f>
        <v>30829.166666666668</v>
      </c>
      <c r="I67" s="9">
        <f t="shared" si="4"/>
        <v>0</v>
      </c>
      <c r="K67" s="9">
        <f t="shared" si="5"/>
        <v>30829.166666666668</v>
      </c>
    </row>
    <row r="68" spans="4:11" x14ac:dyDescent="0.35">
      <c r="D68" s="1">
        <v>67</v>
      </c>
      <c r="E68" s="9">
        <f t="shared" ref="E68:E131" si="8">E67+F67+I67</f>
        <v>2310000</v>
      </c>
      <c r="F68" s="1">
        <f t="shared" si="6"/>
        <v>35000</v>
      </c>
      <c r="G68" s="9">
        <f t="shared" ref="G68:G131" si="9">E68*B$4/12</f>
        <v>4235</v>
      </c>
      <c r="H68" s="9">
        <f t="shared" si="7"/>
        <v>30765</v>
      </c>
      <c r="I68" s="9">
        <f t="shared" ref="I68:I131" si="10">G68-(F68-H68)</f>
        <v>0</v>
      </c>
      <c r="K68" s="9">
        <f t="shared" ref="K68:K131" si="11">H68</f>
        <v>30765</v>
      </c>
    </row>
    <row r="69" spans="4:11" x14ac:dyDescent="0.35">
      <c r="D69" s="1">
        <v>68</v>
      </c>
      <c r="E69" s="9">
        <f t="shared" si="8"/>
        <v>2345000</v>
      </c>
      <c r="F69" s="1">
        <f t="shared" si="6"/>
        <v>35000</v>
      </c>
      <c r="G69" s="9">
        <f t="shared" si="9"/>
        <v>4299.166666666667</v>
      </c>
      <c r="H69" s="9">
        <f t="shared" si="7"/>
        <v>30700.833333333332</v>
      </c>
      <c r="I69" s="9">
        <f t="shared" si="10"/>
        <v>0</v>
      </c>
      <c r="K69" s="9">
        <f t="shared" si="11"/>
        <v>30700.833333333332</v>
      </c>
    </row>
    <row r="70" spans="4:11" x14ac:dyDescent="0.35">
      <c r="D70" s="1">
        <v>69</v>
      </c>
      <c r="E70" s="9">
        <f t="shared" si="8"/>
        <v>2380000</v>
      </c>
      <c r="F70" s="1">
        <f t="shared" si="6"/>
        <v>35000</v>
      </c>
      <c r="G70" s="9">
        <f t="shared" si="9"/>
        <v>4363.333333333333</v>
      </c>
      <c r="H70" s="9">
        <f t="shared" si="7"/>
        <v>30636.666666666668</v>
      </c>
      <c r="I70" s="9">
        <f t="shared" si="10"/>
        <v>0</v>
      </c>
      <c r="K70" s="9">
        <f t="shared" si="11"/>
        <v>30636.666666666668</v>
      </c>
    </row>
    <row r="71" spans="4:11" x14ac:dyDescent="0.35">
      <c r="D71" s="1">
        <v>70</v>
      </c>
      <c r="E71" s="9">
        <f t="shared" si="8"/>
        <v>2415000</v>
      </c>
      <c r="F71" s="1">
        <f t="shared" si="6"/>
        <v>35000</v>
      </c>
      <c r="G71" s="9">
        <f t="shared" si="9"/>
        <v>4427.5</v>
      </c>
      <c r="H71" s="9">
        <f t="shared" si="7"/>
        <v>30572.5</v>
      </c>
      <c r="I71" s="9">
        <f t="shared" si="10"/>
        <v>0</v>
      </c>
      <c r="K71" s="9">
        <f t="shared" si="11"/>
        <v>30572.5</v>
      </c>
    </row>
    <row r="72" spans="4:11" x14ac:dyDescent="0.35">
      <c r="D72" s="1">
        <v>71</v>
      </c>
      <c r="E72" s="9">
        <f t="shared" si="8"/>
        <v>2450000</v>
      </c>
      <c r="F72" s="1">
        <f t="shared" si="6"/>
        <v>35000</v>
      </c>
      <c r="G72" s="9">
        <f t="shared" si="9"/>
        <v>4491.666666666667</v>
      </c>
      <c r="H72" s="9">
        <f t="shared" si="7"/>
        <v>30508.333333333332</v>
      </c>
      <c r="I72" s="9">
        <f t="shared" si="10"/>
        <v>0</v>
      </c>
      <c r="K72" s="9">
        <f t="shared" si="11"/>
        <v>30508.333333333332</v>
      </c>
    </row>
    <row r="73" spans="4:11" x14ac:dyDescent="0.35">
      <c r="D73" s="1">
        <v>72</v>
      </c>
      <c r="E73" s="9">
        <f t="shared" si="8"/>
        <v>2485000</v>
      </c>
      <c r="F73" s="1">
        <f t="shared" si="6"/>
        <v>35000</v>
      </c>
      <c r="G73" s="9">
        <f t="shared" si="9"/>
        <v>4555.833333333333</v>
      </c>
      <c r="H73" s="9">
        <f t="shared" si="7"/>
        <v>30444.166666666668</v>
      </c>
      <c r="I73" s="9">
        <f t="shared" si="10"/>
        <v>0</v>
      </c>
      <c r="K73" s="9">
        <f t="shared" si="11"/>
        <v>30444.166666666668</v>
      </c>
    </row>
    <row r="74" spans="4:11" x14ac:dyDescent="0.35">
      <c r="D74" s="1">
        <v>73</v>
      </c>
      <c r="E74" s="9">
        <f t="shared" si="8"/>
        <v>2520000</v>
      </c>
      <c r="F74" s="1">
        <f t="shared" si="6"/>
        <v>35000</v>
      </c>
      <c r="G74" s="9">
        <f t="shared" si="9"/>
        <v>4620</v>
      </c>
      <c r="H74" s="9">
        <f t="shared" si="7"/>
        <v>30380</v>
      </c>
      <c r="I74" s="9">
        <f t="shared" si="10"/>
        <v>0</v>
      </c>
      <c r="K74" s="9">
        <f t="shared" si="11"/>
        <v>30380</v>
      </c>
    </row>
    <row r="75" spans="4:11" x14ac:dyDescent="0.35">
      <c r="D75" s="1">
        <v>74</v>
      </c>
      <c r="E75" s="9">
        <f t="shared" si="8"/>
        <v>2555000</v>
      </c>
      <c r="F75" s="1">
        <f t="shared" si="6"/>
        <v>35000</v>
      </c>
      <c r="G75" s="9">
        <f t="shared" si="9"/>
        <v>4684.166666666667</v>
      </c>
      <c r="H75" s="9">
        <f t="shared" si="7"/>
        <v>30315.833333333332</v>
      </c>
      <c r="I75" s="9">
        <f t="shared" si="10"/>
        <v>0</v>
      </c>
      <c r="K75" s="9">
        <f t="shared" si="11"/>
        <v>30315.833333333332</v>
      </c>
    </row>
    <row r="76" spans="4:11" x14ac:dyDescent="0.35">
      <c r="D76" s="1">
        <v>75</v>
      </c>
      <c r="E76" s="9">
        <f t="shared" si="8"/>
        <v>2590000</v>
      </c>
      <c r="F76" s="1">
        <f t="shared" si="6"/>
        <v>35000</v>
      </c>
      <c r="G76" s="9">
        <f t="shared" si="9"/>
        <v>4748.333333333333</v>
      </c>
      <c r="H76" s="9">
        <f t="shared" si="7"/>
        <v>30251.666666666668</v>
      </c>
      <c r="I76" s="9">
        <f t="shared" si="10"/>
        <v>0</v>
      </c>
      <c r="K76" s="9">
        <f t="shared" si="11"/>
        <v>30251.666666666668</v>
      </c>
    </row>
    <row r="77" spans="4:11" x14ac:dyDescent="0.35">
      <c r="D77" s="1">
        <v>76</v>
      </c>
      <c r="E77" s="9">
        <f t="shared" si="8"/>
        <v>2625000</v>
      </c>
      <c r="F77" s="1">
        <f t="shared" si="6"/>
        <v>35000</v>
      </c>
      <c r="G77" s="9">
        <f t="shared" si="9"/>
        <v>4812.5</v>
      </c>
      <c r="H77" s="9">
        <f t="shared" si="7"/>
        <v>30187.5</v>
      </c>
      <c r="I77" s="9">
        <f t="shared" si="10"/>
        <v>0</v>
      </c>
      <c r="K77" s="9">
        <f t="shared" si="11"/>
        <v>30187.5</v>
      </c>
    </row>
    <row r="78" spans="4:11" x14ac:dyDescent="0.35">
      <c r="D78" s="1">
        <v>77</v>
      </c>
      <c r="E78" s="9">
        <f t="shared" si="8"/>
        <v>2660000</v>
      </c>
      <c r="F78" s="1">
        <f t="shared" si="6"/>
        <v>35000</v>
      </c>
      <c r="G78" s="9">
        <f t="shared" si="9"/>
        <v>4876.666666666667</v>
      </c>
      <c r="H78" s="9">
        <f t="shared" si="7"/>
        <v>30123.333333333332</v>
      </c>
      <c r="I78" s="9">
        <f t="shared" si="10"/>
        <v>0</v>
      </c>
      <c r="K78" s="9">
        <f t="shared" si="11"/>
        <v>30123.333333333332</v>
      </c>
    </row>
    <row r="79" spans="4:11" x14ac:dyDescent="0.35">
      <c r="D79" s="1">
        <v>78</v>
      </c>
      <c r="E79" s="9">
        <f t="shared" si="8"/>
        <v>2695000</v>
      </c>
      <c r="F79" s="1">
        <f t="shared" si="6"/>
        <v>35000</v>
      </c>
      <c r="G79" s="9">
        <f t="shared" si="9"/>
        <v>4940.833333333333</v>
      </c>
      <c r="H79" s="9">
        <f t="shared" si="7"/>
        <v>30059.166666666668</v>
      </c>
      <c r="I79" s="9">
        <f t="shared" si="10"/>
        <v>0</v>
      </c>
      <c r="K79" s="9">
        <f t="shared" si="11"/>
        <v>30059.166666666668</v>
      </c>
    </row>
    <row r="80" spans="4:11" x14ac:dyDescent="0.35">
      <c r="D80" s="1">
        <v>79</v>
      </c>
      <c r="E80" s="9">
        <f t="shared" si="8"/>
        <v>2730000</v>
      </c>
      <c r="F80" s="1">
        <f t="shared" si="6"/>
        <v>35000</v>
      </c>
      <c r="G80" s="9">
        <f t="shared" si="9"/>
        <v>5005</v>
      </c>
      <c r="H80" s="9">
        <f t="shared" si="7"/>
        <v>29995</v>
      </c>
      <c r="I80" s="9">
        <f t="shared" si="10"/>
        <v>0</v>
      </c>
      <c r="K80" s="9">
        <f t="shared" si="11"/>
        <v>29995</v>
      </c>
    </row>
    <row r="81" spans="4:11" x14ac:dyDescent="0.35">
      <c r="D81" s="1">
        <v>80</v>
      </c>
      <c r="E81" s="9">
        <f t="shared" si="8"/>
        <v>2765000</v>
      </c>
      <c r="F81" s="1">
        <f t="shared" si="6"/>
        <v>35000</v>
      </c>
      <c r="G81" s="9">
        <f t="shared" si="9"/>
        <v>5069.166666666667</v>
      </c>
      <c r="H81" s="9">
        <f t="shared" si="7"/>
        <v>29930.833333333332</v>
      </c>
      <c r="I81" s="9">
        <f t="shared" si="10"/>
        <v>0</v>
      </c>
      <c r="K81" s="9">
        <f t="shared" si="11"/>
        <v>29930.833333333332</v>
      </c>
    </row>
    <row r="82" spans="4:11" x14ac:dyDescent="0.35">
      <c r="D82" s="1">
        <v>81</v>
      </c>
      <c r="E82" s="9">
        <f t="shared" si="8"/>
        <v>2800000</v>
      </c>
      <c r="F82" s="1">
        <f t="shared" si="6"/>
        <v>35000</v>
      </c>
      <c r="G82" s="9">
        <f t="shared" si="9"/>
        <v>5133.333333333333</v>
      </c>
      <c r="H82" s="9">
        <f t="shared" si="7"/>
        <v>29866.666666666668</v>
      </c>
      <c r="I82" s="9">
        <f t="shared" si="10"/>
        <v>0</v>
      </c>
      <c r="K82" s="9">
        <f t="shared" si="11"/>
        <v>29866.666666666668</v>
      </c>
    </row>
    <row r="83" spans="4:11" x14ac:dyDescent="0.35">
      <c r="D83" s="1">
        <v>82</v>
      </c>
      <c r="E83" s="9">
        <f t="shared" si="8"/>
        <v>2835000</v>
      </c>
      <c r="F83" s="1">
        <f t="shared" si="6"/>
        <v>35000</v>
      </c>
      <c r="G83" s="9">
        <f t="shared" si="9"/>
        <v>5197.5</v>
      </c>
      <c r="H83" s="9">
        <f t="shared" si="7"/>
        <v>29802.5</v>
      </c>
      <c r="I83" s="9">
        <f t="shared" si="10"/>
        <v>0</v>
      </c>
      <c r="K83" s="9">
        <f t="shared" si="11"/>
        <v>29802.5</v>
      </c>
    </row>
    <row r="84" spans="4:11" x14ac:dyDescent="0.35">
      <c r="D84" s="1">
        <v>83</v>
      </c>
      <c r="E84" s="9">
        <f t="shared" si="8"/>
        <v>2870000</v>
      </c>
      <c r="F84" s="1">
        <f t="shared" si="6"/>
        <v>35000</v>
      </c>
      <c r="G84" s="9">
        <f t="shared" si="9"/>
        <v>5261.6666666666661</v>
      </c>
      <c r="H84" s="9">
        <f t="shared" si="7"/>
        <v>29738.333333333336</v>
      </c>
      <c r="I84" s="9">
        <f t="shared" si="10"/>
        <v>0</v>
      </c>
      <c r="K84" s="9">
        <f t="shared" si="11"/>
        <v>29738.333333333336</v>
      </c>
    </row>
    <row r="85" spans="4:11" x14ac:dyDescent="0.35">
      <c r="D85" s="1">
        <v>84</v>
      </c>
      <c r="E85" s="9">
        <f t="shared" si="8"/>
        <v>2905000</v>
      </c>
      <c r="F85" s="1">
        <f t="shared" si="6"/>
        <v>35000</v>
      </c>
      <c r="G85" s="9">
        <f t="shared" si="9"/>
        <v>5325.833333333333</v>
      </c>
      <c r="H85" s="9">
        <f t="shared" si="7"/>
        <v>29674.166666666668</v>
      </c>
      <c r="I85" s="9">
        <f t="shared" si="10"/>
        <v>0</v>
      </c>
      <c r="K85" s="9">
        <f t="shared" si="11"/>
        <v>29674.166666666668</v>
      </c>
    </row>
    <row r="86" spans="4:11" x14ac:dyDescent="0.35">
      <c r="D86" s="1">
        <v>85</v>
      </c>
      <c r="E86" s="9">
        <f t="shared" si="8"/>
        <v>2940000</v>
      </c>
      <c r="F86" s="1">
        <f t="shared" si="6"/>
        <v>35000</v>
      </c>
      <c r="G86" s="9">
        <f t="shared" si="9"/>
        <v>5389.9999999999991</v>
      </c>
      <c r="H86" s="9">
        <f t="shared" si="7"/>
        <v>29610</v>
      </c>
      <c r="I86" s="9">
        <f t="shared" si="10"/>
        <v>0</v>
      </c>
      <c r="K86" s="9">
        <f t="shared" si="11"/>
        <v>29610</v>
      </c>
    </row>
    <row r="87" spans="4:11" x14ac:dyDescent="0.35">
      <c r="D87" s="1">
        <v>86</v>
      </c>
      <c r="E87" s="9">
        <f t="shared" si="8"/>
        <v>2975000</v>
      </c>
      <c r="F87" s="1">
        <f t="shared" si="6"/>
        <v>35000</v>
      </c>
      <c r="G87" s="9">
        <f t="shared" si="9"/>
        <v>5454.1666666666661</v>
      </c>
      <c r="H87" s="9">
        <f t="shared" si="7"/>
        <v>29545.833333333336</v>
      </c>
      <c r="I87" s="9">
        <f t="shared" si="10"/>
        <v>0</v>
      </c>
      <c r="K87" s="9">
        <f t="shared" si="11"/>
        <v>29545.833333333336</v>
      </c>
    </row>
    <row r="88" spans="4:11" x14ac:dyDescent="0.35">
      <c r="D88" s="1">
        <v>87</v>
      </c>
      <c r="E88" s="9">
        <f t="shared" si="8"/>
        <v>3010000</v>
      </c>
      <c r="F88" s="1">
        <f t="shared" si="6"/>
        <v>35000</v>
      </c>
      <c r="G88" s="9">
        <f t="shared" si="9"/>
        <v>5518.333333333333</v>
      </c>
      <c r="H88" s="9">
        <f t="shared" si="7"/>
        <v>29481.666666666668</v>
      </c>
      <c r="I88" s="9">
        <f t="shared" si="10"/>
        <v>0</v>
      </c>
      <c r="K88" s="9">
        <f t="shared" si="11"/>
        <v>29481.666666666668</v>
      </c>
    </row>
    <row r="89" spans="4:11" x14ac:dyDescent="0.35">
      <c r="D89" s="1">
        <v>88</v>
      </c>
      <c r="E89" s="9">
        <f t="shared" si="8"/>
        <v>3045000</v>
      </c>
      <c r="F89" s="1">
        <f t="shared" si="6"/>
        <v>35000</v>
      </c>
      <c r="G89" s="9">
        <f t="shared" si="9"/>
        <v>5582.5</v>
      </c>
      <c r="H89" s="9">
        <f t="shared" si="7"/>
        <v>29417.5</v>
      </c>
      <c r="I89" s="9">
        <f t="shared" si="10"/>
        <v>0</v>
      </c>
      <c r="K89" s="9">
        <f t="shared" si="11"/>
        <v>29417.5</v>
      </c>
    </row>
    <row r="90" spans="4:11" x14ac:dyDescent="0.35">
      <c r="D90" s="1">
        <v>89</v>
      </c>
      <c r="E90" s="9">
        <f t="shared" si="8"/>
        <v>3080000</v>
      </c>
      <c r="F90" s="1">
        <f t="shared" si="6"/>
        <v>35000</v>
      </c>
      <c r="G90" s="9">
        <f t="shared" si="9"/>
        <v>5646.666666666667</v>
      </c>
      <c r="H90" s="9">
        <f t="shared" si="7"/>
        <v>29353.333333333332</v>
      </c>
      <c r="I90" s="9">
        <f t="shared" si="10"/>
        <v>0</v>
      </c>
      <c r="K90" s="9">
        <f t="shared" si="11"/>
        <v>29353.333333333332</v>
      </c>
    </row>
    <row r="91" spans="4:11" x14ac:dyDescent="0.35">
      <c r="D91" s="1">
        <v>90</v>
      </c>
      <c r="E91" s="9">
        <f t="shared" si="8"/>
        <v>3115000</v>
      </c>
      <c r="F91" s="1">
        <f t="shared" si="6"/>
        <v>35000</v>
      </c>
      <c r="G91" s="9">
        <f t="shared" si="9"/>
        <v>5710.833333333333</v>
      </c>
      <c r="H91" s="9">
        <f t="shared" si="7"/>
        <v>29289.166666666668</v>
      </c>
      <c r="I91" s="9">
        <f t="shared" si="10"/>
        <v>0</v>
      </c>
      <c r="K91" s="9">
        <f t="shared" si="11"/>
        <v>29289.166666666668</v>
      </c>
    </row>
    <row r="92" spans="4:11" x14ac:dyDescent="0.35">
      <c r="D92" s="1">
        <v>91</v>
      </c>
      <c r="E92" s="9">
        <f t="shared" si="8"/>
        <v>3150000</v>
      </c>
      <c r="F92" s="1">
        <f t="shared" si="6"/>
        <v>35000</v>
      </c>
      <c r="G92" s="9">
        <f t="shared" si="9"/>
        <v>5775</v>
      </c>
      <c r="H92" s="9">
        <f t="shared" si="7"/>
        <v>29225</v>
      </c>
      <c r="I92" s="9">
        <f t="shared" si="10"/>
        <v>0</v>
      </c>
      <c r="K92" s="9">
        <f t="shared" si="11"/>
        <v>29225</v>
      </c>
    </row>
    <row r="93" spans="4:11" x14ac:dyDescent="0.35">
      <c r="D93" s="1">
        <v>92</v>
      </c>
      <c r="E93" s="9">
        <f t="shared" si="8"/>
        <v>3185000</v>
      </c>
      <c r="F93" s="1">
        <f t="shared" si="6"/>
        <v>35000</v>
      </c>
      <c r="G93" s="9">
        <f t="shared" si="9"/>
        <v>5839.166666666667</v>
      </c>
      <c r="H93" s="9">
        <f t="shared" si="7"/>
        <v>29160.833333333332</v>
      </c>
      <c r="I93" s="9">
        <f t="shared" si="10"/>
        <v>0</v>
      </c>
      <c r="K93" s="9">
        <f t="shared" si="11"/>
        <v>29160.833333333332</v>
      </c>
    </row>
    <row r="94" spans="4:11" x14ac:dyDescent="0.35">
      <c r="D94" s="1">
        <v>93</v>
      </c>
      <c r="E94" s="9">
        <f t="shared" si="8"/>
        <v>3220000</v>
      </c>
      <c r="F94" s="1">
        <f t="shared" si="6"/>
        <v>35000</v>
      </c>
      <c r="G94" s="9">
        <f t="shared" si="9"/>
        <v>5903.333333333333</v>
      </c>
      <c r="H94" s="9">
        <f t="shared" si="7"/>
        <v>29096.666666666668</v>
      </c>
      <c r="I94" s="9">
        <f t="shared" si="10"/>
        <v>0</v>
      </c>
      <c r="K94" s="9">
        <f t="shared" si="11"/>
        <v>29096.666666666668</v>
      </c>
    </row>
    <row r="95" spans="4:11" x14ac:dyDescent="0.35">
      <c r="D95" s="1">
        <v>94</v>
      </c>
      <c r="E95" s="9">
        <f t="shared" si="8"/>
        <v>3255000</v>
      </c>
      <c r="F95" s="1">
        <f t="shared" si="6"/>
        <v>35000</v>
      </c>
      <c r="G95" s="9">
        <f t="shared" si="9"/>
        <v>5967.5</v>
      </c>
      <c r="H95" s="9">
        <f t="shared" si="7"/>
        <v>29032.5</v>
      </c>
      <c r="I95" s="9">
        <f t="shared" si="10"/>
        <v>0</v>
      </c>
      <c r="K95" s="9">
        <f t="shared" si="11"/>
        <v>29032.5</v>
      </c>
    </row>
    <row r="96" spans="4:11" x14ac:dyDescent="0.35">
      <c r="D96" s="1">
        <v>95</v>
      </c>
      <c r="E96" s="9">
        <f t="shared" si="8"/>
        <v>3290000</v>
      </c>
      <c r="F96" s="1">
        <f t="shared" si="6"/>
        <v>35000</v>
      </c>
      <c r="G96" s="9">
        <f t="shared" si="9"/>
        <v>6031.666666666667</v>
      </c>
      <c r="H96" s="9">
        <f t="shared" si="7"/>
        <v>28968.333333333332</v>
      </c>
      <c r="I96" s="9">
        <f t="shared" si="10"/>
        <v>0</v>
      </c>
      <c r="K96" s="9">
        <f t="shared" si="11"/>
        <v>28968.333333333332</v>
      </c>
    </row>
    <row r="97" spans="4:11" x14ac:dyDescent="0.35">
      <c r="D97" s="1">
        <v>96</v>
      </c>
      <c r="E97" s="9">
        <f t="shared" si="8"/>
        <v>3325000</v>
      </c>
      <c r="F97" s="1">
        <f t="shared" si="6"/>
        <v>35000</v>
      </c>
      <c r="G97" s="9">
        <f t="shared" si="9"/>
        <v>6095.833333333333</v>
      </c>
      <c r="H97" s="9">
        <f t="shared" si="7"/>
        <v>28904.166666666668</v>
      </c>
      <c r="I97" s="9">
        <f t="shared" si="10"/>
        <v>0</v>
      </c>
      <c r="K97" s="9">
        <f t="shared" si="11"/>
        <v>28904.166666666668</v>
      </c>
    </row>
    <row r="98" spans="4:11" x14ac:dyDescent="0.35">
      <c r="D98" s="1">
        <v>97</v>
      </c>
      <c r="E98" s="9">
        <f t="shared" si="8"/>
        <v>3360000</v>
      </c>
      <c r="F98" s="1">
        <f t="shared" si="6"/>
        <v>35000</v>
      </c>
      <c r="G98" s="9">
        <f t="shared" si="9"/>
        <v>6160</v>
      </c>
      <c r="H98" s="9">
        <f t="shared" si="7"/>
        <v>28840</v>
      </c>
      <c r="I98" s="9">
        <f t="shared" si="10"/>
        <v>0</v>
      </c>
      <c r="K98" s="9">
        <f t="shared" si="11"/>
        <v>28840</v>
      </c>
    </row>
    <row r="99" spans="4:11" x14ac:dyDescent="0.35">
      <c r="D99" s="1">
        <v>98</v>
      </c>
      <c r="E99" s="9">
        <f t="shared" si="8"/>
        <v>3395000</v>
      </c>
      <c r="F99" s="1">
        <f t="shared" si="6"/>
        <v>35000</v>
      </c>
      <c r="G99" s="9">
        <f t="shared" si="9"/>
        <v>6224.166666666667</v>
      </c>
      <c r="H99" s="9">
        <f t="shared" si="7"/>
        <v>28775.833333333332</v>
      </c>
      <c r="I99" s="9">
        <f t="shared" si="10"/>
        <v>0</v>
      </c>
      <c r="K99" s="9">
        <f t="shared" si="11"/>
        <v>28775.833333333332</v>
      </c>
    </row>
    <row r="100" spans="4:11" x14ac:dyDescent="0.35">
      <c r="D100" s="1">
        <v>99</v>
      </c>
      <c r="E100" s="9">
        <f t="shared" si="8"/>
        <v>3430000</v>
      </c>
      <c r="F100" s="1">
        <f t="shared" si="6"/>
        <v>35000</v>
      </c>
      <c r="G100" s="9">
        <f t="shared" si="9"/>
        <v>6288.333333333333</v>
      </c>
      <c r="H100" s="9">
        <f t="shared" si="7"/>
        <v>28711.666666666668</v>
      </c>
      <c r="I100" s="9">
        <f t="shared" si="10"/>
        <v>0</v>
      </c>
      <c r="K100" s="9">
        <f t="shared" si="11"/>
        <v>28711.666666666668</v>
      </c>
    </row>
    <row r="101" spans="4:11" x14ac:dyDescent="0.35">
      <c r="D101" s="1">
        <v>100</v>
      </c>
      <c r="E101" s="9">
        <f t="shared" si="8"/>
        <v>3465000</v>
      </c>
      <c r="F101" s="1">
        <f t="shared" si="6"/>
        <v>35000</v>
      </c>
      <c r="G101" s="9">
        <f t="shared" si="9"/>
        <v>6352.5</v>
      </c>
      <c r="H101" s="9">
        <f t="shared" si="7"/>
        <v>28647.5</v>
      </c>
      <c r="I101" s="9">
        <f t="shared" si="10"/>
        <v>0</v>
      </c>
      <c r="K101" s="9">
        <f t="shared" si="11"/>
        <v>28647.5</v>
      </c>
    </row>
    <row r="102" spans="4:11" x14ac:dyDescent="0.35">
      <c r="D102" s="1">
        <v>101</v>
      </c>
      <c r="E102" s="9">
        <f t="shared" si="8"/>
        <v>3500000</v>
      </c>
      <c r="F102" s="1">
        <f t="shared" si="6"/>
        <v>35000</v>
      </c>
      <c r="G102" s="9">
        <f t="shared" si="9"/>
        <v>6416.666666666667</v>
      </c>
      <c r="H102" s="9">
        <f t="shared" si="7"/>
        <v>28583.333333333332</v>
      </c>
      <c r="I102" s="9">
        <f t="shared" si="10"/>
        <v>0</v>
      </c>
      <c r="K102" s="9">
        <f t="shared" si="11"/>
        <v>28583.333333333332</v>
      </c>
    </row>
    <row r="103" spans="4:11" x14ac:dyDescent="0.35">
      <c r="D103" s="1">
        <v>102</v>
      </c>
      <c r="E103" s="9">
        <f t="shared" si="8"/>
        <v>3535000</v>
      </c>
      <c r="F103" s="1">
        <f t="shared" si="6"/>
        <v>35000</v>
      </c>
      <c r="G103" s="9">
        <f t="shared" si="9"/>
        <v>6480.833333333333</v>
      </c>
      <c r="H103" s="9">
        <f t="shared" si="7"/>
        <v>28519.166666666668</v>
      </c>
      <c r="I103" s="9">
        <f t="shared" si="10"/>
        <v>0</v>
      </c>
      <c r="K103" s="9">
        <f t="shared" si="11"/>
        <v>28519.166666666668</v>
      </c>
    </row>
    <row r="104" spans="4:11" x14ac:dyDescent="0.35">
      <c r="D104" s="1">
        <v>103</v>
      </c>
      <c r="E104" s="9">
        <f t="shared" si="8"/>
        <v>3570000</v>
      </c>
      <c r="F104" s="1">
        <f t="shared" si="6"/>
        <v>35000</v>
      </c>
      <c r="G104" s="9">
        <f t="shared" si="9"/>
        <v>6545</v>
      </c>
      <c r="H104" s="9">
        <f t="shared" si="7"/>
        <v>28455</v>
      </c>
      <c r="I104" s="9">
        <f t="shared" si="10"/>
        <v>0</v>
      </c>
      <c r="K104" s="9">
        <f t="shared" si="11"/>
        <v>28455</v>
      </c>
    </row>
    <row r="105" spans="4:11" x14ac:dyDescent="0.35">
      <c r="D105" s="1">
        <v>104</v>
      </c>
      <c r="E105" s="9">
        <f t="shared" si="8"/>
        <v>3605000</v>
      </c>
      <c r="F105" s="1">
        <f t="shared" si="6"/>
        <v>35000</v>
      </c>
      <c r="G105" s="9">
        <f t="shared" si="9"/>
        <v>6609.166666666667</v>
      </c>
      <c r="H105" s="9">
        <f t="shared" si="7"/>
        <v>28390.833333333332</v>
      </c>
      <c r="I105" s="9">
        <f t="shared" si="10"/>
        <v>0</v>
      </c>
      <c r="K105" s="9">
        <f t="shared" si="11"/>
        <v>28390.833333333332</v>
      </c>
    </row>
    <row r="106" spans="4:11" x14ac:dyDescent="0.35">
      <c r="D106" s="1">
        <v>105</v>
      </c>
      <c r="E106" s="9">
        <f t="shared" si="8"/>
        <v>3640000</v>
      </c>
      <c r="F106" s="1">
        <f t="shared" si="6"/>
        <v>35000</v>
      </c>
      <c r="G106" s="9">
        <f t="shared" si="9"/>
        <v>6673.333333333333</v>
      </c>
      <c r="H106" s="9">
        <f t="shared" si="7"/>
        <v>28326.666666666668</v>
      </c>
      <c r="I106" s="9">
        <f t="shared" si="10"/>
        <v>0</v>
      </c>
      <c r="K106" s="9">
        <f t="shared" si="11"/>
        <v>28326.666666666668</v>
      </c>
    </row>
    <row r="107" spans="4:11" x14ac:dyDescent="0.35">
      <c r="D107" s="1">
        <v>106</v>
      </c>
      <c r="E107" s="9">
        <f t="shared" si="8"/>
        <v>3675000</v>
      </c>
      <c r="F107" s="1">
        <f t="shared" si="6"/>
        <v>35000</v>
      </c>
      <c r="G107" s="9">
        <f t="shared" si="9"/>
        <v>6737.5</v>
      </c>
      <c r="H107" s="9">
        <f t="shared" si="7"/>
        <v>28262.5</v>
      </c>
      <c r="I107" s="9">
        <f t="shared" si="10"/>
        <v>0</v>
      </c>
      <c r="K107" s="9">
        <f t="shared" si="11"/>
        <v>28262.5</v>
      </c>
    </row>
    <row r="108" spans="4:11" x14ac:dyDescent="0.35">
      <c r="D108" s="1">
        <v>107</v>
      </c>
      <c r="E108" s="9">
        <f t="shared" si="8"/>
        <v>3710000</v>
      </c>
      <c r="F108" s="1">
        <f t="shared" si="6"/>
        <v>35000</v>
      </c>
      <c r="G108" s="9">
        <f t="shared" si="9"/>
        <v>6801.666666666667</v>
      </c>
      <c r="H108" s="9">
        <f t="shared" si="7"/>
        <v>28198.333333333332</v>
      </c>
      <c r="I108" s="9">
        <f t="shared" si="10"/>
        <v>0</v>
      </c>
      <c r="K108" s="9">
        <f t="shared" si="11"/>
        <v>28198.333333333332</v>
      </c>
    </row>
    <row r="109" spans="4:11" x14ac:dyDescent="0.35">
      <c r="D109" s="1">
        <v>108</v>
      </c>
      <c r="E109" s="9">
        <f t="shared" si="8"/>
        <v>3745000</v>
      </c>
      <c r="F109" s="1">
        <f t="shared" si="6"/>
        <v>35000</v>
      </c>
      <c r="G109" s="9">
        <f t="shared" si="9"/>
        <v>6865.833333333333</v>
      </c>
      <c r="H109" s="9">
        <f t="shared" si="7"/>
        <v>28134.166666666668</v>
      </c>
      <c r="I109" s="9">
        <f t="shared" si="10"/>
        <v>0</v>
      </c>
      <c r="K109" s="9">
        <f t="shared" si="11"/>
        <v>28134.166666666668</v>
      </c>
    </row>
    <row r="110" spans="4:11" x14ac:dyDescent="0.35">
      <c r="D110" s="1">
        <v>109</v>
      </c>
      <c r="E110" s="9">
        <f t="shared" si="8"/>
        <v>3780000</v>
      </c>
      <c r="F110" s="1">
        <f t="shared" si="6"/>
        <v>35000</v>
      </c>
      <c r="G110" s="9">
        <f t="shared" si="9"/>
        <v>6930</v>
      </c>
      <c r="H110" s="9">
        <f t="shared" si="7"/>
        <v>28070</v>
      </c>
      <c r="I110" s="9">
        <f t="shared" si="10"/>
        <v>0</v>
      </c>
      <c r="K110" s="9">
        <f t="shared" si="11"/>
        <v>28070</v>
      </c>
    </row>
    <row r="111" spans="4:11" x14ac:dyDescent="0.35">
      <c r="D111" s="1">
        <v>110</v>
      </c>
      <c r="E111" s="9">
        <f t="shared" si="8"/>
        <v>3815000</v>
      </c>
      <c r="F111" s="1">
        <f t="shared" si="6"/>
        <v>35000</v>
      </c>
      <c r="G111" s="9">
        <f t="shared" si="9"/>
        <v>6994.166666666667</v>
      </c>
      <c r="H111" s="9">
        <f t="shared" si="7"/>
        <v>28005.833333333332</v>
      </c>
      <c r="I111" s="9">
        <f t="shared" si="10"/>
        <v>0</v>
      </c>
      <c r="K111" s="9">
        <f t="shared" si="11"/>
        <v>28005.833333333332</v>
      </c>
    </row>
    <row r="112" spans="4:11" x14ac:dyDescent="0.35">
      <c r="D112" s="1">
        <v>111</v>
      </c>
      <c r="E112" s="9">
        <f t="shared" si="8"/>
        <v>3850000</v>
      </c>
      <c r="F112" s="1">
        <f t="shared" si="6"/>
        <v>35000</v>
      </c>
      <c r="G112" s="9">
        <f t="shared" si="9"/>
        <v>7058.333333333333</v>
      </c>
      <c r="H112" s="9">
        <f t="shared" si="7"/>
        <v>27941.666666666668</v>
      </c>
      <c r="I112" s="9">
        <f t="shared" si="10"/>
        <v>0</v>
      </c>
      <c r="K112" s="9">
        <f t="shared" si="11"/>
        <v>27941.666666666668</v>
      </c>
    </row>
    <row r="113" spans="4:11" x14ac:dyDescent="0.35">
      <c r="D113" s="1">
        <v>112</v>
      </c>
      <c r="E113" s="9">
        <f t="shared" si="8"/>
        <v>3885000</v>
      </c>
      <c r="F113" s="1">
        <f t="shared" si="6"/>
        <v>35000</v>
      </c>
      <c r="G113" s="9">
        <f t="shared" si="9"/>
        <v>7122.5</v>
      </c>
      <c r="H113" s="9">
        <f t="shared" si="7"/>
        <v>27877.5</v>
      </c>
      <c r="I113" s="9">
        <f t="shared" si="10"/>
        <v>0</v>
      </c>
      <c r="K113" s="9">
        <f t="shared" si="11"/>
        <v>27877.5</v>
      </c>
    </row>
    <row r="114" spans="4:11" x14ac:dyDescent="0.35">
      <c r="D114" s="1">
        <v>113</v>
      </c>
      <c r="E114" s="9">
        <f t="shared" si="8"/>
        <v>3920000</v>
      </c>
      <c r="F114" s="1">
        <f t="shared" si="6"/>
        <v>35000</v>
      </c>
      <c r="G114" s="9">
        <f t="shared" si="9"/>
        <v>7186.666666666667</v>
      </c>
      <c r="H114" s="9">
        <f t="shared" si="7"/>
        <v>27813.333333333332</v>
      </c>
      <c r="I114" s="9">
        <f t="shared" si="10"/>
        <v>0</v>
      </c>
      <c r="K114" s="9">
        <f t="shared" si="11"/>
        <v>27813.333333333332</v>
      </c>
    </row>
    <row r="115" spans="4:11" x14ac:dyDescent="0.35">
      <c r="D115" s="1">
        <v>114</v>
      </c>
      <c r="E115" s="9">
        <f t="shared" si="8"/>
        <v>3955000</v>
      </c>
      <c r="F115" s="1">
        <f t="shared" si="6"/>
        <v>35000</v>
      </c>
      <c r="G115" s="9">
        <f t="shared" si="9"/>
        <v>7250.833333333333</v>
      </c>
      <c r="H115" s="9">
        <f t="shared" si="7"/>
        <v>27749.166666666668</v>
      </c>
      <c r="I115" s="9">
        <f t="shared" si="10"/>
        <v>0</v>
      </c>
      <c r="K115" s="9">
        <f t="shared" si="11"/>
        <v>27749.166666666668</v>
      </c>
    </row>
    <row r="116" spans="4:11" x14ac:dyDescent="0.35">
      <c r="D116" s="1">
        <v>115</v>
      </c>
      <c r="E116" s="9">
        <f t="shared" si="8"/>
        <v>3990000</v>
      </c>
      <c r="F116" s="1">
        <f t="shared" si="6"/>
        <v>35000</v>
      </c>
      <c r="G116" s="9">
        <f t="shared" si="9"/>
        <v>7315</v>
      </c>
      <c r="H116" s="9">
        <f t="shared" si="7"/>
        <v>27685</v>
      </c>
      <c r="I116" s="9">
        <f t="shared" si="10"/>
        <v>0</v>
      </c>
      <c r="K116" s="9">
        <f t="shared" si="11"/>
        <v>27685</v>
      </c>
    </row>
    <row r="117" spans="4:11" x14ac:dyDescent="0.35">
      <c r="D117" s="1">
        <v>116</v>
      </c>
      <c r="E117" s="9">
        <f t="shared" si="8"/>
        <v>4025000</v>
      </c>
      <c r="F117" s="1">
        <f t="shared" si="6"/>
        <v>35000</v>
      </c>
      <c r="G117" s="9">
        <f t="shared" si="9"/>
        <v>7379.166666666667</v>
      </c>
      <c r="H117" s="9">
        <f t="shared" si="7"/>
        <v>27620.833333333332</v>
      </c>
      <c r="I117" s="9">
        <f t="shared" si="10"/>
        <v>0</v>
      </c>
      <c r="K117" s="9">
        <f t="shared" si="11"/>
        <v>27620.833333333332</v>
      </c>
    </row>
    <row r="118" spans="4:11" x14ac:dyDescent="0.35">
      <c r="D118" s="1">
        <v>117</v>
      </c>
      <c r="E118" s="9">
        <f t="shared" si="8"/>
        <v>4060000</v>
      </c>
      <c r="F118" s="1">
        <f t="shared" si="6"/>
        <v>35000</v>
      </c>
      <c r="G118" s="9">
        <f t="shared" si="9"/>
        <v>7443.333333333333</v>
      </c>
      <c r="H118" s="9">
        <f t="shared" si="7"/>
        <v>27556.666666666668</v>
      </c>
      <c r="I118" s="9">
        <f t="shared" si="10"/>
        <v>0</v>
      </c>
      <c r="K118" s="9">
        <f t="shared" si="11"/>
        <v>27556.666666666668</v>
      </c>
    </row>
    <row r="119" spans="4:11" x14ac:dyDescent="0.35">
      <c r="D119" s="1">
        <v>118</v>
      </c>
      <c r="E119" s="9">
        <f t="shared" si="8"/>
        <v>4095000</v>
      </c>
      <c r="F119" s="1">
        <f t="shared" si="6"/>
        <v>35000</v>
      </c>
      <c r="G119" s="9">
        <f t="shared" si="9"/>
        <v>7507.5</v>
      </c>
      <c r="H119" s="9">
        <f t="shared" si="7"/>
        <v>27492.5</v>
      </c>
      <c r="I119" s="9">
        <f t="shared" si="10"/>
        <v>0</v>
      </c>
      <c r="K119" s="9">
        <f t="shared" si="11"/>
        <v>27492.5</v>
      </c>
    </row>
    <row r="120" spans="4:11" x14ac:dyDescent="0.35">
      <c r="D120" s="1">
        <v>119</v>
      </c>
      <c r="E120" s="9">
        <f t="shared" si="8"/>
        <v>4130000</v>
      </c>
      <c r="F120" s="1">
        <f t="shared" si="6"/>
        <v>35000</v>
      </c>
      <c r="G120" s="9">
        <f t="shared" si="9"/>
        <v>7571.666666666667</v>
      </c>
      <c r="H120" s="9">
        <f t="shared" si="7"/>
        <v>27428.333333333332</v>
      </c>
      <c r="I120" s="9">
        <f t="shared" si="10"/>
        <v>0</v>
      </c>
      <c r="K120" s="9">
        <f t="shared" si="11"/>
        <v>27428.333333333332</v>
      </c>
    </row>
    <row r="121" spans="4:11" x14ac:dyDescent="0.35">
      <c r="D121" s="1">
        <v>120</v>
      </c>
      <c r="E121" s="9">
        <f t="shared" si="8"/>
        <v>4165000</v>
      </c>
      <c r="F121" s="1">
        <f t="shared" si="6"/>
        <v>35000</v>
      </c>
      <c r="G121" s="9">
        <f t="shared" si="9"/>
        <v>7635.833333333333</v>
      </c>
      <c r="H121" s="9">
        <f t="shared" si="7"/>
        <v>27364.166666666668</v>
      </c>
      <c r="I121" s="9">
        <f t="shared" si="10"/>
        <v>0</v>
      </c>
      <c r="K121" s="9">
        <f t="shared" si="11"/>
        <v>27364.166666666668</v>
      </c>
    </row>
    <row r="122" spans="4:11" x14ac:dyDescent="0.35">
      <c r="D122" s="1">
        <v>121</v>
      </c>
      <c r="E122" s="9">
        <f t="shared" si="8"/>
        <v>4200000</v>
      </c>
      <c r="F122" s="1">
        <f t="shared" si="6"/>
        <v>35000</v>
      </c>
      <c r="G122" s="9">
        <f t="shared" si="9"/>
        <v>7700</v>
      </c>
      <c r="H122" s="9">
        <f t="shared" si="7"/>
        <v>27300</v>
      </c>
      <c r="I122" s="9">
        <f t="shared" si="10"/>
        <v>0</v>
      </c>
      <c r="K122" s="9">
        <f t="shared" si="11"/>
        <v>27300</v>
      </c>
    </row>
    <row r="123" spans="4:11" x14ac:dyDescent="0.35">
      <c r="D123" s="1">
        <v>122</v>
      </c>
      <c r="E123" s="9">
        <f t="shared" si="8"/>
        <v>4235000</v>
      </c>
      <c r="F123" s="1">
        <f t="shared" si="6"/>
        <v>35000</v>
      </c>
      <c r="G123" s="9">
        <f t="shared" si="9"/>
        <v>7764.166666666667</v>
      </c>
      <c r="H123" s="9">
        <f t="shared" si="7"/>
        <v>27235.833333333332</v>
      </c>
      <c r="I123" s="9">
        <f t="shared" si="10"/>
        <v>0</v>
      </c>
      <c r="K123" s="9">
        <f t="shared" si="11"/>
        <v>27235.833333333332</v>
      </c>
    </row>
    <row r="124" spans="4:11" x14ac:dyDescent="0.35">
      <c r="D124" s="1">
        <v>123</v>
      </c>
      <c r="E124" s="9">
        <f t="shared" si="8"/>
        <v>4270000</v>
      </c>
      <c r="F124" s="1">
        <f t="shared" si="6"/>
        <v>35000</v>
      </c>
      <c r="G124" s="9">
        <f t="shared" si="9"/>
        <v>7828.333333333333</v>
      </c>
      <c r="H124" s="9">
        <f t="shared" si="7"/>
        <v>27171.666666666668</v>
      </c>
      <c r="I124" s="9">
        <f t="shared" si="10"/>
        <v>0</v>
      </c>
      <c r="K124" s="9">
        <f t="shared" si="11"/>
        <v>27171.666666666668</v>
      </c>
    </row>
    <row r="125" spans="4:11" x14ac:dyDescent="0.35">
      <c r="D125" s="1">
        <v>124</v>
      </c>
      <c r="E125" s="9">
        <f t="shared" si="8"/>
        <v>4305000</v>
      </c>
      <c r="F125" s="1">
        <f t="shared" si="6"/>
        <v>35000</v>
      </c>
      <c r="G125" s="9">
        <f t="shared" si="9"/>
        <v>7892.5</v>
      </c>
      <c r="H125" s="9">
        <f t="shared" si="7"/>
        <v>27107.5</v>
      </c>
      <c r="I125" s="9">
        <f t="shared" si="10"/>
        <v>0</v>
      </c>
      <c r="K125" s="9">
        <f t="shared" si="11"/>
        <v>27107.5</v>
      </c>
    </row>
    <row r="126" spans="4:11" x14ac:dyDescent="0.35">
      <c r="D126" s="1">
        <v>125</v>
      </c>
      <c r="E126" s="9">
        <f t="shared" si="8"/>
        <v>4340000</v>
      </c>
      <c r="F126" s="1">
        <f t="shared" si="6"/>
        <v>35000</v>
      </c>
      <c r="G126" s="9">
        <f t="shared" si="9"/>
        <v>7956.666666666667</v>
      </c>
      <c r="H126" s="9">
        <f t="shared" si="7"/>
        <v>27043.333333333332</v>
      </c>
      <c r="I126" s="9">
        <f t="shared" si="10"/>
        <v>0</v>
      </c>
      <c r="K126" s="9">
        <f t="shared" si="11"/>
        <v>27043.333333333332</v>
      </c>
    </row>
    <row r="127" spans="4:11" x14ac:dyDescent="0.35">
      <c r="D127" s="1">
        <v>126</v>
      </c>
      <c r="E127" s="9">
        <f t="shared" si="8"/>
        <v>4375000</v>
      </c>
      <c r="F127" s="1">
        <f t="shared" si="6"/>
        <v>35000</v>
      </c>
      <c r="G127" s="9">
        <f t="shared" si="9"/>
        <v>8020.833333333333</v>
      </c>
      <c r="H127" s="9">
        <f t="shared" si="7"/>
        <v>26979.166666666668</v>
      </c>
      <c r="I127" s="9">
        <f t="shared" si="10"/>
        <v>0</v>
      </c>
      <c r="K127" s="9">
        <f t="shared" si="11"/>
        <v>26979.166666666668</v>
      </c>
    </row>
    <row r="128" spans="4:11" x14ac:dyDescent="0.35">
      <c r="D128" s="1">
        <v>127</v>
      </c>
      <c r="E128" s="9">
        <f t="shared" si="8"/>
        <v>4410000</v>
      </c>
      <c r="F128" s="1">
        <f t="shared" si="6"/>
        <v>35000</v>
      </c>
      <c r="G128" s="9">
        <f t="shared" si="9"/>
        <v>8085</v>
      </c>
      <c r="H128" s="9">
        <f t="shared" si="7"/>
        <v>26915</v>
      </c>
      <c r="I128" s="9">
        <f t="shared" si="10"/>
        <v>0</v>
      </c>
      <c r="K128" s="9">
        <f t="shared" si="11"/>
        <v>26915</v>
      </c>
    </row>
    <row r="129" spans="4:11" x14ac:dyDescent="0.35">
      <c r="D129" s="1">
        <v>128</v>
      </c>
      <c r="E129" s="9">
        <f t="shared" si="8"/>
        <v>4445000</v>
      </c>
      <c r="F129" s="1">
        <f t="shared" si="6"/>
        <v>35000</v>
      </c>
      <c r="G129" s="9">
        <f t="shared" si="9"/>
        <v>8149.166666666667</v>
      </c>
      <c r="H129" s="9">
        <f t="shared" si="7"/>
        <v>26850.833333333332</v>
      </c>
      <c r="I129" s="9">
        <f t="shared" si="10"/>
        <v>0</v>
      </c>
      <c r="K129" s="9">
        <f t="shared" si="11"/>
        <v>26850.833333333332</v>
      </c>
    </row>
    <row r="130" spans="4:11" x14ac:dyDescent="0.35">
      <c r="D130" s="1">
        <v>129</v>
      </c>
      <c r="E130" s="9">
        <f t="shared" si="8"/>
        <v>4480000</v>
      </c>
      <c r="F130" s="1">
        <f t="shared" si="6"/>
        <v>35000</v>
      </c>
      <c r="G130" s="9">
        <f t="shared" si="9"/>
        <v>8213.3333333333339</v>
      </c>
      <c r="H130" s="9">
        <f t="shared" si="7"/>
        <v>26786.666666666664</v>
      </c>
      <c r="I130" s="9">
        <f t="shared" si="10"/>
        <v>0</v>
      </c>
      <c r="K130" s="9">
        <f t="shared" si="11"/>
        <v>26786.666666666664</v>
      </c>
    </row>
    <row r="131" spans="4:11" x14ac:dyDescent="0.35">
      <c r="D131" s="1">
        <v>130</v>
      </c>
      <c r="E131" s="9">
        <f t="shared" si="8"/>
        <v>4515000</v>
      </c>
      <c r="F131" s="1">
        <f t="shared" ref="F131:F194" si="12">B$5</f>
        <v>35000</v>
      </c>
      <c r="G131" s="9">
        <f t="shared" si="9"/>
        <v>8277.5</v>
      </c>
      <c r="H131" s="9">
        <f t="shared" ref="H131:H194" si="13">MAX(F131-G131,B$5*2/3)</f>
        <v>26722.5</v>
      </c>
      <c r="I131" s="9">
        <f t="shared" si="10"/>
        <v>0</v>
      </c>
      <c r="K131" s="9">
        <f t="shared" si="11"/>
        <v>26722.5</v>
      </c>
    </row>
    <row r="132" spans="4:11" x14ac:dyDescent="0.35">
      <c r="D132" s="1">
        <v>131</v>
      </c>
      <c r="E132" s="9">
        <f t="shared" ref="E132:E195" si="14">E131+F131+I131</f>
        <v>4550000</v>
      </c>
      <c r="F132" s="1">
        <f t="shared" si="12"/>
        <v>35000</v>
      </c>
      <c r="G132" s="9">
        <f t="shared" ref="G132:G195" si="15">E132*B$4/12</f>
        <v>8341.6666666666661</v>
      </c>
      <c r="H132" s="9">
        <f t="shared" si="13"/>
        <v>26658.333333333336</v>
      </c>
      <c r="I132" s="9">
        <f t="shared" ref="I132:I195" si="16">G132-(F132-H132)</f>
        <v>0</v>
      </c>
      <c r="K132" s="9">
        <f t="shared" ref="K132:K195" si="17">H132</f>
        <v>26658.333333333336</v>
      </c>
    </row>
    <row r="133" spans="4:11" x14ac:dyDescent="0.35">
      <c r="D133" s="1">
        <v>132</v>
      </c>
      <c r="E133" s="9">
        <f t="shared" si="14"/>
        <v>4585000</v>
      </c>
      <c r="F133" s="1">
        <f t="shared" si="12"/>
        <v>35000</v>
      </c>
      <c r="G133" s="9">
        <f t="shared" si="15"/>
        <v>8405.8333333333339</v>
      </c>
      <c r="H133" s="9">
        <f t="shared" si="13"/>
        <v>26594.166666666664</v>
      </c>
      <c r="I133" s="9">
        <f t="shared" si="16"/>
        <v>0</v>
      </c>
      <c r="K133" s="9">
        <f t="shared" si="17"/>
        <v>26594.166666666664</v>
      </c>
    </row>
    <row r="134" spans="4:11" x14ac:dyDescent="0.35">
      <c r="D134" s="1">
        <v>133</v>
      </c>
      <c r="E134" s="9">
        <f t="shared" si="14"/>
        <v>4620000</v>
      </c>
      <c r="F134" s="1">
        <f t="shared" si="12"/>
        <v>35000</v>
      </c>
      <c r="G134" s="9">
        <f t="shared" si="15"/>
        <v>8470</v>
      </c>
      <c r="H134" s="9">
        <f t="shared" si="13"/>
        <v>26530</v>
      </c>
      <c r="I134" s="9">
        <f t="shared" si="16"/>
        <v>0</v>
      </c>
      <c r="K134" s="9">
        <f t="shared" si="17"/>
        <v>26530</v>
      </c>
    </row>
    <row r="135" spans="4:11" x14ac:dyDescent="0.35">
      <c r="D135" s="1">
        <v>134</v>
      </c>
      <c r="E135" s="9">
        <f t="shared" si="14"/>
        <v>4655000</v>
      </c>
      <c r="F135" s="1">
        <f t="shared" si="12"/>
        <v>35000</v>
      </c>
      <c r="G135" s="9">
        <f t="shared" si="15"/>
        <v>8534.1666666666661</v>
      </c>
      <c r="H135" s="9">
        <f t="shared" si="13"/>
        <v>26465.833333333336</v>
      </c>
      <c r="I135" s="9">
        <f t="shared" si="16"/>
        <v>0</v>
      </c>
      <c r="K135" s="9">
        <f t="shared" si="17"/>
        <v>26465.833333333336</v>
      </c>
    </row>
    <row r="136" spans="4:11" x14ac:dyDescent="0.35">
      <c r="D136" s="1">
        <v>135</v>
      </c>
      <c r="E136" s="9">
        <f t="shared" si="14"/>
        <v>4690000</v>
      </c>
      <c r="F136" s="1">
        <f t="shared" si="12"/>
        <v>35000</v>
      </c>
      <c r="G136" s="9">
        <f t="shared" si="15"/>
        <v>8598.3333333333339</v>
      </c>
      <c r="H136" s="9">
        <f t="shared" si="13"/>
        <v>26401.666666666664</v>
      </c>
      <c r="I136" s="9">
        <f t="shared" si="16"/>
        <v>0</v>
      </c>
      <c r="K136" s="9">
        <f t="shared" si="17"/>
        <v>26401.666666666664</v>
      </c>
    </row>
    <row r="137" spans="4:11" x14ac:dyDescent="0.35">
      <c r="D137" s="1">
        <v>136</v>
      </c>
      <c r="E137" s="9">
        <f t="shared" si="14"/>
        <v>4725000</v>
      </c>
      <c r="F137" s="1">
        <f t="shared" si="12"/>
        <v>35000</v>
      </c>
      <c r="G137" s="9">
        <f t="shared" si="15"/>
        <v>8662.5</v>
      </c>
      <c r="H137" s="9">
        <f t="shared" si="13"/>
        <v>26337.5</v>
      </c>
      <c r="I137" s="9">
        <f t="shared" si="16"/>
        <v>0</v>
      </c>
      <c r="K137" s="9">
        <f t="shared" si="17"/>
        <v>26337.5</v>
      </c>
    </row>
    <row r="138" spans="4:11" x14ac:dyDescent="0.35">
      <c r="D138" s="1">
        <v>137</v>
      </c>
      <c r="E138" s="9">
        <f t="shared" si="14"/>
        <v>4760000</v>
      </c>
      <c r="F138" s="1">
        <f t="shared" si="12"/>
        <v>35000</v>
      </c>
      <c r="G138" s="9">
        <f t="shared" si="15"/>
        <v>8726.6666666666661</v>
      </c>
      <c r="H138" s="9">
        <f t="shared" si="13"/>
        <v>26273.333333333336</v>
      </c>
      <c r="I138" s="9">
        <f t="shared" si="16"/>
        <v>0</v>
      </c>
      <c r="K138" s="9">
        <f t="shared" si="17"/>
        <v>26273.333333333336</v>
      </c>
    </row>
    <row r="139" spans="4:11" x14ac:dyDescent="0.35">
      <c r="D139" s="1">
        <v>138</v>
      </c>
      <c r="E139" s="9">
        <f t="shared" si="14"/>
        <v>4795000</v>
      </c>
      <c r="F139" s="1">
        <f t="shared" si="12"/>
        <v>35000</v>
      </c>
      <c r="G139" s="9">
        <f t="shared" si="15"/>
        <v>8790.8333333333339</v>
      </c>
      <c r="H139" s="9">
        <f t="shared" si="13"/>
        <v>26209.166666666664</v>
      </c>
      <c r="I139" s="9">
        <f t="shared" si="16"/>
        <v>0</v>
      </c>
      <c r="K139" s="9">
        <f t="shared" si="17"/>
        <v>26209.166666666664</v>
      </c>
    </row>
    <row r="140" spans="4:11" x14ac:dyDescent="0.35">
      <c r="D140" s="1">
        <v>139</v>
      </c>
      <c r="E140" s="9">
        <f t="shared" si="14"/>
        <v>4830000</v>
      </c>
      <c r="F140" s="1">
        <f t="shared" si="12"/>
        <v>35000</v>
      </c>
      <c r="G140" s="9">
        <f t="shared" si="15"/>
        <v>8855</v>
      </c>
      <c r="H140" s="9">
        <f t="shared" si="13"/>
        <v>26145</v>
      </c>
      <c r="I140" s="9">
        <f t="shared" si="16"/>
        <v>0</v>
      </c>
      <c r="K140" s="9">
        <f t="shared" si="17"/>
        <v>26145</v>
      </c>
    </row>
    <row r="141" spans="4:11" x14ac:dyDescent="0.35">
      <c r="D141" s="1">
        <v>140</v>
      </c>
      <c r="E141" s="9">
        <f t="shared" si="14"/>
        <v>4865000</v>
      </c>
      <c r="F141" s="1">
        <f t="shared" si="12"/>
        <v>35000</v>
      </c>
      <c r="G141" s="9">
        <f t="shared" si="15"/>
        <v>8919.1666666666661</v>
      </c>
      <c r="H141" s="9">
        <f t="shared" si="13"/>
        <v>26080.833333333336</v>
      </c>
      <c r="I141" s="9">
        <f t="shared" si="16"/>
        <v>0</v>
      </c>
      <c r="K141" s="9">
        <f t="shared" si="17"/>
        <v>26080.833333333336</v>
      </c>
    </row>
    <row r="142" spans="4:11" x14ac:dyDescent="0.35">
      <c r="D142" s="1">
        <v>141</v>
      </c>
      <c r="E142" s="9">
        <f t="shared" si="14"/>
        <v>4900000</v>
      </c>
      <c r="F142" s="1">
        <f t="shared" si="12"/>
        <v>35000</v>
      </c>
      <c r="G142" s="9">
        <f t="shared" si="15"/>
        <v>8983.3333333333339</v>
      </c>
      <c r="H142" s="9">
        <f t="shared" si="13"/>
        <v>26016.666666666664</v>
      </c>
      <c r="I142" s="9">
        <f t="shared" si="16"/>
        <v>0</v>
      </c>
      <c r="K142" s="9">
        <f t="shared" si="17"/>
        <v>26016.666666666664</v>
      </c>
    </row>
    <row r="143" spans="4:11" x14ac:dyDescent="0.35">
      <c r="D143" s="1">
        <v>142</v>
      </c>
      <c r="E143" s="9">
        <f t="shared" si="14"/>
        <v>4935000</v>
      </c>
      <c r="F143" s="1">
        <f t="shared" si="12"/>
        <v>35000</v>
      </c>
      <c r="G143" s="9">
        <f t="shared" si="15"/>
        <v>9047.5</v>
      </c>
      <c r="H143" s="9">
        <f t="shared" si="13"/>
        <v>25952.5</v>
      </c>
      <c r="I143" s="9">
        <f t="shared" si="16"/>
        <v>0</v>
      </c>
      <c r="K143" s="9">
        <f t="shared" si="17"/>
        <v>25952.5</v>
      </c>
    </row>
    <row r="144" spans="4:11" x14ac:dyDescent="0.35">
      <c r="D144" s="1">
        <v>143</v>
      </c>
      <c r="E144" s="9">
        <f t="shared" si="14"/>
        <v>4970000</v>
      </c>
      <c r="F144" s="1">
        <f t="shared" si="12"/>
        <v>35000</v>
      </c>
      <c r="G144" s="9">
        <f t="shared" si="15"/>
        <v>9111.6666666666661</v>
      </c>
      <c r="H144" s="9">
        <f t="shared" si="13"/>
        <v>25888.333333333336</v>
      </c>
      <c r="I144" s="9">
        <f t="shared" si="16"/>
        <v>0</v>
      </c>
      <c r="K144" s="9">
        <f t="shared" si="17"/>
        <v>25888.333333333336</v>
      </c>
    </row>
    <row r="145" spans="4:11" x14ac:dyDescent="0.35">
      <c r="D145" s="1">
        <v>144</v>
      </c>
      <c r="E145" s="9">
        <f t="shared" si="14"/>
        <v>5005000</v>
      </c>
      <c r="F145" s="1">
        <f t="shared" si="12"/>
        <v>35000</v>
      </c>
      <c r="G145" s="9">
        <f t="shared" si="15"/>
        <v>9175.8333333333339</v>
      </c>
      <c r="H145" s="9">
        <f t="shared" si="13"/>
        <v>25824.166666666664</v>
      </c>
      <c r="I145" s="9">
        <f t="shared" si="16"/>
        <v>0</v>
      </c>
      <c r="K145" s="9">
        <f t="shared" si="17"/>
        <v>25824.166666666664</v>
      </c>
    </row>
    <row r="146" spans="4:11" x14ac:dyDescent="0.35">
      <c r="D146" s="1">
        <v>145</v>
      </c>
      <c r="E146" s="9">
        <f t="shared" si="14"/>
        <v>5040000</v>
      </c>
      <c r="F146" s="1">
        <f t="shared" si="12"/>
        <v>35000</v>
      </c>
      <c r="G146" s="9">
        <f t="shared" si="15"/>
        <v>9240</v>
      </c>
      <c r="H146" s="9">
        <f t="shared" si="13"/>
        <v>25760</v>
      </c>
      <c r="I146" s="9">
        <f t="shared" si="16"/>
        <v>0</v>
      </c>
      <c r="K146" s="9">
        <f t="shared" si="17"/>
        <v>25760</v>
      </c>
    </row>
    <row r="147" spans="4:11" x14ac:dyDescent="0.35">
      <c r="D147" s="1">
        <v>146</v>
      </c>
      <c r="E147" s="9">
        <f t="shared" si="14"/>
        <v>5075000</v>
      </c>
      <c r="F147" s="1">
        <f t="shared" si="12"/>
        <v>35000</v>
      </c>
      <c r="G147" s="9">
        <f t="shared" si="15"/>
        <v>9304.1666666666661</v>
      </c>
      <c r="H147" s="9">
        <f t="shared" si="13"/>
        <v>25695.833333333336</v>
      </c>
      <c r="I147" s="9">
        <f t="shared" si="16"/>
        <v>0</v>
      </c>
      <c r="K147" s="9">
        <f t="shared" si="17"/>
        <v>25695.833333333336</v>
      </c>
    </row>
    <row r="148" spans="4:11" x14ac:dyDescent="0.35">
      <c r="D148" s="1">
        <v>147</v>
      </c>
      <c r="E148" s="9">
        <f t="shared" si="14"/>
        <v>5110000</v>
      </c>
      <c r="F148" s="1">
        <f t="shared" si="12"/>
        <v>35000</v>
      </c>
      <c r="G148" s="9">
        <f t="shared" si="15"/>
        <v>9368.3333333333339</v>
      </c>
      <c r="H148" s="9">
        <f t="shared" si="13"/>
        <v>25631.666666666664</v>
      </c>
      <c r="I148" s="9">
        <f t="shared" si="16"/>
        <v>0</v>
      </c>
      <c r="K148" s="9">
        <f t="shared" si="17"/>
        <v>25631.666666666664</v>
      </c>
    </row>
    <row r="149" spans="4:11" x14ac:dyDescent="0.35">
      <c r="D149" s="1">
        <v>148</v>
      </c>
      <c r="E149" s="9">
        <f t="shared" si="14"/>
        <v>5145000</v>
      </c>
      <c r="F149" s="1">
        <f t="shared" si="12"/>
        <v>35000</v>
      </c>
      <c r="G149" s="9">
        <f t="shared" si="15"/>
        <v>9432.5</v>
      </c>
      <c r="H149" s="9">
        <f t="shared" si="13"/>
        <v>25567.5</v>
      </c>
      <c r="I149" s="9">
        <f t="shared" si="16"/>
        <v>0</v>
      </c>
      <c r="K149" s="9">
        <f t="shared" si="17"/>
        <v>25567.5</v>
      </c>
    </row>
    <row r="150" spans="4:11" x14ac:dyDescent="0.35">
      <c r="D150" s="1">
        <v>149</v>
      </c>
      <c r="E150" s="9">
        <f t="shared" si="14"/>
        <v>5180000</v>
      </c>
      <c r="F150" s="1">
        <f t="shared" si="12"/>
        <v>35000</v>
      </c>
      <c r="G150" s="9">
        <f t="shared" si="15"/>
        <v>9496.6666666666661</v>
      </c>
      <c r="H150" s="9">
        <f t="shared" si="13"/>
        <v>25503.333333333336</v>
      </c>
      <c r="I150" s="9">
        <f t="shared" si="16"/>
        <v>0</v>
      </c>
      <c r="K150" s="9">
        <f t="shared" si="17"/>
        <v>25503.333333333336</v>
      </c>
    </row>
    <row r="151" spans="4:11" x14ac:dyDescent="0.35">
      <c r="D151" s="1">
        <v>150</v>
      </c>
      <c r="E151" s="9">
        <f t="shared" si="14"/>
        <v>5215000</v>
      </c>
      <c r="F151" s="1">
        <f t="shared" si="12"/>
        <v>35000</v>
      </c>
      <c r="G151" s="9">
        <f t="shared" si="15"/>
        <v>9560.8333333333339</v>
      </c>
      <c r="H151" s="9">
        <f t="shared" si="13"/>
        <v>25439.166666666664</v>
      </c>
      <c r="I151" s="9">
        <f t="shared" si="16"/>
        <v>0</v>
      </c>
      <c r="K151" s="9">
        <f t="shared" si="17"/>
        <v>25439.166666666664</v>
      </c>
    </row>
    <row r="152" spans="4:11" x14ac:dyDescent="0.35">
      <c r="D152" s="1">
        <v>151</v>
      </c>
      <c r="E152" s="9">
        <f t="shared" si="14"/>
        <v>5250000</v>
      </c>
      <c r="F152" s="1">
        <f t="shared" si="12"/>
        <v>35000</v>
      </c>
      <c r="G152" s="9">
        <f t="shared" si="15"/>
        <v>9625</v>
      </c>
      <c r="H152" s="9">
        <f t="shared" si="13"/>
        <v>25375</v>
      </c>
      <c r="I152" s="9">
        <f t="shared" si="16"/>
        <v>0</v>
      </c>
      <c r="K152" s="9">
        <f t="shared" si="17"/>
        <v>25375</v>
      </c>
    </row>
    <row r="153" spans="4:11" x14ac:dyDescent="0.35">
      <c r="D153" s="1">
        <v>152</v>
      </c>
      <c r="E153" s="9">
        <f t="shared" si="14"/>
        <v>5285000</v>
      </c>
      <c r="F153" s="1">
        <f t="shared" si="12"/>
        <v>35000</v>
      </c>
      <c r="G153" s="9">
        <f t="shared" si="15"/>
        <v>9689.1666666666661</v>
      </c>
      <c r="H153" s="9">
        <f t="shared" si="13"/>
        <v>25310.833333333336</v>
      </c>
      <c r="I153" s="9">
        <f t="shared" si="16"/>
        <v>0</v>
      </c>
      <c r="K153" s="9">
        <f t="shared" si="17"/>
        <v>25310.833333333336</v>
      </c>
    </row>
    <row r="154" spans="4:11" x14ac:dyDescent="0.35">
      <c r="D154" s="1">
        <v>153</v>
      </c>
      <c r="E154" s="9">
        <f t="shared" si="14"/>
        <v>5320000</v>
      </c>
      <c r="F154" s="1">
        <f t="shared" si="12"/>
        <v>35000</v>
      </c>
      <c r="G154" s="9">
        <f t="shared" si="15"/>
        <v>9753.3333333333339</v>
      </c>
      <c r="H154" s="9">
        <f t="shared" si="13"/>
        <v>25246.666666666664</v>
      </c>
      <c r="I154" s="9">
        <f t="shared" si="16"/>
        <v>0</v>
      </c>
      <c r="K154" s="9">
        <f t="shared" si="17"/>
        <v>25246.666666666664</v>
      </c>
    </row>
    <row r="155" spans="4:11" x14ac:dyDescent="0.35">
      <c r="D155" s="1">
        <v>154</v>
      </c>
      <c r="E155" s="9">
        <f t="shared" si="14"/>
        <v>5355000</v>
      </c>
      <c r="F155" s="1">
        <f t="shared" si="12"/>
        <v>35000</v>
      </c>
      <c r="G155" s="9">
        <f t="shared" si="15"/>
        <v>9817.5</v>
      </c>
      <c r="H155" s="9">
        <f t="shared" si="13"/>
        <v>25182.5</v>
      </c>
      <c r="I155" s="9">
        <f t="shared" si="16"/>
        <v>0</v>
      </c>
      <c r="K155" s="9">
        <f t="shared" si="17"/>
        <v>25182.5</v>
      </c>
    </row>
    <row r="156" spans="4:11" x14ac:dyDescent="0.35">
      <c r="D156" s="1">
        <v>155</v>
      </c>
      <c r="E156" s="9">
        <f t="shared" si="14"/>
        <v>5390000</v>
      </c>
      <c r="F156" s="1">
        <f t="shared" si="12"/>
        <v>35000</v>
      </c>
      <c r="G156" s="9">
        <f t="shared" si="15"/>
        <v>9881.6666666666661</v>
      </c>
      <c r="H156" s="9">
        <f t="shared" si="13"/>
        <v>25118.333333333336</v>
      </c>
      <c r="I156" s="9">
        <f t="shared" si="16"/>
        <v>0</v>
      </c>
      <c r="K156" s="9">
        <f t="shared" si="17"/>
        <v>25118.333333333336</v>
      </c>
    </row>
    <row r="157" spans="4:11" x14ac:dyDescent="0.35">
      <c r="D157" s="1">
        <v>156</v>
      </c>
      <c r="E157" s="9">
        <f t="shared" si="14"/>
        <v>5425000</v>
      </c>
      <c r="F157" s="1">
        <f t="shared" si="12"/>
        <v>35000</v>
      </c>
      <c r="G157" s="9">
        <f t="shared" si="15"/>
        <v>9945.8333333333339</v>
      </c>
      <c r="H157" s="9">
        <f t="shared" si="13"/>
        <v>25054.166666666664</v>
      </c>
      <c r="I157" s="9">
        <f t="shared" si="16"/>
        <v>0</v>
      </c>
      <c r="K157" s="9">
        <f t="shared" si="17"/>
        <v>25054.166666666664</v>
      </c>
    </row>
    <row r="158" spans="4:11" x14ac:dyDescent="0.35">
      <c r="D158" s="1">
        <v>157</v>
      </c>
      <c r="E158" s="9">
        <f t="shared" si="14"/>
        <v>5460000</v>
      </c>
      <c r="F158" s="1">
        <f t="shared" si="12"/>
        <v>35000</v>
      </c>
      <c r="G158" s="9">
        <f t="shared" si="15"/>
        <v>10010</v>
      </c>
      <c r="H158" s="9">
        <f t="shared" si="13"/>
        <v>24990</v>
      </c>
      <c r="I158" s="9">
        <f t="shared" si="16"/>
        <v>0</v>
      </c>
      <c r="K158" s="9">
        <f t="shared" si="17"/>
        <v>24990</v>
      </c>
    </row>
    <row r="159" spans="4:11" x14ac:dyDescent="0.35">
      <c r="D159" s="1">
        <v>158</v>
      </c>
      <c r="E159" s="9">
        <f t="shared" si="14"/>
        <v>5495000</v>
      </c>
      <c r="F159" s="1">
        <f t="shared" si="12"/>
        <v>35000</v>
      </c>
      <c r="G159" s="9">
        <f t="shared" si="15"/>
        <v>10074.166666666666</v>
      </c>
      <c r="H159" s="9">
        <f t="shared" si="13"/>
        <v>24925.833333333336</v>
      </c>
      <c r="I159" s="9">
        <f t="shared" si="16"/>
        <v>0</v>
      </c>
      <c r="K159" s="9">
        <f t="shared" si="17"/>
        <v>24925.833333333336</v>
      </c>
    </row>
    <row r="160" spans="4:11" x14ac:dyDescent="0.35">
      <c r="D160" s="1">
        <v>159</v>
      </c>
      <c r="E160" s="9">
        <f t="shared" si="14"/>
        <v>5530000</v>
      </c>
      <c r="F160" s="1">
        <f t="shared" si="12"/>
        <v>35000</v>
      </c>
      <c r="G160" s="9">
        <f t="shared" si="15"/>
        <v>10138.333333333334</v>
      </c>
      <c r="H160" s="9">
        <f t="shared" si="13"/>
        <v>24861.666666666664</v>
      </c>
      <c r="I160" s="9">
        <f t="shared" si="16"/>
        <v>0</v>
      </c>
      <c r="K160" s="9">
        <f t="shared" si="17"/>
        <v>24861.666666666664</v>
      </c>
    </row>
    <row r="161" spans="4:11" x14ac:dyDescent="0.35">
      <c r="D161" s="1">
        <v>160</v>
      </c>
      <c r="E161" s="9">
        <f t="shared" si="14"/>
        <v>5565000</v>
      </c>
      <c r="F161" s="1">
        <f t="shared" si="12"/>
        <v>35000</v>
      </c>
      <c r="G161" s="9">
        <f t="shared" si="15"/>
        <v>10202.5</v>
      </c>
      <c r="H161" s="9">
        <f t="shared" si="13"/>
        <v>24797.5</v>
      </c>
      <c r="I161" s="9">
        <f t="shared" si="16"/>
        <v>0</v>
      </c>
      <c r="K161" s="9">
        <f t="shared" si="17"/>
        <v>24797.5</v>
      </c>
    </row>
    <row r="162" spans="4:11" x14ac:dyDescent="0.35">
      <c r="D162" s="1">
        <v>161</v>
      </c>
      <c r="E162" s="9">
        <f t="shared" si="14"/>
        <v>5600000</v>
      </c>
      <c r="F162" s="1">
        <f t="shared" si="12"/>
        <v>35000</v>
      </c>
      <c r="G162" s="9">
        <f t="shared" si="15"/>
        <v>10266.666666666666</v>
      </c>
      <c r="H162" s="9">
        <f t="shared" si="13"/>
        <v>24733.333333333336</v>
      </c>
      <c r="I162" s="9">
        <f t="shared" si="16"/>
        <v>0</v>
      </c>
      <c r="K162" s="9">
        <f t="shared" si="17"/>
        <v>24733.333333333336</v>
      </c>
    </row>
    <row r="163" spans="4:11" x14ac:dyDescent="0.35">
      <c r="D163" s="1">
        <v>162</v>
      </c>
      <c r="E163" s="9">
        <f t="shared" si="14"/>
        <v>5635000</v>
      </c>
      <c r="F163" s="1">
        <f t="shared" si="12"/>
        <v>35000</v>
      </c>
      <c r="G163" s="9">
        <f t="shared" si="15"/>
        <v>10330.833333333334</v>
      </c>
      <c r="H163" s="9">
        <f t="shared" si="13"/>
        <v>24669.166666666664</v>
      </c>
      <c r="I163" s="9">
        <f t="shared" si="16"/>
        <v>0</v>
      </c>
      <c r="K163" s="9">
        <f t="shared" si="17"/>
        <v>24669.166666666664</v>
      </c>
    </row>
    <row r="164" spans="4:11" x14ac:dyDescent="0.35">
      <c r="D164" s="1">
        <v>163</v>
      </c>
      <c r="E164" s="9">
        <f t="shared" si="14"/>
        <v>5670000</v>
      </c>
      <c r="F164" s="1">
        <f t="shared" si="12"/>
        <v>35000</v>
      </c>
      <c r="G164" s="9">
        <f t="shared" si="15"/>
        <v>10395</v>
      </c>
      <c r="H164" s="9">
        <f t="shared" si="13"/>
        <v>24605</v>
      </c>
      <c r="I164" s="9">
        <f t="shared" si="16"/>
        <v>0</v>
      </c>
      <c r="K164" s="9">
        <f t="shared" si="17"/>
        <v>24605</v>
      </c>
    </row>
    <row r="165" spans="4:11" x14ac:dyDescent="0.35">
      <c r="D165" s="1">
        <v>164</v>
      </c>
      <c r="E165" s="9">
        <f t="shared" si="14"/>
        <v>5705000</v>
      </c>
      <c r="F165" s="1">
        <f t="shared" si="12"/>
        <v>35000</v>
      </c>
      <c r="G165" s="9">
        <f t="shared" si="15"/>
        <v>10459.166666666666</v>
      </c>
      <c r="H165" s="9">
        <f t="shared" si="13"/>
        <v>24540.833333333336</v>
      </c>
      <c r="I165" s="9">
        <f t="shared" si="16"/>
        <v>0</v>
      </c>
      <c r="K165" s="9">
        <f t="shared" si="17"/>
        <v>24540.833333333336</v>
      </c>
    </row>
    <row r="166" spans="4:11" x14ac:dyDescent="0.35">
      <c r="D166" s="1">
        <v>165</v>
      </c>
      <c r="E166" s="9">
        <f t="shared" si="14"/>
        <v>5740000</v>
      </c>
      <c r="F166" s="1">
        <f t="shared" si="12"/>
        <v>35000</v>
      </c>
      <c r="G166" s="9">
        <f t="shared" si="15"/>
        <v>10523.333333333332</v>
      </c>
      <c r="H166" s="9">
        <f t="shared" si="13"/>
        <v>24476.666666666668</v>
      </c>
      <c r="I166" s="9">
        <f t="shared" si="16"/>
        <v>0</v>
      </c>
      <c r="K166" s="9">
        <f t="shared" si="17"/>
        <v>24476.666666666668</v>
      </c>
    </row>
    <row r="167" spans="4:11" x14ac:dyDescent="0.35">
      <c r="D167" s="1">
        <v>166</v>
      </c>
      <c r="E167" s="9">
        <f t="shared" si="14"/>
        <v>5775000</v>
      </c>
      <c r="F167" s="1">
        <f t="shared" si="12"/>
        <v>35000</v>
      </c>
      <c r="G167" s="9">
        <f t="shared" si="15"/>
        <v>10587.499999999998</v>
      </c>
      <c r="H167" s="9">
        <f t="shared" si="13"/>
        <v>24412.5</v>
      </c>
      <c r="I167" s="9">
        <f t="shared" si="16"/>
        <v>0</v>
      </c>
      <c r="K167" s="9">
        <f t="shared" si="17"/>
        <v>24412.5</v>
      </c>
    </row>
    <row r="168" spans="4:11" x14ac:dyDescent="0.35">
      <c r="D168" s="1">
        <v>167</v>
      </c>
      <c r="E168" s="9">
        <f t="shared" si="14"/>
        <v>5810000</v>
      </c>
      <c r="F168" s="1">
        <f t="shared" si="12"/>
        <v>35000</v>
      </c>
      <c r="G168" s="9">
        <f t="shared" si="15"/>
        <v>10651.666666666666</v>
      </c>
      <c r="H168" s="9">
        <f t="shared" si="13"/>
        <v>24348.333333333336</v>
      </c>
      <c r="I168" s="9">
        <f t="shared" si="16"/>
        <v>0</v>
      </c>
      <c r="K168" s="9">
        <f t="shared" si="17"/>
        <v>24348.333333333336</v>
      </c>
    </row>
    <row r="169" spans="4:11" x14ac:dyDescent="0.35">
      <c r="D169" s="1">
        <v>168</v>
      </c>
      <c r="E169" s="9">
        <f t="shared" si="14"/>
        <v>5845000</v>
      </c>
      <c r="F169" s="1">
        <f t="shared" si="12"/>
        <v>35000</v>
      </c>
      <c r="G169" s="9">
        <f t="shared" si="15"/>
        <v>10715.833333333332</v>
      </c>
      <c r="H169" s="9">
        <f t="shared" si="13"/>
        <v>24284.166666666668</v>
      </c>
      <c r="I169" s="9">
        <f t="shared" si="16"/>
        <v>0</v>
      </c>
      <c r="K169" s="9">
        <f t="shared" si="17"/>
        <v>24284.166666666668</v>
      </c>
    </row>
    <row r="170" spans="4:11" x14ac:dyDescent="0.35">
      <c r="D170" s="1">
        <v>169</v>
      </c>
      <c r="E170" s="9">
        <f t="shared" si="14"/>
        <v>5880000</v>
      </c>
      <c r="F170" s="1">
        <f t="shared" si="12"/>
        <v>35000</v>
      </c>
      <c r="G170" s="9">
        <f t="shared" si="15"/>
        <v>10779.999999999998</v>
      </c>
      <c r="H170" s="9">
        <f t="shared" si="13"/>
        <v>24220</v>
      </c>
      <c r="I170" s="9">
        <f t="shared" si="16"/>
        <v>0</v>
      </c>
      <c r="K170" s="9">
        <f t="shared" si="17"/>
        <v>24220</v>
      </c>
    </row>
    <row r="171" spans="4:11" x14ac:dyDescent="0.35">
      <c r="D171" s="1">
        <v>170</v>
      </c>
      <c r="E171" s="9">
        <f t="shared" si="14"/>
        <v>5915000</v>
      </c>
      <c r="F171" s="1">
        <f t="shared" si="12"/>
        <v>35000</v>
      </c>
      <c r="G171" s="9">
        <f t="shared" si="15"/>
        <v>10844.166666666666</v>
      </c>
      <c r="H171" s="9">
        <f t="shared" si="13"/>
        <v>24155.833333333336</v>
      </c>
      <c r="I171" s="9">
        <f t="shared" si="16"/>
        <v>0</v>
      </c>
      <c r="K171" s="9">
        <f t="shared" si="17"/>
        <v>24155.833333333336</v>
      </c>
    </row>
    <row r="172" spans="4:11" x14ac:dyDescent="0.35">
      <c r="D172" s="1">
        <v>171</v>
      </c>
      <c r="E172" s="9">
        <f t="shared" si="14"/>
        <v>5950000</v>
      </c>
      <c r="F172" s="1">
        <f t="shared" si="12"/>
        <v>35000</v>
      </c>
      <c r="G172" s="9">
        <f t="shared" si="15"/>
        <v>10908.333333333332</v>
      </c>
      <c r="H172" s="9">
        <f t="shared" si="13"/>
        <v>24091.666666666668</v>
      </c>
      <c r="I172" s="9">
        <f t="shared" si="16"/>
        <v>0</v>
      </c>
      <c r="K172" s="9">
        <f t="shared" si="17"/>
        <v>24091.666666666668</v>
      </c>
    </row>
    <row r="173" spans="4:11" x14ac:dyDescent="0.35">
      <c r="D173" s="1">
        <v>172</v>
      </c>
      <c r="E173" s="9">
        <f t="shared" si="14"/>
        <v>5985000</v>
      </c>
      <c r="F173" s="1">
        <f t="shared" si="12"/>
        <v>35000</v>
      </c>
      <c r="G173" s="9">
        <f t="shared" si="15"/>
        <v>10972.5</v>
      </c>
      <c r="H173" s="9">
        <f t="shared" si="13"/>
        <v>24027.5</v>
      </c>
      <c r="I173" s="9">
        <f t="shared" si="16"/>
        <v>0</v>
      </c>
      <c r="K173" s="9">
        <f t="shared" si="17"/>
        <v>24027.5</v>
      </c>
    </row>
    <row r="174" spans="4:11" x14ac:dyDescent="0.35">
      <c r="D174" s="1">
        <v>173</v>
      </c>
      <c r="E174" s="9">
        <f t="shared" si="14"/>
        <v>6020000</v>
      </c>
      <c r="F174" s="1">
        <f t="shared" si="12"/>
        <v>35000</v>
      </c>
      <c r="G174" s="9">
        <f t="shared" si="15"/>
        <v>11036.666666666666</v>
      </c>
      <c r="H174" s="9">
        <f t="shared" si="13"/>
        <v>23963.333333333336</v>
      </c>
      <c r="I174" s="9">
        <f t="shared" si="16"/>
        <v>0</v>
      </c>
      <c r="K174" s="9">
        <f t="shared" si="17"/>
        <v>23963.333333333336</v>
      </c>
    </row>
    <row r="175" spans="4:11" x14ac:dyDescent="0.35">
      <c r="D175" s="1">
        <v>174</v>
      </c>
      <c r="E175" s="9">
        <f t="shared" si="14"/>
        <v>6055000</v>
      </c>
      <c r="F175" s="1">
        <f t="shared" si="12"/>
        <v>35000</v>
      </c>
      <c r="G175" s="9">
        <f t="shared" si="15"/>
        <v>11100.833333333334</v>
      </c>
      <c r="H175" s="9">
        <f t="shared" si="13"/>
        <v>23899.166666666664</v>
      </c>
      <c r="I175" s="9">
        <f t="shared" si="16"/>
        <v>0</v>
      </c>
      <c r="K175" s="9">
        <f t="shared" si="17"/>
        <v>23899.166666666664</v>
      </c>
    </row>
    <row r="176" spans="4:11" x14ac:dyDescent="0.35">
      <c r="D176" s="1">
        <v>175</v>
      </c>
      <c r="E176" s="9">
        <f t="shared" si="14"/>
        <v>6090000</v>
      </c>
      <c r="F176" s="1">
        <f t="shared" si="12"/>
        <v>35000</v>
      </c>
      <c r="G176" s="9">
        <f t="shared" si="15"/>
        <v>11165</v>
      </c>
      <c r="H176" s="9">
        <f t="shared" si="13"/>
        <v>23835</v>
      </c>
      <c r="I176" s="9">
        <f t="shared" si="16"/>
        <v>0</v>
      </c>
      <c r="K176" s="9">
        <f t="shared" si="17"/>
        <v>23835</v>
      </c>
    </row>
    <row r="177" spans="4:11" x14ac:dyDescent="0.35">
      <c r="D177" s="1">
        <v>176</v>
      </c>
      <c r="E177" s="9">
        <f t="shared" si="14"/>
        <v>6125000</v>
      </c>
      <c r="F177" s="1">
        <f t="shared" si="12"/>
        <v>35000</v>
      </c>
      <c r="G177" s="9">
        <f t="shared" si="15"/>
        <v>11229.166666666666</v>
      </c>
      <c r="H177" s="9">
        <f t="shared" si="13"/>
        <v>23770.833333333336</v>
      </c>
      <c r="I177" s="9">
        <f t="shared" si="16"/>
        <v>0</v>
      </c>
      <c r="K177" s="9">
        <f t="shared" si="17"/>
        <v>23770.833333333336</v>
      </c>
    </row>
    <row r="178" spans="4:11" x14ac:dyDescent="0.35">
      <c r="D178" s="1">
        <v>177</v>
      </c>
      <c r="E178" s="9">
        <f t="shared" si="14"/>
        <v>6160000</v>
      </c>
      <c r="F178" s="1">
        <f t="shared" si="12"/>
        <v>35000</v>
      </c>
      <c r="G178" s="9">
        <f t="shared" si="15"/>
        <v>11293.333333333334</v>
      </c>
      <c r="H178" s="9">
        <f t="shared" si="13"/>
        <v>23706.666666666664</v>
      </c>
      <c r="I178" s="9">
        <f t="shared" si="16"/>
        <v>0</v>
      </c>
      <c r="K178" s="9">
        <f t="shared" si="17"/>
        <v>23706.666666666664</v>
      </c>
    </row>
    <row r="179" spans="4:11" x14ac:dyDescent="0.35">
      <c r="D179" s="1">
        <v>178</v>
      </c>
      <c r="E179" s="9">
        <f t="shared" si="14"/>
        <v>6195000</v>
      </c>
      <c r="F179" s="1">
        <f t="shared" si="12"/>
        <v>35000</v>
      </c>
      <c r="G179" s="9">
        <f t="shared" si="15"/>
        <v>11357.5</v>
      </c>
      <c r="H179" s="9">
        <f t="shared" si="13"/>
        <v>23642.5</v>
      </c>
      <c r="I179" s="9">
        <f t="shared" si="16"/>
        <v>0</v>
      </c>
      <c r="K179" s="9">
        <f t="shared" si="17"/>
        <v>23642.5</v>
      </c>
    </row>
    <row r="180" spans="4:11" x14ac:dyDescent="0.35">
      <c r="D180" s="1">
        <v>179</v>
      </c>
      <c r="E180" s="9">
        <f t="shared" si="14"/>
        <v>6230000</v>
      </c>
      <c r="F180" s="1">
        <f t="shared" si="12"/>
        <v>35000</v>
      </c>
      <c r="G180" s="9">
        <f t="shared" si="15"/>
        <v>11421.666666666666</v>
      </c>
      <c r="H180" s="9">
        <f t="shared" si="13"/>
        <v>23578.333333333336</v>
      </c>
      <c r="I180" s="9">
        <f t="shared" si="16"/>
        <v>0</v>
      </c>
      <c r="K180" s="9">
        <f t="shared" si="17"/>
        <v>23578.333333333336</v>
      </c>
    </row>
    <row r="181" spans="4:11" x14ac:dyDescent="0.35">
      <c r="D181" s="1">
        <v>180</v>
      </c>
      <c r="E181" s="9">
        <f t="shared" si="14"/>
        <v>6265000</v>
      </c>
      <c r="F181" s="1">
        <f t="shared" si="12"/>
        <v>35000</v>
      </c>
      <c r="G181" s="9">
        <f t="shared" si="15"/>
        <v>11485.833333333334</v>
      </c>
      <c r="H181" s="9">
        <f t="shared" si="13"/>
        <v>23514.166666666664</v>
      </c>
      <c r="I181" s="9">
        <f t="shared" si="16"/>
        <v>0</v>
      </c>
      <c r="K181" s="9">
        <f t="shared" si="17"/>
        <v>23514.166666666664</v>
      </c>
    </row>
    <row r="182" spans="4:11" x14ac:dyDescent="0.35">
      <c r="D182" s="1">
        <v>181</v>
      </c>
      <c r="E182" s="9">
        <f t="shared" si="14"/>
        <v>6300000</v>
      </c>
      <c r="F182" s="1">
        <f t="shared" si="12"/>
        <v>35000</v>
      </c>
      <c r="G182" s="9">
        <f t="shared" si="15"/>
        <v>11550</v>
      </c>
      <c r="H182" s="9">
        <f t="shared" si="13"/>
        <v>23450</v>
      </c>
      <c r="I182" s="9">
        <f t="shared" si="16"/>
        <v>0</v>
      </c>
      <c r="K182" s="9">
        <f t="shared" si="17"/>
        <v>23450</v>
      </c>
    </row>
    <row r="183" spans="4:11" x14ac:dyDescent="0.35">
      <c r="D183" s="1">
        <v>182</v>
      </c>
      <c r="E183" s="9">
        <f t="shared" si="14"/>
        <v>6335000</v>
      </c>
      <c r="F183" s="1">
        <f t="shared" si="12"/>
        <v>35000</v>
      </c>
      <c r="G183" s="9">
        <f t="shared" si="15"/>
        <v>11614.166666666666</v>
      </c>
      <c r="H183" s="9">
        <f t="shared" si="13"/>
        <v>23385.833333333336</v>
      </c>
      <c r="I183" s="9">
        <f t="shared" si="16"/>
        <v>0</v>
      </c>
      <c r="K183" s="9">
        <f t="shared" si="17"/>
        <v>23385.833333333336</v>
      </c>
    </row>
    <row r="184" spans="4:11" x14ac:dyDescent="0.35">
      <c r="D184" s="1">
        <v>183</v>
      </c>
      <c r="E184" s="9">
        <f t="shared" si="14"/>
        <v>6370000</v>
      </c>
      <c r="F184" s="1">
        <f t="shared" si="12"/>
        <v>35000</v>
      </c>
      <c r="G184" s="9">
        <f t="shared" si="15"/>
        <v>11678.333333333334</v>
      </c>
      <c r="H184" s="9">
        <f t="shared" si="13"/>
        <v>23333.333333333332</v>
      </c>
      <c r="I184" s="9">
        <f t="shared" si="16"/>
        <v>11.66666666666606</v>
      </c>
      <c r="K184" s="9">
        <f t="shared" si="17"/>
        <v>23333.333333333332</v>
      </c>
    </row>
    <row r="185" spans="4:11" x14ac:dyDescent="0.35">
      <c r="D185" s="1">
        <v>184</v>
      </c>
      <c r="E185" s="9">
        <f t="shared" si="14"/>
        <v>6405011.666666667</v>
      </c>
      <c r="F185" s="1">
        <f t="shared" si="12"/>
        <v>35000</v>
      </c>
      <c r="G185" s="9">
        <f t="shared" si="15"/>
        <v>11742.521388888888</v>
      </c>
      <c r="H185" s="9">
        <f t="shared" si="13"/>
        <v>23333.333333333332</v>
      </c>
      <c r="I185" s="9">
        <f t="shared" si="16"/>
        <v>75.854722222220516</v>
      </c>
      <c r="K185" s="9">
        <f t="shared" si="17"/>
        <v>23333.333333333332</v>
      </c>
    </row>
    <row r="186" spans="4:11" x14ac:dyDescent="0.35">
      <c r="D186" s="1">
        <v>185</v>
      </c>
      <c r="E186" s="9">
        <f t="shared" si="14"/>
        <v>6440087.5213888893</v>
      </c>
      <c r="F186" s="1">
        <f t="shared" si="12"/>
        <v>35000</v>
      </c>
      <c r="G186" s="9">
        <f t="shared" si="15"/>
        <v>11806.827122546296</v>
      </c>
      <c r="H186" s="9">
        <f t="shared" si="13"/>
        <v>23333.333333333332</v>
      </c>
      <c r="I186" s="9">
        <f t="shared" si="16"/>
        <v>140.16045587962799</v>
      </c>
      <c r="K186" s="9">
        <f t="shared" si="17"/>
        <v>23333.333333333332</v>
      </c>
    </row>
    <row r="187" spans="4:11" x14ac:dyDescent="0.35">
      <c r="D187" s="1">
        <v>186</v>
      </c>
      <c r="E187" s="9">
        <f t="shared" si="14"/>
        <v>6475227.681844769</v>
      </c>
      <c r="F187" s="1">
        <f t="shared" si="12"/>
        <v>35000</v>
      </c>
      <c r="G187" s="9">
        <f t="shared" si="15"/>
        <v>11871.250750048743</v>
      </c>
      <c r="H187" s="9">
        <f t="shared" si="13"/>
        <v>23333.333333333332</v>
      </c>
      <c r="I187" s="9">
        <f t="shared" si="16"/>
        <v>204.58408338207482</v>
      </c>
      <c r="K187" s="9">
        <f t="shared" si="17"/>
        <v>23333.333333333332</v>
      </c>
    </row>
    <row r="188" spans="4:11" x14ac:dyDescent="0.35">
      <c r="D188" s="1">
        <v>187</v>
      </c>
      <c r="E188" s="9">
        <f t="shared" si="14"/>
        <v>6510432.2659281511</v>
      </c>
      <c r="F188" s="1">
        <f t="shared" si="12"/>
        <v>35000</v>
      </c>
      <c r="G188" s="9">
        <f t="shared" si="15"/>
        <v>11935.792487534942</v>
      </c>
      <c r="H188" s="9">
        <f t="shared" si="13"/>
        <v>23333.333333333332</v>
      </c>
      <c r="I188" s="9">
        <f t="shared" si="16"/>
        <v>269.12582086827388</v>
      </c>
      <c r="K188" s="9">
        <f t="shared" si="17"/>
        <v>23333.333333333332</v>
      </c>
    </row>
    <row r="189" spans="4:11" x14ac:dyDescent="0.35">
      <c r="D189" s="1">
        <v>188</v>
      </c>
      <c r="E189" s="9">
        <f t="shared" si="14"/>
        <v>6545701.3917490197</v>
      </c>
      <c r="F189" s="1">
        <f t="shared" si="12"/>
        <v>35000</v>
      </c>
      <c r="G189" s="9">
        <f t="shared" si="15"/>
        <v>12000.452551539869</v>
      </c>
      <c r="H189" s="9">
        <f t="shared" si="13"/>
        <v>23333.333333333332</v>
      </c>
      <c r="I189" s="9">
        <f t="shared" si="16"/>
        <v>333.78588487320121</v>
      </c>
      <c r="K189" s="9">
        <f t="shared" si="17"/>
        <v>23333.333333333332</v>
      </c>
    </row>
    <row r="190" spans="4:11" x14ac:dyDescent="0.35">
      <c r="D190" s="1">
        <v>189</v>
      </c>
      <c r="E190" s="9">
        <f t="shared" si="14"/>
        <v>6581035.1776338927</v>
      </c>
      <c r="F190" s="1">
        <f t="shared" si="12"/>
        <v>35000</v>
      </c>
      <c r="G190" s="9">
        <f t="shared" si="15"/>
        <v>12065.23115899547</v>
      </c>
      <c r="H190" s="9">
        <f t="shared" si="13"/>
        <v>23333.333333333332</v>
      </c>
      <c r="I190" s="9">
        <f t="shared" si="16"/>
        <v>398.56449232880186</v>
      </c>
      <c r="K190" s="9">
        <f t="shared" si="17"/>
        <v>23333.333333333332</v>
      </c>
    </row>
    <row r="191" spans="4:11" x14ac:dyDescent="0.35">
      <c r="D191" s="1">
        <v>190</v>
      </c>
      <c r="E191" s="9">
        <f t="shared" si="14"/>
        <v>6616433.7421262218</v>
      </c>
      <c r="F191" s="1">
        <f t="shared" si="12"/>
        <v>35000</v>
      </c>
      <c r="G191" s="9">
        <f t="shared" si="15"/>
        <v>12130.128527231405</v>
      </c>
      <c r="H191" s="9">
        <f t="shared" si="13"/>
        <v>23333.333333333332</v>
      </c>
      <c r="I191" s="9">
        <f t="shared" si="16"/>
        <v>463.46186056473744</v>
      </c>
      <c r="K191" s="9">
        <f t="shared" si="17"/>
        <v>23333.333333333332</v>
      </c>
    </row>
    <row r="192" spans="4:11" x14ac:dyDescent="0.35">
      <c r="D192" s="1">
        <v>191</v>
      </c>
      <c r="E192" s="9">
        <f t="shared" si="14"/>
        <v>6651897.2039867863</v>
      </c>
      <c r="F192" s="1">
        <f t="shared" si="12"/>
        <v>35000</v>
      </c>
      <c r="G192" s="9">
        <f t="shared" si="15"/>
        <v>12195.144873975774</v>
      </c>
      <c r="H192" s="9">
        <f t="shared" si="13"/>
        <v>23333.333333333332</v>
      </c>
      <c r="I192" s="9">
        <f t="shared" si="16"/>
        <v>528.47820730910644</v>
      </c>
      <c r="K192" s="9">
        <f t="shared" si="17"/>
        <v>23333.333333333332</v>
      </c>
    </row>
    <row r="193" spans="4:11" x14ac:dyDescent="0.35">
      <c r="D193" s="1">
        <v>192</v>
      </c>
      <c r="E193" s="9">
        <f t="shared" si="14"/>
        <v>6687425.6821940951</v>
      </c>
      <c r="F193" s="1">
        <f t="shared" si="12"/>
        <v>35000</v>
      </c>
      <c r="G193" s="9">
        <f t="shared" si="15"/>
        <v>12260.28041735584</v>
      </c>
      <c r="H193" s="9">
        <f t="shared" si="13"/>
        <v>23333.333333333332</v>
      </c>
      <c r="I193" s="9">
        <f t="shared" si="16"/>
        <v>593.61375068917187</v>
      </c>
      <c r="K193" s="9">
        <f t="shared" si="17"/>
        <v>23333.333333333332</v>
      </c>
    </row>
    <row r="194" spans="4:11" x14ac:dyDescent="0.35">
      <c r="D194" s="1">
        <v>193</v>
      </c>
      <c r="E194" s="9">
        <f t="shared" si="14"/>
        <v>6723019.2959447838</v>
      </c>
      <c r="F194" s="1">
        <f t="shared" si="12"/>
        <v>35000</v>
      </c>
      <c r="G194" s="9">
        <f t="shared" si="15"/>
        <v>12325.535375898769</v>
      </c>
      <c r="H194" s="9">
        <f t="shared" si="13"/>
        <v>23333.333333333332</v>
      </c>
      <c r="I194" s="9">
        <f t="shared" si="16"/>
        <v>658.86870923210154</v>
      </c>
      <c r="K194" s="9">
        <f t="shared" si="17"/>
        <v>23333.333333333332</v>
      </c>
    </row>
    <row r="195" spans="4:11" x14ac:dyDescent="0.35">
      <c r="D195" s="1">
        <v>194</v>
      </c>
      <c r="E195" s="9">
        <f t="shared" si="14"/>
        <v>6758678.1646540156</v>
      </c>
      <c r="F195" s="1">
        <f t="shared" ref="F195:F258" si="18">B$5</f>
        <v>35000</v>
      </c>
      <c r="G195" s="9">
        <f t="shared" si="15"/>
        <v>12390.909968532362</v>
      </c>
      <c r="H195" s="9">
        <f t="shared" ref="H195:H258" si="19">MAX(F195-G195,B$5*2/3)</f>
        <v>23333.333333333332</v>
      </c>
      <c r="I195" s="9">
        <f t="shared" si="16"/>
        <v>724.24330186569387</v>
      </c>
      <c r="K195" s="9">
        <f t="shared" si="17"/>
        <v>23333.333333333332</v>
      </c>
    </row>
    <row r="196" spans="4:11" x14ac:dyDescent="0.35">
      <c r="D196" s="1">
        <v>195</v>
      </c>
      <c r="E196" s="9">
        <f t="shared" ref="E196:E259" si="20">E195+F195+I195</f>
        <v>6794402.4079558812</v>
      </c>
      <c r="F196" s="1">
        <f t="shared" si="18"/>
        <v>35000</v>
      </c>
      <c r="G196" s="9">
        <f t="shared" ref="G196:G259" si="21">E196*B$4/12</f>
        <v>12456.404414585782</v>
      </c>
      <c r="H196" s="9">
        <f t="shared" si="19"/>
        <v>23333.333333333332</v>
      </c>
      <c r="I196" s="9">
        <f t="shared" ref="I196:I259" si="22">G196-(F196-H196)</f>
        <v>789.73774791911455</v>
      </c>
      <c r="K196" s="9">
        <f t="shared" ref="K196:K259" si="23">H196</f>
        <v>23333.333333333332</v>
      </c>
    </row>
    <row r="197" spans="4:11" x14ac:dyDescent="0.35">
      <c r="D197" s="1">
        <v>196</v>
      </c>
      <c r="E197" s="9">
        <f t="shared" si="20"/>
        <v>6830192.1457038</v>
      </c>
      <c r="F197" s="1">
        <f t="shared" si="18"/>
        <v>35000</v>
      </c>
      <c r="G197" s="9">
        <f t="shared" si="21"/>
        <v>12522.018933790299</v>
      </c>
      <c r="H197" s="9">
        <f t="shared" si="19"/>
        <v>23333.333333333332</v>
      </c>
      <c r="I197" s="9">
        <f t="shared" si="22"/>
        <v>855.35226712363146</v>
      </c>
      <c r="K197" s="9">
        <f t="shared" si="23"/>
        <v>23333.333333333332</v>
      </c>
    </row>
    <row r="198" spans="4:11" x14ac:dyDescent="0.35">
      <c r="D198" s="1">
        <v>197</v>
      </c>
      <c r="E198" s="9">
        <f t="shared" si="20"/>
        <v>6866047.4979709238</v>
      </c>
      <c r="F198" s="1">
        <f t="shared" si="18"/>
        <v>35000</v>
      </c>
      <c r="G198" s="9">
        <f t="shared" si="21"/>
        <v>12587.753746280026</v>
      </c>
      <c r="H198" s="9">
        <f t="shared" si="19"/>
        <v>23333.333333333332</v>
      </c>
      <c r="I198" s="9">
        <f t="shared" si="22"/>
        <v>921.08707961335858</v>
      </c>
      <c r="K198" s="9">
        <f t="shared" si="23"/>
        <v>23333.333333333332</v>
      </c>
    </row>
    <row r="199" spans="4:11" x14ac:dyDescent="0.35">
      <c r="D199" s="1">
        <v>198</v>
      </c>
      <c r="E199" s="9">
        <f t="shared" si="20"/>
        <v>6901968.5850505373</v>
      </c>
      <c r="F199" s="1">
        <f t="shared" si="18"/>
        <v>35000</v>
      </c>
      <c r="G199" s="9">
        <f t="shared" si="21"/>
        <v>12653.60907259265</v>
      </c>
      <c r="H199" s="9">
        <f t="shared" si="19"/>
        <v>23333.333333333332</v>
      </c>
      <c r="I199" s="9">
        <f t="shared" si="22"/>
        <v>986.9424059259818</v>
      </c>
      <c r="K199" s="9">
        <f t="shared" si="23"/>
        <v>23333.333333333332</v>
      </c>
    </row>
    <row r="200" spans="4:11" x14ac:dyDescent="0.35">
      <c r="D200" s="1">
        <v>199</v>
      </c>
      <c r="E200" s="9">
        <f t="shared" si="20"/>
        <v>6937955.5274564633</v>
      </c>
      <c r="F200" s="1">
        <f t="shared" si="18"/>
        <v>35000</v>
      </c>
      <c r="G200" s="9">
        <f t="shared" si="21"/>
        <v>12719.585133670182</v>
      </c>
      <c r="H200" s="9">
        <f t="shared" si="19"/>
        <v>23333.333333333332</v>
      </c>
      <c r="I200" s="9">
        <f t="shared" si="22"/>
        <v>1052.9184670035138</v>
      </c>
      <c r="K200" s="9">
        <f t="shared" si="23"/>
        <v>23333.333333333332</v>
      </c>
    </row>
    <row r="201" spans="4:11" x14ac:dyDescent="0.35">
      <c r="D201" s="1">
        <v>200</v>
      </c>
      <c r="E201" s="9">
        <f t="shared" si="20"/>
        <v>6974008.4459234672</v>
      </c>
      <c r="F201" s="1">
        <f t="shared" si="18"/>
        <v>35000</v>
      </c>
      <c r="G201" s="9">
        <f t="shared" si="21"/>
        <v>12785.68215085969</v>
      </c>
      <c r="H201" s="9">
        <f t="shared" si="19"/>
        <v>23333.333333333332</v>
      </c>
      <c r="I201" s="9">
        <f t="shared" si="22"/>
        <v>1119.0154841930216</v>
      </c>
      <c r="K201" s="9">
        <f t="shared" si="23"/>
        <v>23333.333333333332</v>
      </c>
    </row>
    <row r="202" spans="4:11" x14ac:dyDescent="0.35">
      <c r="D202" s="1">
        <v>201</v>
      </c>
      <c r="E202" s="9">
        <f t="shared" si="20"/>
        <v>7010127.4614076605</v>
      </c>
      <c r="F202" s="1">
        <f t="shared" si="18"/>
        <v>35000</v>
      </c>
      <c r="G202" s="9">
        <f t="shared" si="21"/>
        <v>12851.900345914044</v>
      </c>
      <c r="H202" s="9">
        <f t="shared" si="19"/>
        <v>23333.333333333332</v>
      </c>
      <c r="I202" s="9">
        <f t="shared" si="22"/>
        <v>1185.2336792473761</v>
      </c>
      <c r="K202" s="9">
        <f t="shared" si="23"/>
        <v>23333.333333333332</v>
      </c>
    </row>
    <row r="203" spans="4:11" x14ac:dyDescent="0.35">
      <c r="D203" s="1">
        <v>202</v>
      </c>
      <c r="E203" s="9">
        <f t="shared" si="20"/>
        <v>7046312.6950869076</v>
      </c>
      <c r="F203" s="1">
        <f t="shared" si="18"/>
        <v>35000</v>
      </c>
      <c r="G203" s="9">
        <f t="shared" si="21"/>
        <v>12918.239940992664</v>
      </c>
      <c r="H203" s="9">
        <f t="shared" si="19"/>
        <v>23333.333333333332</v>
      </c>
      <c r="I203" s="9">
        <f t="shared" si="22"/>
        <v>1251.573274325996</v>
      </c>
      <c r="K203" s="9">
        <f t="shared" si="23"/>
        <v>23333.333333333332</v>
      </c>
    </row>
    <row r="204" spans="4:11" x14ac:dyDescent="0.35">
      <c r="D204" s="1">
        <v>203</v>
      </c>
      <c r="E204" s="9">
        <f t="shared" si="20"/>
        <v>7082564.2683612332</v>
      </c>
      <c r="F204" s="1">
        <f t="shared" si="18"/>
        <v>35000</v>
      </c>
      <c r="G204" s="9">
        <f t="shared" si="21"/>
        <v>12984.701158662261</v>
      </c>
      <c r="H204" s="9">
        <f t="shared" si="19"/>
        <v>23333.333333333332</v>
      </c>
      <c r="I204" s="9">
        <f t="shared" si="22"/>
        <v>1318.0344919955933</v>
      </c>
      <c r="K204" s="9">
        <f t="shared" si="23"/>
        <v>23333.333333333332</v>
      </c>
    </row>
    <row r="205" spans="4:11" x14ac:dyDescent="0.35">
      <c r="D205" s="1">
        <v>204</v>
      </c>
      <c r="E205" s="9">
        <f t="shared" si="20"/>
        <v>7118882.3028532285</v>
      </c>
      <c r="F205" s="1">
        <f t="shared" si="18"/>
        <v>35000</v>
      </c>
      <c r="G205" s="9">
        <f t="shared" si="21"/>
        <v>13051.284221897586</v>
      </c>
      <c r="H205" s="9">
        <f t="shared" si="19"/>
        <v>23333.333333333332</v>
      </c>
      <c r="I205" s="9">
        <f t="shared" si="22"/>
        <v>1384.6175552309178</v>
      </c>
      <c r="K205" s="9">
        <f t="shared" si="23"/>
        <v>23333.333333333332</v>
      </c>
    </row>
    <row r="206" spans="4:11" x14ac:dyDescent="0.35">
      <c r="D206" s="1">
        <v>205</v>
      </c>
      <c r="E206" s="9">
        <f t="shared" si="20"/>
        <v>7155266.9204084594</v>
      </c>
      <c r="F206" s="1">
        <f t="shared" si="18"/>
        <v>35000</v>
      </c>
      <c r="G206" s="9">
        <f t="shared" si="21"/>
        <v>13117.989354082174</v>
      </c>
      <c r="H206" s="9">
        <f t="shared" si="19"/>
        <v>23333.333333333332</v>
      </c>
      <c r="I206" s="9">
        <f t="shared" si="22"/>
        <v>1451.3226874155062</v>
      </c>
      <c r="K206" s="9">
        <f t="shared" si="23"/>
        <v>23333.333333333332</v>
      </c>
    </row>
    <row r="207" spans="4:11" x14ac:dyDescent="0.35">
      <c r="D207" s="1">
        <v>206</v>
      </c>
      <c r="E207" s="9">
        <f t="shared" si="20"/>
        <v>7191718.2430958748</v>
      </c>
      <c r="F207" s="1">
        <f t="shared" si="18"/>
        <v>35000</v>
      </c>
      <c r="G207" s="9">
        <f t="shared" si="21"/>
        <v>13184.816779009103</v>
      </c>
      <c r="H207" s="9">
        <f t="shared" si="19"/>
        <v>23333.333333333332</v>
      </c>
      <c r="I207" s="9">
        <f t="shared" si="22"/>
        <v>1518.150112342435</v>
      </c>
      <c r="K207" s="9">
        <f t="shared" si="23"/>
        <v>23333.333333333332</v>
      </c>
    </row>
    <row r="208" spans="4:11" x14ac:dyDescent="0.35">
      <c r="D208" s="1">
        <v>207</v>
      </c>
      <c r="E208" s="9">
        <f t="shared" si="20"/>
        <v>7228236.3932082169</v>
      </c>
      <c r="F208" s="1">
        <f t="shared" si="18"/>
        <v>35000</v>
      </c>
      <c r="G208" s="9">
        <f t="shared" si="21"/>
        <v>13251.766720881729</v>
      </c>
      <c r="H208" s="9">
        <f t="shared" si="19"/>
        <v>23333.333333333332</v>
      </c>
      <c r="I208" s="9">
        <f t="shared" si="22"/>
        <v>1585.1000542150614</v>
      </c>
      <c r="K208" s="9">
        <f t="shared" si="23"/>
        <v>23333.333333333332</v>
      </c>
    </row>
    <row r="209" spans="4:11" x14ac:dyDescent="0.35">
      <c r="D209" s="1">
        <v>208</v>
      </c>
      <c r="E209" s="9">
        <f t="shared" si="20"/>
        <v>7264821.4932624316</v>
      </c>
      <c r="F209" s="1">
        <f t="shared" si="18"/>
        <v>35000</v>
      </c>
      <c r="G209" s="9">
        <f t="shared" si="21"/>
        <v>13318.839404314458</v>
      </c>
      <c r="H209" s="9">
        <f t="shared" si="19"/>
        <v>23333.333333333332</v>
      </c>
      <c r="I209" s="9">
        <f t="shared" si="22"/>
        <v>1652.1727376477902</v>
      </c>
      <c r="K209" s="9">
        <f t="shared" si="23"/>
        <v>23333.333333333332</v>
      </c>
    </row>
    <row r="210" spans="4:11" x14ac:dyDescent="0.35">
      <c r="D210" s="1">
        <v>209</v>
      </c>
      <c r="E210" s="9">
        <f t="shared" si="20"/>
        <v>7301473.6660000794</v>
      </c>
      <c r="F210" s="1">
        <f t="shared" si="18"/>
        <v>35000</v>
      </c>
      <c r="G210" s="9">
        <f t="shared" si="21"/>
        <v>13386.035054333479</v>
      </c>
      <c r="H210" s="9">
        <f t="shared" si="19"/>
        <v>23333.333333333332</v>
      </c>
      <c r="I210" s="9">
        <f t="shared" si="22"/>
        <v>1719.368387666811</v>
      </c>
      <c r="K210" s="9">
        <f t="shared" si="23"/>
        <v>23333.333333333332</v>
      </c>
    </row>
    <row r="211" spans="4:11" x14ac:dyDescent="0.35">
      <c r="D211" s="1">
        <v>210</v>
      </c>
      <c r="E211" s="9">
        <f t="shared" si="20"/>
        <v>7338193.0343877459</v>
      </c>
      <c r="F211" s="1">
        <f t="shared" si="18"/>
        <v>35000</v>
      </c>
      <c r="G211" s="9">
        <f t="shared" si="21"/>
        <v>13453.353896377534</v>
      </c>
      <c r="H211" s="9">
        <f t="shared" si="19"/>
        <v>23333.333333333332</v>
      </c>
      <c r="I211" s="9">
        <f t="shared" si="22"/>
        <v>1786.6872297108657</v>
      </c>
      <c r="K211" s="9">
        <f t="shared" si="23"/>
        <v>23333.333333333332</v>
      </c>
    </row>
    <row r="212" spans="4:11" x14ac:dyDescent="0.35">
      <c r="D212" s="1">
        <v>211</v>
      </c>
      <c r="E212" s="9">
        <f t="shared" si="20"/>
        <v>7374979.7216174565</v>
      </c>
      <c r="F212" s="1">
        <f t="shared" si="18"/>
        <v>35000</v>
      </c>
      <c r="G212" s="9">
        <f t="shared" si="21"/>
        <v>13520.796156298669</v>
      </c>
      <c r="H212" s="9">
        <f t="shared" si="19"/>
        <v>23333.333333333332</v>
      </c>
      <c r="I212" s="9">
        <f t="shared" si="22"/>
        <v>1854.1294896320014</v>
      </c>
      <c r="K212" s="9">
        <f t="shared" si="23"/>
        <v>23333.333333333332</v>
      </c>
    </row>
    <row r="213" spans="4:11" x14ac:dyDescent="0.35">
      <c r="D213" s="1">
        <v>212</v>
      </c>
      <c r="E213" s="9">
        <f t="shared" si="20"/>
        <v>7411833.8511070888</v>
      </c>
      <c r="F213" s="1">
        <f t="shared" si="18"/>
        <v>35000</v>
      </c>
      <c r="G213" s="9">
        <f t="shared" si="21"/>
        <v>13588.362060362995</v>
      </c>
      <c r="H213" s="9">
        <f t="shared" si="19"/>
        <v>23333.333333333332</v>
      </c>
      <c r="I213" s="9">
        <f t="shared" si="22"/>
        <v>1921.6953936963273</v>
      </c>
      <c r="K213" s="9">
        <f t="shared" si="23"/>
        <v>23333.333333333332</v>
      </c>
    </row>
    <row r="214" spans="4:11" x14ac:dyDescent="0.35">
      <c r="D214" s="1">
        <v>213</v>
      </c>
      <c r="E214" s="9">
        <f t="shared" si="20"/>
        <v>7448755.5465007853</v>
      </c>
      <c r="F214" s="1">
        <f t="shared" si="18"/>
        <v>35000</v>
      </c>
      <c r="G214" s="9">
        <f t="shared" si="21"/>
        <v>13656.051835251439</v>
      </c>
      <c r="H214" s="9">
        <f t="shared" si="19"/>
        <v>23333.333333333332</v>
      </c>
      <c r="I214" s="9">
        <f t="shared" si="22"/>
        <v>1989.3851685847712</v>
      </c>
      <c r="K214" s="9">
        <f t="shared" si="23"/>
        <v>23333.333333333332</v>
      </c>
    </row>
    <row r="215" spans="4:11" x14ac:dyDescent="0.35">
      <c r="D215" s="1">
        <v>214</v>
      </c>
      <c r="E215" s="9">
        <f t="shared" si="20"/>
        <v>7485744.9316693703</v>
      </c>
      <c r="F215" s="1">
        <f t="shared" si="18"/>
        <v>35000</v>
      </c>
      <c r="G215" s="9">
        <f t="shared" si="21"/>
        <v>13723.865708060512</v>
      </c>
      <c r="H215" s="9">
        <f t="shared" si="19"/>
        <v>23333.333333333332</v>
      </c>
      <c r="I215" s="9">
        <f t="shared" si="22"/>
        <v>2057.1990413938438</v>
      </c>
      <c r="K215" s="9">
        <f t="shared" si="23"/>
        <v>23333.333333333332</v>
      </c>
    </row>
    <row r="216" spans="4:11" x14ac:dyDescent="0.35">
      <c r="D216" s="1">
        <v>215</v>
      </c>
      <c r="E216" s="9">
        <f t="shared" si="20"/>
        <v>7522802.1307107639</v>
      </c>
      <c r="F216" s="1">
        <f t="shared" si="18"/>
        <v>35000</v>
      </c>
      <c r="G216" s="9">
        <f t="shared" si="21"/>
        <v>13791.803906303066</v>
      </c>
      <c r="H216" s="9">
        <f t="shared" si="19"/>
        <v>23333.333333333332</v>
      </c>
      <c r="I216" s="9">
        <f t="shared" si="22"/>
        <v>2125.1372396363986</v>
      </c>
      <c r="K216" s="9">
        <f t="shared" si="23"/>
        <v>23333.333333333332</v>
      </c>
    </row>
    <row r="217" spans="4:11" x14ac:dyDescent="0.35">
      <c r="D217" s="1">
        <v>216</v>
      </c>
      <c r="E217" s="9">
        <f t="shared" si="20"/>
        <v>7559927.2679504007</v>
      </c>
      <c r="F217" s="1">
        <f t="shared" si="18"/>
        <v>35000</v>
      </c>
      <c r="G217" s="9">
        <f t="shared" si="21"/>
        <v>13859.866657909066</v>
      </c>
      <c r="H217" s="9">
        <f t="shared" si="19"/>
        <v>23333.333333333332</v>
      </c>
      <c r="I217" s="9">
        <f t="shared" si="22"/>
        <v>2193.199991242398</v>
      </c>
      <c r="K217" s="9">
        <f t="shared" si="23"/>
        <v>23333.333333333332</v>
      </c>
    </row>
    <row r="218" spans="4:11" x14ac:dyDescent="0.35">
      <c r="D218" s="1">
        <v>217</v>
      </c>
      <c r="E218" s="9">
        <f t="shared" si="20"/>
        <v>7597120.4679416427</v>
      </c>
      <c r="F218" s="1">
        <f t="shared" si="18"/>
        <v>35000</v>
      </c>
      <c r="G218" s="9">
        <f t="shared" si="21"/>
        <v>13928.054191226343</v>
      </c>
      <c r="H218" s="9">
        <f t="shared" si="19"/>
        <v>23333.333333333332</v>
      </c>
      <c r="I218" s="9">
        <f t="shared" si="22"/>
        <v>2261.3875245596755</v>
      </c>
      <c r="K218" s="9">
        <f t="shared" si="23"/>
        <v>23333.333333333332</v>
      </c>
    </row>
    <row r="219" spans="4:11" x14ac:dyDescent="0.35">
      <c r="D219" s="1">
        <v>218</v>
      </c>
      <c r="E219" s="9">
        <f t="shared" si="20"/>
        <v>7634381.8554662028</v>
      </c>
      <c r="F219" s="1">
        <f t="shared" si="18"/>
        <v>35000</v>
      </c>
      <c r="G219" s="9">
        <f t="shared" si="21"/>
        <v>13996.366735021371</v>
      </c>
      <c r="H219" s="9">
        <f t="shared" si="19"/>
        <v>23333.333333333332</v>
      </c>
      <c r="I219" s="9">
        <f t="shared" si="22"/>
        <v>2329.700068354703</v>
      </c>
      <c r="K219" s="9">
        <f t="shared" si="23"/>
        <v>23333.333333333332</v>
      </c>
    </row>
    <row r="220" spans="4:11" x14ac:dyDescent="0.35">
      <c r="D220" s="1">
        <v>219</v>
      </c>
      <c r="E220" s="9">
        <f t="shared" si="20"/>
        <v>7671711.5555345574</v>
      </c>
      <c r="F220" s="1">
        <f t="shared" si="18"/>
        <v>35000</v>
      </c>
      <c r="G220" s="9">
        <f t="shared" si="21"/>
        <v>14064.804518480021</v>
      </c>
      <c r="H220" s="9">
        <f t="shared" si="19"/>
        <v>23333.333333333332</v>
      </c>
      <c r="I220" s="9">
        <f t="shared" si="22"/>
        <v>2398.1378518133533</v>
      </c>
      <c r="K220" s="9">
        <f t="shared" si="23"/>
        <v>23333.333333333332</v>
      </c>
    </row>
    <row r="221" spans="4:11" x14ac:dyDescent="0.35">
      <c r="D221" s="1">
        <v>220</v>
      </c>
      <c r="E221" s="9">
        <f t="shared" si="20"/>
        <v>7709109.6933863712</v>
      </c>
      <c r="F221" s="1">
        <f t="shared" si="18"/>
        <v>35000</v>
      </c>
      <c r="G221" s="9">
        <f t="shared" si="21"/>
        <v>14133.367771208346</v>
      </c>
      <c r="H221" s="9">
        <f t="shared" si="19"/>
        <v>23333.333333333332</v>
      </c>
      <c r="I221" s="9">
        <f t="shared" si="22"/>
        <v>2466.7011045416784</v>
      </c>
      <c r="K221" s="9">
        <f t="shared" si="23"/>
        <v>23333.333333333332</v>
      </c>
    </row>
    <row r="222" spans="4:11" x14ac:dyDescent="0.35">
      <c r="D222" s="1">
        <v>221</v>
      </c>
      <c r="E222" s="9">
        <f t="shared" si="20"/>
        <v>7746576.3944909126</v>
      </c>
      <c r="F222" s="1">
        <f t="shared" si="18"/>
        <v>35000</v>
      </c>
      <c r="G222" s="9">
        <f t="shared" si="21"/>
        <v>14202.05672323334</v>
      </c>
      <c r="H222" s="9">
        <f t="shared" si="19"/>
        <v>23333.333333333332</v>
      </c>
      <c r="I222" s="9">
        <f t="shared" si="22"/>
        <v>2535.3900565666718</v>
      </c>
      <c r="K222" s="9">
        <f t="shared" si="23"/>
        <v>23333.333333333332</v>
      </c>
    </row>
    <row r="223" spans="4:11" x14ac:dyDescent="0.35">
      <c r="D223" s="1">
        <v>222</v>
      </c>
      <c r="E223" s="9">
        <f t="shared" si="20"/>
        <v>7784111.7845474789</v>
      </c>
      <c r="F223" s="1">
        <f t="shared" si="18"/>
        <v>35000</v>
      </c>
      <c r="G223" s="9">
        <f t="shared" si="21"/>
        <v>14270.871605003711</v>
      </c>
      <c r="H223" s="9">
        <f t="shared" si="19"/>
        <v>23333.333333333332</v>
      </c>
      <c r="I223" s="9">
        <f t="shared" si="22"/>
        <v>2604.2049383370431</v>
      </c>
      <c r="K223" s="9">
        <f t="shared" si="23"/>
        <v>23333.333333333332</v>
      </c>
    </row>
    <row r="224" spans="4:11" x14ac:dyDescent="0.35">
      <c r="D224" s="1">
        <v>223</v>
      </c>
      <c r="E224" s="9">
        <f t="shared" si="20"/>
        <v>7821715.9894858161</v>
      </c>
      <c r="F224" s="1">
        <f t="shared" si="18"/>
        <v>35000</v>
      </c>
      <c r="G224" s="9">
        <f t="shared" si="21"/>
        <v>14339.812647390661</v>
      </c>
      <c r="H224" s="9">
        <f t="shared" si="19"/>
        <v>23333.333333333332</v>
      </c>
      <c r="I224" s="9">
        <f t="shared" si="22"/>
        <v>2673.1459807239935</v>
      </c>
      <c r="K224" s="9">
        <f t="shared" si="23"/>
        <v>23333.333333333332</v>
      </c>
    </row>
    <row r="225" spans="4:11" x14ac:dyDescent="0.35">
      <c r="D225" s="1">
        <v>224</v>
      </c>
      <c r="E225" s="9">
        <f t="shared" si="20"/>
        <v>7859389.1354665402</v>
      </c>
      <c r="F225" s="1">
        <f t="shared" si="18"/>
        <v>35000</v>
      </c>
      <c r="G225" s="9">
        <f t="shared" si="21"/>
        <v>14408.880081688656</v>
      </c>
      <c r="H225" s="9">
        <f t="shared" si="19"/>
        <v>23333.333333333332</v>
      </c>
      <c r="I225" s="9">
        <f t="shared" si="22"/>
        <v>2742.2134150219881</v>
      </c>
      <c r="K225" s="9">
        <f t="shared" si="23"/>
        <v>23333.333333333332</v>
      </c>
    </row>
    <row r="226" spans="4:11" x14ac:dyDescent="0.35">
      <c r="D226" s="1">
        <v>225</v>
      </c>
      <c r="E226" s="9">
        <f t="shared" si="20"/>
        <v>7897131.3488815622</v>
      </c>
      <c r="F226" s="1">
        <f t="shared" si="18"/>
        <v>35000</v>
      </c>
      <c r="G226" s="9">
        <f t="shared" si="21"/>
        <v>14478.074139616197</v>
      </c>
      <c r="H226" s="9">
        <f t="shared" si="19"/>
        <v>23333.333333333332</v>
      </c>
      <c r="I226" s="9">
        <f t="shared" si="22"/>
        <v>2811.4074729495296</v>
      </c>
      <c r="K226" s="9">
        <f t="shared" si="23"/>
        <v>23333.333333333332</v>
      </c>
    </row>
    <row r="227" spans="4:11" x14ac:dyDescent="0.35">
      <c r="D227" s="1">
        <v>226</v>
      </c>
      <c r="E227" s="9">
        <f t="shared" si="20"/>
        <v>7934942.7563545117</v>
      </c>
      <c r="F227" s="1">
        <f t="shared" si="18"/>
        <v>35000</v>
      </c>
      <c r="G227" s="9">
        <f t="shared" si="21"/>
        <v>14547.395053316604</v>
      </c>
      <c r="H227" s="9">
        <f t="shared" si="19"/>
        <v>23333.333333333332</v>
      </c>
      <c r="I227" s="9">
        <f t="shared" si="22"/>
        <v>2880.7283866499365</v>
      </c>
      <c r="K227" s="9">
        <f t="shared" si="23"/>
        <v>23333.333333333332</v>
      </c>
    </row>
    <row r="228" spans="4:11" x14ac:dyDescent="0.35">
      <c r="D228" s="1">
        <v>227</v>
      </c>
      <c r="E228" s="9">
        <f t="shared" si="20"/>
        <v>7972823.4847411616</v>
      </c>
      <c r="F228" s="1">
        <f t="shared" si="18"/>
        <v>35000</v>
      </c>
      <c r="G228" s="9">
        <f t="shared" si="21"/>
        <v>14616.843055358795</v>
      </c>
      <c r="H228" s="9">
        <f t="shared" si="19"/>
        <v>23333.333333333332</v>
      </c>
      <c r="I228" s="9">
        <f t="shared" si="22"/>
        <v>2950.1763886921271</v>
      </c>
      <c r="K228" s="9">
        <f t="shared" si="23"/>
        <v>23333.333333333332</v>
      </c>
    </row>
    <row r="229" spans="4:11" x14ac:dyDescent="0.35">
      <c r="D229" s="1">
        <v>228</v>
      </c>
      <c r="E229" s="9">
        <f t="shared" si="20"/>
        <v>8010773.6611298537</v>
      </c>
      <c r="F229" s="1">
        <f t="shared" si="18"/>
        <v>35000</v>
      </c>
      <c r="G229" s="9">
        <f t="shared" si="21"/>
        <v>14686.418378738063</v>
      </c>
      <c r="H229" s="9">
        <f t="shared" si="19"/>
        <v>23333.333333333332</v>
      </c>
      <c r="I229" s="9">
        <f t="shared" si="22"/>
        <v>3019.7517120713946</v>
      </c>
      <c r="K229" s="9">
        <f t="shared" si="23"/>
        <v>23333.333333333332</v>
      </c>
    </row>
    <row r="230" spans="4:11" x14ac:dyDescent="0.35">
      <c r="D230" s="1">
        <v>229</v>
      </c>
      <c r="E230" s="9">
        <f t="shared" si="20"/>
        <v>8048793.4128419254</v>
      </c>
      <c r="F230" s="1">
        <f t="shared" si="18"/>
        <v>35000</v>
      </c>
      <c r="G230" s="9">
        <f t="shared" si="21"/>
        <v>14756.121256876862</v>
      </c>
      <c r="H230" s="9">
        <f t="shared" si="19"/>
        <v>23333.333333333332</v>
      </c>
      <c r="I230" s="9">
        <f t="shared" si="22"/>
        <v>3089.4545902101945</v>
      </c>
      <c r="K230" s="9">
        <f t="shared" si="23"/>
        <v>23333.333333333332</v>
      </c>
    </row>
    <row r="231" spans="4:11" x14ac:dyDescent="0.35">
      <c r="D231" s="1">
        <v>230</v>
      </c>
      <c r="E231" s="9">
        <f t="shared" si="20"/>
        <v>8086882.8674321352</v>
      </c>
      <c r="F231" s="1">
        <f t="shared" si="18"/>
        <v>35000</v>
      </c>
      <c r="G231" s="9">
        <f t="shared" si="21"/>
        <v>14825.95192362558</v>
      </c>
      <c r="H231" s="9">
        <f t="shared" si="19"/>
        <v>23333.333333333332</v>
      </c>
      <c r="I231" s="9">
        <f t="shared" si="22"/>
        <v>3159.2852569589122</v>
      </c>
      <c r="K231" s="9">
        <f t="shared" si="23"/>
        <v>23333.333333333332</v>
      </c>
    </row>
    <row r="232" spans="4:11" x14ac:dyDescent="0.35">
      <c r="D232" s="1">
        <v>231</v>
      </c>
      <c r="E232" s="9">
        <f t="shared" si="20"/>
        <v>8125042.1526890937</v>
      </c>
      <c r="F232" s="1">
        <f t="shared" si="18"/>
        <v>35000</v>
      </c>
      <c r="G232" s="9">
        <f t="shared" si="21"/>
        <v>14895.910613263339</v>
      </c>
      <c r="H232" s="9">
        <f t="shared" si="19"/>
        <v>23333.333333333332</v>
      </c>
      <c r="I232" s="9">
        <f t="shared" si="22"/>
        <v>3229.2439465966709</v>
      </c>
      <c r="K232" s="9">
        <f t="shared" si="23"/>
        <v>23333.333333333332</v>
      </c>
    </row>
    <row r="233" spans="4:11" x14ac:dyDescent="0.35">
      <c r="D233" s="1">
        <v>232</v>
      </c>
      <c r="E233" s="9">
        <f t="shared" si="20"/>
        <v>8163271.3966356907</v>
      </c>
      <c r="F233" s="1">
        <f t="shared" si="18"/>
        <v>35000</v>
      </c>
      <c r="G233" s="9">
        <f t="shared" si="21"/>
        <v>14965.997560498765</v>
      </c>
      <c r="H233" s="9">
        <f t="shared" si="19"/>
        <v>23333.333333333332</v>
      </c>
      <c r="I233" s="9">
        <f t="shared" si="22"/>
        <v>3299.330893832097</v>
      </c>
      <c r="K233" s="9">
        <f t="shared" si="23"/>
        <v>23333.333333333332</v>
      </c>
    </row>
    <row r="234" spans="4:11" x14ac:dyDescent="0.35">
      <c r="D234" s="1">
        <v>233</v>
      </c>
      <c r="E234" s="9">
        <f t="shared" si="20"/>
        <v>8201570.727529523</v>
      </c>
      <c r="F234" s="1">
        <f t="shared" si="18"/>
        <v>35000</v>
      </c>
      <c r="G234" s="9">
        <f t="shared" si="21"/>
        <v>15036.213000470792</v>
      </c>
      <c r="H234" s="9">
        <f t="shared" si="19"/>
        <v>23333.333333333332</v>
      </c>
      <c r="I234" s="9">
        <f t="shared" si="22"/>
        <v>3369.5463338041245</v>
      </c>
      <c r="K234" s="9">
        <f t="shared" si="23"/>
        <v>23333.333333333332</v>
      </c>
    </row>
    <row r="235" spans="4:11" x14ac:dyDescent="0.35">
      <c r="D235" s="1">
        <v>234</v>
      </c>
      <c r="E235" s="9">
        <f t="shared" si="20"/>
        <v>8239940.2738633268</v>
      </c>
      <c r="F235" s="1">
        <f t="shared" si="18"/>
        <v>35000</v>
      </c>
      <c r="G235" s="9">
        <f t="shared" si="21"/>
        <v>15106.557168749432</v>
      </c>
      <c r="H235" s="9">
        <f t="shared" si="19"/>
        <v>23333.333333333332</v>
      </c>
      <c r="I235" s="9">
        <f t="shared" si="22"/>
        <v>3439.8905020827642</v>
      </c>
      <c r="K235" s="9">
        <f t="shared" si="23"/>
        <v>23333.333333333332</v>
      </c>
    </row>
    <row r="236" spans="4:11" x14ac:dyDescent="0.35">
      <c r="D236" s="1">
        <v>235</v>
      </c>
      <c r="E236" s="9">
        <f t="shared" si="20"/>
        <v>8278380.1643654099</v>
      </c>
      <c r="F236" s="1">
        <f t="shared" si="18"/>
        <v>35000</v>
      </c>
      <c r="G236" s="9">
        <f t="shared" si="21"/>
        <v>15177.030301336585</v>
      </c>
      <c r="H236" s="9">
        <f t="shared" si="19"/>
        <v>23333.333333333332</v>
      </c>
      <c r="I236" s="9">
        <f t="shared" si="22"/>
        <v>3510.3636346699168</v>
      </c>
      <c r="K236" s="9">
        <f t="shared" si="23"/>
        <v>23333.333333333332</v>
      </c>
    </row>
    <row r="237" spans="4:11" x14ac:dyDescent="0.35">
      <c r="D237" s="1">
        <v>236</v>
      </c>
      <c r="E237" s="9">
        <f t="shared" si="20"/>
        <v>8316890.52800008</v>
      </c>
      <c r="F237" s="1">
        <f t="shared" si="18"/>
        <v>35000</v>
      </c>
      <c r="G237" s="9">
        <f t="shared" si="21"/>
        <v>15247.632634666812</v>
      </c>
      <c r="H237" s="9">
        <f t="shared" si="19"/>
        <v>23333.333333333332</v>
      </c>
      <c r="I237" s="9">
        <f t="shared" si="22"/>
        <v>3580.9659680001441</v>
      </c>
      <c r="K237" s="9">
        <f t="shared" si="23"/>
        <v>23333.333333333332</v>
      </c>
    </row>
    <row r="238" spans="4:11" x14ac:dyDescent="0.35">
      <c r="D238" s="1">
        <v>237</v>
      </c>
      <c r="E238" s="9">
        <f t="shared" si="20"/>
        <v>8355471.4939680798</v>
      </c>
      <c r="F238" s="1">
        <f t="shared" si="18"/>
        <v>35000</v>
      </c>
      <c r="G238" s="9">
        <f t="shared" si="21"/>
        <v>15318.364405608145</v>
      </c>
      <c r="H238" s="9">
        <f t="shared" si="19"/>
        <v>23333.333333333332</v>
      </c>
      <c r="I238" s="9">
        <f t="shared" si="22"/>
        <v>3651.6977389414769</v>
      </c>
      <c r="K238" s="9">
        <f t="shared" si="23"/>
        <v>23333.333333333332</v>
      </c>
    </row>
    <row r="239" spans="4:11" x14ac:dyDescent="0.35">
      <c r="D239" s="1">
        <v>238</v>
      </c>
      <c r="E239" s="9">
        <f t="shared" si="20"/>
        <v>8394123.1917070225</v>
      </c>
      <c r="F239" s="1">
        <f t="shared" si="18"/>
        <v>35000</v>
      </c>
      <c r="G239" s="9">
        <f t="shared" si="21"/>
        <v>15389.225851462872</v>
      </c>
      <c r="H239" s="9">
        <f t="shared" si="19"/>
        <v>23333.333333333332</v>
      </c>
      <c r="I239" s="9">
        <f t="shared" si="22"/>
        <v>3722.5591847962041</v>
      </c>
      <c r="K239" s="9">
        <f t="shared" si="23"/>
        <v>23333.333333333332</v>
      </c>
    </row>
    <row r="240" spans="4:11" x14ac:dyDescent="0.35">
      <c r="D240" s="1">
        <v>239</v>
      </c>
      <c r="E240" s="9">
        <f t="shared" si="20"/>
        <v>8432845.7508918196</v>
      </c>
      <c r="F240" s="1">
        <f t="shared" si="18"/>
        <v>35000</v>
      </c>
      <c r="G240" s="9">
        <f t="shared" si="21"/>
        <v>15460.217209968336</v>
      </c>
      <c r="H240" s="9">
        <f t="shared" si="19"/>
        <v>23333.333333333332</v>
      </c>
      <c r="I240" s="9">
        <f t="shared" si="22"/>
        <v>3793.5505433016679</v>
      </c>
      <c r="K240" s="9">
        <f t="shared" si="23"/>
        <v>23333.333333333332</v>
      </c>
    </row>
    <row r="241" spans="4:11" x14ac:dyDescent="0.35">
      <c r="D241" s="1">
        <v>240</v>
      </c>
      <c r="E241" s="9">
        <f t="shared" si="20"/>
        <v>8471639.3014351204</v>
      </c>
      <c r="F241" s="1">
        <f t="shared" si="18"/>
        <v>35000</v>
      </c>
      <c r="G241" s="9">
        <f t="shared" si="21"/>
        <v>15531.338719297719</v>
      </c>
      <c r="H241" s="9">
        <f t="shared" si="19"/>
        <v>23333.333333333332</v>
      </c>
      <c r="I241" s="9">
        <f t="shared" si="22"/>
        <v>3864.672052631051</v>
      </c>
      <c r="K241" s="9">
        <f t="shared" si="23"/>
        <v>23333.333333333332</v>
      </c>
    </row>
    <row r="242" spans="4:11" x14ac:dyDescent="0.35">
      <c r="D242" s="1">
        <v>241</v>
      </c>
      <c r="E242" s="9">
        <f t="shared" si="20"/>
        <v>8510503.9734877516</v>
      </c>
      <c r="F242" s="1">
        <f t="shared" si="18"/>
        <v>35000</v>
      </c>
      <c r="G242" s="9">
        <f t="shared" si="21"/>
        <v>15602.590618060878</v>
      </c>
      <c r="H242" s="9">
        <f t="shared" si="19"/>
        <v>23333.333333333332</v>
      </c>
      <c r="I242" s="9">
        <f t="shared" si="22"/>
        <v>3935.9239513942102</v>
      </c>
      <c r="K242" s="9">
        <f t="shared" si="23"/>
        <v>23333.333333333332</v>
      </c>
    </row>
    <row r="243" spans="4:11" x14ac:dyDescent="0.35">
      <c r="D243" s="1">
        <v>242</v>
      </c>
      <c r="E243" s="9">
        <f t="shared" si="20"/>
        <v>8549439.8974391464</v>
      </c>
      <c r="F243" s="1">
        <f t="shared" si="18"/>
        <v>35000</v>
      </c>
      <c r="G243" s="9">
        <f t="shared" si="21"/>
        <v>15673.973145305101</v>
      </c>
      <c r="H243" s="9">
        <f t="shared" si="19"/>
        <v>23333.333333333332</v>
      </c>
      <c r="I243" s="9">
        <f t="shared" si="22"/>
        <v>4007.306478638433</v>
      </c>
      <c r="K243" s="9">
        <f t="shared" si="23"/>
        <v>23333.333333333332</v>
      </c>
    </row>
    <row r="244" spans="4:11" x14ac:dyDescent="0.35">
      <c r="D244" s="1">
        <v>243</v>
      </c>
      <c r="E244" s="9">
        <f t="shared" si="20"/>
        <v>8588447.2039177846</v>
      </c>
      <c r="F244" s="1">
        <f t="shared" si="18"/>
        <v>35000</v>
      </c>
      <c r="G244" s="9">
        <f t="shared" si="21"/>
        <v>15745.486540515938</v>
      </c>
      <c r="H244" s="9">
        <f t="shared" si="19"/>
        <v>23333.333333333332</v>
      </c>
      <c r="I244" s="9">
        <f t="shared" si="22"/>
        <v>4078.8198738492702</v>
      </c>
      <c r="K244" s="9">
        <f t="shared" si="23"/>
        <v>23333.333333333332</v>
      </c>
    </row>
    <row r="245" spans="4:11" x14ac:dyDescent="0.35">
      <c r="D245" s="1">
        <v>244</v>
      </c>
      <c r="E245" s="9">
        <f t="shared" si="20"/>
        <v>8627526.0237916335</v>
      </c>
      <c r="F245" s="1">
        <f t="shared" si="18"/>
        <v>35000</v>
      </c>
      <c r="G245" s="9">
        <f t="shared" si="21"/>
        <v>15817.131043617994</v>
      </c>
      <c r="H245" s="9">
        <f t="shared" si="19"/>
        <v>23333.333333333332</v>
      </c>
      <c r="I245" s="9">
        <f t="shared" si="22"/>
        <v>4150.4643769513259</v>
      </c>
      <c r="K245" s="9">
        <f t="shared" si="23"/>
        <v>23333.333333333332</v>
      </c>
    </row>
    <row r="246" spans="4:11" x14ac:dyDescent="0.35">
      <c r="D246" s="1">
        <v>245</v>
      </c>
      <c r="E246" s="9">
        <f t="shared" si="20"/>
        <v>8666676.4881685842</v>
      </c>
      <c r="F246" s="1">
        <f t="shared" si="18"/>
        <v>35000</v>
      </c>
      <c r="G246" s="9">
        <f t="shared" si="21"/>
        <v>15888.906894975737</v>
      </c>
      <c r="H246" s="9">
        <f t="shared" si="19"/>
        <v>23333.333333333332</v>
      </c>
      <c r="I246" s="9">
        <f t="shared" si="22"/>
        <v>4222.2402283090687</v>
      </c>
      <c r="K246" s="9">
        <f t="shared" si="23"/>
        <v>23333.333333333332</v>
      </c>
    </row>
    <row r="247" spans="4:11" x14ac:dyDescent="0.35">
      <c r="D247" s="1">
        <v>246</v>
      </c>
      <c r="E247" s="9">
        <f t="shared" si="20"/>
        <v>8705898.7283968925</v>
      </c>
      <c r="F247" s="1">
        <f t="shared" si="18"/>
        <v>35000</v>
      </c>
      <c r="G247" s="9">
        <f t="shared" si="21"/>
        <v>15960.814335394301</v>
      </c>
      <c r="H247" s="9">
        <f t="shared" si="19"/>
        <v>23333.333333333332</v>
      </c>
      <c r="I247" s="9">
        <f t="shared" si="22"/>
        <v>4294.1476687276336</v>
      </c>
      <c r="K247" s="9">
        <f t="shared" si="23"/>
        <v>23333.333333333332</v>
      </c>
    </row>
    <row r="248" spans="4:11" x14ac:dyDescent="0.35">
      <c r="D248" s="1">
        <v>247</v>
      </c>
      <c r="E248" s="9">
        <f t="shared" si="20"/>
        <v>8745192.8760656193</v>
      </c>
      <c r="F248" s="1">
        <f t="shared" si="18"/>
        <v>35000</v>
      </c>
      <c r="G248" s="9">
        <f t="shared" si="21"/>
        <v>16032.853606120299</v>
      </c>
      <c r="H248" s="9">
        <f t="shared" si="19"/>
        <v>23333.333333333332</v>
      </c>
      <c r="I248" s="9">
        <f t="shared" si="22"/>
        <v>4366.1869394536316</v>
      </c>
      <c r="K248" s="9">
        <f t="shared" si="23"/>
        <v>23333.333333333332</v>
      </c>
    </row>
    <row r="249" spans="4:11" x14ac:dyDescent="0.35">
      <c r="D249" s="1">
        <v>248</v>
      </c>
      <c r="E249" s="9">
        <f t="shared" si="20"/>
        <v>8784559.063005073</v>
      </c>
      <c r="F249" s="1">
        <f t="shared" si="18"/>
        <v>35000</v>
      </c>
      <c r="G249" s="9">
        <f t="shared" si="21"/>
        <v>16105.024948842633</v>
      </c>
      <c r="H249" s="9">
        <f t="shared" si="19"/>
        <v>23333.333333333332</v>
      </c>
      <c r="I249" s="9">
        <f t="shared" si="22"/>
        <v>4438.3582821759646</v>
      </c>
      <c r="K249" s="9">
        <f t="shared" si="23"/>
        <v>23333.333333333332</v>
      </c>
    </row>
    <row r="250" spans="4:11" x14ac:dyDescent="0.35">
      <c r="D250" s="1">
        <v>249</v>
      </c>
      <c r="E250" s="9">
        <f t="shared" si="20"/>
        <v>8823997.4212872498</v>
      </c>
      <c r="F250" s="1">
        <f t="shared" si="18"/>
        <v>35000</v>
      </c>
      <c r="G250" s="9">
        <f t="shared" si="21"/>
        <v>16177.32860569329</v>
      </c>
      <c r="H250" s="9">
        <f t="shared" si="19"/>
        <v>23333.333333333332</v>
      </c>
      <c r="I250" s="9">
        <f t="shared" si="22"/>
        <v>4510.6619390266223</v>
      </c>
      <c r="K250" s="9">
        <f t="shared" si="23"/>
        <v>23333.333333333332</v>
      </c>
    </row>
    <row r="251" spans="4:11" x14ac:dyDescent="0.35">
      <c r="D251" s="1">
        <v>250</v>
      </c>
      <c r="E251" s="9">
        <f t="shared" si="20"/>
        <v>8863508.0832262766</v>
      </c>
      <c r="F251" s="1">
        <f t="shared" si="18"/>
        <v>35000</v>
      </c>
      <c r="G251" s="9">
        <f t="shared" si="21"/>
        <v>16249.764819248172</v>
      </c>
      <c r="H251" s="9">
        <f t="shared" si="19"/>
        <v>23333.333333333332</v>
      </c>
      <c r="I251" s="9">
        <f t="shared" si="22"/>
        <v>4583.0981525815041</v>
      </c>
      <c r="K251" s="9">
        <f t="shared" si="23"/>
        <v>23333.333333333332</v>
      </c>
    </row>
    <row r="252" spans="4:11" x14ac:dyDescent="0.35">
      <c r="D252" s="1">
        <v>251</v>
      </c>
      <c r="E252" s="9">
        <f t="shared" si="20"/>
        <v>8903091.1813788582</v>
      </c>
      <c r="F252" s="1">
        <f t="shared" si="18"/>
        <v>35000</v>
      </c>
      <c r="G252" s="9">
        <f t="shared" si="21"/>
        <v>16322.333832527906</v>
      </c>
      <c r="H252" s="9">
        <f t="shared" si="19"/>
        <v>23333.333333333332</v>
      </c>
      <c r="I252" s="9">
        <f t="shared" si="22"/>
        <v>4655.6671658612377</v>
      </c>
      <c r="K252" s="9">
        <f t="shared" si="23"/>
        <v>23333.333333333332</v>
      </c>
    </row>
    <row r="253" spans="4:11" x14ac:dyDescent="0.35">
      <c r="D253" s="1">
        <v>252</v>
      </c>
      <c r="E253" s="9">
        <f t="shared" si="20"/>
        <v>8942746.8485447187</v>
      </c>
      <c r="F253" s="1">
        <f t="shared" si="18"/>
        <v>35000</v>
      </c>
      <c r="G253" s="9">
        <f t="shared" si="21"/>
        <v>16395.035888998649</v>
      </c>
      <c r="H253" s="9">
        <f t="shared" si="19"/>
        <v>23333.333333333332</v>
      </c>
      <c r="I253" s="9">
        <f t="shared" si="22"/>
        <v>4728.3692223319813</v>
      </c>
      <c r="K253" s="9">
        <f t="shared" si="23"/>
        <v>23333.333333333332</v>
      </c>
    </row>
    <row r="254" spans="4:11" x14ac:dyDescent="0.35">
      <c r="D254" s="1">
        <v>253</v>
      </c>
      <c r="E254" s="9">
        <f t="shared" si="20"/>
        <v>8982475.2177670505</v>
      </c>
      <c r="F254" s="1">
        <f t="shared" si="18"/>
        <v>35000</v>
      </c>
      <c r="G254" s="9">
        <f t="shared" si="21"/>
        <v>16467.871232572925</v>
      </c>
      <c r="H254" s="9">
        <f t="shared" si="19"/>
        <v>23333.333333333332</v>
      </c>
      <c r="I254" s="9">
        <f t="shared" si="22"/>
        <v>4801.2045659062569</v>
      </c>
      <c r="K254" s="9">
        <f t="shared" si="23"/>
        <v>23333.333333333332</v>
      </c>
    </row>
    <row r="255" spans="4:11" x14ac:dyDescent="0.35">
      <c r="D255" s="1">
        <v>254</v>
      </c>
      <c r="E255" s="9">
        <f t="shared" si="20"/>
        <v>9022276.4223329574</v>
      </c>
      <c r="F255" s="1">
        <f t="shared" si="18"/>
        <v>35000</v>
      </c>
      <c r="G255" s="9">
        <f t="shared" si="21"/>
        <v>16540.84010761042</v>
      </c>
      <c r="H255" s="9">
        <f t="shared" si="19"/>
        <v>23333.333333333332</v>
      </c>
      <c r="I255" s="9">
        <f t="shared" si="22"/>
        <v>4874.1734409437522</v>
      </c>
      <c r="K255" s="9">
        <f t="shared" si="23"/>
        <v>23333.333333333332</v>
      </c>
    </row>
    <row r="256" spans="4:11" x14ac:dyDescent="0.35">
      <c r="D256" s="1">
        <v>255</v>
      </c>
      <c r="E256" s="9">
        <f t="shared" si="20"/>
        <v>9062150.5957739018</v>
      </c>
      <c r="F256" s="1">
        <f t="shared" si="18"/>
        <v>35000</v>
      </c>
      <c r="G256" s="9">
        <f t="shared" si="21"/>
        <v>16613.94275891882</v>
      </c>
      <c r="H256" s="9">
        <f t="shared" si="19"/>
        <v>23333.333333333332</v>
      </c>
      <c r="I256" s="9">
        <f t="shared" si="22"/>
        <v>4947.276092252152</v>
      </c>
      <c r="K256" s="9">
        <f t="shared" si="23"/>
        <v>23333.333333333332</v>
      </c>
    </row>
    <row r="257" spans="4:11" x14ac:dyDescent="0.35">
      <c r="D257" s="1">
        <v>256</v>
      </c>
      <c r="E257" s="9">
        <f t="shared" si="20"/>
        <v>9102097.8718661536</v>
      </c>
      <c r="F257" s="1">
        <f t="shared" si="18"/>
        <v>35000</v>
      </c>
      <c r="G257" s="9">
        <f t="shared" si="21"/>
        <v>16687.179431754612</v>
      </c>
      <c r="H257" s="9">
        <f t="shared" si="19"/>
        <v>23333.333333333332</v>
      </c>
      <c r="I257" s="9">
        <f t="shared" si="22"/>
        <v>5020.512765087944</v>
      </c>
      <c r="K257" s="9">
        <f t="shared" si="23"/>
        <v>23333.333333333332</v>
      </c>
    </row>
    <row r="258" spans="4:11" x14ac:dyDescent="0.35">
      <c r="D258" s="1">
        <v>257</v>
      </c>
      <c r="E258" s="9">
        <f t="shared" si="20"/>
        <v>9142118.3846312407</v>
      </c>
      <c r="F258" s="1">
        <f t="shared" si="18"/>
        <v>35000</v>
      </c>
      <c r="G258" s="9">
        <f t="shared" si="21"/>
        <v>16760.550371823942</v>
      </c>
      <c r="H258" s="9">
        <f t="shared" si="19"/>
        <v>23333.333333333332</v>
      </c>
      <c r="I258" s="9">
        <f t="shared" si="22"/>
        <v>5093.8837051572737</v>
      </c>
      <c r="K258" s="9">
        <f t="shared" si="23"/>
        <v>23333.333333333332</v>
      </c>
    </row>
    <row r="259" spans="4:11" x14ac:dyDescent="0.35">
      <c r="D259" s="1">
        <v>258</v>
      </c>
      <c r="E259" s="9">
        <f t="shared" si="20"/>
        <v>9182212.2683363985</v>
      </c>
      <c r="F259" s="1">
        <f t="shared" ref="F259:F322" si="24">B$5</f>
        <v>35000</v>
      </c>
      <c r="G259" s="9">
        <f t="shared" si="21"/>
        <v>16834.055825283398</v>
      </c>
      <c r="H259" s="9">
        <f t="shared" ref="H259:H322" si="25">MAX(F259-G259,B$5*2/3)</f>
        <v>23333.333333333332</v>
      </c>
      <c r="I259" s="9">
        <f t="shared" si="22"/>
        <v>5167.3891586167301</v>
      </c>
      <c r="K259" s="9">
        <f t="shared" si="23"/>
        <v>23333.333333333332</v>
      </c>
    </row>
    <row r="260" spans="4:11" x14ac:dyDescent="0.35">
      <c r="D260" s="1">
        <v>259</v>
      </c>
      <c r="E260" s="9">
        <f t="shared" ref="E260:E323" si="26">E259+F259+I259</f>
        <v>9222379.6574950144</v>
      </c>
      <c r="F260" s="1">
        <f t="shared" si="24"/>
        <v>35000</v>
      </c>
      <c r="G260" s="9">
        <f t="shared" ref="G260:G323" si="27">E260*B$4/12</f>
        <v>16907.696038740858</v>
      </c>
      <c r="H260" s="9">
        <f t="shared" si="25"/>
        <v>23333.333333333332</v>
      </c>
      <c r="I260" s="9">
        <f t="shared" ref="I260:I323" si="28">G260-(F260-H260)</f>
        <v>5241.0293720741902</v>
      </c>
      <c r="K260" s="9">
        <f t="shared" ref="K260:K323" si="29">H260</f>
        <v>23333.333333333332</v>
      </c>
    </row>
    <row r="261" spans="4:11" x14ac:dyDescent="0.35">
      <c r="D261" s="1">
        <v>260</v>
      </c>
      <c r="E261" s="9">
        <f t="shared" si="26"/>
        <v>9262620.6868670881</v>
      </c>
      <c r="F261" s="1">
        <f t="shared" si="24"/>
        <v>35000</v>
      </c>
      <c r="G261" s="9">
        <f t="shared" si="27"/>
        <v>16981.471259256326</v>
      </c>
      <c r="H261" s="9">
        <f t="shared" si="25"/>
        <v>23333.333333333332</v>
      </c>
      <c r="I261" s="9">
        <f t="shared" si="28"/>
        <v>5314.8045925896586</v>
      </c>
      <c r="K261" s="9">
        <f t="shared" si="29"/>
        <v>23333.333333333332</v>
      </c>
    </row>
    <row r="262" spans="4:11" x14ac:dyDescent="0.35">
      <c r="D262" s="1">
        <v>261</v>
      </c>
      <c r="E262" s="9">
        <f t="shared" si="26"/>
        <v>9302935.491459677</v>
      </c>
      <c r="F262" s="1">
        <f t="shared" si="24"/>
        <v>35000</v>
      </c>
      <c r="G262" s="9">
        <f t="shared" si="27"/>
        <v>17055.38173434274</v>
      </c>
      <c r="H262" s="9">
        <f t="shared" si="25"/>
        <v>23333.333333333332</v>
      </c>
      <c r="I262" s="9">
        <f t="shared" si="28"/>
        <v>5388.7150676760721</v>
      </c>
      <c r="K262" s="9">
        <f t="shared" si="29"/>
        <v>23333.333333333332</v>
      </c>
    </row>
    <row r="263" spans="4:11" x14ac:dyDescent="0.35">
      <c r="D263" s="1">
        <v>262</v>
      </c>
      <c r="E263" s="9">
        <f t="shared" si="26"/>
        <v>9343324.2065273523</v>
      </c>
      <c r="F263" s="1">
        <f t="shared" si="24"/>
        <v>35000</v>
      </c>
      <c r="G263" s="9">
        <f t="shared" si="27"/>
        <v>17129.427711966811</v>
      </c>
      <c r="H263" s="9">
        <f t="shared" si="25"/>
        <v>23333.333333333332</v>
      </c>
      <c r="I263" s="9">
        <f t="shared" si="28"/>
        <v>5462.7610453001435</v>
      </c>
      <c r="K263" s="9">
        <f t="shared" si="29"/>
        <v>23333.333333333332</v>
      </c>
    </row>
    <row r="264" spans="4:11" x14ac:dyDescent="0.35">
      <c r="D264" s="1">
        <v>263</v>
      </c>
      <c r="E264" s="9">
        <f t="shared" si="26"/>
        <v>9383786.9675726518</v>
      </c>
      <c r="F264" s="1">
        <f t="shared" si="24"/>
        <v>35000</v>
      </c>
      <c r="G264" s="9">
        <f t="shared" si="27"/>
        <v>17203.609440549862</v>
      </c>
      <c r="H264" s="9">
        <f t="shared" si="25"/>
        <v>23333.333333333332</v>
      </c>
      <c r="I264" s="9">
        <f t="shared" si="28"/>
        <v>5536.9427738831946</v>
      </c>
      <c r="K264" s="9">
        <f t="shared" si="29"/>
        <v>23333.333333333332</v>
      </c>
    </row>
    <row r="265" spans="4:11" x14ac:dyDescent="0.35">
      <c r="D265" s="1">
        <v>264</v>
      </c>
      <c r="E265" s="9">
        <f t="shared" si="26"/>
        <v>9424323.9103465341</v>
      </c>
      <c r="F265" s="1">
        <f t="shared" si="24"/>
        <v>35000</v>
      </c>
      <c r="G265" s="9">
        <f t="shared" si="27"/>
        <v>17277.927168968647</v>
      </c>
      <c r="H265" s="9">
        <f t="shared" si="25"/>
        <v>23333.333333333332</v>
      </c>
      <c r="I265" s="9">
        <f t="shared" si="28"/>
        <v>5611.2605023019787</v>
      </c>
      <c r="K265" s="9">
        <f t="shared" si="29"/>
        <v>23333.333333333332</v>
      </c>
    </row>
    <row r="266" spans="4:11" x14ac:dyDescent="0.35">
      <c r="D266" s="1">
        <v>265</v>
      </c>
      <c r="E266" s="9">
        <f t="shared" si="26"/>
        <v>9464935.1708488353</v>
      </c>
      <c r="F266" s="1">
        <f t="shared" si="24"/>
        <v>35000</v>
      </c>
      <c r="G266" s="9">
        <f t="shared" si="27"/>
        <v>17352.381146556199</v>
      </c>
      <c r="H266" s="9">
        <f t="shared" si="25"/>
        <v>23333.333333333332</v>
      </c>
      <c r="I266" s="9">
        <f t="shared" si="28"/>
        <v>5685.7144798895315</v>
      </c>
      <c r="K266" s="9">
        <f t="shared" si="29"/>
        <v>23333.333333333332</v>
      </c>
    </row>
    <row r="267" spans="4:11" x14ac:dyDescent="0.35">
      <c r="D267" s="1">
        <v>266</v>
      </c>
      <c r="E267" s="9">
        <f t="shared" si="26"/>
        <v>9505620.885328725</v>
      </c>
      <c r="F267" s="1">
        <f t="shared" si="24"/>
        <v>35000</v>
      </c>
      <c r="G267" s="9">
        <f t="shared" si="27"/>
        <v>17426.971623102661</v>
      </c>
      <c r="H267" s="9">
        <f t="shared" si="25"/>
        <v>23333.333333333332</v>
      </c>
      <c r="I267" s="9">
        <f t="shared" si="28"/>
        <v>5760.3049564359935</v>
      </c>
      <c r="K267" s="9">
        <f t="shared" si="29"/>
        <v>23333.333333333332</v>
      </c>
    </row>
    <row r="268" spans="4:11" x14ac:dyDescent="0.35">
      <c r="D268" s="1">
        <v>267</v>
      </c>
      <c r="E268" s="9">
        <f t="shared" si="26"/>
        <v>9546381.1902851611</v>
      </c>
      <c r="F268" s="1">
        <f t="shared" si="24"/>
        <v>35000</v>
      </c>
      <c r="G268" s="9">
        <f t="shared" si="27"/>
        <v>17501.698848856129</v>
      </c>
      <c r="H268" s="9">
        <f t="shared" si="25"/>
        <v>23333.333333333332</v>
      </c>
      <c r="I268" s="9">
        <f t="shared" si="28"/>
        <v>5835.0321821894613</v>
      </c>
      <c r="K268" s="9">
        <f t="shared" si="29"/>
        <v>23333.333333333332</v>
      </c>
    </row>
    <row r="269" spans="4:11" x14ac:dyDescent="0.35">
      <c r="D269" s="1">
        <v>268</v>
      </c>
      <c r="E269" s="9">
        <f t="shared" si="26"/>
        <v>9587216.2224673498</v>
      </c>
      <c r="F269" s="1">
        <f t="shared" si="24"/>
        <v>35000</v>
      </c>
      <c r="G269" s="9">
        <f t="shared" si="27"/>
        <v>17576.563074523474</v>
      </c>
      <c r="H269" s="9">
        <f t="shared" si="25"/>
        <v>23333.333333333332</v>
      </c>
      <c r="I269" s="9">
        <f t="shared" si="28"/>
        <v>5909.896407856806</v>
      </c>
      <c r="K269" s="9">
        <f t="shared" si="29"/>
        <v>23333.333333333332</v>
      </c>
    </row>
    <row r="270" spans="4:11" x14ac:dyDescent="0.35">
      <c r="D270" s="1">
        <v>269</v>
      </c>
      <c r="E270" s="9">
        <f t="shared" si="26"/>
        <v>9628126.1188752074</v>
      </c>
      <c r="F270" s="1">
        <f t="shared" si="24"/>
        <v>35000</v>
      </c>
      <c r="G270" s="9">
        <f t="shared" si="27"/>
        <v>17651.564551271211</v>
      </c>
      <c r="H270" s="9">
        <f t="shared" si="25"/>
        <v>23333.333333333332</v>
      </c>
      <c r="I270" s="9">
        <f t="shared" si="28"/>
        <v>5984.8978846045429</v>
      </c>
      <c r="K270" s="9">
        <f t="shared" si="29"/>
        <v>23333.333333333332</v>
      </c>
    </row>
    <row r="271" spans="4:11" x14ac:dyDescent="0.35">
      <c r="D271" s="1">
        <v>270</v>
      </c>
      <c r="E271" s="9">
        <f t="shared" si="26"/>
        <v>9669111.0167598128</v>
      </c>
      <c r="F271" s="1">
        <f t="shared" si="24"/>
        <v>35000</v>
      </c>
      <c r="G271" s="9">
        <f t="shared" si="27"/>
        <v>17726.703530726321</v>
      </c>
      <c r="H271" s="9">
        <f t="shared" si="25"/>
        <v>23333.333333333332</v>
      </c>
      <c r="I271" s="9">
        <f t="shared" si="28"/>
        <v>6060.0368640596535</v>
      </c>
      <c r="K271" s="9">
        <f t="shared" si="29"/>
        <v>23333.333333333332</v>
      </c>
    </row>
    <row r="272" spans="4:11" x14ac:dyDescent="0.35">
      <c r="D272" s="1">
        <v>271</v>
      </c>
      <c r="E272" s="9">
        <f t="shared" si="26"/>
        <v>9710171.0536238719</v>
      </c>
      <c r="F272" s="1">
        <f t="shared" si="24"/>
        <v>35000</v>
      </c>
      <c r="G272" s="9">
        <f t="shared" si="27"/>
        <v>17801.980264977097</v>
      </c>
      <c r="H272" s="9">
        <f t="shared" si="25"/>
        <v>23333.333333333332</v>
      </c>
      <c r="I272" s="9">
        <f t="shared" si="28"/>
        <v>6135.3135983104294</v>
      </c>
      <c r="K272" s="9">
        <f t="shared" si="29"/>
        <v>23333.333333333332</v>
      </c>
    </row>
    <row r="273" spans="4:11" x14ac:dyDescent="0.35">
      <c r="D273" s="1">
        <v>272</v>
      </c>
      <c r="E273" s="9">
        <f t="shared" si="26"/>
        <v>9751306.3672221825</v>
      </c>
      <c r="F273" s="1">
        <f t="shared" si="24"/>
        <v>35000</v>
      </c>
      <c r="G273" s="9">
        <f t="shared" si="27"/>
        <v>17877.395006573999</v>
      </c>
      <c r="H273" s="9">
        <f t="shared" si="25"/>
        <v>23333.333333333332</v>
      </c>
      <c r="I273" s="9">
        <f t="shared" si="28"/>
        <v>6210.7283399073312</v>
      </c>
      <c r="K273" s="9">
        <f t="shared" si="29"/>
        <v>23333.333333333332</v>
      </c>
    </row>
    <row r="274" spans="4:11" x14ac:dyDescent="0.35">
      <c r="D274" s="1">
        <v>273</v>
      </c>
      <c r="E274" s="9">
        <f t="shared" si="26"/>
        <v>9792517.0955620892</v>
      </c>
      <c r="F274" s="1">
        <f t="shared" si="24"/>
        <v>35000</v>
      </c>
      <c r="G274" s="9">
        <f t="shared" si="27"/>
        <v>17952.948008530497</v>
      </c>
      <c r="H274" s="9">
        <f t="shared" si="25"/>
        <v>23333.333333333332</v>
      </c>
      <c r="I274" s="9">
        <f t="shared" si="28"/>
        <v>6286.2813418638289</v>
      </c>
      <c r="K274" s="9">
        <f t="shared" si="29"/>
        <v>23333.333333333332</v>
      </c>
    </row>
    <row r="275" spans="4:11" x14ac:dyDescent="0.35">
      <c r="D275" s="1">
        <v>274</v>
      </c>
      <c r="E275" s="9">
        <f t="shared" si="26"/>
        <v>9833803.376903953</v>
      </c>
      <c r="F275" s="1">
        <f t="shared" si="24"/>
        <v>35000</v>
      </c>
      <c r="G275" s="9">
        <f t="shared" si="27"/>
        <v>18028.639524323913</v>
      </c>
      <c r="H275" s="9">
        <f t="shared" si="25"/>
        <v>23333.333333333332</v>
      </c>
      <c r="I275" s="9">
        <f t="shared" si="28"/>
        <v>6361.9728576572452</v>
      </c>
      <c r="K275" s="9">
        <f t="shared" si="29"/>
        <v>23333.333333333332</v>
      </c>
    </row>
    <row r="276" spans="4:11" x14ac:dyDescent="0.35">
      <c r="D276" s="1">
        <v>275</v>
      </c>
      <c r="E276" s="9">
        <f t="shared" si="26"/>
        <v>9875165.3497616109</v>
      </c>
      <c r="F276" s="1">
        <f t="shared" si="24"/>
        <v>35000</v>
      </c>
      <c r="G276" s="9">
        <f t="shared" si="27"/>
        <v>18104.469807896287</v>
      </c>
      <c r="H276" s="9">
        <f t="shared" si="25"/>
        <v>23333.333333333332</v>
      </c>
      <c r="I276" s="9">
        <f t="shared" si="28"/>
        <v>6437.8031412296186</v>
      </c>
      <c r="K276" s="9">
        <f t="shared" si="29"/>
        <v>23333.333333333332</v>
      </c>
    </row>
    <row r="277" spans="4:11" x14ac:dyDescent="0.35">
      <c r="D277" s="1">
        <v>276</v>
      </c>
      <c r="E277" s="9">
        <f t="shared" si="26"/>
        <v>9916603.1529028397</v>
      </c>
      <c r="F277" s="1">
        <f t="shared" si="24"/>
        <v>35000</v>
      </c>
      <c r="G277" s="9">
        <f t="shared" si="27"/>
        <v>18180.439113655204</v>
      </c>
      <c r="H277" s="9">
        <f t="shared" si="25"/>
        <v>23333.333333333332</v>
      </c>
      <c r="I277" s="9">
        <f t="shared" si="28"/>
        <v>6513.7724469885361</v>
      </c>
      <c r="K277" s="9">
        <f t="shared" si="29"/>
        <v>23333.333333333332</v>
      </c>
    </row>
    <row r="278" spans="4:11" x14ac:dyDescent="0.35">
      <c r="D278" s="1">
        <v>277</v>
      </c>
      <c r="E278" s="9">
        <f t="shared" si="26"/>
        <v>9958116.9253498279</v>
      </c>
      <c r="F278" s="1">
        <f t="shared" si="24"/>
        <v>35000</v>
      </c>
      <c r="G278" s="9">
        <f t="shared" si="27"/>
        <v>18256.547696474681</v>
      </c>
      <c r="H278" s="9">
        <f t="shared" si="25"/>
        <v>23333.333333333332</v>
      </c>
      <c r="I278" s="9">
        <f t="shared" si="28"/>
        <v>6589.8810298080134</v>
      </c>
      <c r="K278" s="9">
        <f t="shared" si="29"/>
        <v>23333.333333333332</v>
      </c>
    </row>
    <row r="279" spans="4:11" x14ac:dyDescent="0.35">
      <c r="D279" s="1">
        <v>278</v>
      </c>
      <c r="E279" s="9">
        <f t="shared" si="26"/>
        <v>9999706.8063796367</v>
      </c>
      <c r="F279" s="1">
        <f t="shared" si="24"/>
        <v>35000</v>
      </c>
      <c r="G279" s="9">
        <f t="shared" si="27"/>
        <v>18332.795811696</v>
      </c>
      <c r="H279" s="9">
        <f t="shared" si="25"/>
        <v>23333.333333333332</v>
      </c>
      <c r="I279" s="9">
        <f t="shared" si="28"/>
        <v>6666.129145029332</v>
      </c>
      <c r="K279" s="9">
        <f t="shared" si="29"/>
        <v>23333.333333333332</v>
      </c>
    </row>
    <row r="280" spans="4:11" x14ac:dyDescent="0.35">
      <c r="D280" s="1">
        <v>279</v>
      </c>
      <c r="E280" s="9">
        <f t="shared" si="26"/>
        <v>10041372.935524667</v>
      </c>
      <c r="F280" s="1">
        <f t="shared" si="24"/>
        <v>35000</v>
      </c>
      <c r="G280" s="9">
        <f t="shared" si="27"/>
        <v>18409.183715128554</v>
      </c>
      <c r="H280" s="9">
        <f t="shared" si="25"/>
        <v>23333.333333333332</v>
      </c>
      <c r="I280" s="9">
        <f t="shared" si="28"/>
        <v>6742.5170484618866</v>
      </c>
      <c r="K280" s="9">
        <f t="shared" si="29"/>
        <v>23333.333333333332</v>
      </c>
    </row>
    <row r="281" spans="4:11" x14ac:dyDescent="0.35">
      <c r="D281" s="1">
        <v>280</v>
      </c>
      <c r="E281" s="9">
        <f t="shared" si="26"/>
        <v>10083115.452573128</v>
      </c>
      <c r="F281" s="1">
        <f t="shared" si="24"/>
        <v>35000</v>
      </c>
      <c r="G281" s="9">
        <f t="shared" si="27"/>
        <v>18485.711663050733</v>
      </c>
      <c r="H281" s="9">
        <f t="shared" si="25"/>
        <v>23333.333333333332</v>
      </c>
      <c r="I281" s="9">
        <f t="shared" si="28"/>
        <v>6819.0449963840656</v>
      </c>
      <c r="K281" s="9">
        <f t="shared" si="29"/>
        <v>23333.333333333332</v>
      </c>
    </row>
    <row r="282" spans="4:11" x14ac:dyDescent="0.35">
      <c r="D282" s="1">
        <v>281</v>
      </c>
      <c r="E282" s="9">
        <f t="shared" si="26"/>
        <v>10124934.497569513</v>
      </c>
      <c r="F282" s="1">
        <f t="shared" si="24"/>
        <v>35000</v>
      </c>
      <c r="G282" s="9">
        <f t="shared" si="27"/>
        <v>18562.37991221077</v>
      </c>
      <c r="H282" s="9">
        <f t="shared" si="25"/>
        <v>23333.333333333332</v>
      </c>
      <c r="I282" s="9">
        <f t="shared" si="28"/>
        <v>6895.7132455441024</v>
      </c>
      <c r="K282" s="9">
        <f t="shared" si="29"/>
        <v>23333.333333333332</v>
      </c>
    </row>
    <row r="283" spans="4:11" x14ac:dyDescent="0.35">
      <c r="D283" s="1">
        <v>282</v>
      </c>
      <c r="E283" s="9">
        <f t="shared" si="26"/>
        <v>10166830.210815057</v>
      </c>
      <c r="F283" s="1">
        <f t="shared" si="24"/>
        <v>35000</v>
      </c>
      <c r="G283" s="9">
        <f t="shared" si="27"/>
        <v>18639.188719827605</v>
      </c>
      <c r="H283" s="9">
        <f t="shared" si="25"/>
        <v>23333.333333333332</v>
      </c>
      <c r="I283" s="9">
        <f t="shared" si="28"/>
        <v>6972.5220531609375</v>
      </c>
      <c r="K283" s="9">
        <f t="shared" si="29"/>
        <v>23333.333333333332</v>
      </c>
    </row>
    <row r="284" spans="4:11" x14ac:dyDescent="0.35">
      <c r="D284" s="1">
        <v>283</v>
      </c>
      <c r="E284" s="9">
        <f t="shared" si="26"/>
        <v>10208802.732868219</v>
      </c>
      <c r="F284" s="1">
        <f t="shared" si="24"/>
        <v>35000</v>
      </c>
      <c r="G284" s="9">
        <f t="shared" si="27"/>
        <v>18716.138343591734</v>
      </c>
      <c r="H284" s="9">
        <f t="shared" si="25"/>
        <v>23333.333333333332</v>
      </c>
      <c r="I284" s="9">
        <f t="shared" si="28"/>
        <v>7049.4716769250663</v>
      </c>
      <c r="K284" s="9">
        <f t="shared" si="29"/>
        <v>23333.333333333332</v>
      </c>
    </row>
    <row r="285" spans="4:11" x14ac:dyDescent="0.35">
      <c r="D285" s="1">
        <v>284</v>
      </c>
      <c r="E285" s="9">
        <f t="shared" si="26"/>
        <v>10250852.204545144</v>
      </c>
      <c r="F285" s="1">
        <f t="shared" si="24"/>
        <v>35000</v>
      </c>
      <c r="G285" s="9">
        <f t="shared" si="27"/>
        <v>18793.229041666094</v>
      </c>
      <c r="H285" s="9">
        <f t="shared" si="25"/>
        <v>23333.333333333332</v>
      </c>
      <c r="I285" s="9">
        <f t="shared" si="28"/>
        <v>7126.5623749994265</v>
      </c>
      <c r="K285" s="9">
        <f t="shared" si="29"/>
        <v>23333.333333333332</v>
      </c>
    </row>
    <row r="286" spans="4:11" x14ac:dyDescent="0.35">
      <c r="D286" s="1">
        <v>285</v>
      </c>
      <c r="E286" s="9">
        <f t="shared" si="26"/>
        <v>10292978.766920144</v>
      </c>
      <c r="F286" s="1">
        <f t="shared" si="24"/>
        <v>35000</v>
      </c>
      <c r="G286" s="9">
        <f t="shared" si="27"/>
        <v>18870.461072686929</v>
      </c>
      <c r="H286" s="9">
        <f t="shared" si="25"/>
        <v>23333.333333333332</v>
      </c>
      <c r="I286" s="9">
        <f t="shared" si="28"/>
        <v>7203.7944060202608</v>
      </c>
      <c r="K286" s="9">
        <f t="shared" si="29"/>
        <v>23333.333333333332</v>
      </c>
    </row>
    <row r="287" spans="4:11" x14ac:dyDescent="0.35">
      <c r="D287" s="1">
        <v>286</v>
      </c>
      <c r="E287" s="9">
        <f t="shared" si="26"/>
        <v>10335182.561326165</v>
      </c>
      <c r="F287" s="1">
        <f t="shared" si="24"/>
        <v>35000</v>
      </c>
      <c r="G287" s="9">
        <f t="shared" si="27"/>
        <v>18947.834695764635</v>
      </c>
      <c r="H287" s="9">
        <f t="shared" si="25"/>
        <v>23333.333333333332</v>
      </c>
      <c r="I287" s="9">
        <f t="shared" si="28"/>
        <v>7281.1680290979675</v>
      </c>
      <c r="K287" s="9">
        <f t="shared" si="29"/>
        <v>23333.333333333332</v>
      </c>
    </row>
    <row r="288" spans="4:11" x14ac:dyDescent="0.35">
      <c r="D288" s="1">
        <v>287</v>
      </c>
      <c r="E288" s="9">
        <f t="shared" si="26"/>
        <v>10377463.729355263</v>
      </c>
      <c r="F288" s="1">
        <f t="shared" si="24"/>
        <v>35000</v>
      </c>
      <c r="G288" s="9">
        <f t="shared" si="27"/>
        <v>19025.350170484646</v>
      </c>
      <c r="H288" s="9">
        <f t="shared" si="25"/>
        <v>23333.333333333332</v>
      </c>
      <c r="I288" s="9">
        <f t="shared" si="28"/>
        <v>7358.6835038179779</v>
      </c>
      <c r="K288" s="9">
        <f t="shared" si="29"/>
        <v>23333.333333333332</v>
      </c>
    </row>
    <row r="289" spans="4:11" x14ac:dyDescent="0.35">
      <c r="D289" s="1">
        <v>288</v>
      </c>
      <c r="E289" s="9">
        <f t="shared" si="26"/>
        <v>10419822.41285908</v>
      </c>
      <c r="F289" s="1">
        <f t="shared" si="24"/>
        <v>35000</v>
      </c>
      <c r="G289" s="9">
        <f t="shared" si="27"/>
        <v>19103.007756908311</v>
      </c>
      <c r="H289" s="9">
        <f t="shared" si="25"/>
        <v>23333.333333333332</v>
      </c>
      <c r="I289" s="9">
        <f t="shared" si="28"/>
        <v>7436.3410902416435</v>
      </c>
      <c r="K289" s="9">
        <f t="shared" si="29"/>
        <v>23333.333333333332</v>
      </c>
    </row>
    <row r="290" spans="4:11" x14ac:dyDescent="0.35">
      <c r="D290" s="1">
        <v>289</v>
      </c>
      <c r="E290" s="9">
        <f t="shared" si="26"/>
        <v>10462258.753949322</v>
      </c>
      <c r="F290" s="1">
        <f t="shared" si="24"/>
        <v>35000</v>
      </c>
      <c r="G290" s="9">
        <f t="shared" si="27"/>
        <v>19180.807715573756</v>
      </c>
      <c r="H290" s="9">
        <f t="shared" si="25"/>
        <v>23333.333333333332</v>
      </c>
      <c r="I290" s="9">
        <f t="shared" si="28"/>
        <v>7514.1410489070877</v>
      </c>
      <c r="K290" s="9">
        <f t="shared" si="29"/>
        <v>23333.333333333332</v>
      </c>
    </row>
    <row r="291" spans="4:11" x14ac:dyDescent="0.35">
      <c r="D291" s="1">
        <v>290</v>
      </c>
      <c r="E291" s="9">
        <f t="shared" si="26"/>
        <v>10504772.894998228</v>
      </c>
      <c r="F291" s="1">
        <f t="shared" si="24"/>
        <v>35000</v>
      </c>
      <c r="G291" s="9">
        <f t="shared" si="27"/>
        <v>19258.75030749675</v>
      </c>
      <c r="H291" s="9">
        <f t="shared" si="25"/>
        <v>23333.333333333332</v>
      </c>
      <c r="I291" s="9">
        <f t="shared" si="28"/>
        <v>7592.083640830082</v>
      </c>
      <c r="K291" s="9">
        <f t="shared" si="29"/>
        <v>23333.333333333332</v>
      </c>
    </row>
    <row r="292" spans="4:11" x14ac:dyDescent="0.35">
      <c r="D292" s="1">
        <v>291</v>
      </c>
      <c r="E292" s="9">
        <f t="shared" si="26"/>
        <v>10547364.978639059</v>
      </c>
      <c r="F292" s="1">
        <f t="shared" si="24"/>
        <v>35000</v>
      </c>
      <c r="G292" s="9">
        <f t="shared" si="27"/>
        <v>19336.835794171606</v>
      </c>
      <c r="H292" s="9">
        <f t="shared" si="25"/>
        <v>23333.333333333332</v>
      </c>
      <c r="I292" s="9">
        <f t="shared" si="28"/>
        <v>7670.1691275049379</v>
      </c>
      <c r="K292" s="9">
        <f t="shared" si="29"/>
        <v>23333.333333333332</v>
      </c>
    </row>
    <row r="293" spans="4:11" x14ac:dyDescent="0.35">
      <c r="D293" s="1">
        <v>292</v>
      </c>
      <c r="E293" s="9">
        <f t="shared" si="26"/>
        <v>10590035.147766564</v>
      </c>
      <c r="F293" s="1">
        <f t="shared" si="24"/>
        <v>35000</v>
      </c>
      <c r="G293" s="9">
        <f t="shared" si="27"/>
        <v>19415.064437572033</v>
      </c>
      <c r="H293" s="9">
        <f t="shared" si="25"/>
        <v>23333.333333333332</v>
      </c>
      <c r="I293" s="9">
        <f t="shared" si="28"/>
        <v>7748.3977709053652</v>
      </c>
      <c r="K293" s="9">
        <f t="shared" si="29"/>
        <v>23333.333333333332</v>
      </c>
    </row>
    <row r="294" spans="4:11" x14ac:dyDescent="0.35">
      <c r="D294" s="1">
        <v>293</v>
      </c>
      <c r="E294" s="9">
        <f t="shared" si="26"/>
        <v>10632783.54553747</v>
      </c>
      <c r="F294" s="1">
        <f t="shared" si="24"/>
        <v>35000</v>
      </c>
      <c r="G294" s="9">
        <f t="shared" si="27"/>
        <v>19493.436500152027</v>
      </c>
      <c r="H294" s="9">
        <f t="shared" si="25"/>
        <v>23333.333333333332</v>
      </c>
      <c r="I294" s="9">
        <f t="shared" si="28"/>
        <v>7826.7698334853594</v>
      </c>
      <c r="K294" s="9">
        <f t="shared" si="29"/>
        <v>23333.333333333332</v>
      </c>
    </row>
    <row r="295" spans="4:11" x14ac:dyDescent="0.35">
      <c r="D295" s="1">
        <v>294</v>
      </c>
      <c r="E295" s="9">
        <f t="shared" si="26"/>
        <v>10675610.315370955</v>
      </c>
      <c r="F295" s="1">
        <f t="shared" si="24"/>
        <v>35000</v>
      </c>
      <c r="G295" s="9">
        <f t="shared" si="27"/>
        <v>19571.952244846751</v>
      </c>
      <c r="H295" s="9">
        <f t="shared" si="25"/>
        <v>23333.333333333332</v>
      </c>
      <c r="I295" s="9">
        <f t="shared" si="28"/>
        <v>7905.2855781800827</v>
      </c>
      <c r="K295" s="9">
        <f t="shared" si="29"/>
        <v>23333.333333333332</v>
      </c>
    </row>
    <row r="296" spans="4:11" x14ac:dyDescent="0.35">
      <c r="D296" s="1">
        <v>295</v>
      </c>
      <c r="E296" s="9">
        <f t="shared" si="26"/>
        <v>10718515.600949135</v>
      </c>
      <c r="F296" s="1">
        <f t="shared" si="24"/>
        <v>35000</v>
      </c>
      <c r="G296" s="9">
        <f t="shared" si="27"/>
        <v>19650.611935073412</v>
      </c>
      <c r="H296" s="9">
        <f t="shared" si="25"/>
        <v>23333.333333333332</v>
      </c>
      <c r="I296" s="9">
        <f t="shared" si="28"/>
        <v>7983.9452684067437</v>
      </c>
      <c r="K296" s="9">
        <f t="shared" si="29"/>
        <v>23333.333333333332</v>
      </c>
    </row>
    <row r="297" spans="4:11" x14ac:dyDescent="0.35">
      <c r="D297" s="1">
        <v>296</v>
      </c>
      <c r="E297" s="9">
        <f t="shared" si="26"/>
        <v>10761499.546217542</v>
      </c>
      <c r="F297" s="1">
        <f t="shared" si="24"/>
        <v>35000</v>
      </c>
      <c r="G297" s="9">
        <f t="shared" si="27"/>
        <v>19729.415834732161</v>
      </c>
      <c r="H297" s="9">
        <f t="shared" si="25"/>
        <v>23333.333333333332</v>
      </c>
      <c r="I297" s="9">
        <f t="shared" si="28"/>
        <v>8062.749168065493</v>
      </c>
      <c r="K297" s="9">
        <f t="shared" si="29"/>
        <v>23333.333333333332</v>
      </c>
    </row>
    <row r="298" spans="4:11" x14ac:dyDescent="0.35">
      <c r="D298" s="1">
        <v>297</v>
      </c>
      <c r="E298" s="9">
        <f t="shared" si="26"/>
        <v>10804562.295385608</v>
      </c>
      <c r="F298" s="1">
        <f t="shared" si="24"/>
        <v>35000</v>
      </c>
      <c r="G298" s="9">
        <f t="shared" si="27"/>
        <v>19808.364208206945</v>
      </c>
      <c r="H298" s="9">
        <f t="shared" si="25"/>
        <v>23333.333333333332</v>
      </c>
      <c r="I298" s="9">
        <f t="shared" si="28"/>
        <v>8141.6975415402776</v>
      </c>
      <c r="K298" s="9">
        <f t="shared" si="29"/>
        <v>23333.333333333332</v>
      </c>
    </row>
    <row r="299" spans="4:11" x14ac:dyDescent="0.35">
      <c r="D299" s="1">
        <v>298</v>
      </c>
      <c r="E299" s="9">
        <f t="shared" si="26"/>
        <v>10847703.992927149</v>
      </c>
      <c r="F299" s="1">
        <f t="shared" si="24"/>
        <v>35000</v>
      </c>
      <c r="G299" s="9">
        <f t="shared" si="27"/>
        <v>19887.457320366437</v>
      </c>
      <c r="H299" s="9">
        <f t="shared" si="25"/>
        <v>23333.333333333332</v>
      </c>
      <c r="I299" s="9">
        <f t="shared" si="28"/>
        <v>8220.7906536997689</v>
      </c>
      <c r="K299" s="9">
        <f t="shared" si="29"/>
        <v>23333.333333333332</v>
      </c>
    </row>
    <row r="300" spans="4:11" x14ac:dyDescent="0.35">
      <c r="D300" s="1">
        <v>299</v>
      </c>
      <c r="E300" s="9">
        <f t="shared" si="26"/>
        <v>10890924.783580849</v>
      </c>
      <c r="F300" s="1">
        <f t="shared" si="24"/>
        <v>35000</v>
      </c>
      <c r="G300" s="9">
        <f t="shared" si="27"/>
        <v>19966.695436564889</v>
      </c>
      <c r="H300" s="9">
        <f t="shared" si="25"/>
        <v>23333.333333333332</v>
      </c>
      <c r="I300" s="9">
        <f t="shared" si="28"/>
        <v>8300.0287698982211</v>
      </c>
      <c r="K300" s="9">
        <f t="shared" si="29"/>
        <v>23333.333333333332</v>
      </c>
    </row>
    <row r="301" spans="4:11" x14ac:dyDescent="0.35">
      <c r="D301" s="1">
        <v>300</v>
      </c>
      <c r="E301" s="9">
        <f t="shared" si="26"/>
        <v>10934224.812350746</v>
      </c>
      <c r="F301" s="1">
        <f t="shared" si="24"/>
        <v>35000</v>
      </c>
      <c r="G301" s="9">
        <f t="shared" si="27"/>
        <v>20046.078822643034</v>
      </c>
      <c r="H301" s="9">
        <f t="shared" si="25"/>
        <v>23333.333333333332</v>
      </c>
      <c r="I301" s="9">
        <f t="shared" si="28"/>
        <v>8379.4121559763662</v>
      </c>
      <c r="K301" s="9">
        <f t="shared" si="29"/>
        <v>23333.333333333332</v>
      </c>
    </row>
    <row r="302" spans="4:11" x14ac:dyDescent="0.35">
      <c r="D302" s="1">
        <v>301</v>
      </c>
      <c r="E302" s="9">
        <f t="shared" si="26"/>
        <v>10977604.224506723</v>
      </c>
      <c r="F302" s="1">
        <f t="shared" si="24"/>
        <v>35000</v>
      </c>
      <c r="G302" s="9">
        <f t="shared" si="27"/>
        <v>20125.607744928991</v>
      </c>
      <c r="H302" s="9">
        <f t="shared" si="25"/>
        <v>23333.333333333332</v>
      </c>
      <c r="I302" s="9">
        <f t="shared" si="28"/>
        <v>8458.9410782623236</v>
      </c>
      <c r="K302" s="9">
        <f t="shared" si="29"/>
        <v>23333.333333333332</v>
      </c>
    </row>
    <row r="303" spans="4:11" x14ac:dyDescent="0.35">
      <c r="D303" s="1">
        <v>302</v>
      </c>
      <c r="E303" s="9">
        <f t="shared" si="26"/>
        <v>11021063.165584985</v>
      </c>
      <c r="F303" s="1">
        <f t="shared" si="24"/>
        <v>35000</v>
      </c>
      <c r="G303" s="9">
        <f t="shared" si="27"/>
        <v>20205.282470239137</v>
      </c>
      <c r="H303" s="9">
        <f t="shared" si="25"/>
        <v>23333.333333333332</v>
      </c>
      <c r="I303" s="9">
        <f t="shared" si="28"/>
        <v>8538.6158035724693</v>
      </c>
      <c r="K303" s="9">
        <f t="shared" si="29"/>
        <v>23333.333333333332</v>
      </c>
    </row>
    <row r="304" spans="4:11" x14ac:dyDescent="0.35">
      <c r="D304" s="1">
        <v>303</v>
      </c>
      <c r="E304" s="9">
        <f t="shared" si="26"/>
        <v>11064601.781388558</v>
      </c>
      <c r="F304" s="1">
        <f t="shared" si="24"/>
        <v>35000</v>
      </c>
      <c r="G304" s="9">
        <f t="shared" si="27"/>
        <v>20285.103265879025</v>
      </c>
      <c r="H304" s="9">
        <f t="shared" si="25"/>
        <v>23333.333333333332</v>
      </c>
      <c r="I304" s="9">
        <f t="shared" si="28"/>
        <v>8618.4365992123567</v>
      </c>
      <c r="K304" s="9">
        <f t="shared" si="29"/>
        <v>23333.333333333332</v>
      </c>
    </row>
    <row r="305" spans="4:11" x14ac:dyDescent="0.35">
      <c r="D305" s="1">
        <v>304</v>
      </c>
      <c r="E305" s="9">
        <f t="shared" si="26"/>
        <v>11108220.21798777</v>
      </c>
      <c r="F305" s="1">
        <f t="shared" si="24"/>
        <v>35000</v>
      </c>
      <c r="G305" s="9">
        <f t="shared" si="27"/>
        <v>20365.070399644243</v>
      </c>
      <c r="H305" s="9">
        <f t="shared" si="25"/>
        <v>23333.333333333332</v>
      </c>
      <c r="I305" s="9">
        <f t="shared" si="28"/>
        <v>8698.4037329775747</v>
      </c>
      <c r="K305" s="9">
        <f t="shared" si="29"/>
        <v>23333.333333333332</v>
      </c>
    </row>
    <row r="306" spans="4:11" x14ac:dyDescent="0.35">
      <c r="D306" s="1">
        <v>305</v>
      </c>
      <c r="E306" s="9">
        <f t="shared" si="26"/>
        <v>11151918.621720748</v>
      </c>
      <c r="F306" s="1">
        <f t="shared" si="24"/>
        <v>35000</v>
      </c>
      <c r="G306" s="9">
        <f t="shared" si="27"/>
        <v>20445.184139821369</v>
      </c>
      <c r="H306" s="9">
        <f t="shared" si="25"/>
        <v>23333.333333333332</v>
      </c>
      <c r="I306" s="9">
        <f t="shared" si="28"/>
        <v>8778.5174731547013</v>
      </c>
      <c r="K306" s="9">
        <f t="shared" si="29"/>
        <v>23333.333333333332</v>
      </c>
    </row>
    <row r="307" spans="4:11" x14ac:dyDescent="0.35">
      <c r="D307" s="1">
        <v>306</v>
      </c>
      <c r="E307" s="9">
        <f t="shared" si="26"/>
        <v>11195697.139193904</v>
      </c>
      <c r="F307" s="1">
        <f t="shared" si="24"/>
        <v>35000</v>
      </c>
      <c r="G307" s="9">
        <f t="shared" si="27"/>
        <v>20525.444755188822</v>
      </c>
      <c r="H307" s="9">
        <f t="shared" si="25"/>
        <v>23333.333333333332</v>
      </c>
      <c r="I307" s="9">
        <f t="shared" si="28"/>
        <v>8858.7780885221546</v>
      </c>
      <c r="K307" s="9">
        <f t="shared" si="29"/>
        <v>23333.333333333332</v>
      </c>
    </row>
    <row r="308" spans="4:11" x14ac:dyDescent="0.35">
      <c r="D308" s="1">
        <v>307</v>
      </c>
      <c r="E308" s="9">
        <f t="shared" si="26"/>
        <v>11239555.917282427</v>
      </c>
      <c r="F308" s="1">
        <f t="shared" si="24"/>
        <v>35000</v>
      </c>
      <c r="G308" s="9">
        <f t="shared" si="27"/>
        <v>20605.852515017781</v>
      </c>
      <c r="H308" s="9">
        <f t="shared" si="25"/>
        <v>23333.333333333332</v>
      </c>
      <c r="I308" s="9">
        <f t="shared" si="28"/>
        <v>8939.1858483511132</v>
      </c>
      <c r="K308" s="9">
        <f t="shared" si="29"/>
        <v>23333.333333333332</v>
      </c>
    </row>
    <row r="309" spans="4:11" x14ac:dyDescent="0.35">
      <c r="D309" s="1">
        <v>308</v>
      </c>
      <c r="E309" s="9">
        <f t="shared" si="26"/>
        <v>11283495.103130778</v>
      </c>
      <c r="F309" s="1">
        <f t="shared" si="24"/>
        <v>35000</v>
      </c>
      <c r="G309" s="9">
        <f t="shared" si="27"/>
        <v>20686.40768907309</v>
      </c>
      <c r="H309" s="9">
        <f t="shared" si="25"/>
        <v>23333.333333333332</v>
      </c>
      <c r="I309" s="9">
        <f t="shared" si="28"/>
        <v>9019.7410224064224</v>
      </c>
      <c r="K309" s="9">
        <f t="shared" si="29"/>
        <v>23333.333333333332</v>
      </c>
    </row>
    <row r="310" spans="4:11" x14ac:dyDescent="0.35">
      <c r="D310" s="1">
        <v>309</v>
      </c>
      <c r="E310" s="9">
        <f t="shared" si="26"/>
        <v>11327514.844153184</v>
      </c>
      <c r="F310" s="1">
        <f t="shared" si="24"/>
        <v>35000</v>
      </c>
      <c r="G310" s="9">
        <f t="shared" si="27"/>
        <v>20767.110547614171</v>
      </c>
      <c r="H310" s="9">
        <f t="shared" si="25"/>
        <v>23333.333333333332</v>
      </c>
      <c r="I310" s="9">
        <f t="shared" si="28"/>
        <v>9100.4438809475032</v>
      </c>
      <c r="K310" s="9">
        <f t="shared" si="29"/>
        <v>23333.333333333332</v>
      </c>
    </row>
    <row r="311" spans="4:11" x14ac:dyDescent="0.35">
      <c r="D311" s="1">
        <v>310</v>
      </c>
      <c r="E311" s="9">
        <f t="shared" si="26"/>
        <v>11371615.288034132</v>
      </c>
      <c r="F311" s="1">
        <f t="shared" si="24"/>
        <v>35000</v>
      </c>
      <c r="G311" s="9">
        <f t="shared" si="27"/>
        <v>20847.961361395908</v>
      </c>
      <c r="H311" s="9">
        <f t="shared" si="25"/>
        <v>23333.333333333332</v>
      </c>
      <c r="I311" s="9">
        <f t="shared" si="28"/>
        <v>9181.2946947292403</v>
      </c>
      <c r="K311" s="9">
        <f t="shared" si="29"/>
        <v>23333.333333333332</v>
      </c>
    </row>
    <row r="312" spans="4:11" x14ac:dyDescent="0.35">
      <c r="D312" s="1">
        <v>311</v>
      </c>
      <c r="E312" s="9">
        <f t="shared" si="26"/>
        <v>11415796.582728861</v>
      </c>
      <c r="F312" s="1">
        <f t="shared" si="24"/>
        <v>35000</v>
      </c>
      <c r="G312" s="9">
        <f t="shared" si="27"/>
        <v>20928.960401669578</v>
      </c>
      <c r="H312" s="9">
        <f t="shared" si="25"/>
        <v>23333.333333333332</v>
      </c>
      <c r="I312" s="9">
        <f t="shared" si="28"/>
        <v>9262.2937350029097</v>
      </c>
      <c r="K312" s="9">
        <f t="shared" si="29"/>
        <v>23333.333333333332</v>
      </c>
    </row>
    <row r="313" spans="4:11" x14ac:dyDescent="0.35">
      <c r="D313" s="1">
        <v>312</v>
      </c>
      <c r="E313" s="9">
        <f t="shared" si="26"/>
        <v>11460058.876463864</v>
      </c>
      <c r="F313" s="1">
        <f t="shared" si="24"/>
        <v>35000</v>
      </c>
      <c r="G313" s="9">
        <f t="shared" si="27"/>
        <v>21010.107940183749</v>
      </c>
      <c r="H313" s="9">
        <f t="shared" si="25"/>
        <v>23333.333333333332</v>
      </c>
      <c r="I313" s="9">
        <f t="shared" si="28"/>
        <v>9343.4412735170808</v>
      </c>
      <c r="K313" s="9">
        <f t="shared" si="29"/>
        <v>23333.333333333332</v>
      </c>
    </row>
    <row r="314" spans="4:11" x14ac:dyDescent="0.35">
      <c r="D314" s="1">
        <v>313</v>
      </c>
      <c r="E314" s="9">
        <f t="shared" si="26"/>
        <v>11504402.317737382</v>
      </c>
      <c r="F314" s="1">
        <f t="shared" si="24"/>
        <v>35000</v>
      </c>
      <c r="G314" s="9">
        <f t="shared" si="27"/>
        <v>21091.404249185198</v>
      </c>
      <c r="H314" s="9">
        <f t="shared" si="25"/>
        <v>23333.333333333332</v>
      </c>
      <c r="I314" s="9">
        <f t="shared" si="28"/>
        <v>9424.73758251853</v>
      </c>
      <c r="K314" s="9">
        <f t="shared" si="29"/>
        <v>23333.333333333332</v>
      </c>
    </row>
    <row r="315" spans="4:11" x14ac:dyDescent="0.35">
      <c r="D315" s="1">
        <v>314</v>
      </c>
      <c r="E315" s="9">
        <f t="shared" si="26"/>
        <v>11548827.0553199</v>
      </c>
      <c r="F315" s="1">
        <f t="shared" si="24"/>
        <v>35000</v>
      </c>
      <c r="G315" s="9">
        <f t="shared" si="27"/>
        <v>21172.849601419814</v>
      </c>
      <c r="H315" s="9">
        <f t="shared" si="25"/>
        <v>23333.333333333332</v>
      </c>
      <c r="I315" s="9">
        <f t="shared" si="28"/>
        <v>9506.1829347531457</v>
      </c>
      <c r="K315" s="9">
        <f t="shared" si="29"/>
        <v>23333.333333333332</v>
      </c>
    </row>
    <row r="316" spans="4:11" x14ac:dyDescent="0.35">
      <c r="D316" s="1">
        <v>315</v>
      </c>
      <c r="E316" s="9">
        <f t="shared" si="26"/>
        <v>11593333.238254653</v>
      </c>
      <c r="F316" s="1">
        <f t="shared" si="24"/>
        <v>35000</v>
      </c>
      <c r="G316" s="9">
        <f t="shared" si="27"/>
        <v>21254.444270133532</v>
      </c>
      <c r="H316" s="9">
        <f t="shared" si="25"/>
        <v>23333.333333333332</v>
      </c>
      <c r="I316" s="9">
        <f t="shared" si="28"/>
        <v>9587.7776034668641</v>
      </c>
      <c r="K316" s="9">
        <f t="shared" si="29"/>
        <v>23333.333333333332</v>
      </c>
    </row>
    <row r="317" spans="4:11" x14ac:dyDescent="0.35">
      <c r="D317" s="1">
        <v>316</v>
      </c>
      <c r="E317" s="9">
        <f t="shared" si="26"/>
        <v>11637921.015858119</v>
      </c>
      <c r="F317" s="1">
        <f t="shared" si="24"/>
        <v>35000</v>
      </c>
      <c r="G317" s="9">
        <f t="shared" si="27"/>
        <v>21336.188529073217</v>
      </c>
      <c r="H317" s="9">
        <f t="shared" si="25"/>
        <v>23333.333333333332</v>
      </c>
      <c r="I317" s="9">
        <f t="shared" si="28"/>
        <v>9669.5218624065492</v>
      </c>
      <c r="K317" s="9">
        <f t="shared" si="29"/>
        <v>23333.333333333332</v>
      </c>
    </row>
    <row r="318" spans="4:11" x14ac:dyDescent="0.35">
      <c r="D318" s="1">
        <v>317</v>
      </c>
      <c r="E318" s="9">
        <f t="shared" si="26"/>
        <v>11682590.537720526</v>
      </c>
      <c r="F318" s="1">
        <f t="shared" si="24"/>
        <v>35000</v>
      </c>
      <c r="G318" s="9">
        <f t="shared" si="27"/>
        <v>21418.082652487628</v>
      </c>
      <c r="H318" s="9">
        <f t="shared" si="25"/>
        <v>23333.333333333332</v>
      </c>
      <c r="I318" s="9">
        <f t="shared" si="28"/>
        <v>9751.4159858209605</v>
      </c>
      <c r="K318" s="9">
        <f t="shared" si="29"/>
        <v>23333.333333333332</v>
      </c>
    </row>
    <row r="319" spans="4:11" x14ac:dyDescent="0.35">
      <c r="D319" s="1">
        <v>318</v>
      </c>
      <c r="E319" s="9">
        <f t="shared" si="26"/>
        <v>11727341.953706346</v>
      </c>
      <c r="F319" s="1">
        <f t="shared" si="24"/>
        <v>35000</v>
      </c>
      <c r="G319" s="9">
        <f t="shared" si="27"/>
        <v>21500.126915128301</v>
      </c>
      <c r="H319" s="9">
        <f t="shared" si="25"/>
        <v>23333.333333333332</v>
      </c>
      <c r="I319" s="9">
        <f t="shared" si="28"/>
        <v>9833.4602484616335</v>
      </c>
      <c r="K319" s="9">
        <f t="shared" si="29"/>
        <v>23333.333333333332</v>
      </c>
    </row>
    <row r="320" spans="4:11" x14ac:dyDescent="0.35">
      <c r="D320" s="1">
        <v>319</v>
      </c>
      <c r="E320" s="9">
        <f t="shared" si="26"/>
        <v>11772175.413954807</v>
      </c>
      <c r="F320" s="1">
        <f t="shared" si="24"/>
        <v>35000</v>
      </c>
      <c r="G320" s="9">
        <f t="shared" si="27"/>
        <v>21582.321592250479</v>
      </c>
      <c r="H320" s="9">
        <f t="shared" si="25"/>
        <v>23333.333333333332</v>
      </c>
      <c r="I320" s="9">
        <f t="shared" si="28"/>
        <v>9915.6549255838108</v>
      </c>
      <c r="K320" s="9">
        <f t="shared" si="29"/>
        <v>23333.333333333332</v>
      </c>
    </row>
    <row r="321" spans="4:11" x14ac:dyDescent="0.35">
      <c r="D321" s="1">
        <v>320</v>
      </c>
      <c r="E321" s="9">
        <f t="shared" si="26"/>
        <v>11817091.06888039</v>
      </c>
      <c r="F321" s="1">
        <f t="shared" si="24"/>
        <v>35000</v>
      </c>
      <c r="G321" s="9">
        <f t="shared" si="27"/>
        <v>21664.666959614045</v>
      </c>
      <c r="H321" s="9">
        <f t="shared" si="25"/>
        <v>23333.333333333332</v>
      </c>
      <c r="I321" s="9">
        <f t="shared" si="28"/>
        <v>9998.0002929473776</v>
      </c>
      <c r="K321" s="9">
        <f t="shared" si="29"/>
        <v>23333.333333333332</v>
      </c>
    </row>
    <row r="322" spans="4:11" x14ac:dyDescent="0.35">
      <c r="D322" s="1">
        <v>321</v>
      </c>
      <c r="E322" s="9">
        <f t="shared" si="26"/>
        <v>11862089.069173338</v>
      </c>
      <c r="F322" s="1">
        <f t="shared" si="24"/>
        <v>35000</v>
      </c>
      <c r="G322" s="9">
        <f t="shared" si="27"/>
        <v>21747.163293484449</v>
      </c>
      <c r="H322" s="9">
        <f t="shared" si="25"/>
        <v>23333.333333333332</v>
      </c>
      <c r="I322" s="9">
        <f t="shared" si="28"/>
        <v>10080.496626817781</v>
      </c>
      <c r="K322" s="9">
        <f t="shared" si="29"/>
        <v>23333.333333333332</v>
      </c>
    </row>
    <row r="323" spans="4:11" x14ac:dyDescent="0.35">
      <c r="D323" s="1">
        <v>322</v>
      </c>
      <c r="E323" s="9">
        <f t="shared" si="26"/>
        <v>11907169.565800156</v>
      </c>
      <c r="F323" s="1">
        <f t="shared" ref="F323:F361" si="30">B$5</f>
        <v>35000</v>
      </c>
      <c r="G323" s="9">
        <f t="shared" si="27"/>
        <v>21829.810870633617</v>
      </c>
      <c r="H323" s="9">
        <f t="shared" ref="H323:H361" si="31">MAX(F323-G323,B$5*2/3)</f>
        <v>23333.333333333332</v>
      </c>
      <c r="I323" s="9">
        <f t="shared" si="28"/>
        <v>10163.144203966949</v>
      </c>
      <c r="K323" s="9">
        <f t="shared" si="29"/>
        <v>23333.333333333332</v>
      </c>
    </row>
    <row r="324" spans="4:11" x14ac:dyDescent="0.35">
      <c r="D324" s="1">
        <v>323</v>
      </c>
      <c r="E324" s="9">
        <f t="shared" ref="E324:E361" si="32">E323+F323+I323</f>
        <v>11952332.710004123</v>
      </c>
      <c r="F324" s="1">
        <f t="shared" si="30"/>
        <v>35000</v>
      </c>
      <c r="G324" s="9">
        <f t="shared" ref="G324:G361" si="33">E324*B$4/12</f>
        <v>21912.609968340894</v>
      </c>
      <c r="H324" s="9">
        <f t="shared" si="31"/>
        <v>23333.333333333332</v>
      </c>
      <c r="I324" s="9">
        <f t="shared" ref="I324:I361" si="34">G324-(F324-H324)</f>
        <v>10245.943301674226</v>
      </c>
      <c r="K324" s="9">
        <f t="shared" ref="K324:K361" si="35">H324</f>
        <v>23333.333333333332</v>
      </c>
    </row>
    <row r="325" spans="4:11" x14ac:dyDescent="0.35">
      <c r="D325" s="1">
        <v>324</v>
      </c>
      <c r="E325" s="9">
        <f t="shared" si="32"/>
        <v>11997578.653305797</v>
      </c>
      <c r="F325" s="1">
        <f t="shared" si="30"/>
        <v>35000</v>
      </c>
      <c r="G325" s="9">
        <f t="shared" si="33"/>
        <v>21995.560864393959</v>
      </c>
      <c r="H325" s="9">
        <f t="shared" si="31"/>
        <v>23333.333333333332</v>
      </c>
      <c r="I325" s="9">
        <f t="shared" si="34"/>
        <v>10328.894197727292</v>
      </c>
      <c r="K325" s="9">
        <f t="shared" si="35"/>
        <v>23333.333333333332</v>
      </c>
    </row>
    <row r="326" spans="4:11" x14ac:dyDescent="0.35">
      <c r="D326" s="1">
        <v>325</v>
      </c>
      <c r="E326" s="9">
        <f t="shared" si="32"/>
        <v>12042907.547503524</v>
      </c>
      <c r="F326" s="1">
        <f t="shared" si="30"/>
        <v>35000</v>
      </c>
      <c r="G326" s="9">
        <f t="shared" si="33"/>
        <v>22078.663837089789</v>
      </c>
      <c r="H326" s="9">
        <f t="shared" si="31"/>
        <v>23333.333333333332</v>
      </c>
      <c r="I326" s="9">
        <f t="shared" si="34"/>
        <v>10411.997170423121</v>
      </c>
      <c r="K326" s="9">
        <f t="shared" si="35"/>
        <v>23333.333333333332</v>
      </c>
    </row>
    <row r="327" spans="4:11" x14ac:dyDescent="0.35">
      <c r="D327" s="1">
        <v>326</v>
      </c>
      <c r="E327" s="9">
        <f t="shared" si="32"/>
        <v>12088319.544673946</v>
      </c>
      <c r="F327" s="1">
        <f t="shared" si="30"/>
        <v>35000</v>
      </c>
      <c r="G327" s="9">
        <f t="shared" si="33"/>
        <v>22161.919165235566</v>
      </c>
      <c r="H327" s="9">
        <f t="shared" si="31"/>
        <v>23333.333333333332</v>
      </c>
      <c r="I327" s="9">
        <f t="shared" si="34"/>
        <v>10495.252498568898</v>
      </c>
      <c r="K327" s="9">
        <f t="shared" si="35"/>
        <v>23333.333333333332</v>
      </c>
    </row>
    <row r="328" spans="4:11" x14ac:dyDescent="0.35">
      <c r="D328" s="1">
        <v>327</v>
      </c>
      <c r="E328" s="9">
        <f t="shared" si="32"/>
        <v>12133814.797172515</v>
      </c>
      <c r="F328" s="1">
        <f t="shared" si="30"/>
        <v>35000</v>
      </c>
      <c r="G328" s="9">
        <f t="shared" si="33"/>
        <v>22245.327128149609</v>
      </c>
      <c r="H328" s="9">
        <f t="shared" si="31"/>
        <v>23333.333333333332</v>
      </c>
      <c r="I328" s="9">
        <f t="shared" si="34"/>
        <v>10578.660461482941</v>
      </c>
      <c r="K328" s="9">
        <f t="shared" si="35"/>
        <v>23333.333333333332</v>
      </c>
    </row>
    <row r="329" spans="4:11" x14ac:dyDescent="0.35">
      <c r="D329" s="1">
        <v>328</v>
      </c>
      <c r="E329" s="9">
        <f t="shared" si="32"/>
        <v>12179393.457633998</v>
      </c>
      <c r="F329" s="1">
        <f t="shared" si="30"/>
        <v>35000</v>
      </c>
      <c r="G329" s="9">
        <f t="shared" si="33"/>
        <v>22328.888005662331</v>
      </c>
      <c r="H329" s="9">
        <f t="shared" si="31"/>
        <v>23333.333333333332</v>
      </c>
      <c r="I329" s="9">
        <f t="shared" si="34"/>
        <v>10662.221338995663</v>
      </c>
      <c r="K329" s="9">
        <f t="shared" si="35"/>
        <v>23333.333333333332</v>
      </c>
    </row>
    <row r="330" spans="4:11" x14ac:dyDescent="0.35">
      <c r="D330" s="1">
        <v>329</v>
      </c>
      <c r="E330" s="9">
        <f t="shared" si="32"/>
        <v>12225055.678972993</v>
      </c>
      <c r="F330" s="1">
        <f t="shared" si="30"/>
        <v>35000</v>
      </c>
      <c r="G330" s="9">
        <f t="shared" si="33"/>
        <v>22412.602078117154</v>
      </c>
      <c r="H330" s="9">
        <f t="shared" si="31"/>
        <v>23333.333333333332</v>
      </c>
      <c r="I330" s="9">
        <f t="shared" si="34"/>
        <v>10745.935411450486</v>
      </c>
      <c r="K330" s="9">
        <f t="shared" si="35"/>
        <v>23333.333333333332</v>
      </c>
    </row>
    <row r="331" spans="4:11" x14ac:dyDescent="0.35">
      <c r="D331" s="1">
        <v>330</v>
      </c>
      <c r="E331" s="9">
        <f t="shared" si="32"/>
        <v>12270801.614384444</v>
      </c>
      <c r="F331" s="1">
        <f t="shared" si="30"/>
        <v>35000</v>
      </c>
      <c r="G331" s="9">
        <f t="shared" si="33"/>
        <v>22496.469626371483</v>
      </c>
      <c r="H331" s="9">
        <f t="shared" si="31"/>
        <v>23333.333333333332</v>
      </c>
      <c r="I331" s="9">
        <f t="shared" si="34"/>
        <v>10829.802959704815</v>
      </c>
      <c r="K331" s="9">
        <f t="shared" si="35"/>
        <v>23333.333333333332</v>
      </c>
    </row>
    <row r="332" spans="4:11" x14ac:dyDescent="0.35">
      <c r="D332" s="1">
        <v>331</v>
      </c>
      <c r="E332" s="9">
        <f t="shared" si="32"/>
        <v>12316631.417344149</v>
      </c>
      <c r="F332" s="1">
        <f t="shared" si="30"/>
        <v>35000</v>
      </c>
      <c r="G332" s="9">
        <f t="shared" si="33"/>
        <v>22580.490931797609</v>
      </c>
      <c r="H332" s="9">
        <f t="shared" si="31"/>
        <v>23333.333333333332</v>
      </c>
      <c r="I332" s="9">
        <f t="shared" si="34"/>
        <v>10913.824265130941</v>
      </c>
      <c r="K332" s="9">
        <f t="shared" si="35"/>
        <v>23333.333333333332</v>
      </c>
    </row>
    <row r="333" spans="4:11" x14ac:dyDescent="0.35">
      <c r="D333" s="1">
        <v>332</v>
      </c>
      <c r="E333" s="9">
        <f t="shared" si="32"/>
        <v>12362545.241609281</v>
      </c>
      <c r="F333" s="1">
        <f t="shared" si="30"/>
        <v>35000</v>
      </c>
      <c r="G333" s="9">
        <f t="shared" si="33"/>
        <v>22664.666276283679</v>
      </c>
      <c r="H333" s="9">
        <f t="shared" si="31"/>
        <v>23333.333333333332</v>
      </c>
      <c r="I333" s="9">
        <f t="shared" si="34"/>
        <v>10997.999609617011</v>
      </c>
      <c r="K333" s="9">
        <f t="shared" si="35"/>
        <v>23333.333333333332</v>
      </c>
    </row>
    <row r="334" spans="4:11" x14ac:dyDescent="0.35">
      <c r="D334" s="1">
        <v>333</v>
      </c>
      <c r="E334" s="9">
        <f t="shared" si="32"/>
        <v>12408543.241218898</v>
      </c>
      <c r="F334" s="1">
        <f t="shared" si="30"/>
        <v>35000</v>
      </c>
      <c r="G334" s="9">
        <f t="shared" si="33"/>
        <v>22748.995942234644</v>
      </c>
      <c r="H334" s="9">
        <f t="shared" si="31"/>
        <v>23333.333333333332</v>
      </c>
      <c r="I334" s="9">
        <f t="shared" si="34"/>
        <v>11082.329275567976</v>
      </c>
      <c r="K334" s="9">
        <f t="shared" si="35"/>
        <v>23333.333333333332</v>
      </c>
    </row>
    <row r="335" spans="4:11" x14ac:dyDescent="0.35">
      <c r="D335" s="1">
        <v>334</v>
      </c>
      <c r="E335" s="9">
        <f t="shared" si="32"/>
        <v>12454625.570494466</v>
      </c>
      <c r="F335" s="1">
        <f t="shared" si="30"/>
        <v>35000</v>
      </c>
      <c r="G335" s="9">
        <f t="shared" si="33"/>
        <v>22833.480212573184</v>
      </c>
      <c r="H335" s="9">
        <f t="shared" si="31"/>
        <v>23333.333333333332</v>
      </c>
      <c r="I335" s="9">
        <f t="shared" si="34"/>
        <v>11166.813545906516</v>
      </c>
      <c r="K335" s="9">
        <f t="shared" si="35"/>
        <v>23333.333333333332</v>
      </c>
    </row>
    <row r="336" spans="4:11" x14ac:dyDescent="0.35">
      <c r="D336" s="1">
        <v>335</v>
      </c>
      <c r="E336" s="9">
        <f t="shared" si="32"/>
        <v>12500792.384040372</v>
      </c>
      <c r="F336" s="1">
        <f t="shared" si="30"/>
        <v>35000</v>
      </c>
      <c r="G336" s="9">
        <f t="shared" si="33"/>
        <v>22918.119370740682</v>
      </c>
      <c r="H336" s="9">
        <f t="shared" si="31"/>
        <v>23333.333333333332</v>
      </c>
      <c r="I336" s="9">
        <f t="shared" si="34"/>
        <v>11251.452704074014</v>
      </c>
      <c r="K336" s="9">
        <f t="shared" si="35"/>
        <v>23333.333333333332</v>
      </c>
    </row>
    <row r="337" spans="4:11" x14ac:dyDescent="0.35">
      <c r="D337" s="1">
        <v>336</v>
      </c>
      <c r="E337" s="9">
        <f t="shared" si="32"/>
        <v>12547043.836744446</v>
      </c>
      <c r="F337" s="1">
        <f t="shared" si="30"/>
        <v>35000</v>
      </c>
      <c r="G337" s="9">
        <f t="shared" si="33"/>
        <v>23002.913700698151</v>
      </c>
      <c r="H337" s="9">
        <f t="shared" si="31"/>
        <v>23333.333333333332</v>
      </c>
      <c r="I337" s="9">
        <f t="shared" si="34"/>
        <v>11336.247034031483</v>
      </c>
      <c r="K337" s="9">
        <f t="shared" si="35"/>
        <v>23333.333333333332</v>
      </c>
    </row>
    <row r="338" spans="4:11" x14ac:dyDescent="0.35">
      <c r="D338" s="1">
        <v>337</v>
      </c>
      <c r="E338" s="9">
        <f t="shared" si="32"/>
        <v>12593380.083778478</v>
      </c>
      <c r="F338" s="1">
        <f t="shared" si="30"/>
        <v>35000</v>
      </c>
      <c r="G338" s="9">
        <f t="shared" si="33"/>
        <v>23087.863486927206</v>
      </c>
      <c r="H338" s="9">
        <f t="shared" si="31"/>
        <v>23333.333333333332</v>
      </c>
      <c r="I338" s="9">
        <f t="shared" si="34"/>
        <v>11421.196820260539</v>
      </c>
      <c r="K338" s="9">
        <f t="shared" si="35"/>
        <v>23333.333333333332</v>
      </c>
    </row>
    <row r="339" spans="4:11" x14ac:dyDescent="0.35">
      <c r="D339" s="1">
        <v>338</v>
      </c>
      <c r="E339" s="9">
        <f t="shared" si="32"/>
        <v>12639801.280598739</v>
      </c>
      <c r="F339" s="1">
        <f t="shared" si="30"/>
        <v>35000</v>
      </c>
      <c r="G339" s="9">
        <f t="shared" si="33"/>
        <v>23172.969014431019</v>
      </c>
      <c r="H339" s="9">
        <f t="shared" si="31"/>
        <v>23333.333333333332</v>
      </c>
      <c r="I339" s="9">
        <f t="shared" si="34"/>
        <v>11506.302347764351</v>
      </c>
      <c r="K339" s="9">
        <f t="shared" si="35"/>
        <v>23333.333333333332</v>
      </c>
    </row>
    <row r="340" spans="4:11" x14ac:dyDescent="0.35">
      <c r="D340" s="1">
        <v>339</v>
      </c>
      <c r="E340" s="9">
        <f t="shared" si="32"/>
        <v>12686307.582946504</v>
      </c>
      <c r="F340" s="1">
        <f t="shared" si="30"/>
        <v>35000</v>
      </c>
      <c r="G340" s="9">
        <f t="shared" si="33"/>
        <v>23258.230568735253</v>
      </c>
      <c r="H340" s="9">
        <f t="shared" si="31"/>
        <v>23333.333333333332</v>
      </c>
      <c r="I340" s="9">
        <f t="shared" si="34"/>
        <v>11591.563902068585</v>
      </c>
      <c r="K340" s="9">
        <f t="shared" si="35"/>
        <v>23333.333333333332</v>
      </c>
    </row>
    <row r="341" spans="4:11" x14ac:dyDescent="0.35">
      <c r="D341" s="1">
        <v>340</v>
      </c>
      <c r="E341" s="9">
        <f t="shared" si="32"/>
        <v>12732899.146848572</v>
      </c>
      <c r="F341" s="1">
        <f t="shared" si="30"/>
        <v>35000</v>
      </c>
      <c r="G341" s="9">
        <f t="shared" si="33"/>
        <v>23343.648435889048</v>
      </c>
      <c r="H341" s="9">
        <f t="shared" si="31"/>
        <v>23333.333333333332</v>
      </c>
      <c r="I341" s="9">
        <f t="shared" si="34"/>
        <v>11676.981769222381</v>
      </c>
      <c r="K341" s="9">
        <f t="shared" si="35"/>
        <v>23333.333333333332</v>
      </c>
    </row>
    <row r="342" spans="4:11" x14ac:dyDescent="0.35">
      <c r="D342" s="1">
        <v>341</v>
      </c>
      <c r="E342" s="9">
        <f t="shared" si="32"/>
        <v>12779576.128617795</v>
      </c>
      <c r="F342" s="1">
        <f t="shared" si="30"/>
        <v>35000</v>
      </c>
      <c r="G342" s="9">
        <f t="shared" si="33"/>
        <v>23429.222902465957</v>
      </c>
      <c r="H342" s="9">
        <f t="shared" si="31"/>
        <v>23333.333333333332</v>
      </c>
      <c r="I342" s="9">
        <f t="shared" si="34"/>
        <v>11762.556235799289</v>
      </c>
      <c r="K342" s="9">
        <f t="shared" si="35"/>
        <v>23333.333333333332</v>
      </c>
    </row>
    <row r="343" spans="4:11" x14ac:dyDescent="0.35">
      <c r="D343" s="1">
        <v>342</v>
      </c>
      <c r="E343" s="9">
        <f t="shared" si="32"/>
        <v>12826338.684853595</v>
      </c>
      <c r="F343" s="1">
        <f t="shared" si="30"/>
        <v>35000</v>
      </c>
      <c r="G343" s="9">
        <f t="shared" si="33"/>
        <v>23514.954255564924</v>
      </c>
      <c r="H343" s="9">
        <f t="shared" si="31"/>
        <v>23333.333333333332</v>
      </c>
      <c r="I343" s="9">
        <f t="shared" si="34"/>
        <v>11848.287588898256</v>
      </c>
      <c r="K343" s="9">
        <f t="shared" si="35"/>
        <v>23333.333333333332</v>
      </c>
    </row>
    <row r="344" spans="4:11" x14ac:dyDescent="0.35">
      <c r="D344" s="1">
        <v>343</v>
      </c>
      <c r="E344" s="9">
        <f t="shared" si="32"/>
        <v>12873186.972442493</v>
      </c>
      <c r="F344" s="1">
        <f t="shared" si="30"/>
        <v>35000</v>
      </c>
      <c r="G344" s="9">
        <f t="shared" si="33"/>
        <v>23600.842782811236</v>
      </c>
      <c r="H344" s="9">
        <f t="shared" si="31"/>
        <v>23333.333333333332</v>
      </c>
      <c r="I344" s="9">
        <f t="shared" si="34"/>
        <v>11934.176116144568</v>
      </c>
      <c r="K344" s="9">
        <f t="shared" si="35"/>
        <v>23333.333333333332</v>
      </c>
    </row>
    <row r="345" spans="4:11" x14ac:dyDescent="0.35">
      <c r="D345" s="1">
        <v>344</v>
      </c>
      <c r="E345" s="9">
        <f t="shared" si="32"/>
        <v>12920121.148558637</v>
      </c>
      <c r="F345" s="1">
        <f t="shared" si="30"/>
        <v>35000</v>
      </c>
      <c r="G345" s="9">
        <f t="shared" si="33"/>
        <v>23686.888772357499</v>
      </c>
      <c r="H345" s="9">
        <f t="shared" si="31"/>
        <v>23333.333333333332</v>
      </c>
      <c r="I345" s="9">
        <f t="shared" si="34"/>
        <v>12020.222105690831</v>
      </c>
      <c r="K345" s="9">
        <f t="shared" si="35"/>
        <v>23333.333333333332</v>
      </c>
    </row>
    <row r="346" spans="4:11" x14ac:dyDescent="0.35">
      <c r="D346" s="1">
        <v>345</v>
      </c>
      <c r="E346" s="9">
        <f t="shared" si="32"/>
        <v>12967141.370664328</v>
      </c>
      <c r="F346" s="1">
        <f t="shared" si="30"/>
        <v>35000</v>
      </c>
      <c r="G346" s="9">
        <f t="shared" si="33"/>
        <v>23773.092512884599</v>
      </c>
      <c r="H346" s="9">
        <f t="shared" si="31"/>
        <v>23333.333333333332</v>
      </c>
      <c r="I346" s="9">
        <f t="shared" si="34"/>
        <v>12106.425846217931</v>
      </c>
      <c r="K346" s="9">
        <f t="shared" si="35"/>
        <v>23333.333333333332</v>
      </c>
    </row>
    <row r="347" spans="4:11" x14ac:dyDescent="0.35">
      <c r="D347" s="1">
        <v>346</v>
      </c>
      <c r="E347" s="9">
        <f t="shared" si="32"/>
        <v>13014247.796510546</v>
      </c>
      <c r="F347" s="1">
        <f t="shared" si="30"/>
        <v>35000</v>
      </c>
      <c r="G347" s="9">
        <f t="shared" si="33"/>
        <v>23859.454293602666</v>
      </c>
      <c r="H347" s="9">
        <f t="shared" si="31"/>
        <v>23333.333333333332</v>
      </c>
      <c r="I347" s="9">
        <f t="shared" si="34"/>
        <v>12192.787626935999</v>
      </c>
      <c r="K347" s="9">
        <f t="shared" si="35"/>
        <v>23333.333333333332</v>
      </c>
    </row>
    <row r="348" spans="4:11" x14ac:dyDescent="0.35">
      <c r="D348" s="1">
        <v>347</v>
      </c>
      <c r="E348" s="9">
        <f t="shared" si="32"/>
        <v>13061440.584137481</v>
      </c>
      <c r="F348" s="1">
        <f t="shared" si="30"/>
        <v>35000</v>
      </c>
      <c r="G348" s="9">
        <f t="shared" si="33"/>
        <v>23945.974404252047</v>
      </c>
      <c r="H348" s="9">
        <f t="shared" si="31"/>
        <v>23333.333333333332</v>
      </c>
      <c r="I348" s="9">
        <f t="shared" si="34"/>
        <v>12279.307737585379</v>
      </c>
      <c r="K348" s="9">
        <f t="shared" si="35"/>
        <v>23333.333333333332</v>
      </c>
    </row>
    <row r="349" spans="4:11" x14ac:dyDescent="0.35">
      <c r="D349" s="1">
        <v>348</v>
      </c>
      <c r="E349" s="9">
        <f t="shared" si="32"/>
        <v>13108719.891875066</v>
      </c>
      <c r="F349" s="1">
        <f t="shared" si="30"/>
        <v>35000</v>
      </c>
      <c r="G349" s="9">
        <f t="shared" si="33"/>
        <v>24032.653135104283</v>
      </c>
      <c r="H349" s="9">
        <f t="shared" si="31"/>
        <v>23333.333333333332</v>
      </c>
      <c r="I349" s="9">
        <f t="shared" si="34"/>
        <v>12365.986468437615</v>
      </c>
      <c r="K349" s="9">
        <f t="shared" si="35"/>
        <v>23333.333333333332</v>
      </c>
    </row>
    <row r="350" spans="4:11" x14ac:dyDescent="0.35">
      <c r="D350" s="1">
        <v>349</v>
      </c>
      <c r="E350" s="9">
        <f t="shared" si="32"/>
        <v>13156085.878343504</v>
      </c>
      <c r="F350" s="1">
        <f t="shared" si="30"/>
        <v>35000</v>
      </c>
      <c r="G350" s="9">
        <f t="shared" si="33"/>
        <v>24119.490776963092</v>
      </c>
      <c r="H350" s="9">
        <f t="shared" si="31"/>
        <v>23333.333333333332</v>
      </c>
      <c r="I350" s="9">
        <f t="shared" si="34"/>
        <v>12452.824110296424</v>
      </c>
      <c r="K350" s="9">
        <f t="shared" si="35"/>
        <v>23333.333333333332</v>
      </c>
    </row>
    <row r="351" spans="4:11" x14ac:dyDescent="0.35">
      <c r="D351" s="1">
        <v>350</v>
      </c>
      <c r="E351" s="9">
        <f t="shared" si="32"/>
        <v>13203538.7024538</v>
      </c>
      <c r="F351" s="1">
        <f t="shared" si="30"/>
        <v>35000</v>
      </c>
      <c r="G351" s="9">
        <f t="shared" si="33"/>
        <v>24206.487621165299</v>
      </c>
      <c r="H351" s="9">
        <f t="shared" si="31"/>
        <v>23333.333333333332</v>
      </c>
      <c r="I351" s="9">
        <f t="shared" si="34"/>
        <v>12539.820954498631</v>
      </c>
      <c r="K351" s="9">
        <f t="shared" si="35"/>
        <v>23333.333333333332</v>
      </c>
    </row>
    <row r="352" spans="4:11" x14ac:dyDescent="0.35">
      <c r="D352" s="1">
        <v>351</v>
      </c>
      <c r="E352" s="9">
        <f t="shared" si="32"/>
        <v>13251078.523408297</v>
      </c>
      <c r="F352" s="1">
        <f t="shared" si="30"/>
        <v>35000</v>
      </c>
      <c r="G352" s="9">
        <f t="shared" si="33"/>
        <v>24293.643959581877</v>
      </c>
      <c r="H352" s="9">
        <f t="shared" si="31"/>
        <v>23333.333333333332</v>
      </c>
      <c r="I352" s="9">
        <f t="shared" si="34"/>
        <v>12626.97729291521</v>
      </c>
      <c r="K352" s="9">
        <f t="shared" si="35"/>
        <v>23333.333333333332</v>
      </c>
    </row>
    <row r="353" spans="4:11" x14ac:dyDescent="0.35">
      <c r="D353" s="1">
        <v>352</v>
      </c>
      <c r="E353" s="9">
        <f t="shared" si="32"/>
        <v>13298705.500701213</v>
      </c>
      <c r="F353" s="1">
        <f t="shared" si="30"/>
        <v>35000</v>
      </c>
      <c r="G353" s="9">
        <f t="shared" si="33"/>
        <v>24380.960084618888</v>
      </c>
      <c r="H353" s="9">
        <f t="shared" si="31"/>
        <v>23333.333333333332</v>
      </c>
      <c r="I353" s="9">
        <f t="shared" si="34"/>
        <v>12714.29341795222</v>
      </c>
      <c r="K353" s="9">
        <f t="shared" si="35"/>
        <v>23333.333333333332</v>
      </c>
    </row>
    <row r="354" spans="4:11" x14ac:dyDescent="0.35">
      <c r="D354" s="1">
        <v>353</v>
      </c>
      <c r="E354" s="9">
        <f t="shared" si="32"/>
        <v>13346419.794119166</v>
      </c>
      <c r="F354" s="1">
        <f t="shared" si="30"/>
        <v>35000</v>
      </c>
      <c r="G354" s="9">
        <f t="shared" si="33"/>
        <v>24468.436289218469</v>
      </c>
      <c r="H354" s="9">
        <f t="shared" si="31"/>
        <v>23333.333333333332</v>
      </c>
      <c r="I354" s="9">
        <f t="shared" si="34"/>
        <v>12801.769622551801</v>
      </c>
      <c r="K354" s="9">
        <f t="shared" si="35"/>
        <v>23333.333333333332</v>
      </c>
    </row>
    <row r="355" spans="4:11" x14ac:dyDescent="0.35">
      <c r="D355" s="1">
        <v>354</v>
      </c>
      <c r="E355" s="9">
        <f t="shared" si="32"/>
        <v>13394221.563741717</v>
      </c>
      <c r="F355" s="1">
        <f t="shared" si="30"/>
        <v>35000</v>
      </c>
      <c r="G355" s="9">
        <f t="shared" si="33"/>
        <v>24556.072866859813</v>
      </c>
      <c r="H355" s="9">
        <f t="shared" si="31"/>
        <v>23333.333333333332</v>
      </c>
      <c r="I355" s="9">
        <f t="shared" si="34"/>
        <v>12889.406200193145</v>
      </c>
      <c r="K355" s="9">
        <f t="shared" si="35"/>
        <v>23333.333333333332</v>
      </c>
    </row>
    <row r="356" spans="4:11" x14ac:dyDescent="0.35">
      <c r="D356" s="1">
        <v>355</v>
      </c>
      <c r="E356" s="9">
        <f t="shared" si="32"/>
        <v>13442110.96994191</v>
      </c>
      <c r="F356" s="1">
        <f t="shared" si="30"/>
        <v>35000</v>
      </c>
      <c r="G356" s="9">
        <f t="shared" si="33"/>
        <v>24643.870111560169</v>
      </c>
      <c r="H356" s="9">
        <f t="shared" si="31"/>
        <v>23333.333333333332</v>
      </c>
      <c r="I356" s="9">
        <f t="shared" si="34"/>
        <v>12977.203444893501</v>
      </c>
      <c r="K356" s="9">
        <f t="shared" si="35"/>
        <v>23333.333333333332</v>
      </c>
    </row>
    <row r="357" spans="4:11" x14ac:dyDescent="0.35">
      <c r="D357" s="1">
        <v>356</v>
      </c>
      <c r="E357" s="9">
        <f t="shared" si="32"/>
        <v>13490088.173386805</v>
      </c>
      <c r="F357" s="1">
        <f t="shared" si="30"/>
        <v>35000</v>
      </c>
      <c r="G357" s="9">
        <f t="shared" si="33"/>
        <v>24731.82831787581</v>
      </c>
      <c r="H357" s="9">
        <f t="shared" si="31"/>
        <v>23333.333333333332</v>
      </c>
      <c r="I357" s="9">
        <f t="shared" si="34"/>
        <v>13065.161651209142</v>
      </c>
      <c r="K357" s="9">
        <f t="shared" si="35"/>
        <v>23333.333333333332</v>
      </c>
    </row>
    <row r="358" spans="4:11" x14ac:dyDescent="0.35">
      <c r="D358" s="1">
        <v>357</v>
      </c>
      <c r="E358" s="9">
        <f t="shared" si="32"/>
        <v>13538153.335038014</v>
      </c>
      <c r="F358" s="1">
        <f t="shared" si="30"/>
        <v>35000</v>
      </c>
      <c r="G358" s="9">
        <f t="shared" si="33"/>
        <v>24819.947780903025</v>
      </c>
      <c r="H358" s="9">
        <f t="shared" si="31"/>
        <v>23333.333333333332</v>
      </c>
      <c r="I358" s="9">
        <f t="shared" si="34"/>
        <v>13153.281114236357</v>
      </c>
      <c r="K358" s="9">
        <f t="shared" si="35"/>
        <v>23333.333333333332</v>
      </c>
    </row>
    <row r="359" spans="4:11" x14ac:dyDescent="0.35">
      <c r="D359" s="1">
        <v>358</v>
      </c>
      <c r="E359" s="9">
        <f t="shared" si="32"/>
        <v>13586306.616152249</v>
      </c>
      <c r="F359" s="1">
        <f t="shared" si="30"/>
        <v>35000</v>
      </c>
      <c r="G359" s="9">
        <f t="shared" si="33"/>
        <v>24908.22879627912</v>
      </c>
      <c r="H359" s="9">
        <f t="shared" si="31"/>
        <v>23333.333333333332</v>
      </c>
      <c r="I359" s="9">
        <f t="shared" si="34"/>
        <v>13241.562129612452</v>
      </c>
      <c r="K359" s="9">
        <f t="shared" si="35"/>
        <v>23333.333333333332</v>
      </c>
    </row>
    <row r="360" spans="4:11" x14ac:dyDescent="0.35">
      <c r="D360" s="1">
        <v>359</v>
      </c>
      <c r="E360" s="9">
        <f t="shared" si="32"/>
        <v>13634548.178281862</v>
      </c>
      <c r="F360" s="1">
        <f t="shared" si="30"/>
        <v>35000</v>
      </c>
      <c r="G360" s="9">
        <f t="shared" si="33"/>
        <v>24996.671660183416</v>
      </c>
      <c r="H360" s="9">
        <f t="shared" si="31"/>
        <v>23333.333333333332</v>
      </c>
      <c r="I360" s="9">
        <f t="shared" si="34"/>
        <v>13330.004993516748</v>
      </c>
      <c r="K360" s="9">
        <f t="shared" si="35"/>
        <v>23333.333333333332</v>
      </c>
    </row>
    <row r="361" spans="4:11" x14ac:dyDescent="0.35">
      <c r="D361" s="1">
        <v>360</v>
      </c>
      <c r="E361" s="9">
        <f t="shared" si="32"/>
        <v>13682878.183275379</v>
      </c>
      <c r="F361" s="1">
        <f t="shared" si="30"/>
        <v>35000</v>
      </c>
      <c r="G361" s="9">
        <f t="shared" si="33"/>
        <v>25085.276669338196</v>
      </c>
      <c r="H361" s="9">
        <f t="shared" si="31"/>
        <v>23333.333333333332</v>
      </c>
      <c r="I361" s="9">
        <f t="shared" si="34"/>
        <v>13418.610002671528</v>
      </c>
      <c r="K361" s="9">
        <f t="shared" si="35"/>
        <v>23333.333333333332</v>
      </c>
    </row>
    <row r="362" spans="4:11" x14ac:dyDescent="0.35">
      <c r="E362" s="11">
        <f>E361+F361+I361</f>
        <v>13731296.793278052</v>
      </c>
      <c r="G362" s="9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7942-0713-4685-BBE6-FF75D843AEBB}">
  <dimension ref="A1:C6"/>
  <sheetViews>
    <sheetView workbookViewId="0">
      <selection activeCell="B7" sqref="B7"/>
    </sheetView>
  </sheetViews>
  <sheetFormatPr defaultRowHeight="15.5" x14ac:dyDescent="0.35"/>
  <cols>
    <col min="1" max="1" width="16.75" customWidth="1"/>
    <col min="2" max="2" width="11.6640625" customWidth="1"/>
  </cols>
  <sheetData>
    <row r="1" spans="1:3" x14ac:dyDescent="0.35">
      <c r="A1" s="12" t="s">
        <v>28</v>
      </c>
      <c r="B1" s="12"/>
      <c r="C1" s="15"/>
    </row>
    <row r="2" spans="1:3" x14ac:dyDescent="0.35">
      <c r="A2" t="s">
        <v>24</v>
      </c>
      <c r="B2" s="13">
        <v>0.1</v>
      </c>
    </row>
    <row r="3" spans="1:3" x14ac:dyDescent="0.35">
      <c r="A3" t="s">
        <v>25</v>
      </c>
      <c r="B3" s="14">
        <v>1000</v>
      </c>
    </row>
    <row r="4" spans="1:3" x14ac:dyDescent="0.35">
      <c r="A4" t="s">
        <v>26</v>
      </c>
      <c r="B4">
        <v>10</v>
      </c>
    </row>
    <row r="5" spans="1:3" x14ac:dyDescent="0.35">
      <c r="A5" t="s">
        <v>27</v>
      </c>
      <c r="B5" s="16">
        <f>B3*(1+B2)^B4</f>
        <v>2593.7424601000021</v>
      </c>
    </row>
    <row r="6" spans="1:3" x14ac:dyDescent="0.35">
      <c r="A6" t="s">
        <v>27</v>
      </c>
      <c r="B6" s="16">
        <f>B3*(1+(B2/2))^(B4*2)</f>
        <v>2653.2977051444209</v>
      </c>
    </row>
  </sheetData>
  <mergeCells count="1">
    <mergeCell ref="A1:B1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480C-BBD7-4FC7-8CF7-CD06484ECE1B}">
  <dimension ref="A1:E17"/>
  <sheetViews>
    <sheetView workbookViewId="0">
      <selection activeCell="D9" sqref="D9"/>
    </sheetView>
  </sheetViews>
  <sheetFormatPr defaultRowHeight="15.5" x14ac:dyDescent="0.35"/>
  <cols>
    <col min="1" max="1" width="17.9140625" customWidth="1"/>
    <col min="2" max="2" width="11.58203125" customWidth="1"/>
    <col min="3" max="3" width="12.33203125" customWidth="1"/>
    <col min="4" max="4" width="11.58203125" customWidth="1"/>
    <col min="5" max="5" width="10.9140625" customWidth="1"/>
  </cols>
  <sheetData>
    <row r="1" spans="1:5" x14ac:dyDescent="0.35">
      <c r="A1" s="15" t="s">
        <v>29</v>
      </c>
      <c r="B1" s="15"/>
      <c r="C1" s="15"/>
    </row>
    <row r="2" spans="1:5" x14ac:dyDescent="0.35">
      <c r="A2" t="s">
        <v>24</v>
      </c>
      <c r="B2" s="13">
        <v>0.1</v>
      </c>
    </row>
    <row r="3" spans="1:5" x14ac:dyDescent="0.35">
      <c r="A3" t="s">
        <v>30</v>
      </c>
      <c r="B3" s="14">
        <v>1000</v>
      </c>
    </row>
    <row r="4" spans="1:5" x14ac:dyDescent="0.35">
      <c r="A4" t="s">
        <v>31</v>
      </c>
      <c r="B4">
        <v>10</v>
      </c>
    </row>
    <row r="5" spans="1:5" x14ac:dyDescent="0.35">
      <c r="A5" t="s">
        <v>27</v>
      </c>
      <c r="B5" s="16">
        <f>FV(B2,B4,-B3,0,1)</f>
        <v>17531.167061100023</v>
      </c>
    </row>
    <row r="6" spans="1:5" ht="16" thickBot="1" x14ac:dyDescent="0.4">
      <c r="B6" s="16"/>
    </row>
    <row r="7" spans="1:5" ht="62.5" thickBot="1" x14ac:dyDescent="0.4">
      <c r="A7" s="17" t="s">
        <v>32</v>
      </c>
      <c r="B7" s="18" t="s">
        <v>36</v>
      </c>
      <c r="C7" s="18" t="s">
        <v>35</v>
      </c>
      <c r="D7" s="18" t="s">
        <v>34</v>
      </c>
      <c r="E7" s="19" t="s">
        <v>33</v>
      </c>
    </row>
    <row r="8" spans="1:5" x14ac:dyDescent="0.35">
      <c r="A8" s="20">
        <v>1</v>
      </c>
      <c r="B8" s="21">
        <v>0</v>
      </c>
      <c r="C8" s="21">
        <f>B$3</f>
        <v>1000</v>
      </c>
      <c r="D8" s="21">
        <f>(B8+C8)*B$2</f>
        <v>100</v>
      </c>
      <c r="E8" s="22">
        <f>B8+C8+D8</f>
        <v>1100</v>
      </c>
    </row>
    <row r="9" spans="1:5" x14ac:dyDescent="0.35">
      <c r="A9" s="20">
        <v>2</v>
      </c>
      <c r="B9" s="21">
        <f>E8</f>
        <v>1100</v>
      </c>
      <c r="C9" s="21">
        <f t="shared" ref="C9:C17" si="0">B$3</f>
        <v>1000</v>
      </c>
      <c r="D9" s="21">
        <f t="shared" ref="D9:D17" si="1">(B9+C9)*B$2</f>
        <v>210</v>
      </c>
      <c r="E9" s="22">
        <f t="shared" ref="E9:E17" si="2">B9+C9+D9</f>
        <v>2310</v>
      </c>
    </row>
    <row r="10" spans="1:5" x14ac:dyDescent="0.35">
      <c r="A10" s="20">
        <v>3</v>
      </c>
      <c r="B10" s="21">
        <f t="shared" ref="B10:B17" si="3">E9</f>
        <v>2310</v>
      </c>
      <c r="C10" s="21">
        <f t="shared" si="0"/>
        <v>1000</v>
      </c>
      <c r="D10" s="21">
        <f t="shared" si="1"/>
        <v>331</v>
      </c>
      <c r="E10" s="22">
        <f t="shared" si="2"/>
        <v>3641</v>
      </c>
    </row>
    <row r="11" spans="1:5" x14ac:dyDescent="0.35">
      <c r="A11" s="20">
        <v>4</v>
      </c>
      <c r="B11" s="21">
        <f t="shared" si="3"/>
        <v>3641</v>
      </c>
      <c r="C11" s="21">
        <f t="shared" si="0"/>
        <v>1000</v>
      </c>
      <c r="D11" s="21">
        <f t="shared" si="1"/>
        <v>464.1</v>
      </c>
      <c r="E11" s="22">
        <f t="shared" si="2"/>
        <v>5105.1000000000004</v>
      </c>
    </row>
    <row r="12" spans="1:5" x14ac:dyDescent="0.35">
      <c r="A12" s="20">
        <v>5</v>
      </c>
      <c r="B12" s="21">
        <f t="shared" si="3"/>
        <v>5105.1000000000004</v>
      </c>
      <c r="C12" s="21">
        <f t="shared" si="0"/>
        <v>1000</v>
      </c>
      <c r="D12" s="21">
        <f t="shared" si="1"/>
        <v>610.5100000000001</v>
      </c>
      <c r="E12" s="22">
        <f t="shared" si="2"/>
        <v>6715.6100000000006</v>
      </c>
    </row>
    <row r="13" spans="1:5" x14ac:dyDescent="0.35">
      <c r="A13" s="20">
        <v>6</v>
      </c>
      <c r="B13" s="21">
        <f t="shared" si="3"/>
        <v>6715.6100000000006</v>
      </c>
      <c r="C13" s="21">
        <f t="shared" si="0"/>
        <v>1000</v>
      </c>
      <c r="D13" s="21">
        <f t="shared" si="1"/>
        <v>771.56100000000015</v>
      </c>
      <c r="E13" s="22">
        <f t="shared" si="2"/>
        <v>8487.1710000000003</v>
      </c>
    </row>
    <row r="14" spans="1:5" x14ac:dyDescent="0.35">
      <c r="A14" s="20">
        <v>7</v>
      </c>
      <c r="B14" s="21">
        <f t="shared" si="3"/>
        <v>8487.1710000000003</v>
      </c>
      <c r="C14" s="21">
        <f t="shared" si="0"/>
        <v>1000</v>
      </c>
      <c r="D14" s="21">
        <f t="shared" si="1"/>
        <v>948.71710000000007</v>
      </c>
      <c r="E14" s="22">
        <f t="shared" si="2"/>
        <v>10435.8881</v>
      </c>
    </row>
    <row r="15" spans="1:5" x14ac:dyDescent="0.35">
      <c r="A15" s="20">
        <v>8</v>
      </c>
      <c r="B15" s="21">
        <f t="shared" si="3"/>
        <v>10435.8881</v>
      </c>
      <c r="C15" s="21">
        <f t="shared" si="0"/>
        <v>1000</v>
      </c>
      <c r="D15" s="21">
        <f t="shared" si="1"/>
        <v>1143.58881</v>
      </c>
      <c r="E15" s="22">
        <f t="shared" si="2"/>
        <v>12579.476909999999</v>
      </c>
    </row>
    <row r="16" spans="1:5" x14ac:dyDescent="0.35">
      <c r="A16" s="20">
        <v>9</v>
      </c>
      <c r="B16" s="21">
        <f t="shared" si="3"/>
        <v>12579.476909999999</v>
      </c>
      <c r="C16" s="21">
        <f t="shared" si="0"/>
        <v>1000</v>
      </c>
      <c r="D16" s="21">
        <f t="shared" si="1"/>
        <v>1357.9476910000001</v>
      </c>
      <c r="E16" s="22">
        <f t="shared" si="2"/>
        <v>14937.424600999999</v>
      </c>
    </row>
    <row r="17" spans="1:5" ht="16" thickBot="1" x14ac:dyDescent="0.4">
      <c r="A17" s="23">
        <v>10</v>
      </c>
      <c r="B17" s="24">
        <f t="shared" si="3"/>
        <v>14937.424600999999</v>
      </c>
      <c r="C17" s="24">
        <f t="shared" si="0"/>
        <v>1000</v>
      </c>
      <c r="D17" s="24">
        <f t="shared" si="1"/>
        <v>1593.7424601</v>
      </c>
      <c r="E17" s="25">
        <f t="shared" si="2"/>
        <v>17531.167061099997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BAB7-4BA3-4698-B4CC-3DA45EF2B1C1}">
  <dimension ref="A1:G19"/>
  <sheetViews>
    <sheetView workbookViewId="0">
      <selection activeCell="G6" sqref="G6"/>
    </sheetView>
  </sheetViews>
  <sheetFormatPr defaultRowHeight="15.5" x14ac:dyDescent="0.35"/>
  <cols>
    <col min="1" max="1" width="26.08203125" customWidth="1"/>
    <col min="2" max="2" width="11.58203125" customWidth="1"/>
    <col min="3" max="3" width="12.33203125" customWidth="1"/>
    <col min="4" max="4" width="11.58203125" customWidth="1"/>
    <col min="5" max="5" width="10.9140625" customWidth="1"/>
  </cols>
  <sheetData>
    <row r="1" spans="1:7" ht="20.5" x14ac:dyDescent="0.35">
      <c r="A1" s="15" t="s">
        <v>37</v>
      </c>
      <c r="B1" s="15"/>
      <c r="C1" s="15"/>
      <c r="G1" s="3" t="s">
        <v>53</v>
      </c>
    </row>
    <row r="2" spans="1:7" x14ac:dyDescent="0.35">
      <c r="A2" t="s">
        <v>38</v>
      </c>
      <c r="B2" s="13">
        <v>0.08</v>
      </c>
    </row>
    <row r="3" spans="1:7" ht="20.5" x14ac:dyDescent="0.35">
      <c r="A3" t="s">
        <v>30</v>
      </c>
      <c r="B3" s="14">
        <v>29386.551000693762</v>
      </c>
      <c r="C3" s="32">
        <f>PMT(B2,5,0,-PV(B2,8,-B4,0,1),1)</f>
        <v>29386.551000693773</v>
      </c>
      <c r="G3" s="3" t="s">
        <v>54</v>
      </c>
    </row>
    <row r="4" spans="1:7" x14ac:dyDescent="0.35">
      <c r="A4" t="s">
        <v>39</v>
      </c>
      <c r="B4" s="14">
        <v>30000</v>
      </c>
      <c r="C4" s="29"/>
      <c r="D4" s="30"/>
    </row>
    <row r="5" spans="1:7" ht="16" thickBot="1" x14ac:dyDescent="0.4">
      <c r="B5" s="16"/>
    </row>
    <row r="6" spans="1:7" ht="62.5" thickBot="1" x14ac:dyDescent="0.4">
      <c r="A6" s="17" t="s">
        <v>32</v>
      </c>
      <c r="B6" s="18" t="s">
        <v>36</v>
      </c>
      <c r="C6" s="18" t="s">
        <v>35</v>
      </c>
      <c r="D6" s="18" t="s">
        <v>34</v>
      </c>
      <c r="E6" s="19" t="s">
        <v>33</v>
      </c>
    </row>
    <row r="7" spans="1:7" x14ac:dyDescent="0.35">
      <c r="A7" s="20" t="s">
        <v>40</v>
      </c>
      <c r="B7" s="21">
        <v>0</v>
      </c>
      <c r="C7" s="21">
        <f>B$3</f>
        <v>29386.551000693762</v>
      </c>
      <c r="D7" s="21">
        <f>(B7+C7)*B$2</f>
        <v>2350.9240800555012</v>
      </c>
      <c r="E7" s="22">
        <f>B7+C7+D7</f>
        <v>31737.475080749264</v>
      </c>
    </row>
    <row r="8" spans="1:7" x14ac:dyDescent="0.35">
      <c r="A8" s="20" t="s">
        <v>41</v>
      </c>
      <c r="B8" s="21">
        <f>E7</f>
        <v>31737.475080749264</v>
      </c>
      <c r="C8" s="21">
        <f t="shared" ref="C8:C11" si="0">B$3</f>
        <v>29386.551000693762</v>
      </c>
      <c r="D8" s="21">
        <f t="shared" ref="D8:D19" si="1">(B8+C8)*B$2</f>
        <v>4889.9220865154421</v>
      </c>
      <c r="E8" s="22">
        <f t="shared" ref="E8:E19" si="2">B8+C8+D8</f>
        <v>66013.948167958471</v>
      </c>
    </row>
    <row r="9" spans="1:7" x14ac:dyDescent="0.35">
      <c r="A9" s="20" t="s">
        <v>42</v>
      </c>
      <c r="B9" s="21">
        <f t="shared" ref="B9:B19" si="3">E8</f>
        <v>66013.948167958471</v>
      </c>
      <c r="C9" s="21">
        <f t="shared" si="0"/>
        <v>29386.551000693762</v>
      </c>
      <c r="D9" s="21">
        <f t="shared" si="1"/>
        <v>7632.0399334921785</v>
      </c>
      <c r="E9" s="22">
        <f t="shared" si="2"/>
        <v>103032.53910214441</v>
      </c>
    </row>
    <row r="10" spans="1:7" x14ac:dyDescent="0.35">
      <c r="A10" s="20" t="s">
        <v>43</v>
      </c>
      <c r="B10" s="21">
        <f t="shared" si="3"/>
        <v>103032.53910214441</v>
      </c>
      <c r="C10" s="21">
        <f t="shared" si="0"/>
        <v>29386.551000693762</v>
      </c>
      <c r="D10" s="21">
        <f t="shared" si="1"/>
        <v>10593.527208227055</v>
      </c>
      <c r="E10" s="22">
        <f t="shared" si="2"/>
        <v>143012.61731106523</v>
      </c>
    </row>
    <row r="11" spans="1:7" ht="16" thickBot="1" x14ac:dyDescent="0.4">
      <c r="A11" s="26" t="s">
        <v>44</v>
      </c>
      <c r="B11" s="21">
        <f t="shared" si="3"/>
        <v>143012.61731106523</v>
      </c>
      <c r="C11" s="21">
        <f t="shared" si="0"/>
        <v>29386.551000693762</v>
      </c>
      <c r="D11" s="21">
        <f t="shared" si="1"/>
        <v>13791.933464940719</v>
      </c>
      <c r="E11" s="22">
        <f t="shared" si="2"/>
        <v>186191.10177669971</v>
      </c>
    </row>
    <row r="12" spans="1:7" ht="16" thickTop="1" x14ac:dyDescent="0.35">
      <c r="A12" s="20" t="s">
        <v>45</v>
      </c>
      <c r="B12" s="21">
        <f t="shared" si="3"/>
        <v>186191.10177669971</v>
      </c>
      <c r="C12" s="27">
        <f>-B$4</f>
        <v>-30000</v>
      </c>
      <c r="D12" s="21">
        <f t="shared" si="1"/>
        <v>12495.288142135978</v>
      </c>
      <c r="E12" s="22">
        <f t="shared" si="2"/>
        <v>168686.38991883569</v>
      </c>
    </row>
    <row r="13" spans="1:7" x14ac:dyDescent="0.35">
      <c r="A13" s="20" t="s">
        <v>46</v>
      </c>
      <c r="B13" s="21">
        <f t="shared" si="3"/>
        <v>168686.38991883569</v>
      </c>
      <c r="C13" s="27">
        <f t="shared" ref="C13:C19" si="4">-B$4</f>
        <v>-30000</v>
      </c>
      <c r="D13" s="21">
        <f t="shared" si="1"/>
        <v>11094.911193506856</v>
      </c>
      <c r="E13" s="22">
        <f t="shared" si="2"/>
        <v>149781.30111234254</v>
      </c>
    </row>
    <row r="14" spans="1:7" x14ac:dyDescent="0.35">
      <c r="A14" s="20" t="s">
        <v>47</v>
      </c>
      <c r="B14" s="21">
        <f t="shared" si="3"/>
        <v>149781.30111234254</v>
      </c>
      <c r="C14" s="27">
        <f t="shared" si="4"/>
        <v>-30000</v>
      </c>
      <c r="D14" s="21">
        <f t="shared" si="1"/>
        <v>9582.5040889874035</v>
      </c>
      <c r="E14" s="22">
        <f t="shared" si="2"/>
        <v>129363.80520132995</v>
      </c>
    </row>
    <row r="15" spans="1:7" x14ac:dyDescent="0.35">
      <c r="A15" s="20" t="s">
        <v>48</v>
      </c>
      <c r="B15" s="21">
        <f t="shared" si="3"/>
        <v>129363.80520132995</v>
      </c>
      <c r="C15" s="27">
        <f t="shared" si="4"/>
        <v>-30000</v>
      </c>
      <c r="D15" s="21">
        <f t="shared" si="1"/>
        <v>7949.1044161063955</v>
      </c>
      <c r="E15" s="22">
        <f t="shared" si="2"/>
        <v>107312.90961743634</v>
      </c>
    </row>
    <row r="16" spans="1:7" x14ac:dyDescent="0.35">
      <c r="A16" s="20" t="s">
        <v>49</v>
      </c>
      <c r="B16" s="21">
        <f t="shared" si="3"/>
        <v>107312.90961743634</v>
      </c>
      <c r="C16" s="27">
        <f t="shared" si="4"/>
        <v>-30000</v>
      </c>
      <c r="D16" s="21">
        <f t="shared" si="1"/>
        <v>6185.0327693949075</v>
      </c>
      <c r="E16" s="22">
        <f t="shared" si="2"/>
        <v>83497.942386831244</v>
      </c>
    </row>
    <row r="17" spans="1:5" x14ac:dyDescent="0.35">
      <c r="A17" s="20" t="s">
        <v>50</v>
      </c>
      <c r="B17" s="21">
        <f t="shared" si="3"/>
        <v>83497.942386831244</v>
      </c>
      <c r="C17" s="27">
        <f t="shared" si="4"/>
        <v>-30000</v>
      </c>
      <c r="D17" s="21">
        <f t="shared" si="1"/>
        <v>4279.8353909464995</v>
      </c>
      <c r="E17" s="22">
        <f t="shared" si="2"/>
        <v>57777.777777777745</v>
      </c>
    </row>
    <row r="18" spans="1:5" x14ac:dyDescent="0.35">
      <c r="A18" s="20" t="s">
        <v>51</v>
      </c>
      <c r="B18" s="21">
        <f t="shared" si="3"/>
        <v>57777.777777777745</v>
      </c>
      <c r="C18" s="27">
        <f t="shared" si="4"/>
        <v>-30000</v>
      </c>
      <c r="D18" s="21">
        <f t="shared" si="1"/>
        <v>2222.2222222222194</v>
      </c>
      <c r="E18" s="22">
        <f t="shared" si="2"/>
        <v>29999.999999999964</v>
      </c>
    </row>
    <row r="19" spans="1:5" ht="16" thickBot="1" x14ac:dyDescent="0.4">
      <c r="A19" s="23" t="s">
        <v>52</v>
      </c>
      <c r="B19" s="24">
        <f t="shared" si="3"/>
        <v>29999.999999999964</v>
      </c>
      <c r="C19" s="28">
        <f t="shared" si="4"/>
        <v>-30000</v>
      </c>
      <c r="D19" s="24">
        <f t="shared" si="1"/>
        <v>-2.9103830456733705E-12</v>
      </c>
      <c r="E19" s="25">
        <f t="shared" si="2"/>
        <v>-3.9290171116590502E-11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A8DA8-8081-4BED-853D-4B9C7975551A}">
  <dimension ref="A1:B11"/>
  <sheetViews>
    <sheetView tabSelected="1" workbookViewId="0">
      <selection activeCell="F6" sqref="F6"/>
    </sheetView>
  </sheetViews>
  <sheetFormatPr defaultRowHeight="15.5" x14ac:dyDescent="0.35"/>
  <cols>
    <col min="1" max="1" width="18.1640625" customWidth="1"/>
    <col min="2" max="2" width="9.83203125" customWidth="1"/>
  </cols>
  <sheetData>
    <row r="1" spans="1:2" x14ac:dyDescent="0.35">
      <c r="A1" s="31" t="s">
        <v>55</v>
      </c>
    </row>
    <row r="2" spans="1:2" x14ac:dyDescent="0.35">
      <c r="A2" s="31" t="s">
        <v>56</v>
      </c>
      <c r="B2" s="13">
        <v>0.12</v>
      </c>
    </row>
    <row r="3" spans="1:2" ht="16" thickBot="1" x14ac:dyDescent="0.4">
      <c r="A3" s="31"/>
    </row>
    <row r="4" spans="1:2" ht="16" thickBot="1" x14ac:dyDescent="0.4">
      <c r="A4" s="17" t="s">
        <v>57</v>
      </c>
      <c r="B4" s="39" t="s">
        <v>58</v>
      </c>
    </row>
    <row r="5" spans="1:2" x14ac:dyDescent="0.35">
      <c r="A5" s="34">
        <v>38718</v>
      </c>
      <c r="B5" s="35">
        <v>-1000</v>
      </c>
    </row>
    <row r="6" spans="1:2" x14ac:dyDescent="0.35">
      <c r="A6" s="36">
        <v>38779</v>
      </c>
      <c r="B6" s="35">
        <v>150</v>
      </c>
    </row>
    <row r="7" spans="1:2" x14ac:dyDescent="0.35">
      <c r="A7" s="36">
        <v>38902</v>
      </c>
      <c r="B7" s="35">
        <v>100</v>
      </c>
    </row>
    <row r="8" spans="1:2" x14ac:dyDescent="0.35">
      <c r="A8" s="36">
        <v>39002</v>
      </c>
      <c r="B8" s="35">
        <v>50</v>
      </c>
    </row>
    <row r="9" spans="1:2" ht="16" thickBot="1" x14ac:dyDescent="0.4">
      <c r="A9" s="37">
        <v>39076</v>
      </c>
      <c r="B9" s="38">
        <v>1000</v>
      </c>
    </row>
    <row r="11" spans="1:2" x14ac:dyDescent="0.35">
      <c r="A11" t="s">
        <v>59</v>
      </c>
      <c r="B11" s="33">
        <f>XIRR(B5:B9,A5:A9)</f>
        <v>0.37188269495964044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以房養老</vt:lpstr>
      <vt:lpstr>以房養老 (條件)</vt:lpstr>
      <vt:lpstr>Future Value</vt:lpstr>
      <vt:lpstr>Future Value (2)</vt:lpstr>
      <vt:lpstr>Retirement</vt:lpstr>
      <vt:lpstr>Date 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2022-04-19T02:15:53Z</dcterms:created>
  <dcterms:modified xsi:type="dcterms:W3CDTF">2022-04-26T04:43:20Z</dcterms:modified>
</cp:coreProperties>
</file>