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dmtechcom-my.sharepoint.com/personal/asiyab_nexelus_net/Documents/HR/Employee Files/Score Cards/"/>
    </mc:Choice>
  </mc:AlternateContent>
  <xr:revisionPtr revIDLastSave="15" documentId="13_ncr:1_{513BC97D-936B-4753-A695-90EFA9ACE0F1}" xr6:coauthVersionLast="47" xr6:coauthVersionMax="47" xr10:uidLastSave="{F35592C4-E7FF-4395-913A-127865C66FBB}"/>
  <bookViews>
    <workbookView xWindow="-110" yWindow="-110" windowWidth="19420" windowHeight="10420" xr2:uid="{C18F1D24-2B51-47D5-ADD3-847EF68750D1}"/>
  </bookViews>
  <sheets>
    <sheet name="Employee" sheetId="2" r:id="rId1"/>
    <sheet name="September 24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U25" i="1"/>
  <c r="T25" i="1"/>
  <c r="V25" i="1" s="1"/>
  <c r="S25" i="1"/>
  <c r="M25" i="1"/>
  <c r="N25" i="1" s="1"/>
  <c r="L25" i="1"/>
  <c r="I25" i="1"/>
  <c r="H25" i="1"/>
  <c r="P25" i="1" s="1"/>
  <c r="P21" i="1"/>
  <c r="N21" i="1"/>
  <c r="J21" i="1"/>
  <c r="D13" i="1"/>
  <c r="E13" i="1"/>
  <c r="F13" i="1"/>
  <c r="P15" i="1"/>
  <c r="N15" i="1"/>
  <c r="J15" i="1"/>
  <c r="J9" i="1"/>
  <c r="P9" i="1"/>
  <c r="C10" i="2"/>
  <c r="U19" i="1"/>
  <c r="T19" i="1"/>
  <c r="S19" i="1"/>
  <c r="L19" i="1"/>
  <c r="I19" i="1"/>
  <c r="H19" i="1"/>
  <c r="V9" i="1"/>
  <c r="U13" i="1"/>
  <c r="T13" i="1"/>
  <c r="S13" i="1"/>
  <c r="M13" i="1"/>
  <c r="L13" i="1"/>
  <c r="N13" i="1" s="1"/>
  <c r="I13" i="1"/>
  <c r="H13" i="1"/>
  <c r="J25" i="1" l="1"/>
  <c r="P19" i="1"/>
  <c r="H27" i="1"/>
  <c r="P13" i="1"/>
  <c r="I27" i="1"/>
  <c r="J19" i="1"/>
  <c r="V13" i="1"/>
  <c r="J13" i="1"/>
  <c r="L27" i="1"/>
  <c r="T27" i="1"/>
  <c r="U27" i="1"/>
  <c r="M19" i="1"/>
  <c r="N19" i="1" s="1"/>
  <c r="S27" i="1"/>
  <c r="V19" i="1"/>
  <c r="J27" i="1" l="1"/>
  <c r="M27" i="1"/>
  <c r="N27" i="1" s="1"/>
  <c r="V27" i="1"/>
</calcChain>
</file>

<file path=xl/sharedStrings.xml><?xml version="1.0" encoding="utf-8"?>
<sst xmlns="http://schemas.openxmlformats.org/spreadsheetml/2006/main" count="105" uniqueCount="95">
  <si>
    <t>Employee Name</t>
  </si>
  <si>
    <t>Employee ID</t>
  </si>
  <si>
    <t>Designation</t>
  </si>
  <si>
    <t>Department</t>
  </si>
  <si>
    <t>Employee Information</t>
  </si>
  <si>
    <t>Joining Date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</si>
  <si>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</si>
  <si>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</si>
  <si>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</si>
  <si>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</si>
  <si>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</si>
  <si>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</si>
  <si>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</si>
  <si>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</si>
  <si>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</si>
  <si>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</si>
  <si>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</si>
  <si>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</si>
  <si>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</si>
  <si>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</si>
  <si>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</si>
  <si>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</si>
  <si>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</si>
  <si>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</si>
  <si>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</si>
  <si>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</si>
  <si>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</si>
  <si>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</si>
  <si>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</si>
  <si>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</si>
  <si>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</si>
  <si>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Passed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</si>
  <si>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</si>
  <si>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</si>
  <si>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</si>
  <si>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</si>
  <si>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</si>
  <si>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</si>
  <si>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</si>
  <si>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</si>
  <si>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</si>
  <si>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</si>
  <si>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</si>
  <si>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</si>
  <si>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</si>
  <si>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</si>
  <si>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</si>
  <si>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</si>
  <si>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</si>
  <si>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</si>
  <si>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</si>
  <si>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</si>
  <si>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</si>
  <si>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</si>
  <si>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</si>
  <si>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</si>
  <si>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</si>
  <si>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</si>
  <si>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</si>
  <si>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</si>
  <si>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</si>
  <si>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</si>
  <si>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</si>
  <si>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</si>
  <si>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</si>
  <si>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</si>
  <si>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</si>
  <si>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</si>
  <si>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</si>
  <si>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</si>
  <si>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</si>
  <si>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</si>
  <si>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</si>
  <si>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</si>
  <si>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</si>
  <si>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</si>
  <si>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</si>
  <si>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</si>
  <si>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Bug Fixing</t>
  </si>
  <si>
    <t>Abid Ali</t>
  </si>
  <si>
    <t>APWORKS 2024.2 - PHASE 3</t>
  </si>
  <si>
    <t>Add Media Type/S</t>
  </si>
  <si>
    <t>Broadcast Inv: I</t>
  </si>
  <si>
    <t>Google Drive int</t>
  </si>
  <si>
    <t>Project Overhead</t>
  </si>
  <si>
    <t>Mgmt</t>
  </si>
  <si>
    <t>Analysis</t>
  </si>
  <si>
    <t>Deployment</t>
  </si>
  <si>
    <t>Design</t>
  </si>
  <si>
    <t>NEXELUS 2024.2</t>
  </si>
  <si>
    <t>Production Issue</t>
  </si>
  <si>
    <t>Dev Manager</t>
  </si>
  <si>
    <t>013</t>
  </si>
  <si>
    <t>07/03/2023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</si>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</sst>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9" fontId="3" fillId="4" borderId="5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9" fontId="3" fillId="4" borderId="1" xfId="1" applyFont="1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9" fontId="0" fillId="5" borderId="7" xfId="1" applyFont="1" applyFill="1" applyBorder="1" applyAlignment="1">
      <alignment horizontal="center"/>
    </xf>
    <xf numFmtId="0" fontId="0" fillId="7" borderId="1" xfId="0" applyFill="1" applyBorder="1"/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/>
    <xf numFmtId="0" fontId="2" fillId="8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6" borderId="10" xfId="0" applyFont="1" applyFill="1" applyBorder="1"/>
    <xf numFmtId="0" fontId="0" fillId="7" borderId="2" xfId="0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2" fillId="0" borderId="0" xfId="0" applyFont="1" applyAlignment="1">
      <alignment horizontal="center"/>
    </xf>
    <xf numFmtId="0" fontId="10" fillId="0" borderId="0" xfId="4">
      <alignment vertical="top"/>
    </xf>
    <xf numFmtId="0" fontId="10" fillId="0" borderId="1" xfId="4" applyBorder="1">
      <alignment vertical="top"/>
    </xf>
    <xf numFmtId="0" fontId="0" fillId="2" borderId="8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2" fillId="8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7" borderId="2" xfId="0" applyFill="1" applyBorder="1"/>
    <xf numFmtId="0" fontId="0" fillId="7" borderId="10" xfId="0" applyFill="1" applyBorder="1"/>
    <xf numFmtId="0" fontId="0" fillId="7" borderId="3" xfId="0" applyFill="1" applyBorder="1"/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topLeftCell="A16" workbookViewId="0">
      <selection activeCell="D35" sqref="D35"/>
    </sheetView>
  </sheetViews>
  <sheetFormatPr defaultRowHeight="14.5" x14ac:dyDescent="0.35"/>
  <cols>
    <col min="2" max="2" width="37" customWidth="1"/>
    <col min="3" max="3" width="11.1796875" style="4" customWidth="1"/>
    <col min="4" max="14" width="11.1796875" customWidth="1"/>
  </cols>
  <sheetData>
    <row r="2" spans="2:13" ht="21" x14ac:dyDescent="0.5">
      <c r="B2" s="46" t="s">
        <v>61</v>
      </c>
      <c r="C2" s="46"/>
    </row>
    <row r="4" spans="2:13" x14ac:dyDescent="0.35">
      <c r="B4" s="45" t="s">
        <v>4</v>
      </c>
      <c r="C4" s="45"/>
      <c r="D4" s="45"/>
      <c r="E4" s="45"/>
      <c r="F4" s="40"/>
      <c r="G4" s="40"/>
    </row>
    <row r="5" spans="2:13" x14ac:dyDescent="0.35">
      <c r="B5" s="3" t="s">
        <v>1</v>
      </c>
      <c r="C5" s="51" t="s">
        <v>92</v>
      </c>
      <c r="D5" s="51"/>
      <c r="E5" s="51"/>
      <c r="F5" s="4"/>
      <c r="G5" s="4"/>
    </row>
    <row r="6" spans="2:13" x14ac:dyDescent="0.35">
      <c r="B6" s="3" t="s">
        <v>0</v>
      </c>
      <c r="C6" s="51" t="s">
        <v>79</v>
      </c>
      <c r="D6" s="51"/>
      <c r="E6" s="51"/>
      <c r="F6" s="4"/>
      <c r="G6" s="4"/>
    </row>
    <row r="7" spans="2:13" x14ac:dyDescent="0.35">
      <c r="B7" s="3" t="s">
        <v>2</v>
      </c>
      <c r="C7" s="51" t="s">
        <v>91</v>
      </c>
      <c r="D7" s="51"/>
      <c r="E7" s="51"/>
      <c r="F7" s="4"/>
      <c r="G7" s="4"/>
    </row>
    <row r="8" spans="2:13" x14ac:dyDescent="0.35">
      <c r="B8" s="3" t="s">
        <v>3</v>
      </c>
      <c r="C8" s="51" t="s">
        <v>6</v>
      </c>
      <c r="D8" s="51"/>
      <c r="E8" s="51"/>
      <c r="F8" s="4"/>
      <c r="G8" s="4"/>
    </row>
    <row r="9" spans="2:13" x14ac:dyDescent="0.35">
      <c r="B9" s="3" t="s">
        <v>5</v>
      </c>
      <c r="C9" s="51" t="s">
        <v>93</v>
      </c>
      <c r="D9" s="51"/>
      <c r="E9" s="51"/>
      <c r="F9" s="4"/>
      <c r="G9" s="4"/>
    </row>
    <row r="10" spans="2:13" x14ac:dyDescent="0.35">
      <c r="B10" s="3" t="s">
        <v>63</v>
      </c>
      <c r="C10" s="52">
        <f ca="1">(_xlfn.DAYS(TODAY(),C9)/365)</f>
        <v>1.2</v>
      </c>
      <c r="D10" s="52"/>
      <c r="E10" s="52"/>
      <c r="F10" s="35"/>
      <c r="G10" s="35"/>
    </row>
    <row r="11" spans="2:13" x14ac:dyDescent="0.35">
      <c r="B11" s="3" t="s">
        <v>7</v>
      </c>
      <c r="C11" s="51" t="s">
        <v>94</v>
      </c>
      <c r="D11" s="51"/>
      <c r="E11" s="51"/>
      <c r="F11" s="4"/>
      <c r="G11" s="4"/>
    </row>
    <row r="13" spans="2:13" ht="18.5" x14ac:dyDescent="0.45">
      <c r="B13" s="50" t="s">
        <v>22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5" spans="2:13" x14ac:dyDescent="0.35">
      <c r="B15" s="33" t="s">
        <v>36</v>
      </c>
      <c r="C15" s="32" t="s">
        <v>43</v>
      </c>
      <c r="E15" s="33" t="s">
        <v>55</v>
      </c>
      <c r="F15" s="36"/>
      <c r="G15" s="36"/>
      <c r="H15" s="32" t="s">
        <v>43</v>
      </c>
      <c r="J15" s="33" t="s">
        <v>48</v>
      </c>
      <c r="K15" s="36"/>
      <c r="L15" s="36"/>
      <c r="M15" s="32" t="s">
        <v>43</v>
      </c>
    </row>
    <row r="16" spans="2:13" x14ac:dyDescent="0.35">
      <c r="B16" s="31" t="s">
        <v>37</v>
      </c>
      <c r="C16" s="1"/>
      <c r="E16" s="47" t="s">
        <v>60</v>
      </c>
      <c r="F16" s="48"/>
      <c r="G16" s="49"/>
      <c r="H16" s="1"/>
      <c r="J16" s="54" t="s">
        <v>49</v>
      </c>
      <c r="K16" s="55"/>
      <c r="L16" s="56"/>
      <c r="M16" s="2"/>
    </row>
    <row r="17" spans="2:14" x14ac:dyDescent="0.35">
      <c r="B17" s="31" t="s">
        <v>38</v>
      </c>
      <c r="C17" s="1"/>
      <c r="E17" s="47" t="s">
        <v>44</v>
      </c>
      <c r="F17" s="48"/>
      <c r="G17" s="49"/>
      <c r="H17" s="1"/>
      <c r="J17" s="54" t="s">
        <v>62</v>
      </c>
      <c r="K17" s="55"/>
      <c r="L17" s="56"/>
      <c r="M17" s="2"/>
    </row>
    <row r="18" spans="2:14" x14ac:dyDescent="0.35">
      <c r="B18" s="31" t="s">
        <v>39</v>
      </c>
      <c r="C18" s="1"/>
      <c r="E18" s="47" t="s">
        <v>45</v>
      </c>
      <c r="F18" s="48"/>
      <c r="G18" s="49"/>
      <c r="H18" s="1"/>
      <c r="J18" s="54" t="s">
        <v>50</v>
      </c>
      <c r="K18" s="55"/>
      <c r="L18" s="56"/>
      <c r="M18" s="2"/>
    </row>
    <row r="19" spans="2:14" x14ac:dyDescent="0.35">
      <c r="B19" s="31" t="s">
        <v>40</v>
      </c>
      <c r="C19" s="1"/>
      <c r="E19" s="47" t="s">
        <v>46</v>
      </c>
      <c r="F19" s="48"/>
      <c r="G19" s="49"/>
      <c r="H19" s="1"/>
      <c r="J19" s="54" t="s">
        <v>51</v>
      </c>
      <c r="K19" s="55"/>
      <c r="L19" s="56"/>
      <c r="M19" s="2"/>
    </row>
    <row r="20" spans="2:14" x14ac:dyDescent="0.35">
      <c r="B20" s="31" t="s">
        <v>41</v>
      </c>
      <c r="C20" s="1"/>
      <c r="E20" s="47" t="s">
        <v>47</v>
      </c>
      <c r="F20" s="48"/>
      <c r="G20" s="49"/>
      <c r="H20" s="1"/>
      <c r="J20" s="54" t="s">
        <v>52</v>
      </c>
      <c r="K20" s="55"/>
      <c r="L20" s="56"/>
      <c r="M20" s="2"/>
    </row>
    <row r="21" spans="2:14" x14ac:dyDescent="0.35">
      <c r="B21" s="31" t="s">
        <v>42</v>
      </c>
      <c r="C21" s="1"/>
      <c r="E21" s="47" t="s">
        <v>55</v>
      </c>
      <c r="F21" s="48"/>
      <c r="G21" s="49"/>
      <c r="H21" s="1"/>
      <c r="J21" s="54" t="s">
        <v>53</v>
      </c>
      <c r="K21" s="55"/>
      <c r="L21" s="56"/>
      <c r="M21" s="2"/>
    </row>
    <row r="22" spans="2:14" x14ac:dyDescent="0.35">
      <c r="B22" s="31" t="s">
        <v>56</v>
      </c>
      <c r="C22" s="1"/>
      <c r="E22" s="47" t="s">
        <v>54</v>
      </c>
      <c r="F22" s="48"/>
      <c r="G22" s="49"/>
      <c r="H22" s="1"/>
      <c r="J22" s="54" t="s">
        <v>58</v>
      </c>
      <c r="K22" s="55"/>
      <c r="L22" s="56"/>
      <c r="M22" s="2"/>
    </row>
    <row r="23" spans="2:14" x14ac:dyDescent="0.35">
      <c r="B23" s="31" t="s">
        <v>57</v>
      </c>
      <c r="C23" s="1"/>
      <c r="E23" s="47"/>
      <c r="F23" s="48"/>
      <c r="G23" s="49"/>
      <c r="H23" s="1"/>
      <c r="J23" s="54" t="s">
        <v>59</v>
      </c>
      <c r="K23" s="55"/>
      <c r="L23" s="56"/>
      <c r="M23" s="2"/>
    </row>
    <row r="25" spans="2:14" ht="16" x14ac:dyDescent="0.4">
      <c r="B25" s="53" t="s">
        <v>23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7" spans="2:14" x14ac:dyDescent="0.35">
      <c r="B27" s="38" t="s">
        <v>23</v>
      </c>
      <c r="C27" s="34" t="s">
        <v>64</v>
      </c>
      <c r="D27" s="39" t="s">
        <v>65</v>
      </c>
      <c r="E27" s="34" t="s">
        <v>66</v>
      </c>
      <c r="F27" s="39" t="s">
        <v>67</v>
      </c>
      <c r="G27" s="34" t="s">
        <v>68</v>
      </c>
      <c r="H27" s="39" t="s">
        <v>69</v>
      </c>
      <c r="I27" s="34" t="s">
        <v>70</v>
      </c>
      <c r="J27" s="39" t="s">
        <v>71</v>
      </c>
      <c r="K27" s="34" t="s">
        <v>72</v>
      </c>
      <c r="L27" s="39" t="s">
        <v>73</v>
      </c>
      <c r="M27" s="34" t="s">
        <v>74</v>
      </c>
      <c r="N27" s="39" t="s">
        <v>75</v>
      </c>
    </row>
    <row r="28" spans="2:14" x14ac:dyDescent="0.35">
      <c r="B28" s="37" t="s">
        <v>27</v>
      </c>
      <c r="C28" s="2"/>
      <c r="D28" s="1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5">
      <c r="B29" s="37" t="s">
        <v>34</v>
      </c>
      <c r="C29" s="2"/>
      <c r="D29" s="1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5">
      <c r="B30" s="37" t="s">
        <v>24</v>
      </c>
      <c r="C30" s="2"/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5">
      <c r="B31" s="37" t="s">
        <v>25</v>
      </c>
      <c r="C31" s="2"/>
      <c r="D31" s="1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5">
      <c r="B32" s="37" t="s">
        <v>29</v>
      </c>
      <c r="C32" s="2"/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5">
      <c r="B33" s="37" t="s">
        <v>26</v>
      </c>
      <c r="C33" s="2"/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5">
      <c r="B34" s="37" t="s">
        <v>28</v>
      </c>
      <c r="C34" s="2"/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5">
      <c r="B35" s="37" t="s">
        <v>35</v>
      </c>
      <c r="C35" s="2"/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V28"/>
  <sheetViews>
    <sheetView workbookViewId="0">
      <selection activeCell="D13" sqref="D13"/>
    </sheetView>
  </sheetViews>
  <sheetFormatPr defaultRowHeight="14.5" x14ac:dyDescent="0.35"/>
  <cols>
    <col min="2" max="2" width="19.26953125" bestFit="1" customWidth="1"/>
    <col min="3" max="3" width="29.81640625" customWidth="1"/>
    <col min="4" max="4" width="9.453125" style="6" customWidth="1"/>
    <col min="5" max="5" width="11.453125" style="6" bestFit="1" customWidth="1"/>
    <col min="6" max="6" width="10.54296875" style="6" bestFit="1" customWidth="1"/>
    <col min="7" max="7" width="10.54296875" style="6" customWidth="1"/>
    <col min="8" max="8" width="9.1796875" style="6"/>
    <col min="9" max="9" width="6.54296875" style="6" bestFit="1" customWidth="1"/>
    <col min="10" max="10" width="7.453125" style="6" bestFit="1" customWidth="1"/>
    <col min="11" max="11" width="2.1796875" style="6" customWidth="1"/>
    <col min="12" max="12" width="8.26953125" style="6" bestFit="1" customWidth="1"/>
    <col min="13" max="13" width="6.54296875" style="6" bestFit="1" customWidth="1"/>
    <col min="14" max="14" width="8.81640625" style="6" bestFit="1" customWidth="1"/>
    <col min="15" max="15" width="1.7265625" style="6" customWidth="1"/>
    <col min="16" max="16" width="9.81640625" style="6" customWidth="1"/>
    <col min="17" max="17" width="2.1796875" style="6" customWidth="1"/>
    <col min="18" max="18" width="8.453125" style="6" customWidth="1"/>
    <col min="19" max="21" width="9.1796875" style="6"/>
    <col min="22" max="22" width="9.7265625" style="6" bestFit="1" customWidth="1"/>
  </cols>
  <sheetData>
    <row r="2" spans="2:22" ht="26" x14ac:dyDescent="0.6">
      <c r="B2" s="59" t="s">
        <v>14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ht="16" x14ac:dyDescent="0.4">
      <c r="B3" s="57" t="s">
        <v>79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 spans="2:22" x14ac:dyDescent="0.35">
      <c r="B4" s="60" t="s">
        <v>77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6" spans="2:22" x14ac:dyDescent="0.35">
      <c r="B6" s="10" t="s">
        <v>9</v>
      </c>
      <c r="C6" s="11" t="s">
        <v>8</v>
      </c>
      <c r="D6" s="61" t="s">
        <v>84</v>
      </c>
      <c r="E6" s="63"/>
      <c r="F6" s="65" t="s">
        <v>86</v>
      </c>
      <c r="G6" s="65" t="s">
        <v>88</v>
      </c>
      <c r="H6" s="64" t="s">
        <v>15</v>
      </c>
      <c r="I6" s="64"/>
      <c r="J6" s="64"/>
      <c r="L6" s="64" t="s">
        <v>18</v>
      </c>
      <c r="M6" s="64"/>
      <c r="N6" s="64"/>
      <c r="P6" s="15" t="s">
        <v>11</v>
      </c>
      <c r="R6" s="15"/>
      <c r="S6" s="61" t="s">
        <v>19</v>
      </c>
      <c r="T6" s="62"/>
      <c r="U6" s="62"/>
      <c r="V6" s="63"/>
    </row>
    <row r="7" spans="2:22" x14ac:dyDescent="0.35">
      <c r="B7" s="13"/>
      <c r="C7" s="14"/>
      <c r="D7" s="43" t="s">
        <v>85</v>
      </c>
      <c r="E7" s="43" t="s">
        <v>87</v>
      </c>
      <c r="F7" s="66"/>
      <c r="G7" s="66"/>
      <c r="H7" s="12" t="s">
        <v>10</v>
      </c>
      <c r="I7" s="12" t="s">
        <v>13</v>
      </c>
      <c r="J7" s="12" t="s">
        <v>20</v>
      </c>
      <c r="L7" s="12" t="s">
        <v>17</v>
      </c>
      <c r="M7" s="12" t="s">
        <v>13</v>
      </c>
      <c r="N7" s="12" t="s">
        <v>16</v>
      </c>
      <c r="P7" s="16" t="s">
        <v>21</v>
      </c>
      <c r="R7" s="16" t="s">
        <v>30</v>
      </c>
      <c r="S7" s="12" t="s">
        <v>32</v>
      </c>
      <c r="T7" s="12" t="s">
        <v>33</v>
      </c>
      <c r="U7" s="12" t="s">
        <v>12</v>
      </c>
      <c r="V7" s="12" t="s">
        <v>11</v>
      </c>
    </row>
    <row r="8" spans="2:22" x14ac:dyDescent="0.35">
      <c r="B8" s="41" t="s">
        <v>80</v>
      </c>
      <c r="C8" s="1"/>
      <c r="D8" s="5"/>
      <c r="E8" s="5"/>
      <c r="F8" s="5"/>
      <c r="G8" s="5"/>
      <c r="H8" s="2"/>
      <c r="I8" s="2"/>
      <c r="J8" s="9"/>
      <c r="L8" s="2"/>
      <c r="M8" s="2"/>
      <c r="N8" s="9"/>
      <c r="P8" s="9"/>
      <c r="R8" s="9"/>
      <c r="S8" s="2"/>
      <c r="T8" s="2"/>
      <c r="U8" s="2"/>
      <c r="V8" s="9"/>
    </row>
    <row r="9" spans="2:22" x14ac:dyDescent="0.35">
      <c r="B9" s="1"/>
      <c r="C9" s="42" t="s">
        <v>81</v>
      </c>
      <c r="D9" s="44"/>
      <c r="E9" s="44"/>
      <c r="F9" s="5">
        <v>2</v>
      </c>
      <c r="G9" s="5"/>
      <c r="H9" s="2"/>
      <c r="I9" s="2"/>
      <c r="J9" s="17">
        <f t="shared" ref="J9" si="0">IF(H9=0,0,(I9-H9)/H9)</f>
        <v>0</v>
      </c>
      <c r="L9" s="2">
        <v>0</v>
      </c>
      <c r="M9" s="2">
        <v>0</v>
      </c>
      <c r="N9" s="17">
        <f t="shared" ref="N9" si="1">IF(L9=0,0,(M9-L9)/L9)</f>
        <v>0</v>
      </c>
      <c r="O9" s="8"/>
      <c r="P9" s="17">
        <f>IF((H9+L9)=0,1,((I9+M9)-(H9+L9))/(H9+L9))</f>
        <v>1</v>
      </c>
      <c r="R9" s="17" t="s">
        <v>31</v>
      </c>
      <c r="S9" s="2">
        <v>0</v>
      </c>
      <c r="T9" s="2">
        <v>0</v>
      </c>
      <c r="U9" s="2">
        <v>0</v>
      </c>
      <c r="V9" s="9">
        <f>SUM(S9:U9)</f>
        <v>0</v>
      </c>
    </row>
    <row r="10" spans="2:22" x14ac:dyDescent="0.35">
      <c r="B10" s="1"/>
      <c r="C10" s="42" t="s">
        <v>82</v>
      </c>
      <c r="D10" s="44"/>
      <c r="E10" s="44"/>
      <c r="F10" s="5">
        <v>1</v>
      </c>
      <c r="G10" s="5"/>
      <c r="H10" s="2"/>
      <c r="I10" s="2"/>
      <c r="J10" s="17"/>
      <c r="L10" s="2"/>
      <c r="M10" s="2"/>
      <c r="N10" s="17"/>
      <c r="O10" s="8"/>
      <c r="P10" s="17"/>
      <c r="R10" s="17"/>
      <c r="S10" s="2"/>
      <c r="T10" s="2"/>
      <c r="U10" s="2"/>
      <c r="V10" s="9"/>
    </row>
    <row r="11" spans="2:22" x14ac:dyDescent="0.35">
      <c r="B11" s="1"/>
      <c r="C11" s="42" t="s">
        <v>83</v>
      </c>
      <c r="D11" s="44"/>
      <c r="E11" s="44"/>
      <c r="F11" s="5">
        <v>2</v>
      </c>
      <c r="G11" s="5"/>
      <c r="H11" s="2"/>
      <c r="I11" s="2"/>
      <c r="J11" s="17"/>
      <c r="L11" s="2"/>
      <c r="M11" s="2"/>
      <c r="N11" s="17"/>
      <c r="O11" s="8"/>
      <c r="P11" s="17"/>
      <c r="R11" s="17"/>
      <c r="S11" s="2"/>
      <c r="T11" s="2"/>
      <c r="U11" s="2"/>
      <c r="V11" s="9"/>
    </row>
    <row r="12" spans="2:22" x14ac:dyDescent="0.35">
      <c r="B12" s="1"/>
      <c r="C12" s="1" t="s">
        <v>84</v>
      </c>
      <c r="D12" s="2">
        <v>1</v>
      </c>
      <c r="E12" s="2">
        <v>2.5</v>
      </c>
      <c r="F12" s="23"/>
      <c r="G12" s="23"/>
      <c r="H12" s="7"/>
      <c r="I12" s="7"/>
      <c r="J12" s="18"/>
      <c r="L12" s="7"/>
      <c r="M12" s="7"/>
      <c r="N12" s="19"/>
      <c r="P12" s="9"/>
      <c r="R12" s="9"/>
      <c r="S12" s="7"/>
      <c r="T12" s="7"/>
      <c r="U12" s="7"/>
      <c r="V12" s="19"/>
    </row>
    <row r="13" spans="2:22" x14ac:dyDescent="0.35">
      <c r="B13" s="20"/>
      <c r="C13" s="20" t="s">
        <v>11</v>
      </c>
      <c r="D13" s="24">
        <f>SUM(D8:D12)</f>
        <v>1</v>
      </c>
      <c r="E13" s="24">
        <f>SUM(E8:E12)</f>
        <v>2.5</v>
      </c>
      <c r="F13" s="24">
        <f>SUM(F8:F12)</f>
        <v>5</v>
      </c>
      <c r="G13" s="24"/>
      <c r="H13" s="21">
        <f>SUM(H9:H12)</f>
        <v>0</v>
      </c>
      <c r="I13" s="21">
        <f>SUM(I9:I12)</f>
        <v>0</v>
      </c>
      <c r="J13" s="22">
        <f>IF(H13=0,0,(I13-H13)/H13)</f>
        <v>0</v>
      </c>
      <c r="K13" s="21"/>
      <c r="L13" s="21">
        <f>SUM(L9:L12)</f>
        <v>0</v>
      </c>
      <c r="M13" s="21">
        <f>SUM(M9:M12)</f>
        <v>0</v>
      </c>
      <c r="N13" s="22">
        <f t="shared" ref="N13" si="2">IF(L13=0,0,(M13-L13)/L13)</f>
        <v>0</v>
      </c>
      <c r="O13" s="22"/>
      <c r="P13" s="22">
        <f t="shared" ref="P13:P19" si="3">IF((H13+L13)=0,1,((I13+M13)-(H13+L13))/(H13+L13))</f>
        <v>1</v>
      </c>
      <c r="Q13" s="21"/>
      <c r="R13" s="22"/>
      <c r="S13" s="21">
        <f>SUM(S9:S12)</f>
        <v>0</v>
      </c>
      <c r="T13" s="21">
        <f>SUM(T9:T12)</f>
        <v>0</v>
      </c>
      <c r="U13" s="21">
        <f>SUM(U9:U12)</f>
        <v>0</v>
      </c>
      <c r="V13" s="21">
        <f>SUM(S13:U13)</f>
        <v>0</v>
      </c>
    </row>
    <row r="14" spans="2:22" x14ac:dyDescent="0.35">
      <c r="B14" s="41" t="s">
        <v>76</v>
      </c>
      <c r="C14" s="1"/>
      <c r="D14" s="2"/>
      <c r="E14" s="2"/>
      <c r="F14" s="2"/>
      <c r="G14" s="2"/>
      <c r="H14" s="2"/>
      <c r="I14" s="2"/>
      <c r="J14" s="9"/>
      <c r="K14" s="2"/>
      <c r="L14" s="2"/>
      <c r="M14" s="2"/>
      <c r="N14" s="2"/>
      <c r="O14" s="2"/>
      <c r="P14" s="9"/>
      <c r="Q14" s="2"/>
      <c r="R14" s="9"/>
      <c r="S14" s="2"/>
      <c r="T14" s="2"/>
      <c r="U14" s="2"/>
      <c r="V14" s="9"/>
    </row>
    <row r="15" spans="2:22" x14ac:dyDescent="0.35">
      <c r="B15" s="1"/>
      <c r="C15" s="1" t="s">
        <v>78</v>
      </c>
      <c r="D15" s="2"/>
      <c r="E15" s="2"/>
      <c r="F15" s="2"/>
      <c r="G15" s="2"/>
      <c r="H15" s="2"/>
      <c r="I15" s="2"/>
      <c r="J15" s="17">
        <f t="shared" ref="J15" si="4">IF(H15=0,0,(I15-H15)/H15)</f>
        <v>0</v>
      </c>
      <c r="K15" s="2"/>
      <c r="L15" s="2">
        <v>0</v>
      </c>
      <c r="M15" s="2">
        <v>26</v>
      </c>
      <c r="N15" s="17">
        <f>(M15-L15)/IF(L15=0,M15,L15)</f>
        <v>1</v>
      </c>
      <c r="O15" s="2"/>
      <c r="P15" s="17">
        <f>IF((H15+L15)=0,1,((I15+M15)-(H15+L15))/(H15+L15))</f>
        <v>1</v>
      </c>
      <c r="Q15" s="2"/>
      <c r="R15" s="17"/>
      <c r="S15" s="2">
        <v>1</v>
      </c>
      <c r="T15" s="2"/>
      <c r="U15" s="2"/>
      <c r="V15" s="9"/>
    </row>
    <row r="16" spans="2:22" x14ac:dyDescent="0.35">
      <c r="B16" s="1"/>
      <c r="C16" s="1"/>
      <c r="D16" s="2"/>
      <c r="E16" s="2"/>
      <c r="F16" s="2"/>
      <c r="G16" s="2"/>
      <c r="H16" s="2"/>
      <c r="I16" s="2"/>
      <c r="J16" s="17"/>
      <c r="K16" s="2"/>
      <c r="L16" s="2"/>
      <c r="M16" s="2"/>
      <c r="N16" s="17"/>
      <c r="O16" s="2"/>
      <c r="P16" s="17"/>
      <c r="Q16" s="2"/>
      <c r="R16" s="17"/>
      <c r="S16" s="2"/>
      <c r="T16" s="2"/>
      <c r="U16" s="2"/>
      <c r="V16" s="9"/>
    </row>
    <row r="17" spans="2:22" x14ac:dyDescent="0.35">
      <c r="B17" s="1"/>
      <c r="C17" s="1"/>
      <c r="D17" s="2"/>
      <c r="E17" s="2"/>
      <c r="F17" s="2"/>
      <c r="G17" s="2"/>
      <c r="H17" s="2"/>
      <c r="I17" s="2"/>
      <c r="J17" s="17"/>
      <c r="K17" s="2"/>
      <c r="L17" s="2"/>
      <c r="M17" s="2"/>
      <c r="N17" s="17"/>
      <c r="O17" s="2"/>
      <c r="P17" s="17"/>
      <c r="Q17" s="2"/>
      <c r="R17" s="17"/>
      <c r="S17" s="2"/>
      <c r="T17" s="2"/>
      <c r="U17" s="2"/>
      <c r="V17" s="9"/>
    </row>
    <row r="18" spans="2:22" x14ac:dyDescent="0.35">
      <c r="B18" s="1"/>
      <c r="C18" s="1"/>
      <c r="D18" s="2"/>
      <c r="E18" s="2"/>
      <c r="F18" s="2"/>
      <c r="G18" s="2"/>
      <c r="H18" s="2"/>
      <c r="I18" s="2"/>
      <c r="J18" s="18"/>
      <c r="K18" s="2"/>
      <c r="L18" s="2"/>
      <c r="M18" s="2"/>
      <c r="N18" s="2"/>
      <c r="O18" s="2"/>
      <c r="P18" s="9"/>
      <c r="Q18" s="2"/>
      <c r="R18" s="9"/>
      <c r="S18" s="2"/>
      <c r="T18" s="2"/>
      <c r="U18" s="2"/>
      <c r="V18" s="19"/>
    </row>
    <row r="19" spans="2:22" x14ac:dyDescent="0.35">
      <c r="B19" s="25"/>
      <c r="C19" s="25"/>
      <c r="D19" s="26"/>
      <c r="E19" s="26"/>
      <c r="F19" s="26"/>
      <c r="G19" s="26"/>
      <c r="H19" s="26">
        <f>SUM(H14:H18)</f>
        <v>0</v>
      </c>
      <c r="I19" s="26">
        <f>SUM(I14:I18)</f>
        <v>0</v>
      </c>
      <c r="J19" s="27">
        <f t="shared" ref="J19:J27" si="5">IF(H19=0,0,(I19-H19)/H19)</f>
        <v>0</v>
      </c>
      <c r="K19" s="26"/>
      <c r="L19" s="26">
        <f>SUM(L14:L18)</f>
        <v>0</v>
      </c>
      <c r="M19" s="26">
        <f>SUM(M14:M18)</f>
        <v>26</v>
      </c>
      <c r="N19" s="27">
        <f>(M19-L19)/IF(L19=0,M19,L19)</f>
        <v>1</v>
      </c>
      <c r="O19" s="27"/>
      <c r="P19" s="27">
        <f t="shared" si="3"/>
        <v>1</v>
      </c>
      <c r="Q19" s="26"/>
      <c r="R19" s="27"/>
      <c r="S19" s="26">
        <f>SUM(S14:S18)</f>
        <v>1</v>
      </c>
      <c r="T19" s="26">
        <f>SUM(T14:T18)</f>
        <v>0</v>
      </c>
      <c r="U19" s="26">
        <f>SUM(U14:U18)</f>
        <v>0</v>
      </c>
      <c r="V19" s="26">
        <f>SUM(S19:U19)</f>
        <v>1</v>
      </c>
    </row>
    <row r="20" spans="2:22" x14ac:dyDescent="0.35">
      <c r="B20" s="41" t="s">
        <v>89</v>
      </c>
      <c r="C20" s="1"/>
      <c r="D20" s="2"/>
      <c r="E20" s="2"/>
      <c r="F20" s="2"/>
      <c r="G20" s="2"/>
      <c r="H20" s="2"/>
      <c r="I20" s="2"/>
      <c r="J20" s="9"/>
      <c r="K20" s="2"/>
      <c r="L20" s="2"/>
      <c r="M20" s="2"/>
      <c r="N20" s="2"/>
      <c r="O20" s="2"/>
      <c r="P20" s="9"/>
      <c r="Q20" s="2"/>
      <c r="R20" s="9"/>
      <c r="S20" s="2"/>
      <c r="T20" s="2"/>
      <c r="U20" s="2"/>
      <c r="V20" s="9"/>
    </row>
    <row r="21" spans="2:22" x14ac:dyDescent="0.35">
      <c r="B21" s="1"/>
      <c r="C21" s="1" t="s">
        <v>90</v>
      </c>
      <c r="D21" s="2"/>
      <c r="E21" s="2"/>
      <c r="F21" s="2"/>
      <c r="G21" s="2"/>
      <c r="H21" s="2"/>
      <c r="I21" s="2"/>
      <c r="J21" s="17">
        <f t="shared" ref="J21" si="6">IF(H21=0,0,(I21-H21)/H21)</f>
        <v>0</v>
      </c>
      <c r="K21" s="2"/>
      <c r="L21" s="2">
        <v>0</v>
      </c>
      <c r="M21" s="2">
        <v>9</v>
      </c>
      <c r="N21" s="17">
        <f>(M21-L21)/IF(L21=0,M21,L21)</f>
        <v>1</v>
      </c>
      <c r="O21" s="2"/>
      <c r="P21" s="17">
        <f>IF((H21+L21)=0,1,((I21+M21)-(H21+L21))/(H21+L21))</f>
        <v>1</v>
      </c>
      <c r="Q21" s="2"/>
      <c r="R21" s="17"/>
      <c r="S21" s="2">
        <v>1</v>
      </c>
      <c r="T21" s="2"/>
      <c r="U21" s="2"/>
      <c r="V21" s="9"/>
    </row>
    <row r="22" spans="2:22" x14ac:dyDescent="0.35">
      <c r="B22" s="1"/>
      <c r="C22" s="1"/>
      <c r="D22" s="2"/>
      <c r="E22" s="2"/>
      <c r="F22" s="2"/>
      <c r="G22" s="2"/>
      <c r="H22" s="2"/>
      <c r="I22" s="2"/>
      <c r="J22" s="17"/>
      <c r="K22" s="2"/>
      <c r="L22" s="2"/>
      <c r="M22" s="2"/>
      <c r="N22" s="17"/>
      <c r="O22" s="2"/>
      <c r="P22" s="17"/>
      <c r="Q22" s="2"/>
      <c r="R22" s="17"/>
      <c r="S22" s="2"/>
      <c r="T22" s="2"/>
      <c r="U22" s="2"/>
      <c r="V22" s="9"/>
    </row>
    <row r="23" spans="2:22" x14ac:dyDescent="0.35">
      <c r="B23" s="1"/>
      <c r="C23" s="1"/>
      <c r="D23" s="2"/>
      <c r="E23" s="2"/>
      <c r="F23" s="2"/>
      <c r="G23" s="2"/>
      <c r="H23" s="2"/>
      <c r="I23" s="2"/>
      <c r="J23" s="17"/>
      <c r="K23" s="2"/>
      <c r="L23" s="2"/>
      <c r="M23" s="2"/>
      <c r="N23" s="17"/>
      <c r="O23" s="2"/>
      <c r="P23" s="17"/>
      <c r="Q23" s="2"/>
      <c r="R23" s="17"/>
      <c r="S23" s="2"/>
      <c r="T23" s="2"/>
      <c r="U23" s="2"/>
      <c r="V23" s="9"/>
    </row>
    <row r="24" spans="2:22" x14ac:dyDescent="0.35">
      <c r="B24" s="1"/>
      <c r="C24" s="1"/>
      <c r="D24" s="2"/>
      <c r="E24" s="2"/>
      <c r="F24" s="2"/>
      <c r="G24" s="2"/>
      <c r="H24" s="2"/>
      <c r="I24" s="2"/>
      <c r="J24" s="18"/>
      <c r="K24" s="2"/>
      <c r="L24" s="2"/>
      <c r="M24" s="2"/>
      <c r="N24" s="2"/>
      <c r="O24" s="2"/>
      <c r="P24" s="9"/>
      <c r="Q24" s="2"/>
      <c r="R24" s="9"/>
      <c r="S24" s="2"/>
      <c r="T24" s="2"/>
      <c r="U24" s="2"/>
      <c r="V24" s="19"/>
    </row>
    <row r="25" spans="2:22" x14ac:dyDescent="0.35">
      <c r="B25" s="25"/>
      <c r="C25" s="25"/>
      <c r="D25" s="26"/>
      <c r="E25" s="26"/>
      <c r="F25" s="26"/>
      <c r="G25" s="26"/>
      <c r="H25" s="26">
        <f>SUM(H20:H24)</f>
        <v>0</v>
      </c>
      <c r="I25" s="26">
        <f>SUM(I20:I24)</f>
        <v>0</v>
      </c>
      <c r="J25" s="27">
        <f t="shared" ref="J25" si="7">IF(H25=0,0,(I25-H25)/H25)</f>
        <v>0</v>
      </c>
      <c r="K25" s="26"/>
      <c r="L25" s="26">
        <f>SUM(L20:L24)</f>
        <v>0</v>
      </c>
      <c r="M25" s="26">
        <f>SUM(M20:M24)</f>
        <v>9</v>
      </c>
      <c r="N25" s="27">
        <f>(M25-L25)/IF(L25=0,M25,L25)</f>
        <v>1</v>
      </c>
      <c r="O25" s="27"/>
      <c r="P25" s="27">
        <f t="shared" ref="P25" si="8">IF((H25+L25)=0,1,((I25+M25)-(H25+L25))/(H25+L25))</f>
        <v>1</v>
      </c>
      <c r="Q25" s="26"/>
      <c r="R25" s="27"/>
      <c r="S25" s="26">
        <f>SUM(S20:S24)</f>
        <v>1</v>
      </c>
      <c r="T25" s="26">
        <f>SUM(T20:T24)</f>
        <v>0</v>
      </c>
      <c r="U25" s="26">
        <f>SUM(U20:U24)</f>
        <v>0</v>
      </c>
      <c r="V25" s="26">
        <f>SUM(S25:U25)</f>
        <v>1</v>
      </c>
    </row>
    <row r="27" spans="2:22" ht="15" thickBot="1" x14ac:dyDescent="0.4">
      <c r="B27" s="28" t="s">
        <v>22</v>
      </c>
      <c r="C27" s="28"/>
      <c r="D27" s="29"/>
      <c r="E27" s="29"/>
      <c r="F27" s="29"/>
      <c r="G27" s="29"/>
      <c r="H27" s="29">
        <f>SUM(H19,H13)</f>
        <v>0</v>
      </c>
      <c r="I27" s="29">
        <f>SUM(I19,I13)</f>
        <v>0</v>
      </c>
      <c r="J27" s="30">
        <f t="shared" si="5"/>
        <v>0</v>
      </c>
      <c r="K27" s="29"/>
      <c r="L27" s="29">
        <f>SUM(L19,L13)</f>
        <v>0</v>
      </c>
      <c r="M27" s="29">
        <f>SUM(M19,M13)</f>
        <v>26</v>
      </c>
      <c r="N27" s="30">
        <f t="shared" ref="N27" si="9">IF(L27=0,0,(M27-L27)/L27)</f>
        <v>0</v>
      </c>
      <c r="O27" s="29"/>
      <c r="P27" s="29"/>
      <c r="Q27" s="29"/>
      <c r="R27" s="29"/>
      <c r="S27" s="29">
        <f>SUM(S19,S13)</f>
        <v>1</v>
      </c>
      <c r="T27" s="29">
        <f>SUM(T19,T13)</f>
        <v>0</v>
      </c>
      <c r="U27" s="29">
        <f>SUM(U19,U13)</f>
        <v>0</v>
      </c>
      <c r="V27" s="29">
        <f>SUM(V19,V13)</f>
        <v>1</v>
      </c>
    </row>
    <row r="28" spans="2:22" ht="15" thickTop="1" x14ac:dyDescent="0.35"/>
  </sheetData>
  <mergeCells count="9">
    <mergeCell ref="B3:V3"/>
    <mergeCell ref="B2:V2"/>
    <mergeCell ref="B4:V4"/>
    <mergeCell ref="S6:V6"/>
    <mergeCell ref="H6:J6"/>
    <mergeCell ref="L6:N6"/>
    <mergeCell ref="D6:E6"/>
    <mergeCell ref="G6:G7"/>
    <mergeCell ref="F6:F7"/>
  </mergeCells>
  <conditionalFormatting sqref="S9">
    <cfRule type="expression" priority="3">
      <formula>S9/$V9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Asiya BB</cp:lastModifiedBy>
  <dcterms:created xsi:type="dcterms:W3CDTF">2024-08-19T10:54:04Z</dcterms:created>
  <dcterms:modified xsi:type="dcterms:W3CDTF">2024-09-13T12:58:22Z</dcterms:modified>
</cp:coreProperties>
</file>