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ocs\hiqu\HR\Performance Evaluation\September 2024\Dev\"/>
    </mc:Choice>
  </mc:AlternateContent>
  <xr:revisionPtr revIDLastSave="0" documentId="13_ncr:1_{EE56D82B-EE24-4E95-8618-8FA0B2384FFA}" xr6:coauthVersionLast="47" xr6:coauthVersionMax="47" xr10:uidLastSave="{00000000-0000-0000-0000-000000000000}"/>
  <bookViews>
    <workbookView xWindow="-120" yWindow="-120" windowWidth="20730" windowHeight="11040" activeTab="2" xr2:uid="{C18F1D24-2B51-47D5-ADD3-847EF68750D1}"/>
  </bookViews>
  <sheets>
    <sheet name="Employee" sheetId="2" r:id="rId1"/>
    <sheet name="Quarterly Evaluation" sheetId="3" r:id="rId2"/>
    <sheet name="Consolidated" sheetId="5" r:id="rId3"/>
    <sheet name="September 2024" sheetId="1" r:id="rId4"/>
    <sheet name="October 202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5" l="1"/>
  <c r="S11" i="4"/>
  <c r="S9" i="4"/>
  <c r="Y15" i="5"/>
  <c r="X15" i="5"/>
  <c r="W15" i="5"/>
  <c r="Q15" i="5"/>
  <c r="P15" i="5"/>
  <c r="R15" i="5" s="1"/>
  <c r="M15" i="5"/>
  <c r="L15" i="5"/>
  <c r="J15" i="5"/>
  <c r="I15" i="5"/>
  <c r="G15" i="5"/>
  <c r="F15" i="5"/>
  <c r="E15" i="5"/>
  <c r="D15" i="5"/>
  <c r="T11" i="5"/>
  <c r="R11" i="5"/>
  <c r="N11" i="5"/>
  <c r="Z9" i="5"/>
  <c r="Z15" i="5" s="1"/>
  <c r="T9" i="5"/>
  <c r="R9" i="5"/>
  <c r="N9" i="5"/>
  <c r="N15" i="5" s="1"/>
  <c r="X13" i="4"/>
  <c r="W13" i="4"/>
  <c r="V13" i="4"/>
  <c r="P13" i="4"/>
  <c r="O13" i="4"/>
  <c r="Q13" i="4" s="1"/>
  <c r="L13" i="4"/>
  <c r="K13" i="4"/>
  <c r="J13" i="4"/>
  <c r="I13" i="4"/>
  <c r="G13" i="4"/>
  <c r="F13" i="4"/>
  <c r="E13" i="4"/>
  <c r="D13" i="4"/>
  <c r="Y13" i="4"/>
  <c r="S13" i="4"/>
  <c r="M13" i="4"/>
  <c r="S11" i="1"/>
  <c r="S9" i="1"/>
  <c r="Q11" i="1"/>
  <c r="Q9" i="1"/>
  <c r="X13" i="1"/>
  <c r="W13" i="1"/>
  <c r="V13" i="1"/>
  <c r="P13" i="1"/>
  <c r="O13" i="1"/>
  <c r="L13" i="1"/>
  <c r="K13" i="1"/>
  <c r="J13" i="1"/>
  <c r="I13" i="1"/>
  <c r="G13" i="1"/>
  <c r="F13" i="1"/>
  <c r="E13" i="1"/>
  <c r="D13" i="1"/>
  <c r="M11" i="1"/>
  <c r="M13" i="1" s="1"/>
  <c r="M9" i="1"/>
  <c r="C10" i="2"/>
  <c r="Y9" i="1"/>
  <c r="Y13" i="1" s="1"/>
  <c r="T15" i="5" l="1"/>
  <c r="S13" i="1"/>
  <c r="Q13" i="1"/>
</calcChain>
</file>

<file path=xl/sharedStrings.xml><?xml version="1.0" encoding="utf-8"?>
<sst xmlns="http://schemas.openxmlformats.org/spreadsheetml/2006/main" count="176" uniqueCount="102">
  <si>
    <t>Employee Name</t>
  </si>
  <si>
    <t>Employee ID</t>
  </si>
  <si>
    <t>Designation</t>
  </si>
  <si>
    <t>Department</t>
  </si>
  <si>
    <t>Employee Information</t>
  </si>
  <si>
    <t>Joining Date</t>
  </si>
  <si>
    <t>Software Engineer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</si>
  <si>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</si>
  <si>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</si>
  <si>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</si>
  <si>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</si>
  <si>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</si>
  <si>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</si>
  <si>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</si>
  <si>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</si>
  <si>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</si>
  <si>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</si>
  <si>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</si>
  <si>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</si>
  <si>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</si>
  <si>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</si>
  <si>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</si>
  <si>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</si>
  <si>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</si>
  <si>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</si>
  <si>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</si>
  <si>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</si>
  <si>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</si>
  <si>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</si>
  <si>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</si>
  <si>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</si>
  <si>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</si>
  <si>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</si>
  <si>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</si>
  <si>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</si>
  <si>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</si>
  <si>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</si>
  <si>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</si>
  <si>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</si>
  <si>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</si>
  <si>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</si>
  <si>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</si>
  <si>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</si>
  <si>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</si>
  <si>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</si>
  <si>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</si>
  <si>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</si>
  <si>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</si>
  <si>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</si>
  <si>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</si>
  <si>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</si>
  <si>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</si>
  <si>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</si>
  <si>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</si>
  <si>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</si>
  <si>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</si>
  <si>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</si>
  <si>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</si>
  <si>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</si>
  <si>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</si>
  <si>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</si>
  <si>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</si>
  <si>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</si>
  <si>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</si>
  <si>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</si>
  <si>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</si>
  <si>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</si>
  <si>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</si>
  <si>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</si>
  <si>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</si>
  <si>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</si>
  <si>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</si>
  <si>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</si>
  <si>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</si>
  <si>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</si>
  <si>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Period: September 2024</t>
  </si>
  <si>
    <t>Nexelus 2024.2</t>
  </si>
  <si>
    <t>Fawad Ahmad</t>
  </si>
  <si>
    <t>025</t>
  </si>
  <si>
    <t>Fawad Ahmed</t>
  </si>
  <si>
    <t>08/07/2024</t>
  </si>
  <si>
    <t>2024-25</t>
  </si>
  <si>
    <t>APWORKS 2024.2 - PHASE 3</t>
  </si>
  <si>
    <t>Ability to assign Employees to Roles by Media type and by Client</t>
  </si>
  <si>
    <t>Regular bug fixing activity</t>
  </si>
  <si>
    <t>Project Overhead</t>
  </si>
  <si>
    <t>Analysis</t>
  </si>
  <si>
    <t>Design</t>
  </si>
  <si>
    <t>Mgmt</t>
  </si>
  <si>
    <t>Meetings</t>
  </si>
  <si>
    <t>Deployments</t>
  </si>
  <si>
    <t>Time</t>
  </si>
  <si>
    <t>Quarterly Evaluation (%)</t>
  </si>
  <si>
    <t>Jul-Sep</t>
  </si>
  <si>
    <t>Oct-Dec</t>
  </si>
  <si>
    <t>Jan-Mar</t>
  </si>
  <si>
    <t>Code</t>
  </si>
  <si>
    <t>Review</t>
  </si>
  <si>
    <t xml:space="preserve">APWORKS 2024.2 - PHASE 3        </t>
  </si>
  <si>
    <t xml:space="preserve">NEXELUS 2024.1 SP2              </t>
  </si>
  <si>
    <t>Client Lines (New Lines, Generate Schedule)</t>
  </si>
  <si>
    <t>Period: September 2024 -June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</si>
</sst>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1" fillId="0" borderId="0" xfId="0" applyFont="1" applyAlignment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2" fontId="0" fillId="3" borderId="1" xfId="0" applyNumberFormat="1" applyFill="1" applyBorder="1" applyAlignment="1">
      <alignment horizontal="center"/>
    </xf>
    <xf numFmtId="2" fontId="0" fillId="3" borderId="1" xfId="5" applyNumberFormat="1" applyFont="1" applyFill="1" applyBorder="1" applyAlignment="1">
      <alignment horizontal="center"/>
    </xf>
    <xf numFmtId="2" fontId="0" fillId="4" borderId="6" xfId="5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9" fontId="12" fillId="3" borderId="1" xfId="1" applyFont="1" applyFill="1" applyBorder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0" fontId="9" fillId="0" borderId="0" xfId="0" applyFont="1" applyAlignment="1">
      <alignment horizontal="center"/>
    </xf>
    <xf numFmtId="0" fontId="11" fillId="0" borderId="1" xfId="0" applyFont="1" applyBorder="1" applyAlignment="1">
      <alignment vertical="top"/>
    </xf>
    <xf numFmtId="0" fontId="0" fillId="2" borderId="5" xfId="0" applyFill="1" applyBorder="1" applyAlignment="1">
      <alignment horizontal="center"/>
    </xf>
    <xf numFmtId="0" fontId="10" fillId="0" borderId="3" xfId="4" applyBorder="1" applyAlignment="1">
      <alignment horizontal="center" vertical="top"/>
    </xf>
    <xf numFmtId="0" fontId="12" fillId="0" borderId="1" xfId="0" applyFont="1" applyBorder="1"/>
    <xf numFmtId="0" fontId="13" fillId="0" borderId="0" xfId="0" applyFont="1" applyAlignment="1">
      <alignment vertical="top"/>
    </xf>
    <xf numFmtId="0" fontId="13" fillId="0" borderId="1" xfId="4" applyFont="1" applyBorder="1" applyAlignment="1">
      <alignment horizontal="center" vertical="top"/>
    </xf>
    <xf numFmtId="0" fontId="13" fillId="0" borderId="3" xfId="4" applyFont="1" applyBorder="1" applyAlignment="1">
      <alignment horizontal="center" vertical="top"/>
    </xf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9" fontId="12" fillId="0" borderId="0" xfId="1" applyFont="1" applyBorder="1" applyAlignment="1">
      <alignment horizontal="center"/>
    </xf>
    <xf numFmtId="2" fontId="12" fillId="3" borderId="1" xfId="5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0" borderId="0" xfId="0" applyFont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1">
                  <c:v>22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1-4CF2-9C48-4D159698A625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1">
                  <c:v>18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1-4CF2-9C48-4D159698A625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1-4CF2-9C48-4D159698A625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1">
                  <c:v>16</c:v>
                </c:pt>
                <c:pt idx="2">
                  <c:v>12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1-4CF2-9C48-4D159698A625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1">
                  <c:v>2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61-4CF2-9C48-4D159698A625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61-4CF2-9C48-4D159698A625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61-4CF2-9C48-4D159698A625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1">
                  <c:v>2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61-4CF2-9C48-4D159698A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57150</xdr:colOff>
      <xdr:row>37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41186-22C6-4FB6-A914-C4614BC3D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opLeftCell="A6" workbookViewId="0">
      <selection activeCell="F14" sqref="F14:F21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64" t="s">
        <v>59</v>
      </c>
      <c r="C2" s="64"/>
    </row>
    <row r="4" spans="2:14" x14ac:dyDescent="0.25">
      <c r="B4" s="63" t="s">
        <v>4</v>
      </c>
      <c r="C4" s="63"/>
      <c r="D4" s="63"/>
      <c r="E4" s="63"/>
      <c r="F4" s="29"/>
      <c r="G4" s="29"/>
    </row>
    <row r="5" spans="2:14" x14ac:dyDescent="0.25">
      <c r="B5" s="3" t="s">
        <v>1</v>
      </c>
      <c r="C5" s="61" t="s">
        <v>78</v>
      </c>
      <c r="D5" s="61"/>
      <c r="E5" s="61"/>
      <c r="F5" s="4"/>
      <c r="G5" s="4"/>
    </row>
    <row r="6" spans="2:14" x14ac:dyDescent="0.25">
      <c r="B6" s="3" t="s">
        <v>0</v>
      </c>
      <c r="C6" s="61" t="s">
        <v>79</v>
      </c>
      <c r="D6" s="61"/>
      <c r="E6" s="61"/>
      <c r="F6" s="4"/>
      <c r="G6" s="4"/>
    </row>
    <row r="7" spans="2:14" x14ac:dyDescent="0.25">
      <c r="B7" s="3" t="s">
        <v>2</v>
      </c>
      <c r="C7" s="61" t="s">
        <v>6</v>
      </c>
      <c r="D7" s="61"/>
      <c r="E7" s="61"/>
      <c r="F7" s="4"/>
      <c r="G7" s="4"/>
    </row>
    <row r="8" spans="2:14" x14ac:dyDescent="0.25">
      <c r="B8" s="3" t="s">
        <v>3</v>
      </c>
      <c r="C8" s="61" t="s">
        <v>7</v>
      </c>
      <c r="D8" s="61"/>
      <c r="E8" s="61"/>
      <c r="F8" s="4"/>
      <c r="G8" s="4"/>
    </row>
    <row r="9" spans="2:14" x14ac:dyDescent="0.25">
      <c r="B9" s="3" t="s">
        <v>5</v>
      </c>
      <c r="C9" s="61" t="s">
        <v>80</v>
      </c>
      <c r="D9" s="61"/>
      <c r="E9" s="61"/>
      <c r="F9" s="4"/>
      <c r="G9" s="4"/>
    </row>
    <row r="10" spans="2:14" x14ac:dyDescent="0.25">
      <c r="B10" s="3" t="s">
        <v>61</v>
      </c>
      <c r="C10" s="62">
        <f ca="1">(_xlfn.DAYS(TODAY(),C9)/365)</f>
        <v>0.25479452054794521</v>
      </c>
      <c r="D10" s="62"/>
      <c r="E10" s="62"/>
      <c r="F10" s="25"/>
      <c r="G10" s="25"/>
    </row>
    <row r="11" spans="2:14" x14ac:dyDescent="0.25">
      <c r="B11" s="3" t="s">
        <v>8</v>
      </c>
      <c r="C11" s="61" t="s">
        <v>81</v>
      </c>
      <c r="D11" s="61"/>
      <c r="E11" s="61"/>
      <c r="F11" s="4"/>
      <c r="G11" s="4"/>
    </row>
    <row r="12" spans="2:14" ht="6.75" customHeight="1" x14ac:dyDescent="0.25"/>
    <row r="13" spans="2:14" x14ac:dyDescent="0.25">
      <c r="B13" s="27" t="s">
        <v>23</v>
      </c>
      <c r="C13" s="24" t="s">
        <v>63</v>
      </c>
      <c r="D13" s="28" t="s">
        <v>64</v>
      </c>
      <c r="E13" s="24" t="s">
        <v>65</v>
      </c>
      <c r="F13" s="28" t="s">
        <v>66</v>
      </c>
      <c r="G13" s="24" t="s">
        <v>67</v>
      </c>
      <c r="H13" s="28" t="s">
        <v>68</v>
      </c>
      <c r="I13" s="24" t="s">
        <v>69</v>
      </c>
      <c r="J13" s="28" t="s">
        <v>70</v>
      </c>
      <c r="K13" s="24" t="s">
        <v>71</v>
      </c>
      <c r="L13" s="28" t="s">
        <v>72</v>
      </c>
      <c r="M13" s="24" t="s">
        <v>73</v>
      </c>
      <c r="N13" s="28" t="s">
        <v>74</v>
      </c>
    </row>
    <row r="14" spans="2:14" x14ac:dyDescent="0.25">
      <c r="B14" s="26" t="s">
        <v>27</v>
      </c>
      <c r="C14" s="36"/>
      <c r="D14" s="2">
        <v>22</v>
      </c>
      <c r="E14" s="2">
        <v>19</v>
      </c>
      <c r="F14" s="2">
        <v>23</v>
      </c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26" t="s">
        <v>33</v>
      </c>
      <c r="C15" s="36"/>
      <c r="D15" s="2">
        <v>18</v>
      </c>
      <c r="E15" s="2">
        <v>19</v>
      </c>
      <c r="F15" s="2">
        <v>23</v>
      </c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26" t="s">
        <v>24</v>
      </c>
      <c r="C16" s="36"/>
      <c r="D16" s="2">
        <v>0</v>
      </c>
      <c r="E16" s="2">
        <v>0</v>
      </c>
      <c r="F16" s="2">
        <v>0</v>
      </c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26" t="s">
        <v>25</v>
      </c>
      <c r="C17" s="36"/>
      <c r="D17" s="2">
        <v>16</v>
      </c>
      <c r="E17" s="2">
        <v>12</v>
      </c>
      <c r="F17" s="2">
        <v>4</v>
      </c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26" t="s">
        <v>29</v>
      </c>
      <c r="C18" s="36"/>
      <c r="D18" s="2">
        <v>2</v>
      </c>
      <c r="E18" s="2">
        <v>7</v>
      </c>
      <c r="F18" s="2">
        <v>9</v>
      </c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26" t="s">
        <v>26</v>
      </c>
      <c r="C19" s="36"/>
      <c r="D19" s="2">
        <v>1</v>
      </c>
      <c r="E19" s="2">
        <v>0</v>
      </c>
      <c r="F19" s="2">
        <v>0</v>
      </c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26" t="s">
        <v>28</v>
      </c>
      <c r="C20" s="36"/>
      <c r="D20" s="2">
        <v>0</v>
      </c>
      <c r="E20" s="2">
        <v>0</v>
      </c>
      <c r="F20" s="2">
        <v>0</v>
      </c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26" t="s">
        <v>34</v>
      </c>
      <c r="C21" s="36"/>
      <c r="D21" s="2">
        <v>2</v>
      </c>
      <c r="E21" s="2">
        <v>7</v>
      </c>
      <c r="F21" s="2">
        <v>0</v>
      </c>
      <c r="G21" s="1"/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9F4B-5067-4737-8530-43E9A567B062}">
  <dimension ref="B3:M31"/>
  <sheetViews>
    <sheetView workbookViewId="0">
      <selection activeCell="J13" sqref="J13"/>
    </sheetView>
  </sheetViews>
  <sheetFormatPr defaultRowHeight="15" x14ac:dyDescent="0.25"/>
  <cols>
    <col min="2" max="2" width="38.85546875" customWidth="1"/>
    <col min="3" max="6" width="26.42578125" style="6" customWidth="1"/>
  </cols>
  <sheetData>
    <row r="3" spans="2:13" ht="18.75" x14ac:dyDescent="0.3">
      <c r="B3" s="39" t="s">
        <v>22</v>
      </c>
      <c r="C3" s="43"/>
      <c r="D3" s="43"/>
      <c r="E3" s="43"/>
      <c r="F3" s="43"/>
      <c r="G3" s="39"/>
      <c r="H3" s="39"/>
      <c r="I3" s="39"/>
      <c r="J3" s="39"/>
      <c r="K3" s="39"/>
      <c r="L3" s="39"/>
      <c r="M3" s="39"/>
    </row>
    <row r="4" spans="2:13" x14ac:dyDescent="0.25">
      <c r="B4" s="41"/>
      <c r="C4" s="65" t="s">
        <v>92</v>
      </c>
      <c r="D4" s="66"/>
      <c r="E4" s="66"/>
      <c r="F4" s="66"/>
    </row>
    <row r="5" spans="2:13" x14ac:dyDescent="0.25">
      <c r="B5" s="42" t="s">
        <v>35</v>
      </c>
      <c r="C5" s="23" t="s">
        <v>93</v>
      </c>
      <c r="D5" s="23" t="s">
        <v>94</v>
      </c>
      <c r="E5" s="23" t="s">
        <v>95</v>
      </c>
      <c r="F5" s="23" t="s">
        <v>95</v>
      </c>
    </row>
    <row r="6" spans="2:13" x14ac:dyDescent="0.25">
      <c r="B6" s="67" t="s">
        <v>22</v>
      </c>
      <c r="C6" s="68"/>
      <c r="D6" s="68"/>
      <c r="E6" s="68"/>
      <c r="F6" s="69"/>
    </row>
    <row r="7" spans="2:13" x14ac:dyDescent="0.25">
      <c r="B7" s="22" t="s">
        <v>36</v>
      </c>
      <c r="C7" s="37">
        <v>0.7</v>
      </c>
      <c r="D7" s="37"/>
      <c r="E7" s="37"/>
      <c r="F7" s="37"/>
    </row>
    <row r="8" spans="2:13" x14ac:dyDescent="0.25">
      <c r="B8" s="22" t="s">
        <v>37</v>
      </c>
      <c r="C8" s="37">
        <v>0.8</v>
      </c>
      <c r="D8" s="37"/>
      <c r="E8" s="37"/>
      <c r="F8" s="37"/>
    </row>
    <row r="9" spans="2:13" x14ac:dyDescent="0.25">
      <c r="B9" s="22" t="s">
        <v>38</v>
      </c>
      <c r="C9" s="37">
        <v>0.7</v>
      </c>
      <c r="D9" s="37"/>
      <c r="E9" s="37"/>
      <c r="F9" s="37"/>
    </row>
    <row r="10" spans="2:13" x14ac:dyDescent="0.25">
      <c r="B10" s="22" t="s">
        <v>39</v>
      </c>
      <c r="C10" s="37">
        <v>0.7</v>
      </c>
      <c r="D10" s="37"/>
      <c r="E10" s="37"/>
      <c r="F10" s="37"/>
    </row>
    <row r="11" spans="2:13" x14ac:dyDescent="0.25">
      <c r="B11" s="22" t="s">
        <v>40</v>
      </c>
      <c r="C11" s="37">
        <v>0.7</v>
      </c>
      <c r="D11" s="37"/>
      <c r="E11" s="37"/>
      <c r="F11" s="37"/>
    </row>
    <row r="12" spans="2:13" x14ac:dyDescent="0.25">
      <c r="B12" s="22" t="s">
        <v>41</v>
      </c>
      <c r="C12" s="37">
        <v>0.7</v>
      </c>
      <c r="D12" s="37"/>
      <c r="E12" s="37"/>
      <c r="F12" s="37"/>
    </row>
    <row r="13" spans="2:13" x14ac:dyDescent="0.25">
      <c r="B13" s="22" t="s">
        <v>54</v>
      </c>
      <c r="C13" s="37">
        <v>0.8</v>
      </c>
      <c r="D13" s="37"/>
      <c r="E13" s="37"/>
      <c r="F13" s="37"/>
    </row>
    <row r="14" spans="2:13" x14ac:dyDescent="0.25">
      <c r="B14" s="22" t="s">
        <v>55</v>
      </c>
      <c r="C14" s="37">
        <v>0.7</v>
      </c>
      <c r="D14" s="37"/>
      <c r="E14" s="37"/>
      <c r="F14" s="37"/>
    </row>
    <row r="15" spans="2:13" x14ac:dyDescent="0.25">
      <c r="B15" s="70" t="s">
        <v>53</v>
      </c>
      <c r="C15" s="68"/>
      <c r="D15" s="68"/>
      <c r="E15" s="68"/>
      <c r="F15" s="69"/>
    </row>
    <row r="16" spans="2:13" x14ac:dyDescent="0.25">
      <c r="B16" s="26" t="s">
        <v>58</v>
      </c>
      <c r="C16" s="37">
        <v>0.2</v>
      </c>
      <c r="D16" s="37"/>
      <c r="E16" s="37"/>
      <c r="F16" s="37"/>
    </row>
    <row r="17" spans="2:6" x14ac:dyDescent="0.25">
      <c r="B17" s="26" t="s">
        <v>42</v>
      </c>
      <c r="C17" s="37">
        <v>0.6</v>
      </c>
      <c r="D17" s="37"/>
      <c r="E17" s="37"/>
      <c r="F17" s="37"/>
    </row>
    <row r="18" spans="2:6" x14ac:dyDescent="0.25">
      <c r="B18" s="26" t="s">
        <v>43</v>
      </c>
      <c r="C18" s="37">
        <v>0.7</v>
      </c>
      <c r="D18" s="37"/>
      <c r="E18" s="37"/>
      <c r="F18" s="37"/>
    </row>
    <row r="19" spans="2:6" x14ac:dyDescent="0.25">
      <c r="B19" s="26" t="s">
        <v>44</v>
      </c>
      <c r="C19" s="37">
        <v>0.8</v>
      </c>
      <c r="D19" s="37"/>
      <c r="E19" s="37"/>
      <c r="F19" s="37"/>
    </row>
    <row r="20" spans="2:6" x14ac:dyDescent="0.25">
      <c r="B20" s="26" t="s">
        <v>45</v>
      </c>
      <c r="C20" s="37">
        <v>0.7</v>
      </c>
      <c r="D20" s="37"/>
      <c r="E20" s="37"/>
      <c r="F20" s="37"/>
    </row>
    <row r="21" spans="2:6" x14ac:dyDescent="0.25">
      <c r="B21" s="26" t="s">
        <v>53</v>
      </c>
      <c r="C21" s="37">
        <v>0.7</v>
      </c>
      <c r="D21" s="37"/>
      <c r="E21" s="37"/>
      <c r="F21" s="37"/>
    </row>
    <row r="22" spans="2:6" x14ac:dyDescent="0.25">
      <c r="B22" s="26" t="s">
        <v>52</v>
      </c>
      <c r="C22" s="37"/>
      <c r="D22" s="37"/>
      <c r="E22" s="37"/>
      <c r="F22" s="37"/>
    </row>
    <row r="23" spans="2:6" x14ac:dyDescent="0.25">
      <c r="B23" s="70" t="s">
        <v>46</v>
      </c>
      <c r="C23" s="68"/>
      <c r="D23" s="68"/>
      <c r="E23" s="68"/>
      <c r="F23" s="69"/>
    </row>
    <row r="24" spans="2:6" x14ac:dyDescent="0.25">
      <c r="B24" s="38" t="s">
        <v>47</v>
      </c>
      <c r="C24" s="37"/>
      <c r="D24" s="37"/>
      <c r="E24" s="37"/>
      <c r="F24" s="37"/>
    </row>
    <row r="25" spans="2:6" x14ac:dyDescent="0.25">
      <c r="B25" s="38" t="s">
        <v>60</v>
      </c>
      <c r="C25" s="37"/>
      <c r="D25" s="37"/>
      <c r="E25" s="37"/>
      <c r="F25" s="37"/>
    </row>
    <row r="26" spans="2:6" x14ac:dyDescent="0.25">
      <c r="B26" s="38" t="s">
        <v>48</v>
      </c>
      <c r="C26" s="37"/>
      <c r="D26" s="37"/>
      <c r="E26" s="37"/>
      <c r="F26" s="37"/>
    </row>
    <row r="27" spans="2:6" x14ac:dyDescent="0.25">
      <c r="B27" s="38" t="s">
        <v>49</v>
      </c>
      <c r="C27" s="37"/>
      <c r="D27" s="37"/>
      <c r="E27" s="37"/>
      <c r="F27" s="37"/>
    </row>
    <row r="28" spans="2:6" x14ac:dyDescent="0.25">
      <c r="B28" s="38" t="s">
        <v>50</v>
      </c>
      <c r="C28" s="37"/>
      <c r="D28" s="37"/>
      <c r="E28" s="37"/>
      <c r="F28" s="37"/>
    </row>
    <row r="29" spans="2:6" x14ac:dyDescent="0.25">
      <c r="B29" s="38" t="s">
        <v>51</v>
      </c>
      <c r="C29" s="37"/>
      <c r="D29" s="37"/>
      <c r="E29" s="37"/>
      <c r="F29" s="37"/>
    </row>
    <row r="30" spans="2:6" x14ac:dyDescent="0.25">
      <c r="B30" s="38" t="s">
        <v>56</v>
      </c>
      <c r="C30" s="37"/>
      <c r="D30" s="37"/>
      <c r="E30" s="37"/>
      <c r="F30" s="37"/>
    </row>
    <row r="31" spans="2:6" x14ac:dyDescent="0.25">
      <c r="B31" s="38" t="s">
        <v>57</v>
      </c>
      <c r="C31" s="37"/>
      <c r="D31" s="37"/>
      <c r="E31" s="37"/>
      <c r="F31" s="37"/>
    </row>
  </sheetData>
  <mergeCells count="4">
    <mergeCell ref="C4:F4"/>
    <mergeCell ref="B6:F6"/>
    <mergeCell ref="B15:F15"/>
    <mergeCell ref="B23:F23"/>
  </mergeCells>
  <conditionalFormatting sqref="C7:C14">
    <cfRule type="dataBar" priority="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{526690AA-05EC-4589-88C5-5C19BE1BE306}</x14:id>
        </ext>
      </extLst>
    </cfRule>
  </conditionalFormatting>
  <conditionalFormatting sqref="C16:C22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{19DB8008-65CE-4C85-832B-8674645FD59C}</x14:id>
        </ext>
      </extLst>
    </cfRule>
  </conditionalFormatting>
  <conditionalFormatting sqref="C24:C31">
    <cfRule type="dataBar" priority="12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{E0646212-DEFE-4F42-89BC-0A29A32B5665}</x14:id>
        </ext>
      </extLst>
    </cfRule>
  </conditionalFormatting>
  <conditionalFormatting sqref="D7:D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{A19B4C56-DD82-4020-AB78-A1EA9ED5C25B}</x14:id>
        </ext>
      </extLst>
    </cfRule>
  </conditionalFormatting>
  <conditionalFormatting sqref="D16:D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{EDC25928-7935-4D5D-AEDA-5B5846D585CF}</x14:id>
        </ext>
      </extLst>
    </cfRule>
  </conditionalFormatting>
  <conditionalFormatting sqref="D24:D31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{C4883859-0A5A-4AB2-B3E1-9ECAC2BDC385}</x14:id>
        </ext>
      </extLst>
    </cfRule>
  </conditionalFormatting>
  <conditionalFormatting sqref="E7:E14">
    <cfRule type="dataBar" priority="10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{141D0501-A03A-47AC-9343-14C3933BA530}</x14:id>
        </ext>
      </extLst>
    </cfRule>
  </conditionalFormatting>
  <conditionalFormatting sqref="E16:E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{63CF2CBC-2048-4E24-984D-E2CAF9BA85E6}</x14:id>
        </ext>
      </extLst>
    </cfRule>
  </conditionalFormatting>
  <conditionalFormatting sqref="E24:E31">
    <cfRule type="dataBar" priority="6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{8919A3A2-B15B-44BB-8ED3-180905CF695C}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{E3E4C4F6-A376-426A-A814-174A9E43FC9D}</x14:id>
        </ext>
      </extLst>
    </cfRule>
  </conditionalFormatting>
  <conditionalFormatting sqref="F16:F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{A2E701F1-7A86-4455-BBA1-AAE6C78BE3FD}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{8182E0DE-79F3-4EF2-8560-7FFFB5758718}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6690AA-05EC-4589-88C5-5C19BE1BE30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19DB8008-65CE-4C85-832B-8674645FD59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E0646212-DEFE-4F42-89BC-0A29A32B566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A19B4C56-DD82-4020-AB78-A1EA9ED5C25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EDC25928-7935-4D5D-AEDA-5B5846D585C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C4883859-0A5A-4AB2-B3E1-9ECAC2BDC38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141D0501-A03A-47AC-9343-14C3933BA53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63CF2CBC-2048-4E24-984D-E2CAF9BA85E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8919A3A2-B15B-44BB-8ED3-180905CF695C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E3E4C4F6-A376-426A-A814-174A9E43FC9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A2E701F1-7A86-4455-BBA1-AAE6C78BE3F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8182E0DE-79F3-4EF2-8560-7FFFB575871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8F37-384A-44D5-99F6-409C4E0A324F}">
  <dimension ref="B2:Z16"/>
  <sheetViews>
    <sheetView tabSelected="1" workbookViewId="0">
      <selection activeCell="L10" sqref="L10"/>
    </sheetView>
  </sheetViews>
  <sheetFormatPr defaultRowHeight="15" x14ac:dyDescent="0.25"/>
  <cols>
    <col min="2" max="2" width="9.85546875" customWidth="1"/>
    <col min="3" max="3" width="57.85546875" customWidth="1"/>
    <col min="4" max="5" width="9.42578125" style="6" customWidth="1"/>
    <col min="6" max="6" width="12.42578125" style="6" bestFit="1" customWidth="1"/>
    <col min="7" max="7" width="11.42578125" style="6" bestFit="1" customWidth="1"/>
    <col min="8" max="8" width="11.42578125" style="6" customWidth="1"/>
    <col min="9" max="9" width="10.5703125" style="6" bestFit="1" customWidth="1"/>
    <col min="10" max="10" width="10.5703125" style="6" customWidth="1"/>
    <col min="11" max="11" width="2.7109375" style="6" customWidth="1"/>
    <col min="12" max="12" width="9.140625" style="6"/>
    <col min="13" max="13" width="6.5703125" style="6" bestFit="1" customWidth="1"/>
    <col min="14" max="14" width="7.42578125" style="6" bestFit="1" customWidth="1"/>
    <col min="15" max="15" width="2.28515625" style="6" customWidth="1"/>
    <col min="16" max="16" width="8.28515625" style="6" bestFit="1" customWidth="1"/>
    <col min="17" max="17" width="6.5703125" style="6" bestFit="1" customWidth="1"/>
    <col min="18" max="18" width="8.7109375" style="6" bestFit="1" customWidth="1"/>
    <col min="19" max="19" width="1.7109375" style="6" customWidth="1"/>
    <col min="20" max="20" width="9.7109375" style="6" customWidth="1"/>
    <col min="21" max="21" width="2.28515625" style="6" customWidth="1"/>
    <col min="22" max="22" width="8.42578125" style="6" customWidth="1"/>
    <col min="23" max="25" width="9.140625" style="6"/>
    <col min="26" max="26" width="9.7109375" style="6" bestFit="1" customWidth="1"/>
  </cols>
  <sheetData>
    <row r="2" spans="2:26" ht="26.25" x14ac:dyDescent="0.4">
      <c r="B2" s="71" t="s">
        <v>15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2:26" ht="15.75" x14ac:dyDescent="0.25">
      <c r="B3" s="72" t="s">
        <v>77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2:26" x14ac:dyDescent="0.25">
      <c r="B4" s="74" t="s">
        <v>101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6" spans="2:26" x14ac:dyDescent="0.25">
      <c r="B6" s="9" t="s">
        <v>10</v>
      </c>
      <c r="C6" s="10" t="s">
        <v>9</v>
      </c>
      <c r="D6" s="75" t="s">
        <v>85</v>
      </c>
      <c r="E6" s="76"/>
      <c r="F6" s="76"/>
      <c r="G6" s="77"/>
      <c r="H6" s="45" t="s">
        <v>96</v>
      </c>
      <c r="I6" s="78" t="s">
        <v>86</v>
      </c>
      <c r="J6" s="78" t="s">
        <v>87</v>
      </c>
      <c r="K6" s="58"/>
      <c r="L6" s="80" t="s">
        <v>16</v>
      </c>
      <c r="M6" s="80"/>
      <c r="N6" s="80"/>
      <c r="P6" s="80" t="s">
        <v>19</v>
      </c>
      <c r="Q6" s="80"/>
      <c r="R6" s="80"/>
      <c r="T6" s="14" t="s">
        <v>12</v>
      </c>
      <c r="V6" s="14"/>
      <c r="W6" s="75" t="s">
        <v>20</v>
      </c>
      <c r="X6" s="76"/>
      <c r="Y6" s="76"/>
      <c r="Z6" s="77"/>
    </row>
    <row r="7" spans="2:26" x14ac:dyDescent="0.25">
      <c r="B7" s="12"/>
      <c r="C7" s="13"/>
      <c r="D7" s="31" t="s">
        <v>88</v>
      </c>
      <c r="E7" s="31" t="s">
        <v>89</v>
      </c>
      <c r="F7" s="31" t="s">
        <v>90</v>
      </c>
      <c r="G7" s="31" t="s">
        <v>62</v>
      </c>
      <c r="H7" s="31" t="s">
        <v>97</v>
      </c>
      <c r="I7" s="79"/>
      <c r="J7" s="79"/>
      <c r="K7" s="59"/>
      <c r="L7" s="11" t="s">
        <v>11</v>
      </c>
      <c r="M7" s="11" t="s">
        <v>14</v>
      </c>
      <c r="N7" s="11" t="s">
        <v>21</v>
      </c>
      <c r="P7" s="11" t="s">
        <v>18</v>
      </c>
      <c r="Q7" s="11" t="s">
        <v>14</v>
      </c>
      <c r="R7" s="11" t="s">
        <v>17</v>
      </c>
      <c r="T7" s="15" t="s">
        <v>91</v>
      </c>
      <c r="V7" s="15" t="s">
        <v>30</v>
      </c>
      <c r="W7" s="11" t="s">
        <v>31</v>
      </c>
      <c r="X7" s="11" t="s">
        <v>32</v>
      </c>
      <c r="Y7" s="11" t="s">
        <v>13</v>
      </c>
      <c r="Z7" s="11" t="s">
        <v>12</v>
      </c>
    </row>
    <row r="8" spans="2:26" x14ac:dyDescent="0.25">
      <c r="B8" s="44" t="s">
        <v>82</v>
      </c>
      <c r="C8" s="1"/>
      <c r="D8" s="5"/>
      <c r="E8" s="5"/>
      <c r="F8" s="5"/>
      <c r="G8" s="5"/>
      <c r="H8" s="5"/>
      <c r="I8" s="5"/>
      <c r="J8" s="5"/>
      <c r="K8" s="5"/>
      <c r="L8" s="2"/>
      <c r="M8" s="2"/>
      <c r="N8" s="8"/>
      <c r="P8" s="2"/>
      <c r="Q8" s="2"/>
      <c r="R8" s="8"/>
      <c r="T8" s="33"/>
      <c r="V8" s="8"/>
      <c r="W8" s="2"/>
      <c r="X8" s="2"/>
      <c r="Y8" s="2"/>
      <c r="Z8" s="8"/>
    </row>
    <row r="9" spans="2:26" s="57" customFormat="1" x14ac:dyDescent="0.25">
      <c r="B9" s="47"/>
      <c r="C9" s="48" t="s">
        <v>83</v>
      </c>
      <c r="D9" s="49"/>
      <c r="E9" s="49"/>
      <c r="F9" s="49"/>
      <c r="G9" s="49"/>
      <c r="H9" s="50"/>
      <c r="I9" s="51"/>
      <c r="J9" s="51"/>
      <c r="K9" s="51"/>
      <c r="L9" s="52">
        <v>70</v>
      </c>
      <c r="M9" s="52">
        <v>172</v>
      </c>
      <c r="N9" s="40">
        <f t="shared" ref="N9" si="0">IF(L9=0,0,(M9-L9)/L9)</f>
        <v>1.4571428571428571</v>
      </c>
      <c r="O9" s="53"/>
      <c r="P9" s="52">
        <v>0</v>
      </c>
      <c r="Q9" s="52">
        <v>35</v>
      </c>
      <c r="R9" s="40">
        <f t="shared" ref="R9" si="1">IF(P9=0,0,(Q9-P9)/P9)</f>
        <v>0</v>
      </c>
      <c r="S9" s="54"/>
      <c r="T9" s="55">
        <f>D9+E9+F9+G9+I9+J9+M9+Q9</f>
        <v>207</v>
      </c>
      <c r="U9" s="53"/>
      <c r="V9" s="40"/>
      <c r="W9" s="52">
        <v>0</v>
      </c>
      <c r="X9" s="52">
        <v>0</v>
      </c>
      <c r="Y9" s="52">
        <v>0</v>
      </c>
      <c r="Z9" s="56">
        <f>SUM(W9:Y9)</f>
        <v>0</v>
      </c>
    </row>
    <row r="10" spans="2:26" x14ac:dyDescent="0.25">
      <c r="B10" s="1" t="s">
        <v>76</v>
      </c>
      <c r="C10" s="1"/>
      <c r="D10" s="32"/>
      <c r="E10" s="32"/>
      <c r="F10" s="32"/>
      <c r="G10" s="32"/>
      <c r="H10" s="46"/>
      <c r="I10" s="5"/>
      <c r="J10" s="5"/>
      <c r="K10" s="5"/>
      <c r="L10" s="2"/>
      <c r="M10" s="2"/>
      <c r="N10" s="8"/>
      <c r="O10" s="2"/>
      <c r="P10" s="2"/>
      <c r="Q10" s="2"/>
      <c r="R10" s="16"/>
      <c r="S10" s="2"/>
      <c r="T10" s="34"/>
      <c r="U10" s="2"/>
      <c r="V10" s="8"/>
      <c r="W10" s="2"/>
      <c r="X10" s="2"/>
      <c r="Y10" s="2"/>
      <c r="Z10" s="8"/>
    </row>
    <row r="11" spans="2:26" x14ac:dyDescent="0.25">
      <c r="B11" s="1"/>
      <c r="C11" s="30" t="s">
        <v>84</v>
      </c>
      <c r="D11" s="32"/>
      <c r="E11" s="32"/>
      <c r="F11" s="32"/>
      <c r="G11" s="32"/>
      <c r="H11" s="46"/>
      <c r="I11" s="5"/>
      <c r="J11" s="5"/>
      <c r="K11" s="5"/>
      <c r="L11" s="2"/>
      <c r="M11" s="2"/>
      <c r="N11" s="16">
        <f t="shared" ref="N11" si="2">IF(L11=0,0,(M11-L11)/L11)</f>
        <v>0</v>
      </c>
      <c r="O11" s="2"/>
      <c r="P11" s="2">
        <v>0</v>
      </c>
      <c r="Q11" s="2">
        <v>44</v>
      </c>
      <c r="R11" s="16">
        <f t="shared" ref="R11" si="3">IF(P11=0,0,(Q11-P11)/P11)</f>
        <v>0</v>
      </c>
      <c r="S11" s="2"/>
      <c r="T11" s="34">
        <f>D11+E11+F11+G11+I11+J11+M11+Q11</f>
        <v>44</v>
      </c>
      <c r="U11" s="2"/>
      <c r="V11" s="16"/>
      <c r="W11" s="2">
        <v>1</v>
      </c>
      <c r="X11" s="2"/>
      <c r="Y11" s="2"/>
      <c r="Z11" s="8"/>
    </row>
    <row r="12" spans="2:26" x14ac:dyDescent="0.25">
      <c r="B12" s="1" t="s">
        <v>99</v>
      </c>
      <c r="C12" s="1"/>
      <c r="D12" s="32"/>
      <c r="E12" s="32"/>
      <c r="F12" s="32"/>
      <c r="G12" s="32"/>
      <c r="H12" s="46"/>
      <c r="I12" s="5"/>
      <c r="J12" s="5"/>
      <c r="K12" s="5"/>
      <c r="L12" s="2"/>
      <c r="M12" s="2"/>
      <c r="N12" s="8"/>
      <c r="O12" s="2"/>
      <c r="P12" s="2"/>
      <c r="Q12" s="2"/>
      <c r="R12" s="16"/>
      <c r="S12" s="2"/>
      <c r="T12" s="34"/>
      <c r="U12" s="2"/>
      <c r="V12" s="8"/>
      <c r="W12" s="2"/>
      <c r="X12" s="2"/>
      <c r="Y12" s="2"/>
      <c r="Z12" s="8"/>
    </row>
    <row r="13" spans="2:26" x14ac:dyDescent="0.25">
      <c r="B13" s="1"/>
      <c r="C13" s="1" t="s">
        <v>100</v>
      </c>
      <c r="D13" s="32"/>
      <c r="E13" s="32"/>
      <c r="F13" s="32"/>
      <c r="G13" s="32"/>
      <c r="H13" s="46"/>
      <c r="I13" s="51">
        <v>35</v>
      </c>
      <c r="J13" s="5"/>
      <c r="K13" s="5"/>
      <c r="L13" s="2"/>
      <c r="M13" s="2">
        <v>29</v>
      </c>
      <c r="N13" s="16"/>
      <c r="O13" s="2"/>
      <c r="P13" s="2"/>
      <c r="Q13" s="2"/>
      <c r="R13" s="16"/>
      <c r="S13" s="2"/>
      <c r="T13" s="34">
        <f>D13+E13+F13+G13+I13+J13+M13+Q13</f>
        <v>64</v>
      </c>
      <c r="U13" s="2"/>
      <c r="V13" s="16"/>
      <c r="W13" s="2"/>
      <c r="X13" s="2"/>
      <c r="Y13" s="2"/>
      <c r="Z13" s="8"/>
    </row>
    <row r="14" spans="2:26" x14ac:dyDescent="0.25">
      <c r="B14" s="1"/>
      <c r="C14" s="1"/>
      <c r="D14" s="32"/>
      <c r="E14" s="32"/>
      <c r="F14" s="32"/>
      <c r="G14" s="32"/>
      <c r="H14" s="46"/>
      <c r="I14" s="5"/>
      <c r="J14" s="5"/>
      <c r="K14" s="5"/>
      <c r="L14" s="2"/>
      <c r="M14" s="2"/>
      <c r="N14" s="17"/>
      <c r="O14" s="2"/>
      <c r="P14" s="2"/>
      <c r="Q14" s="2"/>
      <c r="R14" s="2"/>
      <c r="S14" s="2"/>
      <c r="T14" s="33"/>
      <c r="U14" s="2"/>
      <c r="V14" s="8"/>
      <c r="W14" s="2"/>
      <c r="X14" s="2"/>
      <c r="Y14" s="2"/>
      <c r="Z14" s="18"/>
    </row>
    <row r="15" spans="2:26" ht="15.75" thickBot="1" x14ac:dyDescent="0.3">
      <c r="B15" s="19" t="s">
        <v>22</v>
      </c>
      <c r="C15" s="19"/>
      <c r="D15" s="20">
        <f>SUM(D8:D14)</f>
        <v>0</v>
      </c>
      <c r="E15" s="20">
        <f>SUM(E8:E14)</f>
        <v>0</v>
      </c>
      <c r="F15" s="20">
        <f>SUM(F8:F14)</f>
        <v>0</v>
      </c>
      <c r="G15" s="20">
        <f>SUM(G8:G14)</f>
        <v>0</v>
      </c>
      <c r="H15" s="20"/>
      <c r="I15" s="20">
        <f>SUM(I8:I14)</f>
        <v>35</v>
      </c>
      <c r="J15" s="20">
        <f>SUM(J8:J14)</f>
        <v>0</v>
      </c>
      <c r="K15" s="60"/>
      <c r="L15" s="20">
        <f>SUM(L8:L14)</f>
        <v>70</v>
      </c>
      <c r="M15" s="20">
        <f>SUM(M8:M14)</f>
        <v>201</v>
      </c>
      <c r="N15" s="20">
        <f>SUM(N8:N14)</f>
        <v>1.4571428571428571</v>
      </c>
      <c r="O15" s="20"/>
      <c r="P15" s="20">
        <f>SUM(P8:P14)</f>
        <v>0</v>
      </c>
      <c r="Q15" s="20">
        <f>SUM(Q8:Q14)</f>
        <v>79</v>
      </c>
      <c r="R15" s="21">
        <f t="shared" ref="R15" si="4">IF(P15=0,0,(Q15-P15)/P15)</f>
        <v>0</v>
      </c>
      <c r="S15" s="20"/>
      <c r="T15" s="35">
        <f>SUM(T8:T14)</f>
        <v>315</v>
      </c>
      <c r="U15" s="20"/>
      <c r="V15" s="20"/>
      <c r="W15" s="20">
        <f t="shared" ref="W15:Z15" si="5">SUM(W8:W14)</f>
        <v>1</v>
      </c>
      <c r="X15" s="20">
        <f t="shared" si="5"/>
        <v>0</v>
      </c>
      <c r="Y15" s="20">
        <f t="shared" si="5"/>
        <v>0</v>
      </c>
      <c r="Z15" s="20">
        <f t="shared" si="5"/>
        <v>0</v>
      </c>
    </row>
    <row r="16" spans="2:26" ht="15.75" thickTop="1" x14ac:dyDescent="0.25"/>
  </sheetData>
  <mergeCells count="9">
    <mergeCell ref="B2:Z2"/>
    <mergeCell ref="B3:Z3"/>
    <mergeCell ref="B4:Z4"/>
    <mergeCell ref="D6:G6"/>
    <mergeCell ref="I6:I7"/>
    <mergeCell ref="J6:J7"/>
    <mergeCell ref="L6:N6"/>
    <mergeCell ref="P6:R6"/>
    <mergeCell ref="W6:Z6"/>
  </mergeCells>
  <conditionalFormatting sqref="W9">
    <cfRule type="expression" priority="2">
      <formula>W9/$Z9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Y14"/>
  <sheetViews>
    <sheetView workbookViewId="0">
      <selection activeCell="K9" sqref="K9"/>
    </sheetView>
  </sheetViews>
  <sheetFormatPr defaultRowHeight="15" x14ac:dyDescent="0.25"/>
  <cols>
    <col min="2" max="2" width="9.85546875" customWidth="1"/>
    <col min="3" max="3" width="57.85546875" customWidth="1"/>
    <col min="4" max="5" width="9.42578125" style="6" customWidth="1"/>
    <col min="6" max="6" width="12.42578125" style="6" bestFit="1" customWidth="1"/>
    <col min="7" max="7" width="11.42578125" style="6" bestFit="1" customWidth="1"/>
    <col min="8" max="8" width="11.42578125" style="6" customWidth="1"/>
    <col min="9" max="9" width="10.5703125" style="6" bestFit="1" customWidth="1"/>
    <col min="10" max="10" width="10.5703125" style="6" customWidth="1"/>
    <col min="11" max="11" width="9.28515625" style="6"/>
    <col min="12" max="12" width="6.5703125" style="6" bestFit="1" customWidth="1"/>
    <col min="13" max="13" width="7.42578125" style="6" bestFit="1" customWidth="1"/>
    <col min="14" max="14" width="2.28515625" style="6" customWidth="1"/>
    <col min="15" max="15" width="8.28515625" style="6" bestFit="1" customWidth="1"/>
    <col min="16" max="16" width="6.5703125" style="6" bestFit="1" customWidth="1"/>
    <col min="17" max="17" width="8.7109375" style="6" bestFit="1" customWidth="1"/>
    <col min="18" max="18" width="1.7109375" style="6" customWidth="1"/>
    <col min="19" max="19" width="9.7109375" style="6" customWidth="1"/>
    <col min="20" max="20" width="2.28515625" style="6" customWidth="1"/>
    <col min="21" max="21" width="8.42578125" style="6" customWidth="1"/>
    <col min="22" max="24" width="9.28515625" style="6"/>
    <col min="25" max="25" width="9.7109375" style="6" bestFit="1" customWidth="1"/>
  </cols>
  <sheetData>
    <row r="2" spans="2:25" ht="26.25" x14ac:dyDescent="0.4">
      <c r="B2" s="71" t="s">
        <v>15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2:25" ht="15.75" x14ac:dyDescent="0.25">
      <c r="B3" s="72" t="s">
        <v>77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</row>
    <row r="4" spans="2:25" x14ac:dyDescent="0.25">
      <c r="B4" s="74" t="s">
        <v>75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</row>
    <row r="6" spans="2:25" x14ac:dyDescent="0.25">
      <c r="B6" s="9" t="s">
        <v>10</v>
      </c>
      <c r="C6" s="10" t="s">
        <v>9</v>
      </c>
      <c r="D6" s="75" t="s">
        <v>85</v>
      </c>
      <c r="E6" s="76"/>
      <c r="F6" s="76"/>
      <c r="G6" s="77"/>
      <c r="H6" s="45" t="s">
        <v>96</v>
      </c>
      <c r="I6" s="78" t="s">
        <v>86</v>
      </c>
      <c r="J6" s="78" t="s">
        <v>87</v>
      </c>
      <c r="K6" s="80" t="s">
        <v>16</v>
      </c>
      <c r="L6" s="80"/>
      <c r="M6" s="80"/>
      <c r="O6" s="80" t="s">
        <v>19</v>
      </c>
      <c r="P6" s="80"/>
      <c r="Q6" s="80"/>
      <c r="S6" s="14" t="s">
        <v>12</v>
      </c>
      <c r="U6" s="14"/>
      <c r="V6" s="75" t="s">
        <v>20</v>
      </c>
      <c r="W6" s="76"/>
      <c r="X6" s="76"/>
      <c r="Y6" s="77"/>
    </row>
    <row r="7" spans="2:25" x14ac:dyDescent="0.25">
      <c r="B7" s="12"/>
      <c r="C7" s="13"/>
      <c r="D7" s="31" t="s">
        <v>88</v>
      </c>
      <c r="E7" s="31" t="s">
        <v>89</v>
      </c>
      <c r="F7" s="31" t="s">
        <v>90</v>
      </c>
      <c r="G7" s="31" t="s">
        <v>62</v>
      </c>
      <c r="H7" s="31" t="s">
        <v>97</v>
      </c>
      <c r="I7" s="79"/>
      <c r="J7" s="79"/>
      <c r="K7" s="11" t="s">
        <v>11</v>
      </c>
      <c r="L7" s="11" t="s">
        <v>14</v>
      </c>
      <c r="M7" s="11" t="s">
        <v>21</v>
      </c>
      <c r="O7" s="11" t="s">
        <v>18</v>
      </c>
      <c r="P7" s="11" t="s">
        <v>14</v>
      </c>
      <c r="Q7" s="11" t="s">
        <v>17</v>
      </c>
      <c r="S7" s="15" t="s">
        <v>91</v>
      </c>
      <c r="U7" s="15" t="s">
        <v>30</v>
      </c>
      <c r="V7" s="11" t="s">
        <v>31</v>
      </c>
      <c r="W7" s="11" t="s">
        <v>32</v>
      </c>
      <c r="X7" s="11" t="s">
        <v>13</v>
      </c>
      <c r="Y7" s="11" t="s">
        <v>12</v>
      </c>
    </row>
    <row r="8" spans="2:25" x14ac:dyDescent="0.25">
      <c r="B8" s="44" t="s">
        <v>82</v>
      </c>
      <c r="C8" s="1"/>
      <c r="D8" s="5"/>
      <c r="E8" s="5"/>
      <c r="F8" s="5"/>
      <c r="G8" s="5"/>
      <c r="H8" s="5"/>
      <c r="I8" s="5"/>
      <c r="J8" s="5"/>
      <c r="K8" s="2"/>
      <c r="L8" s="2"/>
      <c r="M8" s="8"/>
      <c r="O8" s="2"/>
      <c r="P8" s="2"/>
      <c r="Q8" s="8"/>
      <c r="S8" s="33"/>
      <c r="U8" s="8"/>
      <c r="V8" s="2"/>
      <c r="W8" s="2"/>
      <c r="X8" s="2"/>
      <c r="Y8" s="8"/>
    </row>
    <row r="9" spans="2:25" x14ac:dyDescent="0.25">
      <c r="B9" s="1"/>
      <c r="C9" s="30" t="s">
        <v>83</v>
      </c>
      <c r="D9" s="32"/>
      <c r="E9" s="32"/>
      <c r="F9" s="32"/>
      <c r="G9" s="32"/>
      <c r="H9" s="46"/>
      <c r="I9" s="5"/>
      <c r="J9" s="5"/>
      <c r="K9" s="2">
        <v>50</v>
      </c>
      <c r="L9" s="2">
        <v>106</v>
      </c>
      <c r="M9" s="40">
        <f t="shared" ref="M9" si="0">IF(K9=0,0,(L9-K9)/K9)</f>
        <v>1.1200000000000001</v>
      </c>
      <c r="O9" s="2">
        <v>0</v>
      </c>
      <c r="P9" s="2">
        <v>0</v>
      </c>
      <c r="Q9" s="16">
        <f t="shared" ref="Q9" si="1">IF(O9=0,0,(P9-O9)/O9)</f>
        <v>0</v>
      </c>
      <c r="R9" s="7"/>
      <c r="S9" s="34">
        <f>D9+E9+F9+G9+I9+J9+L9+P9</f>
        <v>106</v>
      </c>
      <c r="U9" s="16"/>
      <c r="V9" s="2">
        <v>0</v>
      </c>
      <c r="W9" s="2">
        <v>0</v>
      </c>
      <c r="X9" s="2">
        <v>0</v>
      </c>
      <c r="Y9" s="8">
        <f>SUM(V9:X9)</f>
        <v>0</v>
      </c>
    </row>
    <row r="10" spans="2:25" x14ac:dyDescent="0.25">
      <c r="B10" s="1" t="s">
        <v>76</v>
      </c>
      <c r="C10" s="1"/>
      <c r="D10" s="32"/>
      <c r="E10" s="32"/>
      <c r="F10" s="32"/>
      <c r="G10" s="32"/>
      <c r="H10" s="46"/>
      <c r="I10" s="5"/>
      <c r="J10" s="5"/>
      <c r="K10" s="2"/>
      <c r="L10" s="2"/>
      <c r="M10" s="8"/>
      <c r="N10" s="2"/>
      <c r="O10" s="2"/>
      <c r="P10" s="2"/>
      <c r="Q10" s="16"/>
      <c r="R10" s="2"/>
      <c r="S10" s="34"/>
      <c r="T10" s="2"/>
      <c r="U10" s="8"/>
      <c r="V10" s="2"/>
      <c r="W10" s="2"/>
      <c r="X10" s="2"/>
      <c r="Y10" s="8"/>
    </row>
    <row r="11" spans="2:25" x14ac:dyDescent="0.25">
      <c r="B11" s="1"/>
      <c r="C11" s="30" t="s">
        <v>84</v>
      </c>
      <c r="D11" s="32"/>
      <c r="E11" s="32"/>
      <c r="F11" s="32"/>
      <c r="G11" s="32"/>
      <c r="H11" s="46"/>
      <c r="I11" s="5"/>
      <c r="J11" s="5"/>
      <c r="K11" s="2"/>
      <c r="L11" s="2"/>
      <c r="M11" s="16">
        <f t="shared" ref="M11" si="2">IF(K11=0,0,(L11-K11)/K11)</f>
        <v>0</v>
      </c>
      <c r="N11" s="2"/>
      <c r="O11" s="2">
        <v>0</v>
      </c>
      <c r="P11" s="2">
        <v>44</v>
      </c>
      <c r="Q11" s="16">
        <f t="shared" ref="Q11" si="3">IF(O11=0,0,(P11-O11)/O11)</f>
        <v>0</v>
      </c>
      <c r="R11" s="2"/>
      <c r="S11" s="34">
        <f>D11+E11+F11+G11+I11+J11+L11+P11</f>
        <v>44</v>
      </c>
      <c r="T11" s="2"/>
      <c r="U11" s="16"/>
      <c r="V11" s="2">
        <v>1</v>
      </c>
      <c r="W11" s="2"/>
      <c r="X11" s="2"/>
      <c r="Y11" s="8"/>
    </row>
    <row r="12" spans="2:25" x14ac:dyDescent="0.25">
      <c r="B12" s="1"/>
      <c r="C12" s="1"/>
      <c r="D12" s="32"/>
      <c r="E12" s="32"/>
      <c r="F12" s="32"/>
      <c r="G12" s="32"/>
      <c r="H12" s="46"/>
      <c r="I12" s="5"/>
      <c r="J12" s="5"/>
      <c r="K12" s="2"/>
      <c r="L12" s="2"/>
      <c r="M12" s="17"/>
      <c r="N12" s="2"/>
      <c r="O12" s="2"/>
      <c r="P12" s="2"/>
      <c r="Q12" s="2"/>
      <c r="R12" s="2"/>
      <c r="S12" s="33"/>
      <c r="T12" s="2"/>
      <c r="U12" s="8"/>
      <c r="V12" s="2"/>
      <c r="W12" s="2"/>
      <c r="X12" s="2"/>
      <c r="Y12" s="18"/>
    </row>
    <row r="13" spans="2:25" ht="15.75" thickBot="1" x14ac:dyDescent="0.3">
      <c r="B13" s="19" t="s">
        <v>22</v>
      </c>
      <c r="C13" s="19"/>
      <c r="D13" s="20">
        <f>SUM(D8:D12)</f>
        <v>0</v>
      </c>
      <c r="E13" s="20">
        <f t="shared" ref="E13:P13" si="4">SUM(E8:E12)</f>
        <v>0</v>
      </c>
      <c r="F13" s="20">
        <f t="shared" si="4"/>
        <v>0</v>
      </c>
      <c r="G13" s="20">
        <f t="shared" si="4"/>
        <v>0</v>
      </c>
      <c r="H13" s="20"/>
      <c r="I13" s="20">
        <f t="shared" si="4"/>
        <v>0</v>
      </c>
      <c r="J13" s="20">
        <f t="shared" si="4"/>
        <v>0</v>
      </c>
      <c r="K13" s="20">
        <f t="shared" si="4"/>
        <v>50</v>
      </c>
      <c r="L13" s="20">
        <f t="shared" si="4"/>
        <v>106</v>
      </c>
      <c r="M13" s="20">
        <f t="shared" si="4"/>
        <v>1.1200000000000001</v>
      </c>
      <c r="N13" s="20"/>
      <c r="O13" s="20">
        <f t="shared" si="4"/>
        <v>0</v>
      </c>
      <c r="P13" s="20">
        <f t="shared" si="4"/>
        <v>44</v>
      </c>
      <c r="Q13" s="21">
        <f t="shared" ref="Q13" si="5">IF(O13=0,0,(P13-O13)/O13)</f>
        <v>0</v>
      </c>
      <c r="R13" s="20"/>
      <c r="S13" s="35">
        <f t="shared" ref="S13" si="6">SUM(S8:S12)</f>
        <v>150</v>
      </c>
      <c r="T13" s="20"/>
      <c r="U13" s="20"/>
      <c r="V13" s="20">
        <f t="shared" ref="V13:Y13" si="7">SUM(V8:V12)</f>
        <v>1</v>
      </c>
      <c r="W13" s="20">
        <f t="shared" si="7"/>
        <v>0</v>
      </c>
      <c r="X13" s="20">
        <f t="shared" si="7"/>
        <v>0</v>
      </c>
      <c r="Y13" s="20">
        <f t="shared" si="7"/>
        <v>0</v>
      </c>
    </row>
    <row r="14" spans="2:25" ht="15.75" thickTop="1" x14ac:dyDescent="0.25"/>
  </sheetData>
  <mergeCells count="9">
    <mergeCell ref="B3:Y3"/>
    <mergeCell ref="B2:Y2"/>
    <mergeCell ref="B4:Y4"/>
    <mergeCell ref="V6:Y6"/>
    <mergeCell ref="K6:M6"/>
    <mergeCell ref="O6:Q6"/>
    <mergeCell ref="D6:G6"/>
    <mergeCell ref="I6:I7"/>
    <mergeCell ref="J6:J7"/>
  </mergeCells>
  <conditionalFormatting sqref="V9">
    <cfRule type="expression" priority="3">
      <formula>V9/$Y9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DBAA-2AFD-4AB6-A5BF-E2CBDB6CD2DB}">
  <dimension ref="B2:Y14"/>
  <sheetViews>
    <sheetView workbookViewId="0">
      <selection activeCell="K10" sqref="K10"/>
    </sheetView>
  </sheetViews>
  <sheetFormatPr defaultRowHeight="15" x14ac:dyDescent="0.25"/>
  <cols>
    <col min="2" max="2" width="15.5703125" customWidth="1"/>
    <col min="3" max="3" width="57.85546875" customWidth="1"/>
    <col min="4" max="5" width="9.42578125" style="6" customWidth="1"/>
    <col min="6" max="6" width="12.42578125" style="6" bestFit="1" customWidth="1"/>
    <col min="7" max="7" width="11.42578125" style="6" bestFit="1" customWidth="1"/>
    <col min="8" max="8" width="11.42578125" style="6" customWidth="1"/>
    <col min="9" max="9" width="10.5703125" style="6" bestFit="1" customWidth="1"/>
    <col min="10" max="10" width="10.5703125" style="6" customWidth="1"/>
    <col min="11" max="11" width="9.140625" style="6"/>
    <col min="12" max="12" width="6.5703125" style="6" bestFit="1" customWidth="1"/>
    <col min="13" max="13" width="7.42578125" style="6" bestFit="1" customWidth="1"/>
    <col min="14" max="14" width="2.28515625" style="6" customWidth="1"/>
    <col min="15" max="15" width="8.28515625" style="6" bestFit="1" customWidth="1"/>
    <col min="16" max="16" width="6.5703125" style="6" bestFit="1" customWidth="1"/>
    <col min="17" max="17" width="8.7109375" style="6" bestFit="1" customWidth="1"/>
    <col min="18" max="18" width="1.7109375" style="6" customWidth="1"/>
    <col min="19" max="19" width="9.7109375" style="6" customWidth="1"/>
    <col min="20" max="20" width="2.28515625" style="6" customWidth="1"/>
    <col min="21" max="21" width="8.42578125" style="6" customWidth="1"/>
    <col min="22" max="24" width="9.140625" style="6"/>
    <col min="25" max="25" width="9.7109375" style="6" bestFit="1" customWidth="1"/>
  </cols>
  <sheetData>
    <row r="2" spans="2:25" ht="26.25" x14ac:dyDescent="0.4">
      <c r="B2" s="71" t="s">
        <v>15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2:25" ht="15.75" x14ac:dyDescent="0.25">
      <c r="B3" s="72" t="s">
        <v>77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</row>
    <row r="4" spans="2:25" x14ac:dyDescent="0.25">
      <c r="B4" s="74" t="s">
        <v>75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</row>
    <row r="6" spans="2:25" x14ac:dyDescent="0.25">
      <c r="B6" s="9" t="s">
        <v>10</v>
      </c>
      <c r="C6" s="10" t="s">
        <v>9</v>
      </c>
      <c r="D6" s="75" t="s">
        <v>85</v>
      </c>
      <c r="E6" s="76"/>
      <c r="F6" s="76"/>
      <c r="G6" s="77"/>
      <c r="H6" s="45" t="s">
        <v>96</v>
      </c>
      <c r="I6" s="78" t="s">
        <v>86</v>
      </c>
      <c r="J6" s="78" t="s">
        <v>87</v>
      </c>
      <c r="K6" s="80" t="s">
        <v>16</v>
      </c>
      <c r="L6" s="80"/>
      <c r="M6" s="80"/>
      <c r="O6" s="80" t="s">
        <v>19</v>
      </c>
      <c r="P6" s="80"/>
      <c r="Q6" s="80"/>
      <c r="S6" s="14" t="s">
        <v>12</v>
      </c>
      <c r="U6" s="14"/>
      <c r="V6" s="75" t="s">
        <v>20</v>
      </c>
      <c r="W6" s="76"/>
      <c r="X6" s="76"/>
      <c r="Y6" s="77"/>
    </row>
    <row r="7" spans="2:25" x14ac:dyDescent="0.25">
      <c r="B7" s="12"/>
      <c r="C7" s="13"/>
      <c r="D7" s="31" t="s">
        <v>88</v>
      </c>
      <c r="E7" s="31" t="s">
        <v>89</v>
      </c>
      <c r="F7" s="31" t="s">
        <v>90</v>
      </c>
      <c r="G7" s="31" t="s">
        <v>62</v>
      </c>
      <c r="H7" s="31" t="s">
        <v>97</v>
      </c>
      <c r="I7" s="79"/>
      <c r="J7" s="79"/>
      <c r="K7" s="11" t="s">
        <v>11</v>
      </c>
      <c r="L7" s="11" t="s">
        <v>14</v>
      </c>
      <c r="M7" s="11" t="s">
        <v>21</v>
      </c>
      <c r="O7" s="11" t="s">
        <v>18</v>
      </c>
      <c r="P7" s="11" t="s">
        <v>14</v>
      </c>
      <c r="Q7" s="11" t="s">
        <v>17</v>
      </c>
      <c r="S7" s="15" t="s">
        <v>91</v>
      </c>
      <c r="U7" s="15" t="s">
        <v>30</v>
      </c>
      <c r="V7" s="11" t="s">
        <v>31</v>
      </c>
      <c r="W7" s="11" t="s">
        <v>32</v>
      </c>
      <c r="X7" s="11" t="s">
        <v>13</v>
      </c>
      <c r="Y7" s="11" t="s">
        <v>12</v>
      </c>
    </row>
    <row r="8" spans="2:25" x14ac:dyDescent="0.25">
      <c r="B8" s="1" t="s">
        <v>98</v>
      </c>
      <c r="C8" s="1"/>
      <c r="D8" s="5"/>
      <c r="E8" s="5"/>
      <c r="F8" s="5"/>
      <c r="G8" s="5"/>
      <c r="H8" s="5"/>
      <c r="I8" s="5"/>
      <c r="J8" s="5"/>
      <c r="K8" s="2"/>
      <c r="L8" s="2"/>
      <c r="M8" s="8"/>
      <c r="O8" s="2"/>
      <c r="P8" s="2"/>
      <c r="Q8" s="8"/>
      <c r="S8" s="33"/>
      <c r="U8" s="8"/>
      <c r="V8" s="2"/>
      <c r="W8" s="2"/>
      <c r="X8" s="2"/>
      <c r="Y8" s="8"/>
    </row>
    <row r="9" spans="2:25" x14ac:dyDescent="0.25">
      <c r="B9" s="1"/>
      <c r="C9" s="1" t="s">
        <v>83</v>
      </c>
      <c r="D9" s="32"/>
      <c r="E9" s="32"/>
      <c r="F9" s="32"/>
      <c r="G9" s="32"/>
      <c r="H9" s="46"/>
      <c r="I9" s="5"/>
      <c r="J9" s="5"/>
      <c r="K9" s="2">
        <v>70</v>
      </c>
      <c r="L9" s="2">
        <v>66</v>
      </c>
      <c r="M9" s="40"/>
      <c r="O9" s="2"/>
      <c r="P9" s="2">
        <v>35</v>
      </c>
      <c r="Q9" s="16"/>
      <c r="R9" s="7"/>
      <c r="S9" s="34">
        <f>D9+E9+F9+G9+I9+J9+L9+P9</f>
        <v>101</v>
      </c>
      <c r="U9" s="16"/>
      <c r="V9" s="2"/>
      <c r="W9" s="2"/>
      <c r="X9" s="2"/>
      <c r="Y9" s="8"/>
    </row>
    <row r="10" spans="2:25" x14ac:dyDescent="0.25">
      <c r="B10" s="1" t="s">
        <v>99</v>
      </c>
      <c r="C10" s="1"/>
      <c r="D10" s="32"/>
      <c r="E10" s="32"/>
      <c r="F10" s="32"/>
      <c r="G10" s="32"/>
      <c r="H10" s="46"/>
      <c r="I10" s="5"/>
      <c r="J10" s="5"/>
      <c r="K10" s="2"/>
      <c r="L10" s="2"/>
      <c r="M10" s="8"/>
      <c r="N10" s="2"/>
      <c r="O10" s="2"/>
      <c r="P10" s="2"/>
      <c r="Q10" s="16"/>
      <c r="R10" s="2"/>
      <c r="S10" s="34"/>
      <c r="T10" s="2"/>
      <c r="U10" s="8"/>
      <c r="V10" s="2"/>
      <c r="W10" s="2"/>
      <c r="X10" s="2"/>
      <c r="Y10" s="8"/>
    </row>
    <row r="11" spans="2:25" x14ac:dyDescent="0.25">
      <c r="B11" s="1"/>
      <c r="C11" s="1" t="s">
        <v>100</v>
      </c>
      <c r="D11" s="32"/>
      <c r="E11" s="32"/>
      <c r="F11" s="32"/>
      <c r="G11" s="32"/>
      <c r="H11" s="46"/>
      <c r="I11" s="51">
        <v>35</v>
      </c>
      <c r="J11" s="5"/>
      <c r="K11" s="2"/>
      <c r="L11" s="2"/>
      <c r="M11" s="16"/>
      <c r="N11" s="2"/>
      <c r="O11" s="2"/>
      <c r="P11" s="2">
        <v>29</v>
      </c>
      <c r="Q11" s="16"/>
      <c r="R11" s="2"/>
      <c r="S11" s="34">
        <f>D11+E11+F11+G11+I11+J11+L11+P11</f>
        <v>64</v>
      </c>
      <c r="T11" s="2"/>
      <c r="U11" s="16"/>
      <c r="V11" s="2"/>
      <c r="W11" s="2"/>
      <c r="X11" s="2"/>
      <c r="Y11" s="8"/>
    </row>
    <row r="12" spans="2:25" x14ac:dyDescent="0.25">
      <c r="B12" s="1"/>
      <c r="C12" s="1"/>
      <c r="D12" s="32"/>
      <c r="E12" s="32"/>
      <c r="F12" s="32"/>
      <c r="G12" s="32"/>
      <c r="H12" s="46"/>
      <c r="I12" s="5"/>
      <c r="J12" s="5"/>
      <c r="K12" s="2"/>
      <c r="L12" s="2"/>
      <c r="M12" s="17"/>
      <c r="N12" s="2"/>
      <c r="O12" s="2"/>
      <c r="P12" s="2"/>
      <c r="Q12" s="2"/>
      <c r="R12" s="2"/>
      <c r="S12" s="33"/>
      <c r="T12" s="2"/>
      <c r="U12" s="8"/>
      <c r="V12" s="2"/>
      <c r="W12" s="2"/>
      <c r="X12" s="2"/>
      <c r="Y12" s="18"/>
    </row>
    <row r="13" spans="2:25" ht="15.75" thickBot="1" x14ac:dyDescent="0.3">
      <c r="B13" s="19" t="s">
        <v>22</v>
      </c>
      <c r="C13" s="19"/>
      <c r="D13" s="20">
        <f>SUM(D8:D12)</f>
        <v>0</v>
      </c>
      <c r="E13" s="20">
        <f t="shared" ref="E13:P13" si="0">SUM(E8:E12)</f>
        <v>0</v>
      </c>
      <c r="F13" s="20">
        <f t="shared" si="0"/>
        <v>0</v>
      </c>
      <c r="G13" s="20">
        <f t="shared" si="0"/>
        <v>0</v>
      </c>
      <c r="H13" s="20"/>
      <c r="I13" s="20">
        <f t="shared" si="0"/>
        <v>35</v>
      </c>
      <c r="J13" s="20">
        <f t="shared" si="0"/>
        <v>0</v>
      </c>
      <c r="K13" s="20">
        <f t="shared" si="0"/>
        <v>70</v>
      </c>
      <c r="L13" s="20">
        <f t="shared" si="0"/>
        <v>66</v>
      </c>
      <c r="M13" s="20">
        <f t="shared" si="0"/>
        <v>0</v>
      </c>
      <c r="N13" s="20"/>
      <c r="O13" s="20">
        <f t="shared" si="0"/>
        <v>0</v>
      </c>
      <c r="P13" s="20">
        <f t="shared" si="0"/>
        <v>64</v>
      </c>
      <c r="Q13" s="21">
        <f t="shared" ref="Q13" si="1">IF(O13=0,0,(P13-O13)/O13)</f>
        <v>0</v>
      </c>
      <c r="R13" s="20"/>
      <c r="S13" s="35">
        <f t="shared" ref="S13" si="2">SUM(S8:S12)</f>
        <v>165</v>
      </c>
      <c r="T13" s="20"/>
      <c r="U13" s="20"/>
      <c r="V13" s="20">
        <f t="shared" ref="V13:Y13" si="3">SUM(V8:V12)</f>
        <v>0</v>
      </c>
      <c r="W13" s="20">
        <f t="shared" si="3"/>
        <v>0</v>
      </c>
      <c r="X13" s="20">
        <f t="shared" si="3"/>
        <v>0</v>
      </c>
      <c r="Y13" s="20">
        <f t="shared" si="3"/>
        <v>0</v>
      </c>
    </row>
    <row r="14" spans="2:25" ht="15.75" thickTop="1" x14ac:dyDescent="0.25"/>
  </sheetData>
  <mergeCells count="9">
    <mergeCell ref="B2:Y2"/>
    <mergeCell ref="B3:Y3"/>
    <mergeCell ref="B4:Y4"/>
    <mergeCell ref="D6:G6"/>
    <mergeCell ref="I6:I7"/>
    <mergeCell ref="J6:J7"/>
    <mergeCell ref="K6:M6"/>
    <mergeCell ref="O6:Q6"/>
    <mergeCell ref="V6:Y6"/>
  </mergeCells>
  <conditionalFormatting sqref="V9">
    <cfRule type="expression" priority="1">
      <formula>V9/$Y9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</vt:lpstr>
      <vt:lpstr>Quarterly Evaluation</vt:lpstr>
      <vt:lpstr>Consolidated</vt:lpstr>
      <vt:lpstr>September 2024</vt:lpstr>
      <vt:lpstr>October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2024-11-08T09:41:21Z</dcterms:modified>
</cp:coreProperties>
</file>