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M\Docs\SOC 1\Risk and Asset Management\"/>
    </mc:Choice>
  </mc:AlternateContent>
  <xr:revisionPtr revIDLastSave="0" documentId="13_ncr:1_{46BB683B-E27C-4A14-82D1-A165695F86FA}" xr6:coauthVersionLast="47" xr6:coauthVersionMax="47" xr10:uidLastSave="{00000000-0000-0000-0000-000000000000}"/>
  <bookViews>
    <workbookView xWindow="-108" yWindow="-108" windowWidth="23256" windowHeight="12456" xr2:uid="{9C017235-D7B7-4856-90B6-169A32F341B5}"/>
  </bookViews>
  <sheets>
    <sheet name="Network Support Service" sheetId="2" r:id="rId1"/>
    <sheet name="System Support Service" sheetId="1" r:id="rId2"/>
    <sheet name="Project Support Services" sheetId="5" r:id="rId3"/>
    <sheet name="Cloud Infrastructure Management" sheetId="6" r:id="rId4"/>
    <sheet name="HR services" sheetId="3" r:id="rId5"/>
    <sheet name="Administrative Services" sheetId="4" r:id="rId6"/>
    <sheet name="Legen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6" l="1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F5" i="5"/>
  <c r="E5" i="5"/>
  <c r="E20" i="5"/>
  <c r="F20" i="5" s="1"/>
  <c r="E19" i="5"/>
  <c r="F19" i="5" s="1"/>
  <c r="E18" i="5"/>
  <c r="F18" i="5" s="1"/>
  <c r="E17" i="5"/>
  <c r="F17" i="5" s="1"/>
  <c r="E16" i="5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E7" i="5"/>
  <c r="F7" i="5" s="1"/>
  <c r="E6" i="5"/>
  <c r="F6" i="5" s="1"/>
  <c r="F16" i="5"/>
  <c r="F8" i="5"/>
  <c r="F22" i="4"/>
  <c r="F21" i="4"/>
  <c r="F20" i="4"/>
  <c r="F19" i="4"/>
  <c r="F18" i="4"/>
  <c r="F17" i="4"/>
  <c r="F16" i="4"/>
  <c r="F15" i="4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14" i="4"/>
  <c r="F14" i="4" s="1"/>
  <c r="E12" i="2"/>
  <c r="F12" i="2" s="1"/>
  <c r="E13" i="2"/>
  <c r="F13" i="2" s="1"/>
  <c r="E14" i="2"/>
  <c r="F14" i="2" s="1"/>
  <c r="E12" i="3"/>
  <c r="E11" i="3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F21" i="3"/>
  <c r="F20" i="3"/>
  <c r="F19" i="3"/>
  <c r="F18" i="3"/>
  <c r="F17" i="3"/>
  <c r="F16" i="3"/>
  <c r="F15" i="3"/>
  <c r="F14" i="3"/>
  <c r="F13" i="3"/>
  <c r="F12" i="3"/>
  <c r="F11" i="3"/>
  <c r="E7" i="1"/>
  <c r="F7" i="1" s="1"/>
  <c r="E6" i="1"/>
  <c r="F6" i="1" s="1"/>
  <c r="E5" i="1"/>
  <c r="F5" i="1" s="1"/>
  <c r="E11" i="2"/>
  <c r="F11" i="2" s="1"/>
  <c r="E10" i="2"/>
  <c r="E9" i="2"/>
  <c r="F9" i="2" s="1"/>
  <c r="E8" i="2"/>
  <c r="F8" i="2" s="1"/>
  <c r="E7" i="2"/>
  <c r="F7" i="2" s="1"/>
  <c r="E6" i="2"/>
  <c r="E5" i="2"/>
  <c r="F5" i="2" s="1"/>
  <c r="F10" i="2"/>
  <c r="F6" i="2"/>
</calcChain>
</file>

<file path=xl/sharedStrings.xml><?xml version="1.0" encoding="utf-8"?>
<sst xmlns="http://schemas.openxmlformats.org/spreadsheetml/2006/main" count="377" uniqueCount="148">
  <si>
    <t>Risk Identification</t>
  </si>
  <si>
    <t>Risk Valuation /  Inherent Risk Valuation</t>
  </si>
  <si>
    <t>Risk Treatment</t>
  </si>
  <si>
    <t>Service</t>
  </si>
  <si>
    <t>Service Value</t>
  </si>
  <si>
    <t>Dependencies</t>
  </si>
  <si>
    <t>Vulnerabilities</t>
  </si>
  <si>
    <t>Probability</t>
  </si>
  <si>
    <t>Impact</t>
  </si>
  <si>
    <t>Risk Value</t>
  </si>
  <si>
    <t>Risk Level</t>
  </si>
  <si>
    <t>Avoid/Reduce/Mitigate/Transfer</t>
  </si>
  <si>
    <t>Network Support Service</t>
  </si>
  <si>
    <t>multinet/ nayatel</t>
  </si>
  <si>
    <t xml:space="preserve">service down issues
</t>
  </si>
  <si>
    <t>Backup Internet link available</t>
  </si>
  <si>
    <t>payment issues</t>
  </si>
  <si>
    <t>Sufficient funds available and payment made without delay</t>
  </si>
  <si>
    <t>support solution delay</t>
  </si>
  <si>
    <t>Switch to alternate link to avoid service delay</t>
  </si>
  <si>
    <t>response time delay</t>
  </si>
  <si>
    <t>Shift to backup link to avoid service delay</t>
  </si>
  <si>
    <t>procurement approvals</t>
  </si>
  <si>
    <t>capacity management</t>
  </si>
  <si>
    <t>budgeting</t>
  </si>
  <si>
    <t>management approvals</t>
  </si>
  <si>
    <t>Alternate Internet link has been aquired from different ISP</t>
  </si>
  <si>
    <t>Risk Owner</t>
  </si>
  <si>
    <t>Risk Acceptance</t>
  </si>
  <si>
    <t xml:space="preserve">Contigency Plan
</t>
  </si>
  <si>
    <t>No</t>
  </si>
  <si>
    <t>Switch Internet link to Backup ISP</t>
  </si>
  <si>
    <t>Yes</t>
  </si>
  <si>
    <t>Estimated fund requirements are approved and allocated at start of fiscal year in financial budget.</t>
  </si>
  <si>
    <t>Complaint log/ email
SLA  complience procedure
procurement procedure</t>
  </si>
  <si>
    <t>Network Administrator</t>
  </si>
  <si>
    <t>CEO</t>
  </si>
  <si>
    <t>Network Manager</t>
  </si>
  <si>
    <t>General Manager</t>
  </si>
  <si>
    <t>System Support Service</t>
  </si>
  <si>
    <t>Delay in productivity</t>
  </si>
  <si>
    <t>installation guide line</t>
  </si>
  <si>
    <t>Installation guidelines based on job role</t>
  </si>
  <si>
    <t>network support service</t>
  </si>
  <si>
    <t>Lack of internet/ network services</t>
  </si>
  <si>
    <t>SLA with ISPs</t>
  </si>
  <si>
    <t>Installation checklist is available</t>
  </si>
  <si>
    <t>Lack of related softwares</t>
  </si>
  <si>
    <t>Email, TFS account Setup</t>
  </si>
  <si>
    <t>Availability of Network Services</t>
  </si>
  <si>
    <t>Network service down</t>
  </si>
  <si>
    <t>Availability of System Support Services</t>
  </si>
  <si>
    <t>Support Service delay</t>
  </si>
  <si>
    <t>Hardware not working properly</t>
  </si>
  <si>
    <t>New hire requisition request</t>
  </si>
  <si>
    <t>Timely request generation</t>
  </si>
  <si>
    <t>Escalate to management for necessary actions</t>
  </si>
  <si>
    <t>Approval for requisition request</t>
  </si>
  <si>
    <t>Delay in approval or rejection from management</t>
  </si>
  <si>
    <t>Follow up with management</t>
  </si>
  <si>
    <t>Approval for Employee engagement activities</t>
  </si>
  <si>
    <t>Procurement of medicines</t>
  </si>
  <si>
    <t>Immediately buying the medicines</t>
  </si>
  <si>
    <t>Submission of expenses reimbursement forms</t>
  </si>
  <si>
    <t>Delay in submission</t>
  </si>
  <si>
    <t>Communicate the deadline of submission
No expection after deadline</t>
  </si>
  <si>
    <t>Approval of expenses from management</t>
  </si>
  <si>
    <t>Submission of medical reimbursement forms</t>
  </si>
  <si>
    <t>Communicate the deadline of submission</t>
  </si>
  <si>
    <t>Approval of expenses from EFU</t>
  </si>
  <si>
    <t>Follow up with EFU</t>
  </si>
  <si>
    <t>Training approval</t>
  </si>
  <si>
    <t>Availability of trainer</t>
  </si>
  <si>
    <t>Alternate trainer will be arranged</t>
  </si>
  <si>
    <t>Availability of venue</t>
  </si>
  <si>
    <t>Alternate venue will be arranged</t>
  </si>
  <si>
    <t>Input from employees &amp; Team Leads</t>
  </si>
  <si>
    <t>Communicate the deadline
Escalate to the management</t>
  </si>
  <si>
    <t xml:space="preserve">Delay from management </t>
  </si>
  <si>
    <t>N/A</t>
  </si>
  <si>
    <t>Network Admin</t>
  </si>
  <si>
    <t>Request from Admin for access rights to specific resources on project</t>
  </si>
  <si>
    <t>Incident reporting from Everyone to Nework department</t>
  </si>
  <si>
    <t>Follow up with General Manager</t>
  </si>
  <si>
    <t>Follow up with GM Development</t>
  </si>
  <si>
    <t>HR Services</t>
  </si>
  <si>
    <t>Admin Services</t>
  </si>
  <si>
    <t>Availability of necessary medicines for First aid</t>
  </si>
  <si>
    <t>Manager Admin</t>
  </si>
  <si>
    <t>Project Support Services</t>
  </si>
  <si>
    <t>1. SLA with vendor
2. Alternate Internet available</t>
  </si>
  <si>
    <t>Support service unavailable</t>
  </si>
  <si>
    <t>Email and telephonic support is available as alternate.</t>
  </si>
  <si>
    <t>Availability of Resources</t>
  </si>
  <si>
    <t>Unavailability of development resources</t>
  </si>
  <si>
    <t>Alternate resource is available</t>
  </si>
  <si>
    <t>Lack of skills of development and QA resources</t>
  </si>
  <si>
    <t>Training</t>
  </si>
  <si>
    <t>Unavailability of Testing Environment</t>
  </si>
  <si>
    <t>Use development environment for testing</t>
  </si>
  <si>
    <t>Delay in delivery</t>
  </si>
  <si>
    <t>Common development pool with resources is available</t>
  </si>
  <si>
    <t>Verification and Validation</t>
  </si>
  <si>
    <t>Requirements not fulfilled</t>
  </si>
  <si>
    <t>1. Requirements document is created.
2. Requirements are tested.</t>
  </si>
  <si>
    <t>Issues found in testing and bug fixing</t>
  </si>
  <si>
    <t>1. Unit testing
2. PM review</t>
  </si>
  <si>
    <t>Enhancement</t>
  </si>
  <si>
    <t>Change Management process not followed</t>
  </si>
  <si>
    <t>Trainings</t>
  </si>
  <si>
    <t>Alternate Internet available</t>
  </si>
  <si>
    <t>Inform client.</t>
  </si>
  <si>
    <t>Hire skilled resource</t>
  </si>
  <si>
    <t>Create virtual testing environment</t>
  </si>
  <si>
    <t>Assign additional resources</t>
  </si>
  <si>
    <t>Issues will be raised/reported by QA or client.</t>
  </si>
  <si>
    <t>Issue fixing and closure</t>
  </si>
  <si>
    <t>MRM, Audits and reviews</t>
  </si>
  <si>
    <t>Continuous monitoring through {Service Monitoring App}</t>
  </si>
  <si>
    <t>TFS Availability</t>
  </si>
  <si>
    <t>TFS Service not accessible</t>
  </si>
  <si>
    <t>1. Contact US Team</t>
  </si>
  <si>
    <t>Required software unavailable (Jira)</t>
  </si>
  <si>
    <t>QA Manager, Network Admin</t>
  </si>
  <si>
    <t>GM Development</t>
  </si>
  <si>
    <t>QA Manager, GM Development</t>
  </si>
  <si>
    <t>Risk</t>
  </si>
  <si>
    <t>Value</t>
  </si>
  <si>
    <t>If occures once or more in a week</t>
  </si>
  <si>
    <t>High</t>
  </si>
  <si>
    <t>If occures once or more in a month</t>
  </si>
  <si>
    <t>Medium</t>
  </si>
  <si>
    <t>If occures once or more in 6 months</t>
  </si>
  <si>
    <t>Low</t>
  </si>
  <si>
    <t>Impact Value</t>
  </si>
  <si>
    <t>If Risk Impact &gt; 18</t>
  </si>
  <si>
    <t>If Risk Impact &gt; 9</t>
  </si>
  <si>
    <t>If Risk Impact &lt;= 9</t>
  </si>
  <si>
    <t>Risk Register Values</t>
  </si>
  <si>
    <t>HR/Admin</t>
  </si>
  <si>
    <t xml:space="preserve">Network admin will switch Network service to the backup ISP </t>
  </si>
  <si>
    <t>Data breaches. A data breach is when confidential information is accessed and extracted without authorization.</t>
  </si>
  <si>
    <t>DDoS attacks.</t>
  </si>
  <si>
    <t>Cybersecurity issues</t>
  </si>
  <si>
    <t>Cyber Security</t>
  </si>
  <si>
    <t>Implement Firewalls,only required ports are open, perform penetration testing on regular basis</t>
  </si>
  <si>
    <t xml:space="preserve">Azure DDoS Protection Standard, combined with application design best practices, provides enhanced DDoS mitigation features to defend against DDoS attacks. </t>
  </si>
  <si>
    <t>Implemented following:
Microsoft Defender for Cloud
Azure DDoS Protection
Azure Information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</si>
</sst>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/>
    <xf numFmtId="0" fontId="4" fillId="2" borderId="1" xfId="0" applyFont="1" applyFill="1" applyBorder="1"/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E7F6-6701-4DEF-B8A8-7949C41A4F4C}">
  <dimension ref="A1:J14"/>
  <sheetViews>
    <sheetView tabSelected="1" workbookViewId="0">
      <selection activeCell="A13" sqref="A13"/>
    </sheetView>
  </sheetViews>
  <sheetFormatPr defaultRowHeight="14.4" x14ac:dyDescent="0.3"/>
  <cols>
    <col min="1" max="1" width="22" bestFit="1" customWidth="1"/>
    <col min="2" max="2" width="28.5546875" customWidth="1"/>
    <col min="3" max="3" width="10.88671875" style="7" bestFit="1" customWidth="1"/>
    <col min="4" max="4" width="7.109375" style="7" bestFit="1" customWidth="1"/>
    <col min="5" max="5" width="10.5546875" style="7" bestFit="1" customWidth="1"/>
    <col min="6" max="6" width="10.33203125" style="7" bestFit="1" customWidth="1"/>
    <col min="7" max="7" width="45.6640625" customWidth="1"/>
    <col min="8" max="8" width="18.5546875" style="7" customWidth="1"/>
    <col min="9" max="9" width="16" style="7" bestFit="1" customWidth="1"/>
    <col min="10" max="10" width="68.44140625" customWidth="1"/>
  </cols>
  <sheetData>
    <row r="1" spans="1:10" x14ac:dyDescent="0.3">
      <c r="A1" s="9" t="s">
        <v>3</v>
      </c>
      <c r="B1" s="10" t="s">
        <v>12</v>
      </c>
    </row>
    <row r="2" spans="1:10" x14ac:dyDescent="0.3">
      <c r="A2" s="9" t="s">
        <v>4</v>
      </c>
      <c r="B2" s="11">
        <v>3</v>
      </c>
    </row>
    <row r="3" spans="1:10" x14ac:dyDescent="0.3">
      <c r="A3" s="33" t="s">
        <v>0</v>
      </c>
      <c r="B3" s="33"/>
      <c r="C3" s="34" t="s">
        <v>1</v>
      </c>
      <c r="D3" s="35"/>
      <c r="E3" s="35"/>
      <c r="F3" s="36"/>
      <c r="G3" s="1" t="s">
        <v>2</v>
      </c>
      <c r="H3" s="33" t="s">
        <v>27</v>
      </c>
      <c r="I3" s="33" t="s">
        <v>28</v>
      </c>
      <c r="J3" s="33" t="s">
        <v>29</v>
      </c>
    </row>
    <row r="4" spans="1:10" x14ac:dyDescent="0.3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33"/>
      <c r="I4" s="33"/>
      <c r="J4" s="33"/>
    </row>
    <row r="5" spans="1:10" ht="33" customHeight="1" x14ac:dyDescent="0.3">
      <c r="A5" s="30" t="s">
        <v>13</v>
      </c>
      <c r="B5" s="4" t="s">
        <v>14</v>
      </c>
      <c r="C5" s="5">
        <v>1</v>
      </c>
      <c r="D5" s="5">
        <v>3</v>
      </c>
      <c r="E5" s="27">
        <f>$B$2*C5*D5</f>
        <v>9</v>
      </c>
      <c r="F5" s="28" t="str">
        <f>IF(E5&gt;18,"High",IF(E5&gt;9,"Medium",IF(E5&gt;0,"Low","")))</f>
        <v>Low</v>
      </c>
      <c r="G5" s="4" t="s">
        <v>15</v>
      </c>
      <c r="H5" s="16" t="s">
        <v>35</v>
      </c>
      <c r="I5" s="5" t="s">
        <v>30</v>
      </c>
      <c r="J5" s="4" t="s">
        <v>31</v>
      </c>
    </row>
    <row r="6" spans="1:10" ht="28.8" x14ac:dyDescent="0.3">
      <c r="A6" s="31"/>
      <c r="B6" s="4" t="s">
        <v>16</v>
      </c>
      <c r="C6" s="5">
        <v>1</v>
      </c>
      <c r="D6" s="5">
        <v>3</v>
      </c>
      <c r="E6" s="27">
        <f t="shared" ref="E6:E11" si="0">$B$2*C6*D6</f>
        <v>9</v>
      </c>
      <c r="F6" s="28" t="str">
        <f t="shared" ref="F6:F11" si="1">IF(E6&gt;18,"High",IF(E6&gt;9,"Medium",IF(E6&gt;0,"Low","")))</f>
        <v>Low</v>
      </c>
      <c r="G6" s="4" t="s">
        <v>17</v>
      </c>
      <c r="H6" s="16" t="s">
        <v>36</v>
      </c>
      <c r="I6" s="5" t="s">
        <v>32</v>
      </c>
      <c r="J6" s="4" t="s">
        <v>33</v>
      </c>
    </row>
    <row r="7" spans="1:10" x14ac:dyDescent="0.3">
      <c r="A7" s="31"/>
      <c r="B7" s="4" t="s">
        <v>18</v>
      </c>
      <c r="C7" s="5">
        <v>2</v>
      </c>
      <c r="D7" s="5">
        <v>2</v>
      </c>
      <c r="E7" s="27">
        <f t="shared" si="0"/>
        <v>12</v>
      </c>
      <c r="F7" s="28" t="str">
        <f t="shared" si="1"/>
        <v>Medium</v>
      </c>
      <c r="G7" s="4" t="s">
        <v>19</v>
      </c>
      <c r="H7" s="16" t="s">
        <v>37</v>
      </c>
      <c r="I7" s="5" t="s">
        <v>30</v>
      </c>
      <c r="J7" s="4" t="s">
        <v>140</v>
      </c>
    </row>
    <row r="8" spans="1:10" x14ac:dyDescent="0.3">
      <c r="A8" s="32"/>
      <c r="B8" s="4" t="s">
        <v>20</v>
      </c>
      <c r="C8" s="5">
        <v>2</v>
      </c>
      <c r="D8" s="5">
        <v>2</v>
      </c>
      <c r="E8" s="27">
        <f t="shared" si="0"/>
        <v>12</v>
      </c>
      <c r="F8" s="28" t="str">
        <f t="shared" si="1"/>
        <v>Medium</v>
      </c>
      <c r="G8" s="4" t="s">
        <v>21</v>
      </c>
      <c r="H8" s="16" t="s">
        <v>37</v>
      </c>
      <c r="I8" s="5" t="s">
        <v>30</v>
      </c>
      <c r="J8" s="23" t="s">
        <v>140</v>
      </c>
    </row>
    <row r="9" spans="1:10" ht="43.2" x14ac:dyDescent="0.3">
      <c r="A9" s="30" t="s">
        <v>22</v>
      </c>
      <c r="B9" s="4" t="s">
        <v>23</v>
      </c>
      <c r="C9" s="5">
        <v>1</v>
      </c>
      <c r="D9" s="5">
        <v>3</v>
      </c>
      <c r="E9" s="27">
        <f t="shared" si="0"/>
        <v>9</v>
      </c>
      <c r="F9" s="28" t="str">
        <f t="shared" si="1"/>
        <v>Low</v>
      </c>
      <c r="G9" s="4" t="s">
        <v>15</v>
      </c>
      <c r="H9" s="16" t="s">
        <v>38</v>
      </c>
      <c r="I9" s="5" t="s">
        <v>30</v>
      </c>
      <c r="J9" s="4" t="s">
        <v>34</v>
      </c>
    </row>
    <row r="10" spans="1:10" ht="28.8" x14ac:dyDescent="0.3">
      <c r="A10" s="31"/>
      <c r="B10" s="4" t="s">
        <v>24</v>
      </c>
      <c r="C10" s="5">
        <v>1</v>
      </c>
      <c r="D10" s="5">
        <v>3</v>
      </c>
      <c r="E10" s="27">
        <f t="shared" si="0"/>
        <v>9</v>
      </c>
      <c r="F10" s="28" t="str">
        <f t="shared" si="1"/>
        <v>Low</v>
      </c>
      <c r="G10" s="4" t="s">
        <v>15</v>
      </c>
      <c r="H10" s="16" t="s">
        <v>36</v>
      </c>
      <c r="I10" s="5" t="s">
        <v>30</v>
      </c>
      <c r="J10" s="4" t="s">
        <v>33</v>
      </c>
    </row>
    <row r="11" spans="1:10" ht="28.8" x14ac:dyDescent="0.3">
      <c r="A11" s="32"/>
      <c r="B11" s="4" t="s">
        <v>25</v>
      </c>
      <c r="C11" s="5">
        <v>1</v>
      </c>
      <c r="D11" s="5">
        <v>3</v>
      </c>
      <c r="E11" s="27">
        <f t="shared" si="0"/>
        <v>9</v>
      </c>
      <c r="F11" s="28" t="str">
        <f t="shared" si="1"/>
        <v>Low</v>
      </c>
      <c r="G11" s="4" t="s">
        <v>26</v>
      </c>
      <c r="H11" s="16" t="s">
        <v>36</v>
      </c>
      <c r="I11" s="5" t="s">
        <v>30</v>
      </c>
      <c r="J11" s="4" t="s">
        <v>33</v>
      </c>
    </row>
    <row r="12" spans="1:10" ht="28.8" x14ac:dyDescent="0.3">
      <c r="A12" s="4" t="s">
        <v>49</v>
      </c>
      <c r="B12" s="14" t="s">
        <v>50</v>
      </c>
      <c r="C12" s="5">
        <v>1</v>
      </c>
      <c r="D12" s="5">
        <v>3</v>
      </c>
      <c r="E12" s="27">
        <f>'HR services'!$B$2*C12*D12</f>
        <v>6</v>
      </c>
      <c r="F12" s="27" t="str">
        <f>IF(E12&gt;18,"High",IF(E12&gt;9,"Medium",IF(E12&gt;0,"Low","")))</f>
        <v>Low</v>
      </c>
      <c r="G12" s="6" t="s">
        <v>82</v>
      </c>
      <c r="H12" s="5" t="s">
        <v>80</v>
      </c>
      <c r="I12" s="5" t="s">
        <v>32</v>
      </c>
      <c r="J12" s="16" t="s">
        <v>79</v>
      </c>
    </row>
    <row r="13" spans="1:10" ht="28.8" x14ac:dyDescent="0.3">
      <c r="A13" s="17" t="s">
        <v>51</v>
      </c>
      <c r="B13" s="14" t="s">
        <v>52</v>
      </c>
      <c r="C13" s="5">
        <v>2</v>
      </c>
      <c r="D13" s="5">
        <v>2</v>
      </c>
      <c r="E13" s="27">
        <f>'HR services'!$B$2*C13*D13</f>
        <v>8</v>
      </c>
      <c r="F13" s="27" t="str">
        <f>IF(E13&gt;18,"High",IF(E13&gt;9,"Medium",IF(E13&gt;0,"Low","")))</f>
        <v>Low</v>
      </c>
      <c r="G13" s="6" t="s">
        <v>82</v>
      </c>
      <c r="H13" s="5" t="s">
        <v>80</v>
      </c>
      <c r="I13" s="5" t="s">
        <v>32</v>
      </c>
      <c r="J13" s="16" t="s">
        <v>79</v>
      </c>
    </row>
    <row r="14" spans="1:10" x14ac:dyDescent="0.3">
      <c r="A14" s="18"/>
      <c r="B14" s="14" t="s">
        <v>53</v>
      </c>
      <c r="C14" s="5">
        <v>1</v>
      </c>
      <c r="D14" s="5">
        <v>3</v>
      </c>
      <c r="E14" s="27">
        <f>'HR services'!$B$2*C14*D14</f>
        <v>6</v>
      </c>
      <c r="F14" s="27" t="str">
        <f>IF(E14&gt;18,"High",IF(E14&gt;9,"Medium",IF(E14&gt;0,"Low","")))</f>
        <v>Low</v>
      </c>
      <c r="G14" s="6" t="s">
        <v>82</v>
      </c>
      <c r="H14" s="5" t="s">
        <v>80</v>
      </c>
      <c r="I14" s="5" t="s">
        <v>32</v>
      </c>
      <c r="J14" s="16" t="s">
        <v>79</v>
      </c>
    </row>
  </sheetData>
  <mergeCells count="7">
    <mergeCell ref="A5:A8"/>
    <mergeCell ref="A9:A11"/>
    <mergeCell ref="H3:H4"/>
    <mergeCell ref="I3:I4"/>
    <mergeCell ref="J3:J4"/>
    <mergeCell ref="A3:B3"/>
    <mergeCell ref="C3:F3"/>
  </mergeCells>
  <conditionalFormatting sqref="F5:F11">
    <cfRule type="cellIs" dxfId="17" priority="5" operator="equal">
      <formula>"Medium"</formula>
    </cfRule>
    <cfRule type="cellIs" dxfId="16" priority="6" operator="equal">
      <formula>"High"</formula>
    </cfRule>
  </conditionalFormatting>
  <conditionalFormatting sqref="F12:F14">
    <cfRule type="cellIs" dxfId="15" priority="1" operator="equal">
      <formula>"Medium"</formula>
    </cfRule>
    <cfRule type="cellIs" dxfId="14" priority="2" operator="equal">
      <formula>"High"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1143-C2E8-415F-94EB-E562F36F5822}">
  <dimension ref="A1:J7"/>
  <sheetViews>
    <sheetView workbookViewId="0">
      <selection activeCell="G6" sqref="G6"/>
    </sheetView>
  </sheetViews>
  <sheetFormatPr defaultRowHeight="14.4" x14ac:dyDescent="0.3"/>
  <cols>
    <col min="1" max="1" width="23.88671875" customWidth="1"/>
    <col min="2" max="2" width="28.5546875" customWidth="1"/>
    <col min="3" max="3" width="10.88671875" style="7" bestFit="1" customWidth="1"/>
    <col min="4" max="4" width="7.109375" style="7" bestFit="1" customWidth="1"/>
    <col min="5" max="5" width="10.5546875" style="7" bestFit="1" customWidth="1"/>
    <col min="6" max="6" width="10.33203125" style="7" bestFit="1" customWidth="1"/>
    <col min="7" max="7" width="45.6640625" customWidth="1"/>
    <col min="8" max="8" width="18.5546875" customWidth="1"/>
    <col min="9" max="9" width="16" style="7" bestFit="1" customWidth="1"/>
    <col min="10" max="10" width="68.44140625" customWidth="1"/>
  </cols>
  <sheetData>
    <row r="1" spans="1:10" x14ac:dyDescent="0.3">
      <c r="A1" s="9" t="s">
        <v>3</v>
      </c>
      <c r="B1" s="10" t="s">
        <v>39</v>
      </c>
    </row>
    <row r="2" spans="1:10" x14ac:dyDescent="0.3">
      <c r="A2" s="9" t="s">
        <v>4</v>
      </c>
      <c r="B2" s="11">
        <v>3</v>
      </c>
    </row>
    <row r="3" spans="1:10" x14ac:dyDescent="0.3">
      <c r="A3" s="33" t="s">
        <v>0</v>
      </c>
      <c r="B3" s="33"/>
      <c r="C3" s="34" t="s">
        <v>1</v>
      </c>
      <c r="D3" s="35"/>
      <c r="E3" s="35"/>
      <c r="F3" s="36"/>
      <c r="G3" s="1" t="s">
        <v>2</v>
      </c>
      <c r="H3" s="33" t="s">
        <v>27</v>
      </c>
      <c r="I3" s="33" t="s">
        <v>28</v>
      </c>
      <c r="J3" s="33" t="s">
        <v>29</v>
      </c>
    </row>
    <row r="4" spans="1:10" x14ac:dyDescent="0.3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33"/>
      <c r="I4" s="33"/>
      <c r="J4" s="33"/>
    </row>
    <row r="5" spans="1:10" ht="28.8" x14ac:dyDescent="0.3">
      <c r="A5" s="4" t="s">
        <v>48</v>
      </c>
      <c r="B5" s="4" t="s">
        <v>40</v>
      </c>
      <c r="C5" s="5">
        <v>2</v>
      </c>
      <c r="D5" s="5">
        <v>3</v>
      </c>
      <c r="E5" s="27">
        <f>$B$2*C5*D5</f>
        <v>18</v>
      </c>
      <c r="F5" s="27" t="str">
        <f t="shared" ref="F5:F7" si="0">IF(E5&gt;18,"High",IF(E5&gt;9,"Medium",IF(E5&gt;0,"Low","")))</f>
        <v>Medium</v>
      </c>
      <c r="G5" s="4" t="s">
        <v>81</v>
      </c>
      <c r="H5" s="4" t="s">
        <v>35</v>
      </c>
      <c r="I5" s="5" t="s">
        <v>30</v>
      </c>
      <c r="J5" s="4"/>
    </row>
    <row r="6" spans="1:10" ht="28.8" x14ac:dyDescent="0.3">
      <c r="A6" s="12" t="s">
        <v>41</v>
      </c>
      <c r="B6" s="4" t="s">
        <v>47</v>
      </c>
      <c r="C6" s="5">
        <v>1</v>
      </c>
      <c r="D6" s="5">
        <v>3</v>
      </c>
      <c r="E6" s="27">
        <f t="shared" ref="E6:E7" si="1">$B$2*C6*D6</f>
        <v>9</v>
      </c>
      <c r="F6" s="27" t="str">
        <f t="shared" si="0"/>
        <v>Low</v>
      </c>
      <c r="G6" s="13" t="s">
        <v>42</v>
      </c>
      <c r="H6" s="4" t="s">
        <v>35</v>
      </c>
      <c r="I6" s="5" t="s">
        <v>30</v>
      </c>
      <c r="J6" s="4" t="s">
        <v>46</v>
      </c>
    </row>
    <row r="7" spans="1:10" ht="28.8" x14ac:dyDescent="0.3">
      <c r="A7" s="4" t="s">
        <v>43</v>
      </c>
      <c r="B7" s="4" t="s">
        <v>44</v>
      </c>
      <c r="C7" s="5">
        <v>1</v>
      </c>
      <c r="D7" s="5">
        <v>3</v>
      </c>
      <c r="E7" s="27">
        <f t="shared" si="1"/>
        <v>9</v>
      </c>
      <c r="F7" s="27" t="str">
        <f t="shared" si="0"/>
        <v>Low</v>
      </c>
      <c r="G7" s="6" t="s">
        <v>45</v>
      </c>
      <c r="H7" s="4" t="s">
        <v>38</v>
      </c>
      <c r="I7" s="5"/>
      <c r="J7" s="4"/>
    </row>
  </sheetData>
  <mergeCells count="5">
    <mergeCell ref="A3:B3"/>
    <mergeCell ref="C3:F3"/>
    <mergeCell ref="H3:H4"/>
    <mergeCell ref="I3:I4"/>
    <mergeCell ref="J3:J4"/>
  </mergeCells>
  <conditionalFormatting sqref="F5:F7">
    <cfRule type="cellIs" dxfId="13" priority="5" operator="equal">
      <formula>"Medium"</formula>
    </cfRule>
    <cfRule type="cellIs" dxfId="12" priority="6" operator="equal">
      <formula>"High"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4DE7-5D83-42AF-9959-9BFCE5E75F27}">
  <dimension ref="A1:J20"/>
  <sheetViews>
    <sheetView topLeftCell="A5" workbookViewId="0">
      <selection activeCell="C10" sqref="C10"/>
    </sheetView>
  </sheetViews>
  <sheetFormatPr defaultRowHeight="14.4" x14ac:dyDescent="0.3"/>
  <cols>
    <col min="1" max="1" width="22" bestFit="1" customWidth="1"/>
    <col min="2" max="2" width="50.6640625" style="22" customWidth="1"/>
    <col min="3" max="3" width="10.88671875" style="7" bestFit="1" customWidth="1"/>
    <col min="4" max="4" width="7.109375" style="7" bestFit="1" customWidth="1"/>
    <col min="5" max="5" width="10.5546875" style="7" bestFit="1" customWidth="1"/>
    <col min="6" max="6" width="10.33203125" style="7" bestFit="1" customWidth="1"/>
    <col min="7" max="7" width="45.6640625" customWidth="1"/>
    <col min="8" max="8" width="25.44140625" style="24" customWidth="1"/>
    <col min="9" max="9" width="16" style="7" bestFit="1" customWidth="1"/>
    <col min="10" max="10" width="68.44140625" customWidth="1"/>
  </cols>
  <sheetData>
    <row r="1" spans="1:10" x14ac:dyDescent="0.3">
      <c r="A1" s="9" t="s">
        <v>3</v>
      </c>
      <c r="B1" s="10" t="s">
        <v>89</v>
      </c>
    </row>
    <row r="2" spans="1:10" x14ac:dyDescent="0.3">
      <c r="A2" s="9" t="s">
        <v>4</v>
      </c>
      <c r="B2" s="19">
        <v>3</v>
      </c>
    </row>
    <row r="3" spans="1:10" x14ac:dyDescent="0.3">
      <c r="A3" s="33" t="s">
        <v>0</v>
      </c>
      <c r="B3" s="33"/>
      <c r="C3" s="34" t="s">
        <v>1</v>
      </c>
      <c r="D3" s="35"/>
      <c r="E3" s="35"/>
      <c r="F3" s="36"/>
      <c r="G3" s="1" t="s">
        <v>2</v>
      </c>
      <c r="H3" s="41" t="s">
        <v>27</v>
      </c>
      <c r="I3" s="33" t="s">
        <v>28</v>
      </c>
      <c r="J3" s="33" t="s">
        <v>29</v>
      </c>
    </row>
    <row r="4" spans="1:10" x14ac:dyDescent="0.3">
      <c r="A4" s="2" t="s">
        <v>5</v>
      </c>
      <c r="B4" s="20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41"/>
      <c r="I4" s="33"/>
      <c r="J4" s="33"/>
    </row>
    <row r="5" spans="1:10" ht="33" customHeight="1" x14ac:dyDescent="0.3">
      <c r="A5" s="4" t="s">
        <v>49</v>
      </c>
      <c r="B5" s="14" t="s">
        <v>50</v>
      </c>
      <c r="C5" s="5">
        <v>1</v>
      </c>
      <c r="D5" s="5">
        <v>3</v>
      </c>
      <c r="E5" s="27">
        <f>$B$2*C5*D5</f>
        <v>9</v>
      </c>
      <c r="F5" s="27" t="str">
        <f>IF(E5&gt;18,"High",IF(E5&gt;9,"Medium",IF(E5&gt;0,"Low","")))</f>
        <v>Low</v>
      </c>
      <c r="G5" s="4" t="s">
        <v>90</v>
      </c>
      <c r="H5" s="16" t="s">
        <v>80</v>
      </c>
      <c r="I5" s="5" t="s">
        <v>32</v>
      </c>
      <c r="J5" s="4" t="s">
        <v>110</v>
      </c>
    </row>
    <row r="6" spans="1:10" ht="33" customHeight="1" x14ac:dyDescent="0.3">
      <c r="A6" s="4" t="s">
        <v>119</v>
      </c>
      <c r="B6" s="14" t="s">
        <v>120</v>
      </c>
      <c r="C6" s="5">
        <v>2</v>
      </c>
      <c r="D6" s="5">
        <v>3</v>
      </c>
      <c r="E6" s="27">
        <f>$B$2*C6*D6</f>
        <v>18</v>
      </c>
      <c r="F6" s="27" t="str">
        <f>IF(E6&gt;18,"High",IF(E6&gt;9,"Medium",IF(E6&gt;0,"Low","")))</f>
        <v>Medium</v>
      </c>
      <c r="G6" s="4" t="s">
        <v>121</v>
      </c>
      <c r="H6" s="16" t="s">
        <v>80</v>
      </c>
      <c r="I6" s="5" t="s">
        <v>32</v>
      </c>
      <c r="J6" s="4" t="s">
        <v>110</v>
      </c>
    </row>
    <row r="7" spans="1:10" x14ac:dyDescent="0.3">
      <c r="A7" s="37" t="s">
        <v>51</v>
      </c>
      <c r="B7" s="14" t="s">
        <v>91</v>
      </c>
      <c r="C7" s="5">
        <v>1</v>
      </c>
      <c r="D7" s="5">
        <v>3</v>
      </c>
      <c r="E7" s="27">
        <f t="shared" ref="E7:E20" si="0">$B$2*C7*D7</f>
        <v>9</v>
      </c>
      <c r="F7" s="27" t="str">
        <f t="shared" ref="F7:F20" si="1">IF(E7&gt;18,"High",IF(E7&gt;9,"Medium",IF(E7&gt;0,"Low","")))</f>
        <v>Low</v>
      </c>
      <c r="G7" s="4" t="s">
        <v>92</v>
      </c>
      <c r="H7" s="16" t="s">
        <v>80</v>
      </c>
      <c r="I7" s="5" t="s">
        <v>32</v>
      </c>
      <c r="J7" s="4" t="s">
        <v>118</v>
      </c>
    </row>
    <row r="8" spans="1:10" x14ac:dyDescent="0.3">
      <c r="A8" s="38"/>
      <c r="B8" s="14" t="s">
        <v>52</v>
      </c>
      <c r="C8" s="5">
        <v>1</v>
      </c>
      <c r="D8" s="5">
        <v>3</v>
      </c>
      <c r="E8" s="27">
        <f t="shared" si="0"/>
        <v>9</v>
      </c>
      <c r="F8" s="27" t="str">
        <f t="shared" si="1"/>
        <v>Low</v>
      </c>
      <c r="G8" s="4" t="s">
        <v>92</v>
      </c>
      <c r="H8" s="16" t="s">
        <v>80</v>
      </c>
      <c r="I8" s="5" t="s">
        <v>32</v>
      </c>
      <c r="J8" s="4" t="s">
        <v>118</v>
      </c>
    </row>
    <row r="9" spans="1:10" x14ac:dyDescent="0.3">
      <c r="A9" s="38"/>
      <c r="B9" s="14" t="s">
        <v>53</v>
      </c>
      <c r="C9" s="5">
        <v>1</v>
      </c>
      <c r="D9" s="5">
        <v>3</v>
      </c>
      <c r="E9" s="27">
        <f t="shared" si="0"/>
        <v>9</v>
      </c>
      <c r="F9" s="27" t="str">
        <f t="shared" si="1"/>
        <v>Low</v>
      </c>
      <c r="G9" s="4" t="s">
        <v>92</v>
      </c>
      <c r="H9" s="16" t="s">
        <v>80</v>
      </c>
      <c r="I9" s="5" t="s">
        <v>32</v>
      </c>
      <c r="J9" s="4" t="s">
        <v>118</v>
      </c>
    </row>
    <row r="10" spans="1:10" x14ac:dyDescent="0.3">
      <c r="A10" s="39"/>
      <c r="B10" s="14" t="s">
        <v>122</v>
      </c>
      <c r="C10" s="5">
        <v>1</v>
      </c>
      <c r="D10" s="5">
        <v>3</v>
      </c>
      <c r="E10" s="27">
        <f t="shared" si="0"/>
        <v>9</v>
      </c>
      <c r="F10" s="27" t="str">
        <f t="shared" si="1"/>
        <v>Low</v>
      </c>
      <c r="G10" s="4" t="s">
        <v>92</v>
      </c>
      <c r="H10" s="16" t="s">
        <v>80</v>
      </c>
      <c r="I10" s="5" t="s">
        <v>32</v>
      </c>
      <c r="J10" s="4" t="s">
        <v>118</v>
      </c>
    </row>
    <row r="11" spans="1:10" x14ac:dyDescent="0.3">
      <c r="A11" s="37" t="s">
        <v>93</v>
      </c>
      <c r="B11" s="14" t="s">
        <v>94</v>
      </c>
      <c r="C11" s="5">
        <v>1</v>
      </c>
      <c r="D11" s="5">
        <v>3</v>
      </c>
      <c r="E11" s="27">
        <f t="shared" si="0"/>
        <v>9</v>
      </c>
      <c r="F11" s="27" t="str">
        <f t="shared" si="1"/>
        <v>Low</v>
      </c>
      <c r="G11" s="4" t="s">
        <v>95</v>
      </c>
      <c r="H11" s="16" t="s">
        <v>38</v>
      </c>
      <c r="I11" s="5" t="s">
        <v>32</v>
      </c>
      <c r="J11" s="4" t="s">
        <v>111</v>
      </c>
    </row>
    <row r="12" spans="1:10" x14ac:dyDescent="0.3">
      <c r="A12" s="38"/>
      <c r="B12" s="14" t="s">
        <v>96</v>
      </c>
      <c r="C12" s="5">
        <v>1</v>
      </c>
      <c r="D12" s="5">
        <v>3</v>
      </c>
      <c r="E12" s="27">
        <f t="shared" si="0"/>
        <v>9</v>
      </c>
      <c r="F12" s="27" t="str">
        <f t="shared" si="1"/>
        <v>Low</v>
      </c>
      <c r="G12" s="6" t="s">
        <v>97</v>
      </c>
      <c r="H12" s="16" t="s">
        <v>38</v>
      </c>
      <c r="I12" s="5" t="s">
        <v>32</v>
      </c>
      <c r="J12" s="4" t="s">
        <v>112</v>
      </c>
    </row>
    <row r="13" spans="1:10" x14ac:dyDescent="0.3">
      <c r="A13" s="38"/>
      <c r="B13" s="14" t="s">
        <v>98</v>
      </c>
      <c r="C13" s="5">
        <v>1</v>
      </c>
      <c r="D13" s="5">
        <v>3</v>
      </c>
      <c r="E13" s="27">
        <f t="shared" si="0"/>
        <v>9</v>
      </c>
      <c r="F13" s="27" t="str">
        <f t="shared" si="1"/>
        <v>Low</v>
      </c>
      <c r="G13" s="6" t="s">
        <v>99</v>
      </c>
      <c r="H13" s="16" t="s">
        <v>123</v>
      </c>
      <c r="I13" s="5" t="s">
        <v>32</v>
      </c>
      <c r="J13" s="4" t="s">
        <v>113</v>
      </c>
    </row>
    <row r="14" spans="1:10" ht="28.8" x14ac:dyDescent="0.3">
      <c r="A14" s="39"/>
      <c r="B14" s="4" t="s">
        <v>100</v>
      </c>
      <c r="C14" s="5">
        <v>1</v>
      </c>
      <c r="D14" s="5">
        <v>3</v>
      </c>
      <c r="E14" s="27">
        <f t="shared" si="0"/>
        <v>9</v>
      </c>
      <c r="F14" s="27" t="str">
        <f t="shared" si="1"/>
        <v>Low</v>
      </c>
      <c r="G14" s="4" t="s">
        <v>101</v>
      </c>
      <c r="H14" s="16" t="s">
        <v>38</v>
      </c>
      <c r="I14" s="5" t="s">
        <v>32</v>
      </c>
      <c r="J14" s="4" t="s">
        <v>114</v>
      </c>
    </row>
    <row r="15" spans="1:10" ht="28.8" x14ac:dyDescent="0.3">
      <c r="A15" s="40" t="s">
        <v>102</v>
      </c>
      <c r="B15" s="4" t="s">
        <v>103</v>
      </c>
      <c r="C15" s="5">
        <v>1</v>
      </c>
      <c r="D15" s="5">
        <v>3</v>
      </c>
      <c r="E15" s="27">
        <f t="shared" si="0"/>
        <v>9</v>
      </c>
      <c r="F15" s="27" t="str">
        <f t="shared" si="1"/>
        <v>Low</v>
      </c>
      <c r="G15" s="4" t="s">
        <v>104</v>
      </c>
      <c r="H15" s="16" t="s">
        <v>124</v>
      </c>
      <c r="I15" s="5" t="s">
        <v>32</v>
      </c>
      <c r="J15" s="4" t="s">
        <v>115</v>
      </c>
    </row>
    <row r="16" spans="1:10" ht="28.8" x14ac:dyDescent="0.3">
      <c r="A16" s="40"/>
      <c r="B16" s="4" t="s">
        <v>105</v>
      </c>
      <c r="C16" s="5">
        <v>1</v>
      </c>
      <c r="D16" s="5">
        <v>3</v>
      </c>
      <c r="E16" s="27">
        <f t="shared" si="0"/>
        <v>9</v>
      </c>
      <c r="F16" s="27" t="str">
        <f t="shared" si="1"/>
        <v>Low</v>
      </c>
      <c r="G16" s="4" t="s">
        <v>106</v>
      </c>
      <c r="H16" s="16" t="s">
        <v>123</v>
      </c>
      <c r="I16" s="5" t="s">
        <v>32</v>
      </c>
      <c r="J16" s="4" t="s">
        <v>116</v>
      </c>
    </row>
    <row r="17" spans="1:10" x14ac:dyDescent="0.3">
      <c r="A17" s="30" t="s">
        <v>107</v>
      </c>
      <c r="B17" s="14" t="s">
        <v>108</v>
      </c>
      <c r="C17" s="5">
        <v>1</v>
      </c>
      <c r="D17" s="5">
        <v>3</v>
      </c>
      <c r="E17" s="27">
        <f t="shared" si="0"/>
        <v>9</v>
      </c>
      <c r="F17" s="27" t="str">
        <f t="shared" si="1"/>
        <v>Low</v>
      </c>
      <c r="G17" s="6" t="s">
        <v>109</v>
      </c>
      <c r="H17" s="16" t="s">
        <v>124</v>
      </c>
      <c r="I17" s="5" t="s">
        <v>32</v>
      </c>
      <c r="J17" s="8" t="s">
        <v>117</v>
      </c>
    </row>
    <row r="18" spans="1:10" ht="28.8" x14ac:dyDescent="0.3">
      <c r="A18" s="31"/>
      <c r="B18" s="14" t="s">
        <v>94</v>
      </c>
      <c r="C18" s="5">
        <v>1</v>
      </c>
      <c r="D18" s="5">
        <v>3</v>
      </c>
      <c r="E18" s="27">
        <f t="shared" si="0"/>
        <v>9</v>
      </c>
      <c r="F18" s="27" t="str">
        <f t="shared" si="1"/>
        <v>Low</v>
      </c>
      <c r="G18" s="4" t="s">
        <v>101</v>
      </c>
      <c r="H18" s="16" t="s">
        <v>124</v>
      </c>
      <c r="I18" s="5" t="s">
        <v>32</v>
      </c>
      <c r="J18" s="4" t="s">
        <v>114</v>
      </c>
    </row>
    <row r="19" spans="1:10" x14ac:dyDescent="0.3">
      <c r="A19" s="31"/>
      <c r="B19" s="14" t="s">
        <v>96</v>
      </c>
      <c r="C19" s="5">
        <v>1</v>
      </c>
      <c r="D19" s="5">
        <v>3</v>
      </c>
      <c r="E19" s="27">
        <f t="shared" si="0"/>
        <v>9</v>
      </c>
      <c r="F19" s="27" t="str">
        <f t="shared" si="1"/>
        <v>Low</v>
      </c>
      <c r="G19" s="6" t="s">
        <v>97</v>
      </c>
      <c r="H19" s="16" t="s">
        <v>124</v>
      </c>
      <c r="I19" s="5" t="s">
        <v>32</v>
      </c>
      <c r="J19" s="4" t="s">
        <v>112</v>
      </c>
    </row>
    <row r="20" spans="1:10" ht="28.8" x14ac:dyDescent="0.3">
      <c r="A20" s="32"/>
      <c r="B20" s="4" t="s">
        <v>105</v>
      </c>
      <c r="C20" s="5">
        <v>1</v>
      </c>
      <c r="D20" s="5">
        <v>3</v>
      </c>
      <c r="E20" s="27">
        <f t="shared" si="0"/>
        <v>9</v>
      </c>
      <c r="F20" s="27" t="str">
        <f t="shared" si="1"/>
        <v>Low</v>
      </c>
      <c r="G20" s="4" t="s">
        <v>106</v>
      </c>
      <c r="H20" s="16" t="s">
        <v>125</v>
      </c>
      <c r="I20" s="5" t="s">
        <v>32</v>
      </c>
      <c r="J20" s="4" t="s">
        <v>116</v>
      </c>
    </row>
  </sheetData>
  <mergeCells count="9">
    <mergeCell ref="C3:F3"/>
    <mergeCell ref="H3:H4"/>
    <mergeCell ref="I3:I4"/>
    <mergeCell ref="J3:J4"/>
    <mergeCell ref="A7:A10"/>
    <mergeCell ref="A11:A14"/>
    <mergeCell ref="A15:A16"/>
    <mergeCell ref="A17:A20"/>
    <mergeCell ref="A3:B3"/>
  </mergeCells>
  <conditionalFormatting sqref="F6:F20">
    <cfRule type="cellIs" dxfId="11" priority="3" operator="equal">
      <formula>"Medium"</formula>
    </cfRule>
    <cfRule type="cellIs" dxfId="10" priority="4" operator="equal">
      <formula>"High"</formula>
    </cfRule>
  </conditionalFormatting>
  <conditionalFormatting sqref="F5">
    <cfRule type="cellIs" dxfId="9" priority="1" operator="equal">
      <formula>"Medium"</formula>
    </cfRule>
    <cfRule type="cellIs" dxfId="8" priority="2" operator="equal">
      <formula>"High"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CAE9-1F27-464E-9F08-642C4F3B60D0}">
  <dimension ref="A1:J20"/>
  <sheetViews>
    <sheetView workbookViewId="0">
      <selection activeCell="B8" sqref="B8"/>
    </sheetView>
  </sheetViews>
  <sheetFormatPr defaultRowHeight="14.4" x14ac:dyDescent="0.3"/>
  <cols>
    <col min="1" max="1" width="22" bestFit="1" customWidth="1"/>
    <col min="2" max="2" width="50.6640625" style="48" customWidth="1"/>
    <col min="3" max="3" width="10.88671875" style="7" bestFit="1" customWidth="1"/>
    <col min="4" max="4" width="7.109375" style="7" bestFit="1" customWidth="1"/>
    <col min="5" max="5" width="10.5546875" style="7" bestFit="1" customWidth="1"/>
    <col min="6" max="6" width="10.33203125" style="7" bestFit="1" customWidth="1"/>
    <col min="7" max="7" width="45.6640625" customWidth="1"/>
    <col min="8" max="8" width="25.44140625" style="24" customWidth="1"/>
    <col min="9" max="9" width="16" bestFit="1" customWidth="1"/>
    <col min="10" max="10" width="68.44140625" customWidth="1"/>
  </cols>
  <sheetData>
    <row r="1" spans="1:10" x14ac:dyDescent="0.3">
      <c r="A1" s="9" t="s">
        <v>3</v>
      </c>
      <c r="B1" s="45" t="s">
        <v>89</v>
      </c>
    </row>
    <row r="2" spans="1:10" x14ac:dyDescent="0.3">
      <c r="A2" s="9" t="s">
        <v>4</v>
      </c>
      <c r="B2" s="46">
        <v>3</v>
      </c>
    </row>
    <row r="3" spans="1:10" x14ac:dyDescent="0.3">
      <c r="A3" s="33" t="s">
        <v>0</v>
      </c>
      <c r="B3" s="33"/>
      <c r="C3" s="34" t="s">
        <v>1</v>
      </c>
      <c r="D3" s="35"/>
      <c r="E3" s="35"/>
      <c r="F3" s="36"/>
      <c r="G3" s="1" t="s">
        <v>2</v>
      </c>
      <c r="H3" s="41" t="s">
        <v>27</v>
      </c>
      <c r="I3" s="33" t="s">
        <v>28</v>
      </c>
      <c r="J3" s="33" t="s">
        <v>29</v>
      </c>
    </row>
    <row r="4" spans="1:10" x14ac:dyDescent="0.3">
      <c r="A4" s="2" t="s">
        <v>5</v>
      </c>
      <c r="B4" s="47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41"/>
      <c r="I4" s="33"/>
      <c r="J4" s="33"/>
    </row>
    <row r="5" spans="1:10" ht="33" customHeight="1" x14ac:dyDescent="0.3">
      <c r="A5" s="4" t="s">
        <v>144</v>
      </c>
      <c r="B5" s="12" t="s">
        <v>141</v>
      </c>
      <c r="C5" s="5">
        <v>3</v>
      </c>
      <c r="D5" s="5">
        <v>3</v>
      </c>
      <c r="E5" s="27">
        <f>$B$2*C5*D5</f>
        <v>27</v>
      </c>
      <c r="F5" s="27" t="str">
        <f>IF(E5&gt;18,"High",IF(E5&gt;9,"Medium",IF(E5&gt;0,"Low","")))</f>
        <v>High</v>
      </c>
      <c r="G5" s="4" t="s">
        <v>145</v>
      </c>
      <c r="H5" s="16"/>
      <c r="I5" s="4"/>
      <c r="J5" s="4"/>
    </row>
    <row r="6" spans="1:10" ht="57.6" x14ac:dyDescent="0.3">
      <c r="A6" s="4"/>
      <c r="B6" s="12" t="s">
        <v>142</v>
      </c>
      <c r="C6" s="5">
        <v>1</v>
      </c>
      <c r="D6" s="5">
        <v>3</v>
      </c>
      <c r="E6" s="27">
        <f>$B$2*C6*D6</f>
        <v>9</v>
      </c>
      <c r="F6" s="27" t="str">
        <f>IF(E6&gt;18,"High",IF(E6&gt;9,"Medium",IF(E6&gt;0,"Low","")))</f>
        <v>Low</v>
      </c>
      <c r="G6" s="4" t="s">
        <v>146</v>
      </c>
      <c r="H6" s="16"/>
      <c r="I6" s="4"/>
      <c r="J6" s="4"/>
    </row>
    <row r="7" spans="1:10" ht="72" x14ac:dyDescent="0.3">
      <c r="A7" s="37"/>
      <c r="B7" s="12" t="s">
        <v>143</v>
      </c>
      <c r="C7" s="5">
        <v>2</v>
      </c>
      <c r="D7" s="5">
        <v>3</v>
      </c>
      <c r="E7" s="27">
        <f t="shared" ref="E7:E20" si="0">$B$2*C7*D7</f>
        <v>18</v>
      </c>
      <c r="F7" s="27" t="str">
        <f t="shared" ref="F7:F20" si="1">IF(E7&gt;18,"High",IF(E7&gt;9,"Medium",IF(E7&gt;0,"Low","")))</f>
        <v>Medium</v>
      </c>
      <c r="G7" s="4" t="s">
        <v>147</v>
      </c>
      <c r="H7" s="16"/>
      <c r="I7" s="6"/>
      <c r="J7" s="4"/>
    </row>
    <row r="8" spans="1:10" x14ac:dyDescent="0.3">
      <c r="A8" s="38"/>
      <c r="B8" s="12"/>
      <c r="C8" s="5"/>
      <c r="D8" s="5"/>
      <c r="E8" s="27">
        <f t="shared" si="0"/>
        <v>0</v>
      </c>
      <c r="F8" s="27" t="str">
        <f t="shared" si="1"/>
        <v/>
      </c>
      <c r="G8" s="4"/>
      <c r="H8" s="16"/>
      <c r="I8" s="6"/>
      <c r="J8" s="4"/>
    </row>
    <row r="9" spans="1:10" x14ac:dyDescent="0.3">
      <c r="A9" s="38"/>
      <c r="B9" s="12"/>
      <c r="C9" s="5"/>
      <c r="D9" s="5"/>
      <c r="E9" s="27">
        <f t="shared" si="0"/>
        <v>0</v>
      </c>
      <c r="F9" s="27" t="str">
        <f t="shared" si="1"/>
        <v/>
      </c>
      <c r="G9" s="4"/>
      <c r="H9" s="16"/>
      <c r="I9" s="6"/>
      <c r="J9" s="4"/>
    </row>
    <row r="10" spans="1:10" x14ac:dyDescent="0.3">
      <c r="A10" s="39"/>
      <c r="B10" s="12"/>
      <c r="C10" s="5"/>
      <c r="D10" s="5"/>
      <c r="E10" s="27">
        <f t="shared" si="0"/>
        <v>0</v>
      </c>
      <c r="F10" s="27" t="str">
        <f t="shared" si="1"/>
        <v/>
      </c>
      <c r="G10" s="4"/>
      <c r="H10" s="16"/>
      <c r="I10" s="6"/>
      <c r="J10" s="4"/>
    </row>
    <row r="11" spans="1:10" x14ac:dyDescent="0.3">
      <c r="A11" s="37"/>
      <c r="B11" s="12"/>
      <c r="C11" s="5"/>
      <c r="D11" s="5"/>
      <c r="E11" s="27">
        <f t="shared" si="0"/>
        <v>0</v>
      </c>
      <c r="F11" s="27" t="str">
        <f t="shared" si="1"/>
        <v/>
      </c>
      <c r="G11" s="4"/>
      <c r="H11" s="16"/>
      <c r="I11" s="6"/>
      <c r="J11" s="4"/>
    </row>
    <row r="12" spans="1:10" x14ac:dyDescent="0.3">
      <c r="A12" s="38"/>
      <c r="B12" s="12"/>
      <c r="C12" s="5"/>
      <c r="D12" s="5"/>
      <c r="E12" s="27">
        <f t="shared" si="0"/>
        <v>0</v>
      </c>
      <c r="F12" s="27" t="str">
        <f t="shared" si="1"/>
        <v/>
      </c>
      <c r="G12" s="6"/>
      <c r="H12" s="16"/>
      <c r="I12" s="6"/>
      <c r="J12" s="4"/>
    </row>
    <row r="13" spans="1:10" x14ac:dyDescent="0.3">
      <c r="A13" s="38"/>
      <c r="B13" s="12"/>
      <c r="C13" s="5"/>
      <c r="D13" s="5"/>
      <c r="E13" s="27">
        <f t="shared" si="0"/>
        <v>0</v>
      </c>
      <c r="F13" s="27" t="str">
        <f t="shared" si="1"/>
        <v/>
      </c>
      <c r="G13" s="6"/>
      <c r="H13" s="16"/>
      <c r="I13" s="6"/>
      <c r="J13" s="4"/>
    </row>
    <row r="14" spans="1:10" x14ac:dyDescent="0.3">
      <c r="A14" s="39"/>
      <c r="B14" s="23"/>
      <c r="C14" s="5"/>
      <c r="D14" s="5"/>
      <c r="E14" s="27">
        <f t="shared" si="0"/>
        <v>0</v>
      </c>
      <c r="F14" s="27" t="str">
        <f t="shared" si="1"/>
        <v/>
      </c>
      <c r="G14" s="4"/>
      <c r="H14" s="16"/>
      <c r="I14" s="6"/>
      <c r="J14" s="4"/>
    </row>
    <row r="15" spans="1:10" x14ac:dyDescent="0.3">
      <c r="A15" s="40"/>
      <c r="B15" s="23"/>
      <c r="C15" s="5"/>
      <c r="D15" s="5"/>
      <c r="E15" s="27">
        <f t="shared" si="0"/>
        <v>0</v>
      </c>
      <c r="F15" s="27" t="str">
        <f t="shared" si="1"/>
        <v/>
      </c>
      <c r="G15" s="4"/>
      <c r="H15" s="16"/>
      <c r="I15" s="6"/>
      <c r="J15" s="4"/>
    </row>
    <row r="16" spans="1:10" x14ac:dyDescent="0.3">
      <c r="A16" s="40"/>
      <c r="B16" s="23"/>
      <c r="C16" s="5"/>
      <c r="D16" s="5"/>
      <c r="E16" s="27">
        <f t="shared" si="0"/>
        <v>0</v>
      </c>
      <c r="F16" s="27" t="str">
        <f t="shared" si="1"/>
        <v/>
      </c>
      <c r="G16" s="4"/>
      <c r="H16" s="16"/>
      <c r="I16" s="6"/>
      <c r="J16" s="4"/>
    </row>
    <row r="17" spans="1:10" x14ac:dyDescent="0.3">
      <c r="A17" s="30"/>
      <c r="B17" s="12"/>
      <c r="C17" s="5"/>
      <c r="D17" s="5"/>
      <c r="E17" s="27">
        <f t="shared" si="0"/>
        <v>0</v>
      </c>
      <c r="F17" s="27" t="str">
        <f t="shared" si="1"/>
        <v/>
      </c>
      <c r="G17" s="6"/>
      <c r="H17" s="16"/>
      <c r="I17" s="6"/>
      <c r="J17" s="8"/>
    </row>
    <row r="18" spans="1:10" x14ac:dyDescent="0.3">
      <c r="A18" s="31"/>
      <c r="B18" s="12"/>
      <c r="C18" s="5"/>
      <c r="D18" s="5"/>
      <c r="E18" s="27">
        <f t="shared" si="0"/>
        <v>0</v>
      </c>
      <c r="F18" s="27" t="str">
        <f t="shared" si="1"/>
        <v/>
      </c>
      <c r="G18" s="4"/>
      <c r="H18" s="16"/>
      <c r="I18" s="6"/>
      <c r="J18" s="4"/>
    </row>
    <row r="19" spans="1:10" x14ac:dyDescent="0.3">
      <c r="A19" s="31"/>
      <c r="B19" s="12"/>
      <c r="C19" s="5"/>
      <c r="D19" s="5"/>
      <c r="E19" s="27">
        <f t="shared" si="0"/>
        <v>0</v>
      </c>
      <c r="F19" s="27" t="str">
        <f t="shared" si="1"/>
        <v/>
      </c>
      <c r="G19" s="6"/>
      <c r="H19" s="16"/>
      <c r="I19" s="6"/>
      <c r="J19" s="4"/>
    </row>
    <row r="20" spans="1:10" x14ac:dyDescent="0.3">
      <c r="A20" s="32"/>
      <c r="B20" s="23"/>
      <c r="C20" s="5"/>
      <c r="D20" s="5"/>
      <c r="E20" s="27">
        <f t="shared" si="0"/>
        <v>0</v>
      </c>
      <c r="F20" s="27" t="str">
        <f t="shared" si="1"/>
        <v/>
      </c>
      <c r="G20" s="4"/>
      <c r="H20" s="16"/>
      <c r="I20" s="6"/>
      <c r="J20" s="4"/>
    </row>
  </sheetData>
  <mergeCells count="9">
    <mergeCell ref="H3:H4"/>
    <mergeCell ref="I3:I4"/>
    <mergeCell ref="J3:J4"/>
    <mergeCell ref="A7:A10"/>
    <mergeCell ref="A11:A14"/>
    <mergeCell ref="A15:A16"/>
    <mergeCell ref="A17:A20"/>
    <mergeCell ref="A3:B3"/>
    <mergeCell ref="C3:F3"/>
  </mergeCells>
  <conditionalFormatting sqref="F6:F20">
    <cfRule type="cellIs" dxfId="7" priority="3" operator="equal">
      <formula>"Medium"</formula>
    </cfRule>
    <cfRule type="cellIs" dxfId="6" priority="4" operator="equal">
      <formula>"High"</formula>
    </cfRule>
  </conditionalFormatting>
  <conditionalFormatting sqref="F5">
    <cfRule type="cellIs" dxfId="5" priority="1" operator="equal">
      <formula>"Medium"</formula>
    </cfRule>
    <cfRule type="cellIs" dxfId="4" priority="2" operator="equal">
      <formula>"High"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329E-C04E-49E0-878D-988CE9C73C1C}">
  <dimension ref="A1:J21"/>
  <sheetViews>
    <sheetView workbookViewId="0">
      <selection activeCell="B19" sqref="B19"/>
    </sheetView>
  </sheetViews>
  <sheetFormatPr defaultRowHeight="14.4" x14ac:dyDescent="0.3"/>
  <cols>
    <col min="1" max="1" width="31.109375" customWidth="1"/>
    <col min="2" max="2" width="51.33203125" style="22" customWidth="1"/>
    <col min="3" max="3" width="10.88671875" style="7" bestFit="1" customWidth="1"/>
    <col min="4" max="4" width="7.109375" style="7" bestFit="1" customWidth="1"/>
    <col min="5" max="5" width="10.5546875" style="7" bestFit="1" customWidth="1"/>
    <col min="6" max="6" width="10.33203125" style="7" bestFit="1" customWidth="1"/>
    <col min="7" max="7" width="56.6640625" customWidth="1"/>
    <col min="8" max="8" width="18.5546875" customWidth="1"/>
    <col min="9" max="9" width="16" bestFit="1" customWidth="1"/>
    <col min="10" max="10" width="68.44140625" customWidth="1"/>
  </cols>
  <sheetData>
    <row r="1" spans="1:10" x14ac:dyDescent="0.3">
      <c r="A1" s="9" t="s">
        <v>3</v>
      </c>
      <c r="B1" s="10" t="s">
        <v>85</v>
      </c>
    </row>
    <row r="2" spans="1:10" x14ac:dyDescent="0.3">
      <c r="A2" s="9" t="s">
        <v>4</v>
      </c>
      <c r="B2" s="19">
        <v>2</v>
      </c>
    </row>
    <row r="3" spans="1:10" x14ac:dyDescent="0.3">
      <c r="A3" s="33" t="s">
        <v>0</v>
      </c>
      <c r="B3" s="33"/>
      <c r="C3" s="34" t="s">
        <v>1</v>
      </c>
      <c r="D3" s="35"/>
      <c r="E3" s="35"/>
      <c r="F3" s="36"/>
      <c r="G3" s="1" t="s">
        <v>2</v>
      </c>
      <c r="H3" s="33" t="s">
        <v>27</v>
      </c>
      <c r="I3" s="33" t="s">
        <v>28</v>
      </c>
      <c r="J3" s="33" t="s">
        <v>29</v>
      </c>
    </row>
    <row r="4" spans="1:10" x14ac:dyDescent="0.3">
      <c r="A4" s="2" t="s">
        <v>5</v>
      </c>
      <c r="B4" s="20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33"/>
      <c r="I4" s="33"/>
      <c r="J4" s="33"/>
    </row>
    <row r="5" spans="1:10" x14ac:dyDescent="0.3">
      <c r="A5" s="4" t="s">
        <v>54</v>
      </c>
      <c r="B5" s="21" t="s">
        <v>55</v>
      </c>
      <c r="C5" s="5">
        <v>1</v>
      </c>
      <c r="D5" s="5">
        <v>3</v>
      </c>
      <c r="E5" s="27">
        <f t="shared" ref="E5:E12" si="0">$B$2*C5*D5</f>
        <v>6</v>
      </c>
      <c r="F5" s="27" t="str">
        <f t="shared" ref="F5:F21" si="1">IF(E5&gt;18,"High",IF(E5&gt;9,"Medium",IF(E5&gt;0,"Low","")))</f>
        <v>Low</v>
      </c>
      <c r="G5" s="6" t="s">
        <v>56</v>
      </c>
      <c r="H5" s="5" t="s">
        <v>139</v>
      </c>
      <c r="I5" s="5" t="s">
        <v>32</v>
      </c>
      <c r="J5" s="16" t="s">
        <v>79</v>
      </c>
    </row>
    <row r="6" spans="1:10" x14ac:dyDescent="0.3">
      <c r="A6" s="4" t="s">
        <v>57</v>
      </c>
      <c r="B6" s="14" t="s">
        <v>58</v>
      </c>
      <c r="C6" s="5">
        <v>2</v>
      </c>
      <c r="D6" s="5">
        <v>2</v>
      </c>
      <c r="E6" s="27">
        <f t="shared" si="0"/>
        <v>8</v>
      </c>
      <c r="F6" s="27" t="str">
        <f t="shared" si="1"/>
        <v>Low</v>
      </c>
      <c r="G6" s="6" t="s">
        <v>83</v>
      </c>
      <c r="H6" s="5" t="s">
        <v>139</v>
      </c>
      <c r="I6" s="5" t="s">
        <v>32</v>
      </c>
      <c r="J6" s="16" t="s">
        <v>79</v>
      </c>
    </row>
    <row r="7" spans="1:10" ht="28.8" x14ac:dyDescent="0.3">
      <c r="A7" s="4" t="s">
        <v>60</v>
      </c>
      <c r="B7" s="14" t="s">
        <v>58</v>
      </c>
      <c r="C7" s="5">
        <v>2</v>
      </c>
      <c r="D7" s="5">
        <v>2</v>
      </c>
      <c r="E7" s="27">
        <f t="shared" si="0"/>
        <v>8</v>
      </c>
      <c r="F7" s="27" t="str">
        <f t="shared" si="1"/>
        <v>Low</v>
      </c>
      <c r="G7" s="6" t="s">
        <v>84</v>
      </c>
      <c r="H7" s="5" t="s">
        <v>139</v>
      </c>
      <c r="I7" s="5" t="s">
        <v>32</v>
      </c>
      <c r="J7" s="16" t="s">
        <v>79</v>
      </c>
    </row>
    <row r="8" spans="1:10" x14ac:dyDescent="0.3">
      <c r="A8" s="37" t="s">
        <v>71</v>
      </c>
      <c r="B8" s="15" t="s">
        <v>58</v>
      </c>
      <c r="C8" s="5">
        <v>2</v>
      </c>
      <c r="D8" s="5">
        <v>3</v>
      </c>
      <c r="E8" s="27">
        <f t="shared" si="0"/>
        <v>12</v>
      </c>
      <c r="F8" s="27" t="str">
        <f t="shared" si="1"/>
        <v>Medium</v>
      </c>
      <c r="G8" s="6" t="s">
        <v>59</v>
      </c>
      <c r="H8" s="5" t="s">
        <v>139</v>
      </c>
      <c r="I8" s="5" t="s">
        <v>32</v>
      </c>
      <c r="J8" s="16" t="s">
        <v>79</v>
      </c>
    </row>
    <row r="9" spans="1:10" x14ac:dyDescent="0.3">
      <c r="A9" s="38"/>
      <c r="B9" s="6" t="s">
        <v>72</v>
      </c>
      <c r="C9" s="5">
        <v>1</v>
      </c>
      <c r="D9" s="5">
        <v>2</v>
      </c>
      <c r="E9" s="27">
        <f t="shared" si="0"/>
        <v>4</v>
      </c>
      <c r="F9" s="27" t="str">
        <f t="shared" si="1"/>
        <v>Low</v>
      </c>
      <c r="G9" s="6" t="s">
        <v>73</v>
      </c>
      <c r="H9" s="5" t="s">
        <v>139</v>
      </c>
      <c r="I9" s="5" t="s">
        <v>32</v>
      </c>
      <c r="J9" s="16" t="s">
        <v>79</v>
      </c>
    </row>
    <row r="10" spans="1:10" x14ac:dyDescent="0.3">
      <c r="A10" s="39"/>
      <c r="B10" s="6" t="s">
        <v>74</v>
      </c>
      <c r="C10" s="5">
        <v>1</v>
      </c>
      <c r="D10" s="5">
        <v>2</v>
      </c>
      <c r="E10" s="27">
        <f t="shared" si="0"/>
        <v>4</v>
      </c>
      <c r="F10" s="27" t="str">
        <f t="shared" si="1"/>
        <v>Low</v>
      </c>
      <c r="G10" s="6" t="s">
        <v>75</v>
      </c>
      <c r="H10" s="5" t="s">
        <v>139</v>
      </c>
      <c r="I10" s="5" t="s">
        <v>32</v>
      </c>
      <c r="J10" s="16" t="s">
        <v>79</v>
      </c>
    </row>
    <row r="11" spans="1:10" ht="28.8" x14ac:dyDescent="0.3">
      <c r="A11" s="42" t="s">
        <v>76</v>
      </c>
      <c r="B11" s="14" t="s">
        <v>64</v>
      </c>
      <c r="C11" s="5">
        <v>2</v>
      </c>
      <c r="D11" s="5">
        <v>3</v>
      </c>
      <c r="E11" s="27">
        <f t="shared" si="0"/>
        <v>12</v>
      </c>
      <c r="F11" s="27" t="str">
        <f t="shared" si="1"/>
        <v>Medium</v>
      </c>
      <c r="G11" s="4" t="s">
        <v>77</v>
      </c>
      <c r="H11" s="5" t="s">
        <v>139</v>
      </c>
      <c r="I11" s="5" t="s">
        <v>32</v>
      </c>
      <c r="J11" s="16" t="s">
        <v>79</v>
      </c>
    </row>
    <row r="12" spans="1:10" x14ac:dyDescent="0.3">
      <c r="A12" s="43"/>
      <c r="B12" s="14" t="s">
        <v>78</v>
      </c>
      <c r="C12" s="5">
        <v>1</v>
      </c>
      <c r="D12" s="5">
        <v>2</v>
      </c>
      <c r="E12" s="27">
        <f t="shared" si="0"/>
        <v>4</v>
      </c>
      <c r="F12" s="27" t="str">
        <f t="shared" si="1"/>
        <v>Low</v>
      </c>
      <c r="G12" s="6" t="s">
        <v>59</v>
      </c>
      <c r="H12" s="5" t="s">
        <v>139</v>
      </c>
      <c r="I12" s="5" t="s">
        <v>32</v>
      </c>
      <c r="J12" s="16" t="s">
        <v>79</v>
      </c>
    </row>
    <row r="13" spans="1:10" x14ac:dyDescent="0.3">
      <c r="A13" s="6"/>
      <c r="B13" s="14"/>
      <c r="C13" s="5"/>
      <c r="D13" s="5"/>
      <c r="E13" s="27"/>
      <c r="F13" s="29" t="str">
        <f t="shared" si="1"/>
        <v/>
      </c>
      <c r="G13" s="6"/>
      <c r="H13" s="8"/>
      <c r="I13" s="8"/>
      <c r="J13" s="8"/>
    </row>
    <row r="14" spans="1:10" x14ac:dyDescent="0.3">
      <c r="A14" s="6"/>
      <c r="B14" s="4"/>
      <c r="C14" s="5"/>
      <c r="D14" s="5"/>
      <c r="E14" s="27"/>
      <c r="F14" s="29" t="str">
        <f t="shared" si="1"/>
        <v/>
      </c>
      <c r="G14" s="6"/>
      <c r="H14" s="8"/>
      <c r="I14" s="8"/>
      <c r="J14" s="8"/>
    </row>
    <row r="15" spans="1:10" x14ac:dyDescent="0.3">
      <c r="A15" s="6"/>
      <c r="B15" s="4"/>
      <c r="C15" s="5"/>
      <c r="D15" s="5"/>
      <c r="E15" s="27"/>
      <c r="F15" s="29" t="str">
        <f t="shared" si="1"/>
        <v/>
      </c>
      <c r="G15" s="6"/>
      <c r="H15" s="8"/>
      <c r="I15" s="8"/>
      <c r="J15" s="8"/>
    </row>
    <row r="16" spans="1:10" x14ac:dyDescent="0.3">
      <c r="A16" s="6"/>
      <c r="B16" s="4"/>
      <c r="C16" s="5"/>
      <c r="D16" s="5"/>
      <c r="E16" s="27"/>
      <c r="F16" s="29" t="str">
        <f t="shared" si="1"/>
        <v/>
      </c>
      <c r="G16" s="6"/>
      <c r="H16" s="8"/>
      <c r="I16" s="8"/>
      <c r="J16" s="8"/>
    </row>
    <row r="17" spans="1:10" x14ac:dyDescent="0.3">
      <c r="A17" s="6"/>
      <c r="B17" s="4"/>
      <c r="C17" s="5"/>
      <c r="D17" s="5"/>
      <c r="E17" s="27"/>
      <c r="F17" s="29" t="str">
        <f t="shared" si="1"/>
        <v/>
      </c>
      <c r="G17" s="6"/>
      <c r="H17" s="8"/>
      <c r="I17" s="8"/>
      <c r="J17" s="8"/>
    </row>
    <row r="18" spans="1:10" x14ac:dyDescent="0.3">
      <c r="A18" s="6"/>
      <c r="B18" s="4"/>
      <c r="C18" s="5"/>
      <c r="D18" s="5"/>
      <c r="E18" s="27"/>
      <c r="F18" s="29" t="str">
        <f t="shared" si="1"/>
        <v/>
      </c>
      <c r="G18" s="6"/>
      <c r="H18" s="8"/>
      <c r="I18" s="8"/>
      <c r="J18" s="8"/>
    </row>
    <row r="19" spans="1:10" x14ac:dyDescent="0.3">
      <c r="A19" s="6"/>
      <c r="B19" s="4"/>
      <c r="C19" s="5"/>
      <c r="D19" s="5"/>
      <c r="E19" s="27"/>
      <c r="F19" s="29" t="str">
        <f t="shared" si="1"/>
        <v/>
      </c>
      <c r="G19" s="6"/>
      <c r="H19" s="8"/>
      <c r="I19" s="8"/>
      <c r="J19" s="8"/>
    </row>
    <row r="20" spans="1:10" x14ac:dyDescent="0.3">
      <c r="A20" s="6"/>
      <c r="B20" s="4"/>
      <c r="C20" s="5"/>
      <c r="D20" s="5"/>
      <c r="E20" s="27"/>
      <c r="F20" s="29" t="str">
        <f t="shared" si="1"/>
        <v/>
      </c>
      <c r="G20" s="6"/>
      <c r="H20" s="8"/>
      <c r="I20" s="8"/>
      <c r="J20" s="8"/>
    </row>
    <row r="21" spans="1:10" x14ac:dyDescent="0.3">
      <c r="A21" s="6"/>
      <c r="B21" s="4"/>
      <c r="C21" s="5"/>
      <c r="D21" s="5"/>
      <c r="E21" s="27"/>
      <c r="F21" s="29" t="str">
        <f t="shared" si="1"/>
        <v/>
      </c>
      <c r="G21" s="6"/>
      <c r="H21" s="8"/>
      <c r="I21" s="8"/>
      <c r="J21" s="8"/>
    </row>
  </sheetData>
  <mergeCells count="7">
    <mergeCell ref="C3:F3"/>
    <mergeCell ref="H3:H4"/>
    <mergeCell ref="I3:I4"/>
    <mergeCell ref="J3:J4"/>
    <mergeCell ref="A8:A10"/>
    <mergeCell ref="A11:A12"/>
    <mergeCell ref="A3:B3"/>
  </mergeCells>
  <conditionalFormatting sqref="F5:F21">
    <cfRule type="cellIs" dxfId="3" priority="3" operator="equal">
      <formula>"Medium"</formula>
    </cfRule>
    <cfRule type="cellIs" dxfId="2" priority="4" operator="equal">
      <formula>"High"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82F-8B08-41AB-A32F-EB5038C3D78E}">
  <dimension ref="A1:J22"/>
  <sheetViews>
    <sheetView workbookViewId="0">
      <selection activeCell="B12" sqref="B12"/>
    </sheetView>
  </sheetViews>
  <sheetFormatPr defaultRowHeight="14.4" x14ac:dyDescent="0.3"/>
  <cols>
    <col min="1" max="1" width="31.109375" customWidth="1"/>
    <col min="2" max="2" width="51.33203125" style="22" customWidth="1"/>
    <col min="3" max="3" width="10.88671875" style="7" bestFit="1" customWidth="1"/>
    <col min="4" max="4" width="7.109375" style="7" bestFit="1" customWidth="1"/>
    <col min="5" max="5" width="10.5546875" style="7" bestFit="1" customWidth="1"/>
    <col min="6" max="6" width="10.33203125" style="7" bestFit="1" customWidth="1"/>
    <col min="7" max="7" width="56.6640625" customWidth="1"/>
    <col min="8" max="8" width="18.5546875" customWidth="1"/>
    <col min="9" max="9" width="16" bestFit="1" customWidth="1"/>
    <col min="10" max="10" width="68.44140625" customWidth="1"/>
  </cols>
  <sheetData>
    <row r="1" spans="1:10" x14ac:dyDescent="0.3">
      <c r="A1" s="9" t="s">
        <v>3</v>
      </c>
      <c r="B1" s="10" t="s">
        <v>86</v>
      </c>
    </row>
    <row r="2" spans="1:10" x14ac:dyDescent="0.3">
      <c r="A2" s="9" t="s">
        <v>4</v>
      </c>
      <c r="B2" s="19">
        <v>2</v>
      </c>
    </row>
    <row r="3" spans="1:10" x14ac:dyDescent="0.3">
      <c r="A3" s="33" t="s">
        <v>0</v>
      </c>
      <c r="B3" s="33"/>
      <c r="C3" s="34" t="s">
        <v>1</v>
      </c>
      <c r="D3" s="35"/>
      <c r="E3" s="35"/>
      <c r="F3" s="36"/>
      <c r="G3" s="1" t="s">
        <v>2</v>
      </c>
      <c r="H3" s="33" t="s">
        <v>27</v>
      </c>
      <c r="I3" s="33" t="s">
        <v>28</v>
      </c>
      <c r="J3" s="33" t="s">
        <v>29</v>
      </c>
    </row>
    <row r="4" spans="1:10" x14ac:dyDescent="0.3">
      <c r="A4" s="2" t="s">
        <v>5</v>
      </c>
      <c r="B4" s="20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33"/>
      <c r="I4" s="33"/>
      <c r="J4" s="33"/>
    </row>
    <row r="5" spans="1:10" ht="28.8" x14ac:dyDescent="0.3">
      <c r="A5" s="37" t="s">
        <v>63</v>
      </c>
      <c r="B5" s="4" t="s">
        <v>64</v>
      </c>
      <c r="C5" s="5">
        <v>2</v>
      </c>
      <c r="D5" s="5">
        <v>3</v>
      </c>
      <c r="E5" s="27">
        <f t="shared" ref="E5:E14" si="0">$B$2*C5*D5</f>
        <v>12</v>
      </c>
      <c r="F5" s="27" t="str">
        <f t="shared" ref="F5:F22" si="1">IF(E5&gt;18,"High",IF(E5&gt;9,"Medium",IF(E5&gt;0,"Low","")))</f>
        <v>Medium</v>
      </c>
      <c r="G5" s="4" t="s">
        <v>65</v>
      </c>
      <c r="H5" s="5" t="s">
        <v>88</v>
      </c>
      <c r="I5" s="5" t="s">
        <v>32</v>
      </c>
      <c r="J5" s="16" t="s">
        <v>79</v>
      </c>
    </row>
    <row r="6" spans="1:10" x14ac:dyDescent="0.3">
      <c r="A6" s="39"/>
      <c r="B6" s="4" t="s">
        <v>66</v>
      </c>
      <c r="C6" s="5">
        <v>1</v>
      </c>
      <c r="D6" s="5">
        <v>3</v>
      </c>
      <c r="E6" s="27">
        <f t="shared" si="0"/>
        <v>6</v>
      </c>
      <c r="F6" s="27" t="str">
        <f t="shared" si="1"/>
        <v>Low</v>
      </c>
      <c r="G6" s="6" t="s">
        <v>59</v>
      </c>
      <c r="H6" s="5" t="s">
        <v>88</v>
      </c>
      <c r="I6" s="5" t="s">
        <v>32</v>
      </c>
      <c r="J6" s="16" t="s">
        <v>79</v>
      </c>
    </row>
    <row r="7" spans="1:10" x14ac:dyDescent="0.3">
      <c r="A7" s="37" t="s">
        <v>67</v>
      </c>
      <c r="B7" s="4" t="s">
        <v>64</v>
      </c>
      <c r="C7" s="5">
        <v>1</v>
      </c>
      <c r="D7" s="5">
        <v>2</v>
      </c>
      <c r="E7" s="27">
        <f t="shared" si="0"/>
        <v>4</v>
      </c>
      <c r="F7" s="27" t="str">
        <f t="shared" si="1"/>
        <v>Low</v>
      </c>
      <c r="G7" s="4" t="s">
        <v>68</v>
      </c>
      <c r="H7" s="5" t="s">
        <v>88</v>
      </c>
      <c r="I7" s="5" t="s">
        <v>32</v>
      </c>
      <c r="J7" s="16" t="s">
        <v>79</v>
      </c>
    </row>
    <row r="8" spans="1:10" x14ac:dyDescent="0.3">
      <c r="A8" s="39"/>
      <c r="B8" s="4" t="s">
        <v>69</v>
      </c>
      <c r="C8" s="5">
        <v>2</v>
      </c>
      <c r="D8" s="5">
        <v>2</v>
      </c>
      <c r="E8" s="27">
        <f t="shared" si="0"/>
        <v>8</v>
      </c>
      <c r="F8" s="27" t="str">
        <f t="shared" si="1"/>
        <v>Low</v>
      </c>
      <c r="G8" s="6" t="s">
        <v>70</v>
      </c>
      <c r="H8" s="5" t="s">
        <v>88</v>
      </c>
      <c r="I8" s="5" t="s">
        <v>32</v>
      </c>
      <c r="J8" s="16" t="s">
        <v>79</v>
      </c>
    </row>
    <row r="9" spans="1:10" x14ac:dyDescent="0.3">
      <c r="A9" s="37" t="s">
        <v>71</v>
      </c>
      <c r="B9" s="15" t="s">
        <v>58</v>
      </c>
      <c r="C9" s="5">
        <v>2</v>
      </c>
      <c r="D9" s="5">
        <v>3</v>
      </c>
      <c r="E9" s="27">
        <f t="shared" si="0"/>
        <v>12</v>
      </c>
      <c r="F9" s="27" t="str">
        <f t="shared" si="1"/>
        <v>Medium</v>
      </c>
      <c r="G9" s="6" t="s">
        <v>59</v>
      </c>
      <c r="H9" s="5" t="s">
        <v>88</v>
      </c>
      <c r="I9" s="5" t="s">
        <v>32</v>
      </c>
      <c r="J9" s="16" t="s">
        <v>79</v>
      </c>
    </row>
    <row r="10" spans="1:10" x14ac:dyDescent="0.3">
      <c r="A10" s="38"/>
      <c r="B10" s="6" t="s">
        <v>72</v>
      </c>
      <c r="C10" s="5">
        <v>1</v>
      </c>
      <c r="D10" s="5">
        <v>2</v>
      </c>
      <c r="E10" s="27">
        <f t="shared" si="0"/>
        <v>4</v>
      </c>
      <c r="F10" s="27" t="str">
        <f t="shared" si="1"/>
        <v>Low</v>
      </c>
      <c r="G10" s="6" t="s">
        <v>73</v>
      </c>
      <c r="H10" s="5" t="s">
        <v>88</v>
      </c>
      <c r="I10" s="5" t="s">
        <v>32</v>
      </c>
      <c r="J10" s="16" t="s">
        <v>79</v>
      </c>
    </row>
    <row r="11" spans="1:10" x14ac:dyDescent="0.3">
      <c r="A11" s="39"/>
      <c r="B11" s="6" t="s">
        <v>74</v>
      </c>
      <c r="C11" s="5">
        <v>1</v>
      </c>
      <c r="D11" s="5">
        <v>2</v>
      </c>
      <c r="E11" s="27">
        <f t="shared" si="0"/>
        <v>4</v>
      </c>
      <c r="F11" s="27" t="str">
        <f t="shared" si="1"/>
        <v>Low</v>
      </c>
      <c r="G11" s="6" t="s">
        <v>75</v>
      </c>
      <c r="H11" s="5" t="s">
        <v>88</v>
      </c>
      <c r="I11" s="5" t="s">
        <v>32</v>
      </c>
      <c r="J11" s="16" t="s">
        <v>79</v>
      </c>
    </row>
    <row r="12" spans="1:10" ht="28.8" x14ac:dyDescent="0.3">
      <c r="A12" s="37" t="s">
        <v>76</v>
      </c>
      <c r="B12" s="14" t="s">
        <v>64</v>
      </c>
      <c r="C12" s="5">
        <v>2</v>
      </c>
      <c r="D12" s="5">
        <v>3</v>
      </c>
      <c r="E12" s="27">
        <f t="shared" si="0"/>
        <v>12</v>
      </c>
      <c r="F12" s="27" t="str">
        <f t="shared" si="1"/>
        <v>Medium</v>
      </c>
      <c r="G12" s="4" t="s">
        <v>77</v>
      </c>
      <c r="H12" s="5" t="s">
        <v>88</v>
      </c>
      <c r="I12" s="5" t="s">
        <v>32</v>
      </c>
      <c r="J12" s="16" t="s">
        <v>79</v>
      </c>
    </row>
    <row r="13" spans="1:10" x14ac:dyDescent="0.3">
      <c r="A13" s="39"/>
      <c r="B13" s="14" t="s">
        <v>78</v>
      </c>
      <c r="C13" s="5">
        <v>1</v>
      </c>
      <c r="D13" s="5">
        <v>2</v>
      </c>
      <c r="E13" s="27">
        <f t="shared" si="0"/>
        <v>4</v>
      </c>
      <c r="F13" s="27" t="str">
        <f t="shared" si="1"/>
        <v>Low</v>
      </c>
      <c r="G13" s="6" t="s">
        <v>59</v>
      </c>
      <c r="H13" s="5" t="s">
        <v>88</v>
      </c>
      <c r="I13" s="5" t="s">
        <v>32</v>
      </c>
      <c r="J13" s="16" t="s">
        <v>79</v>
      </c>
    </row>
    <row r="14" spans="1:10" ht="28.8" x14ac:dyDescent="0.3">
      <c r="A14" s="4" t="s">
        <v>87</v>
      </c>
      <c r="B14" s="14" t="s">
        <v>61</v>
      </c>
      <c r="C14" s="5">
        <v>1</v>
      </c>
      <c r="D14" s="5">
        <v>1</v>
      </c>
      <c r="E14" s="27">
        <f t="shared" si="0"/>
        <v>2</v>
      </c>
      <c r="F14" s="27" t="str">
        <f t="shared" si="1"/>
        <v>Low</v>
      </c>
      <c r="G14" s="6" t="s">
        <v>62</v>
      </c>
      <c r="H14" s="5" t="s">
        <v>88</v>
      </c>
      <c r="I14" s="5" t="s">
        <v>32</v>
      </c>
      <c r="J14" s="16" t="s">
        <v>79</v>
      </c>
    </row>
    <row r="15" spans="1:10" x14ac:dyDescent="0.3">
      <c r="A15" s="6"/>
      <c r="B15" s="4"/>
      <c r="C15" s="5"/>
      <c r="D15" s="5"/>
      <c r="E15" s="27"/>
      <c r="F15" s="29" t="str">
        <f t="shared" si="1"/>
        <v/>
      </c>
      <c r="G15" s="6"/>
      <c r="H15" s="8"/>
      <c r="I15" s="8"/>
      <c r="J15" s="8"/>
    </row>
    <row r="16" spans="1:10" x14ac:dyDescent="0.3">
      <c r="A16" s="6"/>
      <c r="B16" s="4"/>
      <c r="C16" s="5"/>
      <c r="D16" s="5"/>
      <c r="E16" s="27"/>
      <c r="F16" s="29" t="str">
        <f t="shared" si="1"/>
        <v/>
      </c>
      <c r="G16" s="6"/>
      <c r="H16" s="8"/>
      <c r="I16" s="8"/>
      <c r="J16" s="8"/>
    </row>
    <row r="17" spans="1:10" x14ac:dyDescent="0.3">
      <c r="A17" s="6"/>
      <c r="B17" s="4"/>
      <c r="C17" s="5"/>
      <c r="D17" s="5"/>
      <c r="E17" s="27"/>
      <c r="F17" s="29" t="str">
        <f t="shared" si="1"/>
        <v/>
      </c>
      <c r="G17" s="6"/>
      <c r="H17" s="8"/>
      <c r="I17" s="8"/>
      <c r="J17" s="8"/>
    </row>
    <row r="18" spans="1:10" x14ac:dyDescent="0.3">
      <c r="A18" s="6"/>
      <c r="B18" s="4"/>
      <c r="C18" s="5"/>
      <c r="D18" s="5"/>
      <c r="E18" s="27"/>
      <c r="F18" s="29" t="str">
        <f t="shared" si="1"/>
        <v/>
      </c>
      <c r="G18" s="6"/>
      <c r="H18" s="8"/>
      <c r="I18" s="8"/>
      <c r="J18" s="8"/>
    </row>
    <row r="19" spans="1:10" x14ac:dyDescent="0.3">
      <c r="A19" s="6"/>
      <c r="B19" s="4"/>
      <c r="C19" s="5"/>
      <c r="D19" s="5"/>
      <c r="E19" s="27"/>
      <c r="F19" s="29" t="str">
        <f t="shared" si="1"/>
        <v/>
      </c>
      <c r="G19" s="6"/>
      <c r="H19" s="8"/>
      <c r="I19" s="8"/>
      <c r="J19" s="8"/>
    </row>
    <row r="20" spans="1:10" x14ac:dyDescent="0.3">
      <c r="A20" s="6"/>
      <c r="B20" s="4"/>
      <c r="C20" s="5"/>
      <c r="D20" s="5"/>
      <c r="E20" s="27"/>
      <c r="F20" s="29" t="str">
        <f t="shared" si="1"/>
        <v/>
      </c>
      <c r="G20" s="6"/>
      <c r="H20" s="8"/>
      <c r="I20" s="8"/>
      <c r="J20" s="8"/>
    </row>
    <row r="21" spans="1:10" x14ac:dyDescent="0.3">
      <c r="A21" s="6"/>
      <c r="B21" s="4"/>
      <c r="C21" s="5"/>
      <c r="D21" s="5"/>
      <c r="E21" s="27"/>
      <c r="F21" s="29" t="str">
        <f t="shared" si="1"/>
        <v/>
      </c>
      <c r="G21" s="6"/>
      <c r="H21" s="8"/>
      <c r="I21" s="8"/>
      <c r="J21" s="8"/>
    </row>
    <row r="22" spans="1:10" x14ac:dyDescent="0.3">
      <c r="A22" s="6"/>
      <c r="B22" s="4"/>
      <c r="C22" s="5"/>
      <c r="D22" s="5"/>
      <c r="E22" s="27"/>
      <c r="F22" s="29" t="str">
        <f t="shared" si="1"/>
        <v/>
      </c>
      <c r="G22" s="6"/>
      <c r="H22" s="8"/>
      <c r="I22" s="8"/>
      <c r="J22" s="8"/>
    </row>
  </sheetData>
  <mergeCells count="9">
    <mergeCell ref="H3:H4"/>
    <mergeCell ref="I3:I4"/>
    <mergeCell ref="J3:J4"/>
    <mergeCell ref="A5:A6"/>
    <mergeCell ref="A7:A8"/>
    <mergeCell ref="A9:A11"/>
    <mergeCell ref="A12:A13"/>
    <mergeCell ref="A3:B3"/>
    <mergeCell ref="C3:F3"/>
  </mergeCells>
  <conditionalFormatting sqref="F5:F22">
    <cfRule type="cellIs" dxfId="1" priority="1" operator="equal">
      <formula>"Medium"</formula>
    </cfRule>
    <cfRule type="cellIs" dxfId="0" priority="2" operator="equal">
      <formula>"High"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9B03-55D8-4ECF-A41A-829E4B92EB4E}">
  <dimension ref="A1:C11"/>
  <sheetViews>
    <sheetView workbookViewId="0">
      <selection activeCell="C23" sqref="C23"/>
    </sheetView>
  </sheetViews>
  <sheetFormatPr defaultRowHeight="14.4" x14ac:dyDescent="0.3"/>
  <cols>
    <col min="1" max="1" width="33" bestFit="1" customWidth="1"/>
  </cols>
  <sheetData>
    <row r="1" spans="1:3" ht="18" x14ac:dyDescent="0.35">
      <c r="A1" s="44" t="s">
        <v>138</v>
      </c>
      <c r="B1" s="44"/>
      <c r="C1" s="44"/>
    </row>
    <row r="3" spans="1:3" x14ac:dyDescent="0.3">
      <c r="A3" s="25" t="s">
        <v>7</v>
      </c>
      <c r="B3" s="25" t="s">
        <v>126</v>
      </c>
      <c r="C3" s="25" t="s">
        <v>127</v>
      </c>
    </row>
    <row r="4" spans="1:3" x14ac:dyDescent="0.3">
      <c r="A4" s="26" t="s">
        <v>128</v>
      </c>
      <c r="B4" s="26" t="s">
        <v>129</v>
      </c>
      <c r="C4" s="8">
        <v>3</v>
      </c>
    </row>
    <row r="5" spans="1:3" x14ac:dyDescent="0.3">
      <c r="A5" s="26" t="s">
        <v>130</v>
      </c>
      <c r="B5" s="26" t="s">
        <v>131</v>
      </c>
      <c r="C5" s="8">
        <v>2</v>
      </c>
    </row>
    <row r="6" spans="1:3" x14ac:dyDescent="0.3">
      <c r="A6" s="26" t="s">
        <v>132</v>
      </c>
      <c r="B6" s="26" t="s">
        <v>133</v>
      </c>
      <c r="C6" s="8">
        <v>1</v>
      </c>
    </row>
    <row r="8" spans="1:3" x14ac:dyDescent="0.3">
      <c r="A8" s="25" t="s">
        <v>134</v>
      </c>
      <c r="B8" s="25" t="s">
        <v>126</v>
      </c>
      <c r="C8" s="25" t="s">
        <v>127</v>
      </c>
    </row>
    <row r="9" spans="1:3" x14ac:dyDescent="0.3">
      <c r="A9" s="26" t="s">
        <v>135</v>
      </c>
      <c r="B9" s="26" t="s">
        <v>129</v>
      </c>
      <c r="C9" s="8">
        <v>3</v>
      </c>
    </row>
    <row r="10" spans="1:3" x14ac:dyDescent="0.3">
      <c r="A10" s="26" t="s">
        <v>136</v>
      </c>
      <c r="B10" s="26" t="s">
        <v>131</v>
      </c>
      <c r="C10" s="8">
        <v>2</v>
      </c>
    </row>
    <row r="11" spans="1:3" x14ac:dyDescent="0.3">
      <c r="A11" s="26" t="s">
        <v>137</v>
      </c>
      <c r="B11" s="26" t="s">
        <v>133</v>
      </c>
      <c r="C11" s="8"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 Support Service</vt:lpstr>
      <vt:lpstr>System Support Service</vt:lpstr>
      <vt:lpstr>Project Support Services</vt:lpstr>
      <vt:lpstr>Cloud Infrastructure Management</vt:lpstr>
      <vt:lpstr>HR services</vt:lpstr>
      <vt:lpstr>Administrative Services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</dc:creator>
  <cp:lastModifiedBy>Tauseef Shazad</cp:lastModifiedBy>
  <dcterms:created xsi:type="dcterms:W3CDTF">2021-10-05T11:18:18Z</dcterms:created>
  <dcterms:modified xsi:type="dcterms:W3CDTF">2022-09-05T12:33:06Z</dcterms:modified>
</cp:coreProperties>
</file>