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24D89E8C-98C6-4430-9EA3-B5C6A89D90F1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</calcChain>
</file>

<file path=xl/sharedStrings.xml><?xml version="1.0" encoding="utf-8"?>
<sst xmlns="http://schemas.openxmlformats.org/spreadsheetml/2006/main" count="118" uniqueCount="103">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</sst>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 applyAlignment="1"/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workbookViewId="0">
      <selection activeCell="E22" sqref="E2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1" t="s">
        <v>59</v>
      </c>
      <c r="C2" s="41"/>
    </row>
    <row r="4" spans="2:14" x14ac:dyDescent="0.25">
      <c r="B4" s="40" t="s">
        <v>4</v>
      </c>
      <c r="C4" s="40"/>
      <c r="D4" s="40"/>
      <c r="E4" s="40"/>
      <c r="F4" s="25"/>
      <c r="G4" s="25"/>
    </row>
    <row r="5" spans="2:14" x14ac:dyDescent="0.25">
      <c r="B5" s="3" t="s">
        <v>1</v>
      </c>
      <c r="C5" s="42" t="s">
        <v>76</v>
      </c>
      <c r="D5" s="42"/>
      <c r="E5" s="42"/>
      <c r="F5" s="4"/>
      <c r="G5" s="4"/>
    </row>
    <row r="6" spans="2:14" x14ac:dyDescent="0.25">
      <c r="B6" s="3" t="s">
        <v>0</v>
      </c>
      <c r="C6" s="42" t="s">
        <v>78</v>
      </c>
      <c r="D6" s="42"/>
      <c r="E6" s="42"/>
      <c r="F6" s="4"/>
      <c r="G6" s="4"/>
    </row>
    <row r="7" spans="2:14" x14ac:dyDescent="0.25">
      <c r="B7" s="3" t="s">
        <v>2</v>
      </c>
      <c r="C7" s="42" t="s">
        <v>6</v>
      </c>
      <c r="D7" s="42"/>
      <c r="E7" s="42"/>
      <c r="F7" s="4"/>
      <c r="G7" s="4"/>
    </row>
    <row r="8" spans="2:14" x14ac:dyDescent="0.25">
      <c r="B8" s="3" t="s">
        <v>3</v>
      </c>
      <c r="C8" s="42" t="s">
        <v>7</v>
      </c>
      <c r="D8" s="42"/>
      <c r="E8" s="42"/>
      <c r="F8" s="4"/>
      <c r="G8" s="4"/>
    </row>
    <row r="9" spans="2:14" x14ac:dyDescent="0.25">
      <c r="B9" s="3" t="s">
        <v>5</v>
      </c>
      <c r="C9" s="42" t="s">
        <v>77</v>
      </c>
      <c r="D9" s="42"/>
      <c r="E9" s="42"/>
      <c r="F9" s="4"/>
      <c r="G9" s="4"/>
    </row>
    <row r="10" spans="2:14" x14ac:dyDescent="0.25">
      <c r="B10" s="3" t="s">
        <v>61</v>
      </c>
      <c r="C10" s="43">
        <f ca="1">(_xlfn.DAYS(TODAY(),C9)/365)</f>
        <v>0.39178082191780822</v>
      </c>
      <c r="D10" s="43"/>
      <c r="E10" s="43"/>
      <c r="F10" s="21"/>
      <c r="G10" s="21"/>
    </row>
    <row r="11" spans="2:14" x14ac:dyDescent="0.25">
      <c r="B11" s="3" t="s">
        <v>8</v>
      </c>
      <c r="C11" s="42" t="s">
        <v>9</v>
      </c>
      <c r="D11" s="42"/>
      <c r="E11" s="42"/>
      <c r="F11" s="4"/>
      <c r="G11" s="4"/>
    </row>
    <row r="14" spans="2:14" ht="15.75" x14ac:dyDescent="0.25">
      <c r="B14" s="44" t="s">
        <v>24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6" spans="2:14" x14ac:dyDescent="0.25">
      <c r="B16" s="23" t="s">
        <v>24</v>
      </c>
      <c r="C16" s="20" t="s">
        <v>62</v>
      </c>
      <c r="D16" s="24" t="s">
        <v>63</v>
      </c>
      <c r="E16" s="20" t="s">
        <v>64</v>
      </c>
      <c r="F16" s="24" t="s">
        <v>65</v>
      </c>
      <c r="G16" s="20" t="s">
        <v>66</v>
      </c>
      <c r="H16" s="24" t="s">
        <v>67</v>
      </c>
      <c r="I16" s="20" t="s">
        <v>68</v>
      </c>
      <c r="J16" s="24" t="s">
        <v>69</v>
      </c>
      <c r="K16" s="20" t="s">
        <v>70</v>
      </c>
      <c r="L16" s="24" t="s">
        <v>71</v>
      </c>
      <c r="M16" s="20" t="s">
        <v>72</v>
      </c>
      <c r="N16" s="24" t="s">
        <v>73</v>
      </c>
    </row>
    <row r="17" spans="2:14" x14ac:dyDescent="0.25">
      <c r="B17" s="22" t="s">
        <v>28</v>
      </c>
      <c r="C17" s="2">
        <v>21</v>
      </c>
      <c r="D17" s="2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33</v>
      </c>
      <c r="C18" s="2">
        <v>20</v>
      </c>
      <c r="D18" s="2">
        <v>22</v>
      </c>
      <c r="E18" s="2">
        <v>18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1</v>
      </c>
      <c r="D19" s="2">
        <v>0</v>
      </c>
      <c r="E19" s="2">
        <v>1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26</v>
      </c>
      <c r="C20" s="2">
        <v>3</v>
      </c>
      <c r="D20" s="2">
        <v>4</v>
      </c>
      <c r="E20" s="2">
        <v>5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30</v>
      </c>
      <c r="C21" s="2">
        <v>0</v>
      </c>
      <c r="D21" s="2">
        <v>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2" t="s">
        <v>27</v>
      </c>
      <c r="C22" s="2">
        <v>0</v>
      </c>
      <c r="D22" s="2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2" t="s">
        <v>29</v>
      </c>
      <c r="C23" s="2">
        <v>0</v>
      </c>
      <c r="D23" s="2">
        <v>0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22" t="s">
        <v>34</v>
      </c>
      <c r="C24" s="2">
        <v>0</v>
      </c>
      <c r="D24" s="2">
        <v>0</v>
      </c>
      <c r="E24" s="2">
        <v>1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C8:E8"/>
    <mergeCell ref="C9:E9"/>
    <mergeCell ref="C10:E10"/>
    <mergeCell ref="C11:E11"/>
    <mergeCell ref="B14:N14"/>
    <mergeCell ref="B4:E4"/>
    <mergeCell ref="B2:C2"/>
    <mergeCell ref="C5:E5"/>
    <mergeCell ref="C6:E6"/>
    <mergeCell ref="C7:E7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3:M37"/>
  <sheetViews>
    <sheetView tabSelected="1" topLeftCell="A11" workbookViewId="0">
      <selection activeCell="A29" sqref="A29"/>
    </sheetView>
  </sheetViews>
  <sheetFormatPr defaultRowHeight="15" x14ac:dyDescent="0.25"/>
  <cols>
    <col min="2" max="2" width="35" bestFit="1" customWidth="1"/>
    <col min="3" max="6" width="12.140625" customWidth="1"/>
  </cols>
  <sheetData>
    <row r="3" spans="2:13" ht="18.75" x14ac:dyDescent="0.3">
      <c r="B3" s="56" t="s">
        <v>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2:13" x14ac:dyDescent="0.25">
      <c r="C4" s="45" t="s">
        <v>98</v>
      </c>
      <c r="D4" s="45"/>
      <c r="E4" s="45"/>
    </row>
    <row r="5" spans="2:13" x14ac:dyDescent="0.25">
      <c r="B5" s="19" t="s">
        <v>35</v>
      </c>
      <c r="C5" s="18" t="s">
        <v>99</v>
      </c>
      <c r="D5" s="18" t="s">
        <v>100</v>
      </c>
      <c r="E5" s="18" t="s">
        <v>101</v>
      </c>
      <c r="F5" s="18" t="s">
        <v>102</v>
      </c>
    </row>
    <row r="6" spans="2:13" x14ac:dyDescent="0.25">
      <c r="B6" s="17" t="s">
        <v>36</v>
      </c>
      <c r="C6" s="36">
        <v>0.7</v>
      </c>
      <c r="D6" s="36"/>
      <c r="E6" s="36"/>
      <c r="F6" s="36"/>
    </row>
    <row r="7" spans="2:13" x14ac:dyDescent="0.25">
      <c r="B7" s="17" t="s">
        <v>37</v>
      </c>
      <c r="C7" s="36">
        <v>0.8</v>
      </c>
      <c r="D7" s="36"/>
      <c r="E7" s="36"/>
      <c r="F7" s="36"/>
    </row>
    <row r="8" spans="2:13" x14ac:dyDescent="0.25">
      <c r="B8" s="17" t="s">
        <v>38</v>
      </c>
      <c r="C8" s="36">
        <v>0.7</v>
      </c>
      <c r="D8" s="36"/>
      <c r="E8" s="36"/>
      <c r="F8" s="36"/>
    </row>
    <row r="9" spans="2:13" x14ac:dyDescent="0.25">
      <c r="B9" s="17" t="s">
        <v>39</v>
      </c>
      <c r="C9" s="36">
        <v>0.8</v>
      </c>
      <c r="D9" s="36"/>
      <c r="E9" s="36"/>
      <c r="F9" s="36"/>
    </row>
    <row r="10" spans="2:13" x14ac:dyDescent="0.25">
      <c r="B10" s="17" t="s">
        <v>40</v>
      </c>
      <c r="C10" s="36">
        <v>0.7</v>
      </c>
      <c r="D10" s="36"/>
      <c r="E10" s="36"/>
      <c r="F10" s="36"/>
    </row>
    <row r="11" spans="2:13" x14ac:dyDescent="0.25">
      <c r="B11" s="17" t="s">
        <v>41</v>
      </c>
      <c r="C11" s="36">
        <v>0.7</v>
      </c>
      <c r="D11" s="36"/>
      <c r="E11" s="36"/>
      <c r="F11" s="36"/>
    </row>
    <row r="12" spans="2:13" x14ac:dyDescent="0.25">
      <c r="B12" s="17" t="s">
        <v>54</v>
      </c>
      <c r="C12" s="36">
        <v>0.6</v>
      </c>
      <c r="D12" s="36"/>
      <c r="E12" s="36"/>
      <c r="F12" s="36"/>
    </row>
    <row r="13" spans="2:13" x14ac:dyDescent="0.25">
      <c r="B13" s="17" t="s">
        <v>55</v>
      </c>
      <c r="C13" s="36">
        <v>0.6</v>
      </c>
      <c r="D13" s="36"/>
      <c r="E13" s="36"/>
      <c r="F13" s="36"/>
    </row>
    <row r="16" spans="2:13" x14ac:dyDescent="0.25">
      <c r="C16" s="45" t="s">
        <v>98</v>
      </c>
      <c r="D16" s="45"/>
      <c r="E16" s="45"/>
    </row>
    <row r="17" spans="2:6" x14ac:dyDescent="0.25">
      <c r="B17" s="19" t="s">
        <v>53</v>
      </c>
      <c r="C17" s="18" t="s">
        <v>99</v>
      </c>
      <c r="D17" s="18" t="s">
        <v>100</v>
      </c>
      <c r="E17" s="18" t="s">
        <v>101</v>
      </c>
      <c r="F17" s="18" t="s">
        <v>102</v>
      </c>
    </row>
    <row r="18" spans="2:6" x14ac:dyDescent="0.25">
      <c r="B18" s="22" t="s">
        <v>58</v>
      </c>
      <c r="C18" s="36">
        <v>0.3</v>
      </c>
      <c r="D18" s="36"/>
      <c r="E18" s="36"/>
      <c r="F18" s="36"/>
    </row>
    <row r="19" spans="2:6" x14ac:dyDescent="0.25">
      <c r="B19" s="22" t="s">
        <v>42</v>
      </c>
      <c r="C19" s="36">
        <v>0.5</v>
      </c>
      <c r="D19" s="36"/>
      <c r="E19" s="36"/>
      <c r="F19" s="36"/>
    </row>
    <row r="20" spans="2:6" x14ac:dyDescent="0.25">
      <c r="B20" s="22" t="s">
        <v>43</v>
      </c>
      <c r="C20" s="36">
        <v>0.7</v>
      </c>
      <c r="D20" s="36"/>
      <c r="E20" s="36"/>
      <c r="F20" s="36"/>
    </row>
    <row r="21" spans="2:6" x14ac:dyDescent="0.25">
      <c r="B21" s="22" t="s">
        <v>44</v>
      </c>
      <c r="C21" s="36">
        <v>0.7</v>
      </c>
      <c r="D21" s="36"/>
      <c r="E21" s="36"/>
      <c r="F21" s="36"/>
    </row>
    <row r="22" spans="2:6" x14ac:dyDescent="0.25">
      <c r="B22" s="22" t="s">
        <v>45</v>
      </c>
      <c r="C22" s="36">
        <v>0.6</v>
      </c>
      <c r="D22" s="36"/>
      <c r="E22" s="36"/>
      <c r="F22" s="36"/>
    </row>
    <row r="23" spans="2:6" x14ac:dyDescent="0.25">
      <c r="B23" s="22" t="s">
        <v>53</v>
      </c>
      <c r="C23" s="36">
        <v>0.7</v>
      </c>
      <c r="D23" s="36"/>
      <c r="E23" s="36"/>
      <c r="F23" s="36"/>
    </row>
    <row r="24" spans="2:6" x14ac:dyDescent="0.25">
      <c r="B24" s="22" t="s">
        <v>52</v>
      </c>
      <c r="C24" s="36"/>
      <c r="D24" s="36"/>
      <c r="E24" s="36"/>
      <c r="F24" s="36"/>
    </row>
    <row r="25" spans="2:6" x14ac:dyDescent="0.25">
      <c r="B25" s="22"/>
      <c r="C25" s="36"/>
      <c r="D25" s="36"/>
      <c r="E25" s="36"/>
      <c r="F25" s="36"/>
    </row>
    <row r="28" spans="2:6" x14ac:dyDescent="0.25">
      <c r="C28" s="45" t="s">
        <v>98</v>
      </c>
      <c r="D28" s="45"/>
      <c r="E28" s="45"/>
    </row>
    <row r="29" spans="2:6" x14ac:dyDescent="0.25">
      <c r="B29" s="19" t="s">
        <v>46</v>
      </c>
      <c r="C29" s="18" t="s">
        <v>99</v>
      </c>
      <c r="D29" s="18" t="s">
        <v>100</v>
      </c>
      <c r="E29" s="18" t="s">
        <v>101</v>
      </c>
      <c r="F29" s="18" t="s">
        <v>102</v>
      </c>
    </row>
    <row r="30" spans="2:6" x14ac:dyDescent="0.25">
      <c r="B30" s="38" t="s">
        <v>47</v>
      </c>
      <c r="C30" s="37"/>
      <c r="D30" s="37"/>
      <c r="E30" s="37"/>
      <c r="F30" s="37"/>
    </row>
    <row r="31" spans="2:6" x14ac:dyDescent="0.25">
      <c r="B31" s="38" t="s">
        <v>60</v>
      </c>
      <c r="C31" s="37"/>
      <c r="D31" s="37"/>
      <c r="E31" s="37"/>
      <c r="F31" s="37"/>
    </row>
    <row r="32" spans="2:6" x14ac:dyDescent="0.25">
      <c r="B32" s="38" t="s">
        <v>48</v>
      </c>
      <c r="C32" s="37"/>
      <c r="D32" s="37"/>
      <c r="E32" s="37"/>
      <c r="F32" s="37"/>
    </row>
    <row r="33" spans="2:6" x14ac:dyDescent="0.25">
      <c r="B33" s="38" t="s">
        <v>49</v>
      </c>
      <c r="C33" s="37"/>
      <c r="D33" s="37"/>
      <c r="E33" s="37"/>
      <c r="F33" s="37"/>
    </row>
    <row r="34" spans="2:6" x14ac:dyDescent="0.25">
      <c r="B34" s="38" t="s">
        <v>50</v>
      </c>
      <c r="C34" s="37"/>
      <c r="D34" s="37"/>
      <c r="E34" s="37"/>
      <c r="F34" s="37"/>
    </row>
    <row r="35" spans="2:6" x14ac:dyDescent="0.25">
      <c r="B35" s="38" t="s">
        <v>51</v>
      </c>
      <c r="C35" s="37"/>
      <c r="D35" s="37"/>
      <c r="E35" s="37"/>
      <c r="F35" s="37"/>
    </row>
    <row r="36" spans="2:6" x14ac:dyDescent="0.25">
      <c r="B36" s="38" t="s">
        <v>56</v>
      </c>
      <c r="C36" s="37"/>
      <c r="D36" s="37"/>
      <c r="E36" s="37"/>
      <c r="F36" s="37"/>
    </row>
    <row r="37" spans="2:6" x14ac:dyDescent="0.25">
      <c r="B37" s="38" t="s">
        <v>57</v>
      </c>
      <c r="C37" s="37"/>
      <c r="D37" s="37"/>
      <c r="E37" s="37"/>
      <c r="F37" s="37"/>
    </row>
  </sheetData>
  <mergeCells count="3">
    <mergeCell ref="C4:E4"/>
    <mergeCell ref="C16:E16"/>
    <mergeCell ref="C28:E28"/>
  </mergeCells>
  <conditionalFormatting sqref="C6:C13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8:C25">
    <cfRule type="dataBar" priority="1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30:C37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6:D13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{EDD05524-BD41-4BD9-9232-C2FFFF02BE4F}</x14:id>
        </ext>
      </extLst>
    </cfRule>
  </conditionalFormatting>
  <conditionalFormatting sqref="D18:D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30:D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6:E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8:E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30:E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6:F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8:F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30:F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EDD05524-BD41-4BD9-9232-C2FFFF02BE4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F30:F37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workbookViewId="0">
      <selection activeCell="C28" sqref="C28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30"/>
    <col min="20" max="20" width="2.140625" customWidth="1"/>
  </cols>
  <sheetData>
    <row r="2" spans="2:24" ht="26.25" x14ac:dyDescent="0.4">
      <c r="B2" s="51" t="s">
        <v>16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2:24" ht="15.75" x14ac:dyDescent="0.25">
      <c r="B3" s="49" t="str">
        <f>Employee!C6</f>
        <v>Arslan Khalid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2:24" x14ac:dyDescent="0.25">
      <c r="B4" s="52" t="s">
        <v>75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6" spans="2:24" x14ac:dyDescent="0.25">
      <c r="B6" s="8" t="s">
        <v>11</v>
      </c>
      <c r="C6" s="9" t="s">
        <v>10</v>
      </c>
      <c r="D6" s="53" t="s">
        <v>79</v>
      </c>
      <c r="E6" s="53"/>
      <c r="F6" s="53"/>
      <c r="G6" s="53"/>
      <c r="H6" s="54" t="s">
        <v>80</v>
      </c>
      <c r="I6" s="54" t="s">
        <v>81</v>
      </c>
      <c r="K6" s="53" t="s">
        <v>17</v>
      </c>
      <c r="L6" s="53"/>
      <c r="M6" s="53"/>
      <c r="O6" s="53" t="s">
        <v>20</v>
      </c>
      <c r="P6" s="53"/>
      <c r="Q6" s="53"/>
      <c r="S6" s="31" t="s">
        <v>13</v>
      </c>
      <c r="T6" s="5"/>
      <c r="U6" s="46" t="s">
        <v>21</v>
      </c>
      <c r="V6" s="47"/>
      <c r="W6" s="47"/>
      <c r="X6" s="48"/>
    </row>
    <row r="7" spans="2:24" x14ac:dyDescent="0.25">
      <c r="B7" s="11"/>
      <c r="C7" s="12"/>
      <c r="D7" s="26" t="s">
        <v>82</v>
      </c>
      <c r="E7" s="26" t="s">
        <v>83</v>
      </c>
      <c r="F7" s="26" t="s">
        <v>84</v>
      </c>
      <c r="G7" s="26" t="s">
        <v>85</v>
      </c>
      <c r="H7" s="55"/>
      <c r="I7" s="55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2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8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3"/>
      <c r="T8" s="5"/>
      <c r="U8" s="2"/>
      <c r="V8" s="2"/>
      <c r="W8" s="2"/>
      <c r="X8" s="7"/>
    </row>
    <row r="9" spans="2:24" x14ac:dyDescent="0.25">
      <c r="B9" s="1"/>
      <c r="C9" s="28" t="s">
        <v>86</v>
      </c>
      <c r="D9" s="27"/>
      <c r="E9" s="27"/>
      <c r="F9" s="27"/>
      <c r="G9" s="27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3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8" t="s">
        <v>88</v>
      </c>
      <c r="D10" s="27"/>
      <c r="E10" s="27"/>
      <c r="F10" s="27"/>
      <c r="G10" s="27"/>
      <c r="H10" s="2"/>
      <c r="I10" s="2"/>
      <c r="K10" s="2">
        <v>30</v>
      </c>
      <c r="L10" s="29">
        <v>4</v>
      </c>
      <c r="M10" s="13">
        <f>IF(K10=0,0,L10/K10)</f>
        <v>0.13333333333333333</v>
      </c>
      <c r="O10" s="2"/>
      <c r="P10" s="2"/>
      <c r="Q10" s="13"/>
      <c r="R10" s="6"/>
      <c r="S10" s="33">
        <f t="shared" ref="S10:S19" si="0">D10+E10+F10+G10+H10+I10+L10+P10</f>
        <v>4</v>
      </c>
      <c r="T10" s="5"/>
      <c r="U10" s="2"/>
      <c r="V10" s="2"/>
      <c r="W10" s="2"/>
      <c r="X10" s="7"/>
    </row>
    <row r="11" spans="2:24" x14ac:dyDescent="0.25">
      <c r="B11" s="1"/>
      <c r="C11" s="28" t="s">
        <v>89</v>
      </c>
      <c r="D11" s="27"/>
      <c r="E11" s="27"/>
      <c r="F11" s="27"/>
      <c r="G11" s="27"/>
      <c r="H11" s="2"/>
      <c r="I11" s="2"/>
      <c r="K11" s="2">
        <v>4</v>
      </c>
      <c r="L11" s="29">
        <v>2</v>
      </c>
      <c r="M11" s="13">
        <f>IF(K11=0,0,L11/K11)</f>
        <v>0.5</v>
      </c>
      <c r="O11" s="2"/>
      <c r="P11" s="2"/>
      <c r="Q11" s="13"/>
      <c r="R11" s="6"/>
      <c r="S11" s="33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8" t="s">
        <v>90</v>
      </c>
      <c r="D12" s="27"/>
      <c r="E12" s="27"/>
      <c r="F12" s="27"/>
      <c r="G12" s="27"/>
      <c r="H12" s="2"/>
      <c r="I12" s="2"/>
      <c r="K12" s="2">
        <v>0</v>
      </c>
      <c r="L12" s="29">
        <v>2</v>
      </c>
      <c r="M12" s="13"/>
      <c r="O12" s="2"/>
      <c r="P12" s="2"/>
      <c r="Q12" s="13"/>
      <c r="R12" s="6"/>
      <c r="S12" s="33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8" t="s">
        <v>91</v>
      </c>
      <c r="D13" s="27"/>
      <c r="E13" s="27"/>
      <c r="F13" s="27"/>
      <c r="G13" s="27"/>
      <c r="H13" s="2"/>
      <c r="I13" s="2"/>
      <c r="K13" s="39"/>
      <c r="L13" s="29">
        <v>2</v>
      </c>
      <c r="M13" s="13"/>
      <c r="O13" s="2"/>
      <c r="P13" s="2"/>
      <c r="Q13" s="13"/>
      <c r="R13" s="6"/>
      <c r="S13" s="33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8" t="s">
        <v>92</v>
      </c>
      <c r="D14" s="27"/>
      <c r="E14" s="27"/>
      <c r="F14" s="27"/>
      <c r="G14" s="27"/>
      <c r="H14" s="2"/>
      <c r="I14" s="2"/>
      <c r="K14" s="2">
        <v>12</v>
      </c>
      <c r="L14" s="29">
        <v>4</v>
      </c>
      <c r="M14" s="13">
        <f>IF(K14=0,0,L14/K14)</f>
        <v>0.33333333333333331</v>
      </c>
      <c r="O14" s="2"/>
      <c r="P14" s="2"/>
      <c r="Q14" s="13"/>
      <c r="R14" s="6"/>
      <c r="S14" s="33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8" t="s">
        <v>93</v>
      </c>
      <c r="D15" s="27"/>
      <c r="E15" s="27"/>
      <c r="F15" s="27"/>
      <c r="G15" s="27"/>
      <c r="H15" s="2"/>
      <c r="I15" s="2"/>
      <c r="K15" s="2">
        <v>4</v>
      </c>
      <c r="L15" s="29">
        <v>22</v>
      </c>
      <c r="M15" s="13">
        <f>IF(K15=0,0,L15/K15)</f>
        <v>5.5</v>
      </c>
      <c r="O15" s="2"/>
      <c r="P15" s="2"/>
      <c r="Q15" s="13"/>
      <c r="R15" s="6"/>
      <c r="S15" s="33">
        <f t="shared" si="0"/>
        <v>22</v>
      </c>
      <c r="T15" s="5"/>
      <c r="U15" s="2"/>
      <c r="V15" s="2"/>
      <c r="W15" s="2"/>
      <c r="X15" s="7"/>
    </row>
    <row r="16" spans="2:24" x14ac:dyDescent="0.25">
      <c r="B16" s="28" t="s">
        <v>74</v>
      </c>
      <c r="C16" s="28"/>
      <c r="D16" s="27"/>
      <c r="E16" s="27"/>
      <c r="F16" s="27"/>
      <c r="G16" s="27"/>
      <c r="H16" s="2"/>
      <c r="I16" s="2"/>
      <c r="K16" s="2"/>
      <c r="L16" s="29"/>
      <c r="M16" s="13"/>
      <c r="O16" s="2"/>
      <c r="P16" s="2"/>
      <c r="Q16" s="13"/>
      <c r="R16" s="6"/>
      <c r="S16" s="33"/>
      <c r="T16" s="5"/>
      <c r="U16" s="2"/>
      <c r="V16" s="2"/>
      <c r="W16" s="2"/>
      <c r="X16" s="7"/>
    </row>
    <row r="17" spans="2:24" x14ac:dyDescent="0.25">
      <c r="B17" s="1"/>
      <c r="C17" s="28" t="s">
        <v>94</v>
      </c>
      <c r="D17" s="27"/>
      <c r="E17" s="27"/>
      <c r="F17" s="27"/>
      <c r="G17" s="27"/>
      <c r="H17" s="2"/>
      <c r="I17" s="2"/>
      <c r="K17" s="2"/>
      <c r="L17" s="29">
        <v>6</v>
      </c>
      <c r="M17" s="13"/>
      <c r="O17" s="2"/>
      <c r="P17" s="2"/>
      <c r="Q17" s="13"/>
      <c r="R17" s="6"/>
      <c r="S17" s="33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8" t="s">
        <v>95</v>
      </c>
      <c r="D18" s="27"/>
      <c r="E18" s="27">
        <v>3</v>
      </c>
      <c r="F18" s="27"/>
      <c r="G18" s="27"/>
      <c r="H18" s="2"/>
      <c r="I18" s="2"/>
      <c r="K18" s="2"/>
      <c r="L18" s="29"/>
      <c r="M18" s="13"/>
      <c r="O18" s="2"/>
      <c r="P18" s="2"/>
      <c r="Q18" s="13"/>
      <c r="R18" s="6"/>
      <c r="S18" s="33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8" t="s">
        <v>96</v>
      </c>
      <c r="D19" s="27"/>
      <c r="E19" s="27"/>
      <c r="F19" s="27"/>
      <c r="G19" s="27"/>
      <c r="H19" s="2"/>
      <c r="I19" s="2"/>
      <c r="K19" s="2"/>
      <c r="L19" s="29"/>
      <c r="M19" s="13"/>
      <c r="O19" s="2">
        <v>0</v>
      </c>
      <c r="P19" s="2">
        <v>79</v>
      </c>
      <c r="Q19" s="13">
        <f>IF(O19=0,0,P19/O19)</f>
        <v>0</v>
      </c>
      <c r="R19" s="6"/>
      <c r="S19" s="33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3"/>
      <c r="T20" s="2"/>
      <c r="U20" s="2"/>
      <c r="V20" s="2"/>
      <c r="W20" s="2"/>
      <c r="X20" s="7"/>
    </row>
    <row r="21" spans="2:24" x14ac:dyDescent="0.25">
      <c r="S21" s="34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63</v>
      </c>
      <c r="M22" s="16">
        <f t="shared" ref="M22" si="2">IF(K22=0,0,(L22-K22)/K22)</f>
        <v>-0.23170731707317074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5">
        <f>SUM(S8:S20)</f>
        <v>148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2024-10-10T08:47:30Z</dcterms:modified>
</cp:coreProperties>
</file>