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s\hiqu\Performance Evaluation\September 2024\Dev\"/>
    </mc:Choice>
  </mc:AlternateContent>
  <xr:revisionPtr revIDLastSave="0" documentId="13_ncr:1_{0EEA363E-7353-4247-82FA-BF5197DBED71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Quarterly Evaluation" sheetId="3" r:id="rId2"/>
    <sheet name="September 202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Q12" i="1"/>
  <c r="M14" i="1"/>
  <c r="S12" i="1"/>
  <c r="S11" i="1"/>
  <c r="S10" i="1"/>
  <c r="S9" i="1"/>
  <c r="Q11" i="1"/>
  <c r="Q10" i="1"/>
  <c r="Q9" i="1"/>
  <c r="Y14" i="1"/>
  <c r="X14" i="1"/>
  <c r="W14" i="1"/>
  <c r="V14" i="1"/>
  <c r="P14" i="1"/>
  <c r="O14" i="1"/>
  <c r="Q14" i="1" s="1"/>
  <c r="L14" i="1"/>
  <c r="K14" i="1"/>
  <c r="I14" i="1"/>
  <c r="H14" i="1"/>
  <c r="G14" i="1"/>
  <c r="F14" i="1"/>
  <c r="E14" i="1"/>
  <c r="D14" i="1"/>
  <c r="C10" i="2"/>
  <c r="B3" i="1"/>
  <c r="S14" i="1" l="1"/>
</calcChain>
</file>

<file path=xl/sharedStrings.xml><?xml version="1.0" encoding="utf-8"?>
<sst xmlns="http://schemas.openxmlformats.org/spreadsheetml/2006/main" count="109" uniqueCount="97">
  <si>
    <t>Employee Name</t>
  </si>
  <si>
    <t>Employee ID</t>
  </si>
  <si>
    <t>Designation</t>
  </si>
  <si>
    <t>Department</t>
  </si>
  <si>
    <t>Employee Information</t>
  </si>
  <si>
    <t>Joining Date</t>
  </si>
  <si>
    <t>Asad Mahmood</t>
  </si>
  <si>
    <t>Software Engineer</t>
  </si>
  <si>
    <t>Development</t>
  </si>
  <si>
    <t>Assessment Year</t>
  </si>
  <si>
    <t>2023-24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</si>
  <si>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</si>
  <si>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</si>
  <si>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</si>
  <si>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</si>
  <si>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</si>
  <si>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</si>
  <si>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</si>
  <si>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</si>
  <si>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</si>
  <si>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</si>
  <si>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</si>
  <si>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</si>
  <si>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</si>
  <si>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</si>
  <si>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</si>
  <si>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</si>
  <si>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</si>
  <si>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</si>
  <si>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</si>
  <si>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</si>
  <si>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</si>
  <si>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</si>
  <si>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</si>
  <si>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</si>
  <si>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</si>
  <si>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</si>
  <si>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</si>
  <si>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</si>
  <si>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</si>
  <si>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</si>
  <si>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</si>
  <si>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</si>
  <si>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</si>
  <si>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</si>
  <si>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</si>
  <si>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</si>
  <si>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</si>
  <si>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</si>
  <si>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</si>
  <si>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</si>
  <si>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</si>
  <si>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</si>
  <si>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</si>
  <si>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</si>
  <si>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</si>
  <si>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</si>
  <si>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</si>
  <si>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</si>
  <si>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</si>
  <si>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</si>
  <si>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</si>
  <si>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</si>
  <si>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</si>
  <si>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</si>
  <si>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</si>
  <si>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</si>
  <si>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</si>
  <si>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</si>
  <si>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</si>
  <si>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</si>
  <si>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</si>
  <si>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</si>
  <si>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</si>
  <si>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</si>
  <si>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</si>
  <si>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</si>
  <si>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</si>
  <si>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</si>
  <si>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</si>
  <si>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021</t>
  </si>
  <si>
    <t>10/02/2023</t>
  </si>
  <si>
    <t>Project Overhead</t>
  </si>
  <si>
    <t>Analysis</t>
  </si>
  <si>
    <t>Design</t>
  </si>
  <si>
    <t>Mgmt</t>
  </si>
  <si>
    <t>Meetings</t>
  </si>
  <si>
    <t>Deployment</t>
  </si>
  <si>
    <t>Client Items</t>
  </si>
  <si>
    <t>APWORKS 2024.2 - PHASE 3</t>
  </si>
  <si>
    <t>Google Drive integration. (Setup and Integration development)</t>
  </si>
  <si>
    <t>Dev Support</t>
  </si>
  <si>
    <t>Regular bug fixing activity</t>
  </si>
  <si>
    <t>Quarterly Evaluation (%)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</si>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</sst>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9" fontId="0" fillId="4" borderId="5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0" fillId="0" borderId="1" xfId="4" applyBorder="1" applyAlignment="1">
      <alignment horizontal="center" vertical="top"/>
    </xf>
    <xf numFmtId="1" fontId="0" fillId="3" borderId="1" xfId="5" applyNumberFormat="1" applyFont="1" applyFill="1" applyBorder="1" applyAlignment="1">
      <alignment horizontal="center"/>
    </xf>
    <xf numFmtId="0" fontId="11" fillId="0" borderId="1" xfId="0" applyFont="1" applyBorder="1" applyAlignment="1">
      <alignment vertical="top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1" applyFont="1" applyBorder="1"/>
    <xf numFmtId="0" fontId="0" fillId="6" borderId="2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9" fillId="0" borderId="0" xfId="0" applyFont="1"/>
    <xf numFmtId="49" fontId="0" fillId="0" borderId="0" xfId="0" applyNumberFormat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4"/>
  <sheetViews>
    <sheetView tabSelected="1" workbookViewId="0">
      <selection activeCell="B13" sqref="B13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32" t="s">
        <v>63</v>
      </c>
      <c r="C2" s="32"/>
    </row>
    <row r="4" spans="2:14" x14ac:dyDescent="0.25">
      <c r="B4" s="31" t="s">
        <v>4</v>
      </c>
      <c r="C4" s="31"/>
      <c r="D4" s="31"/>
      <c r="E4" s="31"/>
      <c r="F4" s="21"/>
      <c r="G4" s="21"/>
    </row>
    <row r="5" spans="2:14" x14ac:dyDescent="0.25">
      <c r="B5" s="3" t="s">
        <v>1</v>
      </c>
      <c r="C5" s="33" t="s">
        <v>80</v>
      </c>
      <c r="D5" s="33"/>
      <c r="E5" s="33"/>
      <c r="F5" s="4"/>
      <c r="G5" s="4"/>
    </row>
    <row r="6" spans="2:14" x14ac:dyDescent="0.25">
      <c r="B6" s="3" t="s">
        <v>0</v>
      </c>
      <c r="C6" s="33" t="s">
        <v>6</v>
      </c>
      <c r="D6" s="33"/>
      <c r="E6" s="33"/>
      <c r="F6" s="4"/>
      <c r="G6" s="4"/>
    </row>
    <row r="7" spans="2:14" x14ac:dyDescent="0.25">
      <c r="B7" s="3" t="s">
        <v>2</v>
      </c>
      <c r="C7" s="33" t="s">
        <v>7</v>
      </c>
      <c r="D7" s="33"/>
      <c r="E7" s="33"/>
      <c r="F7" s="4"/>
      <c r="G7" s="4"/>
    </row>
    <row r="8" spans="2:14" x14ac:dyDescent="0.25">
      <c r="B8" s="3" t="s">
        <v>3</v>
      </c>
      <c r="C8" s="33" t="s">
        <v>8</v>
      </c>
      <c r="D8" s="33"/>
      <c r="E8" s="33"/>
      <c r="F8" s="4"/>
      <c r="G8" s="4"/>
    </row>
    <row r="9" spans="2:14" x14ac:dyDescent="0.25">
      <c r="B9" s="3" t="s">
        <v>5</v>
      </c>
      <c r="C9" s="33" t="s">
        <v>81</v>
      </c>
      <c r="D9" s="33"/>
      <c r="E9" s="33"/>
      <c r="F9" s="4"/>
      <c r="G9" s="4"/>
    </row>
    <row r="10" spans="2:14" x14ac:dyDescent="0.25">
      <c r="B10" s="3" t="s">
        <v>65</v>
      </c>
      <c r="C10" s="34">
        <f ca="1">(_xlfn.DAYS(TODAY(),C9)/365)</f>
        <v>1.0246575342465754</v>
      </c>
      <c r="D10" s="34"/>
      <c r="E10" s="34"/>
      <c r="F10" s="17"/>
      <c r="G10" s="17"/>
    </row>
    <row r="11" spans="2:14" x14ac:dyDescent="0.25">
      <c r="B11" s="3" t="s">
        <v>9</v>
      </c>
      <c r="C11" s="33" t="s">
        <v>10</v>
      </c>
      <c r="D11" s="33"/>
      <c r="E11" s="33"/>
      <c r="F11" s="4"/>
      <c r="G11" s="4"/>
    </row>
    <row r="14" spans="2:14" ht="15.75" x14ac:dyDescent="0.25">
      <c r="B14" s="30" t="s">
        <v>26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6" spans="2:14" x14ac:dyDescent="0.25">
      <c r="B16" s="19" t="s">
        <v>26</v>
      </c>
      <c r="C16" s="16" t="s">
        <v>66</v>
      </c>
      <c r="D16" s="20" t="s">
        <v>67</v>
      </c>
      <c r="E16" s="16" t="s">
        <v>68</v>
      </c>
      <c r="F16" s="20" t="s">
        <v>69</v>
      </c>
      <c r="G16" s="16" t="s">
        <v>70</v>
      </c>
      <c r="H16" s="20" t="s">
        <v>71</v>
      </c>
      <c r="I16" s="16" t="s">
        <v>72</v>
      </c>
      <c r="J16" s="20" t="s">
        <v>73</v>
      </c>
      <c r="K16" s="16" t="s">
        <v>74</v>
      </c>
      <c r="L16" s="20" t="s">
        <v>75</v>
      </c>
      <c r="M16" s="16" t="s">
        <v>76</v>
      </c>
      <c r="N16" s="20" t="s">
        <v>77</v>
      </c>
    </row>
    <row r="17" spans="2:14" x14ac:dyDescent="0.25">
      <c r="B17" s="18" t="s">
        <v>30</v>
      </c>
      <c r="C17" s="2">
        <v>21</v>
      </c>
      <c r="D17" s="1">
        <v>22</v>
      </c>
      <c r="E17" s="2">
        <v>19</v>
      </c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8" t="s">
        <v>36</v>
      </c>
      <c r="C18" s="2">
        <v>21</v>
      </c>
      <c r="D18" s="1">
        <v>22</v>
      </c>
      <c r="E18" s="2">
        <v>19</v>
      </c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8" t="s">
        <v>27</v>
      </c>
      <c r="C19" s="2">
        <v>0</v>
      </c>
      <c r="D19" s="1">
        <v>0</v>
      </c>
      <c r="E19" s="2">
        <v>0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8" t="s">
        <v>28</v>
      </c>
      <c r="C20" s="2">
        <v>21</v>
      </c>
      <c r="D20" s="1">
        <v>21</v>
      </c>
      <c r="E20" s="2">
        <v>19</v>
      </c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8" t="s">
        <v>32</v>
      </c>
      <c r="C21" s="2">
        <v>0</v>
      </c>
      <c r="D21" s="1">
        <v>1</v>
      </c>
      <c r="E21" s="2">
        <v>0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8" t="s">
        <v>29</v>
      </c>
      <c r="C22" s="2">
        <v>0</v>
      </c>
      <c r="D22" s="1">
        <v>1</v>
      </c>
      <c r="E22" s="2">
        <v>0</v>
      </c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8" t="s">
        <v>31</v>
      </c>
      <c r="C23" s="2">
        <v>0</v>
      </c>
      <c r="D23" s="1">
        <v>0</v>
      </c>
      <c r="E23" s="2">
        <v>0</v>
      </c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8" t="s">
        <v>37</v>
      </c>
      <c r="C24" s="2">
        <v>0</v>
      </c>
      <c r="D24" s="1">
        <v>1</v>
      </c>
      <c r="E24" s="2">
        <v>0</v>
      </c>
      <c r="F24" s="1"/>
      <c r="G24" s="1"/>
      <c r="H24" s="1"/>
      <c r="I24" s="1"/>
      <c r="J24" s="1"/>
      <c r="K24" s="1"/>
      <c r="L24" s="1"/>
      <c r="M24" s="1"/>
      <c r="N24" s="1"/>
    </row>
  </sheetData>
  <mergeCells count="10">
    <mergeCell ref="B4:E4"/>
    <mergeCell ref="B2:C2"/>
    <mergeCell ref="C5:E5"/>
    <mergeCell ref="C6:E6"/>
    <mergeCell ref="C7:E7"/>
    <mergeCell ref="C8:E8"/>
    <mergeCell ref="C9:E9"/>
    <mergeCell ref="C10:E10"/>
    <mergeCell ref="C11:E11"/>
    <mergeCell ref="B14:N14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1890-A597-467E-9367-06D36CAF8E11}">
  <dimension ref="B3:M37"/>
  <sheetViews>
    <sheetView workbookViewId="0">
      <selection activeCell="C3" sqref="C3"/>
    </sheetView>
  </sheetViews>
  <sheetFormatPr defaultRowHeight="15" x14ac:dyDescent="0.25"/>
  <cols>
    <col min="2" max="2" width="35" bestFit="1" customWidth="1"/>
    <col min="3" max="5" width="12.140625" customWidth="1"/>
  </cols>
  <sheetData>
    <row r="3" spans="2:13" ht="18.75" x14ac:dyDescent="0.3">
      <c r="B3" s="44" t="s">
        <v>25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x14ac:dyDescent="0.25">
      <c r="C4" s="45" t="s">
        <v>93</v>
      </c>
      <c r="D4" s="45"/>
      <c r="E4" s="45"/>
    </row>
    <row r="5" spans="2:13" x14ac:dyDescent="0.25">
      <c r="B5" s="15" t="s">
        <v>38</v>
      </c>
      <c r="C5" s="14" t="s">
        <v>94</v>
      </c>
      <c r="D5" s="14" t="s">
        <v>95</v>
      </c>
      <c r="E5" s="14" t="s">
        <v>96</v>
      </c>
    </row>
    <row r="6" spans="2:13" x14ac:dyDescent="0.25">
      <c r="B6" s="13" t="s">
        <v>39</v>
      </c>
      <c r="C6" s="28">
        <v>0.8</v>
      </c>
      <c r="D6" s="28"/>
      <c r="E6" s="28"/>
    </row>
    <row r="7" spans="2:13" x14ac:dyDescent="0.25">
      <c r="B7" s="13" t="s">
        <v>40</v>
      </c>
      <c r="C7" s="28">
        <v>0.7</v>
      </c>
      <c r="D7" s="28"/>
      <c r="E7" s="28"/>
    </row>
    <row r="8" spans="2:13" x14ac:dyDescent="0.25">
      <c r="B8" s="13" t="s">
        <v>41</v>
      </c>
      <c r="C8" s="28">
        <v>0.8</v>
      </c>
      <c r="D8" s="28"/>
      <c r="E8" s="28"/>
    </row>
    <row r="9" spans="2:13" x14ac:dyDescent="0.25">
      <c r="B9" s="13" t="s">
        <v>42</v>
      </c>
      <c r="C9" s="28">
        <v>0.8</v>
      </c>
      <c r="D9" s="28"/>
      <c r="E9" s="28"/>
    </row>
    <row r="10" spans="2:13" x14ac:dyDescent="0.25">
      <c r="B10" s="13" t="s">
        <v>43</v>
      </c>
      <c r="C10" s="28">
        <v>0.8</v>
      </c>
      <c r="D10" s="28"/>
      <c r="E10" s="28"/>
    </row>
    <row r="11" spans="2:13" x14ac:dyDescent="0.25">
      <c r="B11" s="13" t="s">
        <v>44</v>
      </c>
      <c r="C11" s="28">
        <v>0.8</v>
      </c>
      <c r="D11" s="28"/>
      <c r="E11" s="28"/>
    </row>
    <row r="12" spans="2:13" x14ac:dyDescent="0.25">
      <c r="B12" s="13" t="s">
        <v>58</v>
      </c>
      <c r="C12" s="28">
        <v>0.7</v>
      </c>
      <c r="D12" s="28"/>
      <c r="E12" s="28"/>
    </row>
    <row r="13" spans="2:13" x14ac:dyDescent="0.25">
      <c r="B13" s="13" t="s">
        <v>59</v>
      </c>
      <c r="C13" s="28">
        <v>0.7</v>
      </c>
      <c r="D13" s="28"/>
      <c r="E13" s="28"/>
    </row>
    <row r="16" spans="2:13" x14ac:dyDescent="0.25">
      <c r="C16" s="45" t="s">
        <v>93</v>
      </c>
      <c r="D16" s="45"/>
      <c r="E16" s="45"/>
    </row>
    <row r="17" spans="2:5" x14ac:dyDescent="0.25">
      <c r="B17" s="15" t="s">
        <v>57</v>
      </c>
      <c r="C17" s="14" t="s">
        <v>45</v>
      </c>
      <c r="D17" s="14" t="s">
        <v>45</v>
      </c>
      <c r="E17" s="14" t="s">
        <v>45</v>
      </c>
    </row>
    <row r="18" spans="2:5" x14ac:dyDescent="0.25">
      <c r="B18" s="18" t="s">
        <v>62</v>
      </c>
      <c r="C18" s="28">
        <v>0.5</v>
      </c>
      <c r="D18" s="28"/>
      <c r="E18" s="28"/>
    </row>
    <row r="19" spans="2:5" x14ac:dyDescent="0.25">
      <c r="B19" s="18" t="s">
        <v>46</v>
      </c>
      <c r="C19" s="28">
        <v>0.7</v>
      </c>
      <c r="D19" s="28"/>
      <c r="E19" s="28"/>
    </row>
    <row r="20" spans="2:5" x14ac:dyDescent="0.25">
      <c r="B20" s="18" t="s">
        <v>47</v>
      </c>
      <c r="C20" s="28">
        <v>0.9</v>
      </c>
      <c r="D20" s="28"/>
      <c r="E20" s="28"/>
    </row>
    <row r="21" spans="2:5" x14ac:dyDescent="0.25">
      <c r="B21" s="18" t="s">
        <v>48</v>
      </c>
      <c r="C21" s="28">
        <v>0.8</v>
      </c>
      <c r="D21" s="28"/>
      <c r="E21" s="28"/>
    </row>
    <row r="22" spans="2:5" x14ac:dyDescent="0.25">
      <c r="B22" s="18" t="s">
        <v>49</v>
      </c>
      <c r="C22" s="28">
        <v>0.8</v>
      </c>
      <c r="D22" s="28"/>
      <c r="E22" s="28"/>
    </row>
    <row r="23" spans="2:5" x14ac:dyDescent="0.25">
      <c r="B23" s="18" t="s">
        <v>57</v>
      </c>
      <c r="C23" s="28">
        <v>0.8</v>
      </c>
      <c r="D23" s="28"/>
      <c r="E23" s="28"/>
    </row>
    <row r="24" spans="2:5" x14ac:dyDescent="0.25">
      <c r="B24" s="18" t="s">
        <v>56</v>
      </c>
      <c r="C24" s="28"/>
      <c r="D24" s="28"/>
      <c r="E24" s="28"/>
    </row>
    <row r="25" spans="2:5" x14ac:dyDescent="0.25">
      <c r="B25" s="18"/>
      <c r="C25" s="28"/>
      <c r="D25" s="28"/>
      <c r="E25" s="28"/>
    </row>
    <row r="28" spans="2:5" x14ac:dyDescent="0.25">
      <c r="C28" s="45" t="s">
        <v>93</v>
      </c>
      <c r="D28" s="45"/>
      <c r="E28" s="45"/>
    </row>
    <row r="29" spans="2:5" x14ac:dyDescent="0.25">
      <c r="B29" s="15" t="s">
        <v>50</v>
      </c>
      <c r="C29" s="14" t="s">
        <v>45</v>
      </c>
      <c r="D29" s="14" t="s">
        <v>45</v>
      </c>
      <c r="E29" s="14" t="s">
        <v>45</v>
      </c>
    </row>
    <row r="30" spans="2:5" x14ac:dyDescent="0.25">
      <c r="B30" s="29" t="s">
        <v>51</v>
      </c>
      <c r="C30" s="27"/>
      <c r="D30" s="27"/>
      <c r="E30" s="27"/>
    </row>
    <row r="31" spans="2:5" x14ac:dyDescent="0.25">
      <c r="B31" s="29" t="s">
        <v>64</v>
      </c>
      <c r="C31" s="27"/>
      <c r="D31" s="27"/>
      <c r="E31" s="27"/>
    </row>
    <row r="32" spans="2:5" x14ac:dyDescent="0.25">
      <c r="B32" s="29" t="s">
        <v>52</v>
      </c>
      <c r="C32" s="27"/>
      <c r="D32" s="27"/>
      <c r="E32" s="27"/>
    </row>
    <row r="33" spans="2:5" x14ac:dyDescent="0.25">
      <c r="B33" s="29" t="s">
        <v>53</v>
      </c>
      <c r="C33" s="27"/>
      <c r="D33" s="27"/>
      <c r="E33" s="27"/>
    </row>
    <row r="34" spans="2:5" x14ac:dyDescent="0.25">
      <c r="B34" s="29" t="s">
        <v>54</v>
      </c>
      <c r="C34" s="27"/>
      <c r="D34" s="27"/>
      <c r="E34" s="27"/>
    </row>
    <row r="35" spans="2:5" x14ac:dyDescent="0.25">
      <c r="B35" s="29" t="s">
        <v>55</v>
      </c>
      <c r="C35" s="27"/>
      <c r="D35" s="27"/>
      <c r="E35" s="27"/>
    </row>
    <row r="36" spans="2:5" x14ac:dyDescent="0.25">
      <c r="B36" s="29" t="s">
        <v>60</v>
      </c>
      <c r="C36" s="27"/>
      <c r="D36" s="27"/>
      <c r="E36" s="27"/>
    </row>
    <row r="37" spans="2:5" x14ac:dyDescent="0.25">
      <c r="B37" s="29" t="s">
        <v>61</v>
      </c>
      <c r="C37" s="27"/>
      <c r="D37" s="27"/>
      <c r="E37" s="27"/>
    </row>
  </sheetData>
  <mergeCells count="3">
    <mergeCell ref="C4:E4"/>
    <mergeCell ref="C16:E16"/>
    <mergeCell ref="C28:E28"/>
  </mergeCells>
  <conditionalFormatting sqref="C30:C37">
    <cfRule type="dataBar" priority="9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{CC52CC09-7B23-4AA3-81A4-0CA98AFD85D6}</x14:id>
        </ext>
      </extLst>
    </cfRule>
  </conditionalFormatting>
  <conditionalFormatting sqref="D6:D13">
    <cfRule type="dataBar" priority="8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{A7E8C12D-A005-4B7E-AB4E-435B315AE77C}</x14:id>
        </ext>
      </extLst>
    </cfRule>
  </conditionalFormatting>
  <conditionalFormatting sqref="D18:D25">
    <cfRule type="dataBar" priority="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{364E9B71-0A01-46BF-84FF-91D1A8057F61}</x14:id>
        </ext>
      </extLst>
    </cfRule>
  </conditionalFormatting>
  <conditionalFormatting sqref="D30:D37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{E988AE6F-8D3D-4319-9FDC-2684FE674F83}</x14:id>
        </ext>
      </extLst>
    </cfRule>
  </conditionalFormatting>
  <conditionalFormatting sqref="E6:E13">
    <cfRule type="dataBar" priority="7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{8EC38CBA-7DB1-42B9-B98B-6389179AB3CD}</x14:id>
        </ext>
      </extLst>
    </cfRule>
  </conditionalFormatting>
  <conditionalFormatting sqref="E18:E25">
    <cfRule type="dataBar" priority="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{95522ED1-30A3-4809-9208-469FBA621B2B}</x14:id>
        </ext>
      </extLst>
    </cfRule>
  </conditionalFormatting>
  <conditionalFormatting sqref="E30:E37">
    <cfRule type="dataBar" priority="3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{F7F85ACA-F26E-4CBC-8278-BBFBDBE9B7B0}</x14:id>
        </ext>
      </extLst>
    </cfRule>
  </conditionalFormatting>
  <conditionalFormatting sqref="C6:C13">
    <cfRule type="dataBar" priority="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{A17CD655-CF47-497A-99A3-1DD58651EB14}</x14:id>
        </ext>
      </extLst>
    </cfRule>
  </conditionalFormatting>
  <conditionalFormatting sqref="C18:C25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{C29DF5E9-237F-4827-BE92-4D49BC2A67E4}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52CC09-7B23-4AA3-81A4-0CA98AFD85D6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C30:C37</xm:sqref>
        </x14:conditionalFormatting>
        <x14:conditionalFormatting xmlns:xm="http://schemas.microsoft.com/office/excel/2006/main">
          <x14:cfRule type="dataBar" id="{A7E8C12D-A005-4B7E-AB4E-435B315AE77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>
          <x14:cfRule type="dataBar" id="{364E9B71-0A01-46BF-84FF-91D1A8057F6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D18:D25</xm:sqref>
        </x14:conditionalFormatting>
        <x14:conditionalFormatting xmlns:xm="http://schemas.microsoft.com/office/excel/2006/main">
          <x14:cfRule type="dataBar" id="{E988AE6F-8D3D-4319-9FDC-2684FE674F83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D30:D37</xm:sqref>
        </x14:conditionalFormatting>
        <x14:conditionalFormatting xmlns:xm="http://schemas.microsoft.com/office/excel/2006/main">
          <x14:cfRule type="dataBar" id="{8EC38CBA-7DB1-42B9-B98B-6389179AB3C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E6:E13</xm:sqref>
        </x14:conditionalFormatting>
        <x14:conditionalFormatting xmlns:xm="http://schemas.microsoft.com/office/excel/2006/main">
          <x14:cfRule type="dataBar" id="{95522ED1-30A3-4809-9208-469FBA621B2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E18:E25</xm:sqref>
        </x14:conditionalFormatting>
        <x14:conditionalFormatting xmlns:xm="http://schemas.microsoft.com/office/excel/2006/main">
          <x14:cfRule type="dataBar" id="{F7F85ACA-F26E-4CBC-8278-BBFBDBE9B7B0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E30:E37</xm:sqref>
        </x14:conditionalFormatting>
        <x14:conditionalFormatting xmlns:xm="http://schemas.microsoft.com/office/excel/2006/main">
          <x14:cfRule type="dataBar" id="{A17CD655-CF47-497A-99A3-1DD58651EB14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C6:C13</xm:sqref>
        </x14:conditionalFormatting>
        <x14:conditionalFormatting xmlns:xm="http://schemas.microsoft.com/office/excel/2006/main">
          <x14:cfRule type="dataBar" id="{C29DF5E9-237F-4827-BE92-4D49BC2A67E4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C18:C25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Y15"/>
  <sheetViews>
    <sheetView workbookViewId="0">
      <selection activeCell="M8" sqref="M8"/>
    </sheetView>
  </sheetViews>
  <sheetFormatPr defaultRowHeight="15" x14ac:dyDescent="0.25"/>
  <cols>
    <col min="2" max="2" width="19.28515625" bestFit="1" customWidth="1"/>
    <col min="3" max="3" width="52.7109375" bestFit="1" customWidth="1"/>
    <col min="4" max="5" width="9.42578125" style="5" customWidth="1"/>
    <col min="6" max="6" width="11.42578125" style="5" bestFit="1" customWidth="1"/>
    <col min="7" max="7" width="11.42578125" style="5" customWidth="1"/>
    <col min="8" max="8" width="10.5703125" style="5" bestFit="1" customWidth="1"/>
    <col min="9" max="9" width="10.5703125" style="5" customWidth="1"/>
    <col min="10" max="10" width="2.140625" style="5" customWidth="1"/>
    <col min="11" max="11" width="9.28515625" style="5"/>
    <col min="12" max="12" width="6.5703125" style="5" bestFit="1" customWidth="1"/>
    <col min="13" max="13" width="7.42578125" style="5" bestFit="1" customWidth="1"/>
    <col min="14" max="14" width="2.28515625" style="5" customWidth="1"/>
    <col min="15" max="15" width="8.28515625" style="5" bestFit="1" customWidth="1"/>
    <col min="16" max="16" width="6.5703125" style="5" bestFit="1" customWidth="1"/>
    <col min="17" max="17" width="8.7109375" style="5" bestFit="1" customWidth="1"/>
    <col min="18" max="18" width="1.7109375" style="5" customWidth="1"/>
    <col min="19" max="19" width="9.7109375" style="5" customWidth="1"/>
    <col min="20" max="20" width="2.28515625" style="5" customWidth="1"/>
    <col min="21" max="21" width="8.42578125" style="5" customWidth="1"/>
    <col min="22" max="24" width="9.28515625" style="5"/>
    <col min="25" max="25" width="9.7109375" style="5" bestFit="1" customWidth="1"/>
  </cols>
  <sheetData>
    <row r="2" spans="2:25" ht="26.25" x14ac:dyDescent="0.4">
      <c r="B2" s="37" t="s">
        <v>17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2:25" ht="15.75" x14ac:dyDescent="0.25">
      <c r="B3" s="35" t="str">
        <f>Employee!C6</f>
        <v>Asad Mahmood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spans="2:25" x14ac:dyDescent="0.25">
      <c r="B4" s="38" t="s">
        <v>79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6" spans="2:25" x14ac:dyDescent="0.25">
      <c r="B6" s="7" t="s">
        <v>12</v>
      </c>
      <c r="C6" s="3" t="s">
        <v>11</v>
      </c>
      <c r="D6" s="42" t="s">
        <v>82</v>
      </c>
      <c r="E6" s="42"/>
      <c r="F6" s="42"/>
      <c r="G6" s="42"/>
      <c r="H6" s="42" t="s">
        <v>83</v>
      </c>
      <c r="I6" s="42" t="s">
        <v>84</v>
      </c>
      <c r="K6" s="39" t="s">
        <v>18</v>
      </c>
      <c r="L6" s="40"/>
      <c r="M6" s="41"/>
      <c r="O6" s="42" t="s">
        <v>21</v>
      </c>
      <c r="P6" s="42"/>
      <c r="Q6" s="42"/>
      <c r="S6" s="8" t="s">
        <v>14</v>
      </c>
      <c r="U6" s="8"/>
      <c r="V6" s="39" t="s">
        <v>22</v>
      </c>
      <c r="W6" s="40"/>
      <c r="X6" s="40"/>
      <c r="Y6" s="41"/>
    </row>
    <row r="7" spans="2:25" x14ac:dyDescent="0.25">
      <c r="B7" s="25"/>
      <c r="C7" s="7"/>
      <c r="D7" s="8" t="s">
        <v>85</v>
      </c>
      <c r="E7" s="8" t="s">
        <v>86</v>
      </c>
      <c r="F7" s="8" t="s">
        <v>87</v>
      </c>
      <c r="G7" s="8" t="s">
        <v>88</v>
      </c>
      <c r="H7" s="43"/>
      <c r="I7" s="43"/>
      <c r="K7" s="8" t="s">
        <v>13</v>
      </c>
      <c r="L7" s="8" t="s">
        <v>16</v>
      </c>
      <c r="M7" s="8" t="s">
        <v>23</v>
      </c>
      <c r="O7" s="8" t="s">
        <v>20</v>
      </c>
      <c r="P7" s="8" t="s">
        <v>16</v>
      </c>
      <c r="Q7" s="8" t="s">
        <v>19</v>
      </c>
      <c r="S7" s="26" t="s">
        <v>24</v>
      </c>
      <c r="U7" s="26" t="s">
        <v>33</v>
      </c>
      <c r="V7" s="8" t="s">
        <v>34</v>
      </c>
      <c r="W7" s="8" t="s">
        <v>35</v>
      </c>
      <c r="X7" s="8" t="s">
        <v>15</v>
      </c>
      <c r="Y7" s="8" t="s">
        <v>14</v>
      </c>
    </row>
    <row r="8" spans="2:25" x14ac:dyDescent="0.25">
      <c r="B8" s="24" t="s">
        <v>89</v>
      </c>
      <c r="C8" s="1"/>
      <c r="D8" s="2"/>
      <c r="E8" s="2"/>
      <c r="F8" s="2"/>
      <c r="G8" s="2"/>
      <c r="H8" s="2"/>
      <c r="I8" s="2"/>
      <c r="J8" s="2"/>
      <c r="K8" s="2"/>
      <c r="L8" s="2"/>
      <c r="M8" s="6"/>
      <c r="N8" s="2"/>
      <c r="O8" s="2"/>
      <c r="P8" s="2"/>
      <c r="Q8" s="6"/>
      <c r="R8" s="2"/>
      <c r="S8" s="6"/>
      <c r="T8" s="2"/>
      <c r="U8" s="6"/>
      <c r="V8" s="2"/>
      <c r="W8" s="2"/>
      <c r="X8" s="2"/>
      <c r="Y8" s="6"/>
    </row>
    <row r="9" spans="2:25" x14ac:dyDescent="0.25">
      <c r="B9" s="1"/>
      <c r="C9" s="24" t="s">
        <v>90</v>
      </c>
      <c r="D9" s="22"/>
      <c r="E9" s="22">
        <v>5</v>
      </c>
      <c r="F9" s="22"/>
      <c r="G9" s="22"/>
      <c r="H9" s="2"/>
      <c r="I9" s="2"/>
      <c r="J9" s="2"/>
      <c r="K9" s="2">
        <v>40</v>
      </c>
      <c r="L9" s="2">
        <v>56</v>
      </c>
      <c r="M9" s="9">
        <f>IF(K9=0,0,IF(L9=0,0,(L9/K9)))</f>
        <v>1.4</v>
      </c>
      <c r="N9" s="2"/>
      <c r="O9" s="2">
        <v>0</v>
      </c>
      <c r="P9" s="2">
        <v>0</v>
      </c>
      <c r="Q9" s="9">
        <f>IF(O9=0,0,(P9-O9)/O9)</f>
        <v>0</v>
      </c>
      <c r="R9" s="27"/>
      <c r="S9" s="23">
        <f>(K9+O9)-(L9+P9)</f>
        <v>-16</v>
      </c>
      <c r="T9" s="2"/>
      <c r="U9" s="9"/>
      <c r="V9" s="2"/>
      <c r="W9" s="2"/>
      <c r="X9" s="2"/>
      <c r="Y9" s="6"/>
    </row>
    <row r="10" spans="2:25" x14ac:dyDescent="0.25">
      <c r="B10" s="24" t="s">
        <v>78</v>
      </c>
      <c r="C10" s="24"/>
      <c r="D10" s="2"/>
      <c r="E10" s="2"/>
      <c r="F10" s="2"/>
      <c r="G10" s="2"/>
      <c r="H10" s="2"/>
      <c r="I10" s="2"/>
      <c r="J10" s="2"/>
      <c r="K10" s="2"/>
      <c r="L10" s="2"/>
      <c r="M10" s="9">
        <f t="shared" ref="M10:M14" si="0">IF(K10=0,0,(L10-K10)/K10)</f>
        <v>0</v>
      </c>
      <c r="N10" s="2"/>
      <c r="O10" s="2"/>
      <c r="P10" s="2"/>
      <c r="Q10" s="9">
        <f>IF(O10=0,0,(P10-O10)/O10)</f>
        <v>0</v>
      </c>
      <c r="R10" s="27"/>
      <c r="S10" s="23">
        <f>(K10+O10)-(L10+P10)</f>
        <v>0</v>
      </c>
      <c r="T10" s="2"/>
      <c r="U10" s="9"/>
      <c r="V10" s="2"/>
      <c r="W10" s="2"/>
      <c r="X10" s="2"/>
      <c r="Y10" s="6"/>
    </row>
    <row r="11" spans="2:25" x14ac:dyDescent="0.25">
      <c r="B11" s="1"/>
      <c r="C11" s="24" t="s">
        <v>91</v>
      </c>
      <c r="D11" s="2"/>
      <c r="E11" s="2"/>
      <c r="F11" s="2"/>
      <c r="G11" s="2">
        <v>4</v>
      </c>
      <c r="H11" s="2"/>
      <c r="I11" s="2"/>
      <c r="J11" s="2"/>
      <c r="K11" s="2"/>
      <c r="L11" s="2"/>
      <c r="M11" s="9">
        <f t="shared" si="0"/>
        <v>0</v>
      </c>
      <c r="N11" s="2"/>
      <c r="O11" s="2"/>
      <c r="P11" s="2"/>
      <c r="Q11" s="9">
        <f>IF(O11=0,0,(P11-O11)/O11)</f>
        <v>0</v>
      </c>
      <c r="R11" s="27"/>
      <c r="S11" s="23">
        <f>(K11+O11)-(L11+P11)</f>
        <v>0</v>
      </c>
      <c r="T11" s="2"/>
      <c r="U11" s="9"/>
      <c r="V11" s="2"/>
      <c r="W11" s="2"/>
      <c r="X11" s="2"/>
      <c r="Y11" s="6"/>
    </row>
    <row r="12" spans="2:25" x14ac:dyDescent="0.25">
      <c r="B12" s="1"/>
      <c r="C12" s="24" t="s">
        <v>92</v>
      </c>
      <c r="D12" s="2"/>
      <c r="E12" s="2"/>
      <c r="F12" s="2"/>
      <c r="G12" s="2"/>
      <c r="H12" s="2"/>
      <c r="I12" s="2"/>
      <c r="J12" s="2"/>
      <c r="K12" s="2"/>
      <c r="L12" s="2"/>
      <c r="M12" s="9">
        <f t="shared" si="0"/>
        <v>0</v>
      </c>
      <c r="N12" s="2"/>
      <c r="O12" s="2">
        <v>0</v>
      </c>
      <c r="P12" s="2">
        <v>83</v>
      </c>
      <c r="Q12" s="9">
        <f>IF(O12=0,0,(P12-O12)/O12)</f>
        <v>0</v>
      </c>
      <c r="R12" s="2"/>
      <c r="S12" s="23">
        <f>(K12+O12)-(L12+P12)</f>
        <v>-83</v>
      </c>
      <c r="T12" s="2"/>
      <c r="U12" s="6"/>
      <c r="V12" s="2"/>
      <c r="W12" s="2"/>
      <c r="X12" s="2"/>
      <c r="Y12" s="6"/>
    </row>
    <row r="13" spans="2:25" x14ac:dyDescent="0.25"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15.75" thickBot="1" x14ac:dyDescent="0.3">
      <c r="B14" s="10" t="s">
        <v>25</v>
      </c>
      <c r="C14" s="10"/>
      <c r="D14" s="11">
        <f>SUM(D8:D13)</f>
        <v>0</v>
      </c>
      <c r="E14" s="11">
        <f t="shared" ref="E14:I14" si="1">SUM(E8:E13)</f>
        <v>5</v>
      </c>
      <c r="F14" s="11">
        <f t="shared" si="1"/>
        <v>0</v>
      </c>
      <c r="G14" s="11">
        <f t="shared" si="1"/>
        <v>4</v>
      </c>
      <c r="H14" s="11">
        <f t="shared" si="1"/>
        <v>0</v>
      </c>
      <c r="I14" s="11">
        <f t="shared" si="1"/>
        <v>0</v>
      </c>
      <c r="J14" s="11"/>
      <c r="K14" s="11">
        <f t="shared" ref="K14:L14" si="2">SUM(K8:K13)</f>
        <v>40</v>
      </c>
      <c r="L14" s="11">
        <f t="shared" si="2"/>
        <v>56</v>
      </c>
      <c r="M14" s="12">
        <f t="shared" si="0"/>
        <v>0.4</v>
      </c>
      <c r="N14" s="11"/>
      <c r="O14" s="11">
        <f t="shared" ref="O14" si="3">SUM(O8:O13)</f>
        <v>0</v>
      </c>
      <c r="P14" s="11">
        <f t="shared" ref="P14" si="4">SUM(P8:P13)</f>
        <v>83</v>
      </c>
      <c r="Q14" s="12">
        <f>IF(O14=0,0,(P14-O14)/O14)</f>
        <v>0</v>
      </c>
      <c r="R14" s="11"/>
      <c r="S14" s="11">
        <f>SUM(S8:S12)</f>
        <v>-99</v>
      </c>
      <c r="T14" s="11"/>
      <c r="U14" s="11"/>
      <c r="V14" s="11">
        <f t="shared" ref="V14" si="5">SUM(V8:V13)</f>
        <v>0</v>
      </c>
      <c r="W14" s="11">
        <f t="shared" ref="W14" si="6">SUM(W8:W13)</f>
        <v>0</v>
      </c>
      <c r="X14" s="11">
        <f t="shared" ref="X14:Y14" si="7">SUM(X8:X13)</f>
        <v>0</v>
      </c>
      <c r="Y14" s="11">
        <f t="shared" si="7"/>
        <v>0</v>
      </c>
    </row>
    <row r="15" spans="2:25" ht="15.75" thickTop="1" x14ac:dyDescent="0.25"/>
  </sheetData>
  <mergeCells count="9">
    <mergeCell ref="B3:Y3"/>
    <mergeCell ref="B2:Y2"/>
    <mergeCell ref="B4:Y4"/>
    <mergeCell ref="V6:Y6"/>
    <mergeCell ref="K6:M6"/>
    <mergeCell ref="O6:Q6"/>
    <mergeCell ref="D6:G6"/>
    <mergeCell ref="H6:H7"/>
    <mergeCell ref="I6:I7"/>
  </mergeCells>
  <conditionalFormatting sqref="V9">
    <cfRule type="expression" priority="3">
      <formula>V9/$Y9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Quarterly Evaluation</vt:lpstr>
      <vt:lpstr>September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2024-10-10T08:23:53Z</dcterms:modified>
</cp:coreProperties>
</file>