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docs\hiqu\Compliance\Risk Assessment\"/>
    </mc:Choice>
  </mc:AlternateContent>
  <xr:revisionPtr revIDLastSave="0" documentId="13_ncr:1_{372F5CA1-287A-49D8-8265-EF61EA1EBAC0}" xr6:coauthVersionLast="47" xr6:coauthVersionMax="47" xr10:uidLastSave="{00000000-0000-0000-0000-000000000000}"/>
  <bookViews>
    <workbookView xWindow="-120" yWindow="-120" windowWidth="29040" windowHeight="15720" xr2:uid="{CD4C464D-102C-42A0-9B49-CA5A7F4DEC5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 l="1"/>
  <c r="G39" i="1"/>
  <c r="G31" i="1"/>
  <c r="F18" i="1"/>
  <c r="G18" i="1" s="1"/>
  <c r="F45" i="1"/>
  <c r="G45" i="1" s="1"/>
  <c r="F38" i="1"/>
  <c r="G38" i="1" s="1"/>
  <c r="F36" i="1"/>
  <c r="G36" i="1" s="1"/>
  <c r="F20" i="1"/>
  <c r="G20" i="1" s="1"/>
  <c r="F14" i="1"/>
  <c r="G14" i="1" s="1"/>
  <c r="F26" i="1"/>
  <c r="G26" i="1" s="1"/>
  <c r="F28" i="1"/>
  <c r="G28" i="1" s="1"/>
  <c r="F29" i="1"/>
  <c r="G29" i="1" s="1"/>
  <c r="F30" i="1"/>
  <c r="G30" i="1" s="1"/>
  <c r="F9" i="1"/>
  <c r="G9" i="1" s="1"/>
  <c r="F8" i="1"/>
  <c r="G8" i="1" s="1"/>
  <c r="F37" i="1"/>
  <c r="G37" i="1" s="1"/>
  <c r="F7" i="1"/>
  <c r="G7" i="1" s="1"/>
  <c r="F6" i="1"/>
  <c r="G6" i="1" s="1"/>
  <c r="F41" i="1"/>
  <c r="G41" i="1" s="1"/>
  <c r="F43" i="1"/>
  <c r="G43" i="1" s="1"/>
  <c r="F17" i="1"/>
  <c r="G17" i="1" s="1"/>
  <c r="F19" i="1"/>
  <c r="G19" i="1" s="1"/>
  <c r="F44" i="1"/>
  <c r="G44" i="1" s="1"/>
  <c r="F21" i="1"/>
  <c r="G21" i="1" s="1"/>
  <c r="F23" i="1"/>
  <c r="F39" i="1"/>
  <c r="F31" i="1"/>
  <c r="F35" i="1"/>
  <c r="G35" i="1" s="1"/>
  <c r="F33" i="1"/>
  <c r="G33" i="1" s="1"/>
  <c r="F4" i="1"/>
  <c r="G4" i="1" s="1"/>
  <c r="F10" i="1"/>
  <c r="G10" i="1" s="1"/>
  <c r="F16" i="1"/>
  <c r="G16" i="1" s="1"/>
  <c r="F27" i="1"/>
  <c r="G27" i="1" s="1"/>
  <c r="F32" i="1"/>
  <c r="G32" i="1" s="1"/>
  <c r="F25" i="1"/>
  <c r="G25" i="1" s="1"/>
  <c r="F24" i="1"/>
  <c r="G24" i="1" s="1"/>
  <c r="F12" i="1"/>
  <c r="G12" i="1" s="1"/>
  <c r="F22" i="1"/>
  <c r="G22" i="1" s="1"/>
  <c r="F11" i="1"/>
  <c r="G11" i="1" s="1"/>
  <c r="F34" i="1"/>
  <c r="G34" i="1" s="1"/>
  <c r="F40" i="1"/>
  <c r="G40" i="1" s="1"/>
  <c r="F42" i="1"/>
  <c r="G42" i="1" s="1"/>
  <c r="F5" i="1"/>
  <c r="G5" i="1" s="1"/>
  <c r="F15" i="1"/>
  <c r="G15" i="1" s="1"/>
  <c r="F13" i="1"/>
  <c r="G13" i="1" s="1"/>
</calcChain>
</file>

<file path=xl/sharedStrings.xml><?xml version="1.0" encoding="utf-8"?>
<sst xmlns="http://schemas.openxmlformats.org/spreadsheetml/2006/main" count="183" uniqueCount="153">
  <si>
    <t>Risk</t>
  </si>
  <si>
    <t>Risk Category</t>
  </si>
  <si>
    <t>Impact</t>
  </si>
  <si>
    <t>Likelihood</t>
  </si>
  <si>
    <t>Risk Score</t>
  </si>
  <si>
    <t>AC-02</t>
  </si>
  <si>
    <t>Access Control</t>
  </si>
  <si>
    <t>AC-04</t>
  </si>
  <si>
    <t>AA-02</t>
  </si>
  <si>
    <t>Assessments &amp; Audits</t>
  </si>
  <si>
    <t>SD-03</t>
  </si>
  <si>
    <t>Software Development</t>
  </si>
  <si>
    <t>PV-02</t>
  </si>
  <si>
    <t>Privacy - Access</t>
  </si>
  <si>
    <t>IN-32</t>
  </si>
  <si>
    <t>Incidents - Environmental</t>
  </si>
  <si>
    <t>AA-10</t>
  </si>
  <si>
    <t>GV-12</t>
  </si>
  <si>
    <t>Governance - Compliance/Legal</t>
  </si>
  <si>
    <t>AC-01</t>
  </si>
  <si>
    <t>GV-26</t>
  </si>
  <si>
    <t>Governance - Planning</t>
  </si>
  <si>
    <t>GV-30</t>
  </si>
  <si>
    <t>Governance - Policies</t>
  </si>
  <si>
    <t>IN-29</t>
  </si>
  <si>
    <t>IN-10</t>
  </si>
  <si>
    <t>Incidents - Breach, Compromise, UA Modification</t>
  </si>
  <si>
    <t>AC-05</t>
  </si>
  <si>
    <t>AA-09</t>
  </si>
  <si>
    <t>AA-01</t>
  </si>
  <si>
    <t>IN-31</t>
  </si>
  <si>
    <t>IN-37</t>
  </si>
  <si>
    <t>Incidents - Recovery &amp; Remediation</t>
  </si>
  <si>
    <t>IN-25</t>
  </si>
  <si>
    <t>PV-01</t>
  </si>
  <si>
    <t>GV-25</t>
  </si>
  <si>
    <t>AM-10</t>
  </si>
  <si>
    <t>Asset Management</t>
  </si>
  <si>
    <t>SY-06</t>
  </si>
  <si>
    <t>Systems - Configurations</t>
  </si>
  <si>
    <t>AM-07</t>
  </si>
  <si>
    <t>AM-01</t>
  </si>
  <si>
    <t>SY-01</t>
  </si>
  <si>
    <t>PV-36</t>
  </si>
  <si>
    <t>Privacy - Storage Limitation</t>
  </si>
  <si>
    <t>AA-04</t>
  </si>
  <si>
    <t>AA-05</t>
  </si>
  <si>
    <t>PH-08</t>
  </si>
  <si>
    <t>Physical - Site</t>
  </si>
  <si>
    <t>AA-07</t>
  </si>
  <si>
    <t>AA-08</t>
  </si>
  <si>
    <t>IN-18</t>
  </si>
  <si>
    <t>IN-15</t>
  </si>
  <si>
    <t>IN-11</t>
  </si>
  <si>
    <t>GV-31</t>
  </si>
  <si>
    <t>AC-03</t>
  </si>
  <si>
    <t>AM-09</t>
  </si>
  <si>
    <t>PH-06</t>
  </si>
  <si>
    <t>Physical - Access</t>
  </si>
  <si>
    <t>PL-07</t>
  </si>
  <si>
    <t>People - Personnel</t>
  </si>
  <si>
    <t>SY-19</t>
  </si>
  <si>
    <t>Systems - Data Protection</t>
  </si>
  <si>
    <t>AM-02</t>
  </si>
  <si>
    <t>Risk ID</t>
  </si>
  <si>
    <t>Value</t>
  </si>
  <si>
    <t>Description</t>
  </si>
  <si>
    <t>Low</t>
  </si>
  <si>
    <t>Medium</t>
  </si>
  <si>
    <t>High</t>
  </si>
  <si>
    <t>Critical</t>
  </si>
  <si>
    <t>Risk Status</t>
  </si>
  <si>
    <t>Risk Register</t>
  </si>
  <si>
    <t>Risk Treatment</t>
  </si>
  <si>
    <t>Login Credentials - Impersonation of an Authorized User
Non-unique login credentials for workforce members lead to unauthorized users impersonating authorized users.</t>
  </si>
  <si>
    <t>Password Management - Password Cracking
An attacker attempts to gain access to organizational information systems by random or systematic guessing of passwords, possibly supported by password cracking utilities.</t>
  </si>
  <si>
    <t>Continual Improvement - Adaptive Threat Behavior and Methods
An attacker adapts behavior and methods in response to surveillance and organizational security measures.</t>
  </si>
  <si>
    <t>Software Development Standards - Insecure Coding
Developers/Engineers are unaware of secure coding best practices which result in the introduction of vulnerabilities into the product/service.</t>
  </si>
  <si>
    <t>User Access Rights - Disclosure of Sensitive Data
Users have more access rights than needed to complete daily tasks resulting in information disclosure or theft of sensitive data (e.g., ePHI, Personal Data, Cardholder Data, Proprietary or Intellectual Information, or Confidential Information).</t>
  </si>
  <si>
    <t>Primary Facility - Operational Disruption Due to Geopolitical Incident or War
Geopolitical incident or war that impacts the operability of organization facilities and personnel.</t>
  </si>
  <si>
    <t>All servers are hosted on Microsoft Azure and AWS Data centers in different regions, which use climate control to monitor and maintain optimized conditioned spaces for staff, equipment, and hardware. Fire detection and suppression systems and water sensors help to detect and prevent fire and water damage to equipment.</t>
  </si>
  <si>
    <t>Organizational Change Management - Operational Disruption
Key personnel leave the organization creating knowledge gaps and interrupting operations.</t>
  </si>
  <si>
    <t xml:space="preserve">The product knowledge is distributed across the organization. There are more than one employee for every aspect of product and infrastructure knowledge  </t>
  </si>
  <si>
    <t>Unreviewed Contracts - Data Access Disruption
Failure to update or review third-party contracts results in disruption of access to data due to contract dispute or lapse.</t>
  </si>
  <si>
    <t>Improper Access Management - Accidental Escalation of User Privileges
An authorized privileged user or administrator erroneously assigns a user exceptional privileges or sets privilege requirements on a resource too low.</t>
  </si>
  <si>
    <t xml:space="preserve">Minimum access to servers and resources is provided to all employees by default.  Server and production Database access is provided for limited time to relevant resources. Log is maintained on resources provided with access.  </t>
  </si>
  <si>
    <t>Communication System Management - Resource Contention
Organizational systems experience degraded communications performance due to resource contention (e.g., your organization launched a new VoIP telephone system and so many users are using the system that the application server is struggling to send traffic over the network).</t>
  </si>
  <si>
    <t>Lack of Oversight and Screening - Unqualified Employees
An employee is hired without going through proper procedures and is unqualified or ineligible for the position they were hired for.</t>
  </si>
  <si>
    <t>Primary Facility - Operational Disruption Due to Earthquake
Earthquake of organization-defined magnitude at primary facility makes facility inoperable.</t>
  </si>
  <si>
    <t>Essential Software, Firmware, or Hardware - Operational Compromise
An attacker targets and compromises the operation of software (e.g., through malware injections), firmware, and hardware that performs critical functions for organizations.</t>
  </si>
  <si>
    <t>User Authentication - Man-in-the-Middle Attack
An attacker performs a man-in-the-middle attack between organizational systems and users of the system with the purpose of impersonating legitimate users and stealing sensitive data.</t>
  </si>
  <si>
    <t>Network Management - Advanced Persistent Threat
An attacker uses his/her existing presence within organizational systems to extend the attacker’s span of control or cause disruption to other organizational systems including organizational infrastructure. The attacker is in a position to further undermine the organization's ability to carry out missions/business functions (e.g., the attacker already controls an employee's workstation, they are able to leverage this workstation to gain control of the AWS environment when the employee connects to AWS).</t>
  </si>
  <si>
    <t>We have 2FA enforced on all user accounts. 
We use time-barred least priviledge access control model.</t>
  </si>
  <si>
    <t>Activity Log Evaluation - Unauthorized System Access
Inadequate procedures for evaluating user activity logs leads to information system access granted to unauthorized personnel.</t>
  </si>
  <si>
    <t>All logs are maintained in Azure or AWS. Access to AWS and Azure DevOps is restricted with multi-factor authentication. Also accessible to authorized users only. The server access is through VPN and allowed on request by designated personnel.</t>
  </si>
  <si>
    <t>Primary Facility - Operational Disruption Due to Flood
Disaster at backup facility makes facility inoperable or destroys backups of software, configurations, data, and/or logs.</t>
  </si>
  <si>
    <t>Backup Facility - Operational Disruption or Loss Due to Disaster
Flood (not due to adversarial activity) at primary facility makes facility inoperable.</t>
  </si>
  <si>
    <t>User Access Rights - Unauthorized Systems Modification
Users have more access rights than needed to complete daily tasks results in unauthorized modification of critical network systems and data.</t>
  </si>
  <si>
    <t>Third Party Access Control - Unauthorized Access
Inadequate third-party access controls lead to sensitive data (e.g., ePHI, Personal Data, Cardholder Data, Proprietary or Intellectual Information, or Confidential Information) being accessed by unauthorized entities.</t>
  </si>
  <si>
    <t>Business Impact Assessment or Continuity Planning - Operational Disruption
Incorrect priorities determined during the Business Impact Assessment or Business Continuity Planning results in unnecessary downtime when recovering from a business disruption.</t>
  </si>
  <si>
    <t>Unsecured Physical Storage - Theft
An attacker steals information systems or components (e. g., laptop computers or data storage media) that are left unattended outside of the physical perimeters of organizations, or scavenges discarded components.</t>
  </si>
  <si>
    <t>IT Systems - Malware
An attacker places malware within the organization's IT systems in order to exfiltrate information.</t>
  </si>
  <si>
    <t>All sensitive data is stored on cloud protected by VPN and 2FA.
Employees are responsible for securing their company provided devices and all company provided laptop hardrive are encrypted.
Anti-virus and anti-malware software deployed on all workstations with Auto-Update on.</t>
  </si>
  <si>
    <t>Personal Devices - Malware
An attacker targets key organizational employees by placing malware on their personally owned information systems and devices (e.g., laptop/notebook computers, personal digital assistants, smart phones). The intent is to take advantage of any instances where employees use personal information systems or devices to handle critical/sensitive information.</t>
  </si>
  <si>
    <t>Asset Diversification - Operational Disruption
Multiple disk errors due to aging of a set of devices all acquired at the same time, from the same supplier</t>
  </si>
  <si>
    <t>Common Business Software - Malware
An attacker inserts malware into common software used by many businesses which is then installed onto organizational systems (e.g., an attacker inserts malware into the Slack installation file, which is then run by the organization when setting up new workstations).</t>
  </si>
  <si>
    <t>Indefinite Data Retention Without Purpose
Retention of personal data beyond the necessary timeframe for the intended purpose due to lack of data retention policies results in non-compliance with privacy regulations.</t>
  </si>
  <si>
    <t>Critical System Dependencies - DoS 
An attacker uses DoS attacks against critical information systems, components, or supporting infrastructures, based on the attacker's knowledge of dependencies.</t>
  </si>
  <si>
    <t>Employee Awareness - Inconsistent or Unclear Risk Messaging
Inconsistent/unclear risk management documentation results in unclear security guidance and coordination of employee responsibilities.</t>
  </si>
  <si>
    <t>Support Infrastructure Security - Physical Attack
An attacker conducts a physical attack on one or more infrastructures supporting organizational facilities (e.g., breaks a water main, cuts a power line).</t>
  </si>
  <si>
    <t>Exposure - Physical and Cyber Reconnaissance
An attacker uses both IT/cyber tools and physical observation to identify vulnerabilities of the organization. For example, an attacker scans or mines information on publicly accessible servers and web pages of organizations with the intent of finding sensitive information or planning an attack.</t>
  </si>
  <si>
    <t>Exposure - Zero-day Attack
An attacker employs attacks that exploit as yet unpublicized vulnerabilities. Zero-day attacks are based on attacker insight into the information systems and applications used by organizations as well as attacker reconnaissance of organizations.</t>
  </si>
  <si>
    <t>Privacy Data Encryption - Password Compromise
Inadequate use of encryption for sensitive data (e.g., ePHI, Personal Data, Cardholder Data, Proprietary or Intellectual Information, or Confidential Information) results in the disclosure of passwords or login information</t>
  </si>
  <si>
    <t>Login Credentials - Unidentified Security Incidents or Breaches
Non-unique login credentials for workforce members lead to unknown or unidentified security incidents or breaches.</t>
  </si>
  <si>
    <t>Exposure - Data Channel Interception and Unauthorized Access/Modification
An attacker with access to exposed wired or wireless data channels that organizations (or organizational personnel) use to transmit information (e.g., kiosks, public wireless networks) intercepts communications.</t>
  </si>
  <si>
    <t>Outdated Policies and Procedures - Operational Disruption
Failure to update policies and procedures leads to unstructured guidance for daily tasks and duties within workforce.</t>
  </si>
  <si>
    <t>Login Credentials - Security Violations
Non-unique login credentials for workforce members lead to users violating security rules on information systems.</t>
  </si>
  <si>
    <t>Removable Media Devices - Malware
An attacker places removable media devices, such as flash drives, in locations near the organization which contain malware. Employees find these devices and connect them to their workstation.</t>
  </si>
  <si>
    <t>Third Party Access Control - Tampered Sensitive Equipment
Inadequate third-party access controls leads to tampering of sensitive network equipment.</t>
  </si>
  <si>
    <t>Information System Access Control - Insider Threat
An attacker with authorized access to organizational information systems, gains access to resources that exceeds authorization (e.g., an attacker who is already a user of the system gains access to the administrator console of the system).</t>
  </si>
  <si>
    <t>Disk Error - Storage Corruption
Organizational systems experience corrupted storage due to a disk error.</t>
  </si>
  <si>
    <t>Asset Lifecycle Management - Unreliable Equipment
Computer displays are unreadable due to aging equipment.</t>
  </si>
  <si>
    <t>Unique user Accounts with 2FA enabled
Servers are behind VPN
Users are provided time-barred access to servers</t>
  </si>
  <si>
    <t>2FA Authentication is enabled and prevents entry into our network. 
We provide just-in-time user privilidge access to servers. The access is logged and monitored actively.</t>
  </si>
  <si>
    <t>Coding standards are implemented and reviewed on regular basis.
Annual Penetration Testing by third Part Auditors</t>
  </si>
  <si>
    <t>All resources need to sign NDA before getting access to any critical company resources
All resources are provided least user access. Limited time access is provided to servers on request by the resources.
No PII data is stored in system.</t>
  </si>
  <si>
    <t>Management reviews contracts and access to Data is managed very stringintly. All third party contracts related to this item carry NDA.</t>
  </si>
  <si>
    <t>N/A as e-mail and in-person is primary mode of communication</t>
  </si>
  <si>
    <t>Stringint hiring process is in place. Background check is performed by HR. Employee performance is monitored regulary.</t>
  </si>
  <si>
    <t>All critical client data is hosted on Microsoft Azure Cloud in Microsoft Data Centers, which are earthquake safe to large extent.
https://learn.microsoft.com/en-us/compliance/assurance/assurance-datacenter-security
Disaster Recovery Site is located thousands of miles away from primary facility.</t>
  </si>
  <si>
    <t>Hardware and firmware is monitored and maintained by Microsoft on Azure Cloud.
https://learn.microsoft.com/en-us/compliance/assurance/assurance-datacenter-security
Software is updated routinely on domain as needed.</t>
  </si>
  <si>
    <t>All in-transit data is secured by TLS 1.2 and higher protocol.</t>
  </si>
  <si>
    <t>All critical client data is hosted on Microsoft Azure Cloud in Microsoft Data Centers.
The backup facility does not rely on primary facility to function properly.</t>
  </si>
  <si>
    <t>All servers are protected through vpn.
All users are provided least-user-access to servers. Users are provided just-in-time access based on their request on DevOps.</t>
  </si>
  <si>
    <t>No PII information is stored on servers.
All information is hosted on Cloud Servers
All servers are protected through vpn.
Users are provided time-barred access based on their request.</t>
  </si>
  <si>
    <t>The risk is managed under Business Continuity and Disaster Recovery Plan.
Disaster Recovery Excerse is performed on annual basis.</t>
  </si>
  <si>
    <t>All sensitive data is stored on cloud protected by VPN and 2FA.
Company does not utilize any phisical storage.
Employees are responsible for securing their company provided devices and all company provided laptop hardrive are encrypted.</t>
  </si>
  <si>
    <t>All prodcution servers and storage are provided by Microsoft and AWS cloud. 
No critical data is stored on user devices.</t>
  </si>
  <si>
    <t>Only registered and licensed software is installed on all workstations obtained through official channels.
All software installations require prior authorization. 
The workstations are protected with anti-virus and anti-malware software.</t>
  </si>
  <si>
    <t>We do not store PII data on servers.</t>
  </si>
  <si>
    <t>Microsoft Azure provides DOS attack protection.</t>
  </si>
  <si>
    <t>All employees go through Security Awareness Training on Drata on annual basis.</t>
  </si>
  <si>
    <t>Physical security is provided by Microsoft and AWS cloud. 
Also backup is maintained on separate facility.</t>
  </si>
  <si>
    <t>Annual Penetration test is performed to identify such loopholes in the system.</t>
  </si>
  <si>
    <t>Microsoft Defender provides zero-day attack protection</t>
  </si>
  <si>
    <t>Encryption is enforced on all user devices. Also password manager is used for keeping passwords secure.</t>
  </si>
  <si>
    <t>All users are provided unique User ID/Passwords for server access. 2FA is also implemnted for all users.</t>
  </si>
  <si>
    <t>All in-transit data is communicated over VPN or TLS 1.2 and higher.</t>
  </si>
  <si>
    <t>All policies are maintained on Drata and reviewed annually.</t>
  </si>
  <si>
    <t>Nexelus users are prohibited to use any external storage devices.</t>
  </si>
  <si>
    <t>Not Applicable</t>
  </si>
  <si>
    <t>All sensitive data is o cloud servers maintained by Microsoft azure and AWS.</t>
  </si>
  <si>
    <t>All production infratsructure is maintained by cloud provided (Microsoft aQzure and AWS)
All user hardware is replaced on as-need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</si>
</sst>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Verdana"/>
      <family val="2"/>
    </font>
    <font>
      <sz val="8"/>
      <color rgb="FF000000"/>
      <name val="Verdana"/>
      <family val="2"/>
    </font>
    <font>
      <sz val="10"/>
      <color theme="1"/>
      <name val="Verdana"/>
      <family val="2"/>
    </font>
    <font>
      <b/>
      <sz val="10"/>
      <name val="Verdana"/>
      <family val="2"/>
    </font>
    <font>
      <sz val="10"/>
      <color rgb="FF000000"/>
      <name val="Verdana"/>
      <family val="2"/>
    </font>
    <font>
      <b/>
      <sz val="14"/>
      <color rgb="FF000000"/>
      <name val="Verdana"/>
      <family val="2"/>
    </font>
  </fonts>
  <fills count="4">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23">
    <xf numFmtId="0" fontId="0" fillId="0" borderId="0" xfId="0"/>
    <xf numFmtId="0" fontId="0" fillId="0" borderId="1" xfId="0" applyBorder="1"/>
    <xf numFmtId="0" fontId="2" fillId="0" borderId="1" xfId="0" applyFont="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1" fillId="0" borderId="0" xfId="0" applyFont="1" applyAlignment="1">
      <alignment horizontal="left" vertical="top"/>
    </xf>
    <xf numFmtId="0" fontId="1" fillId="0" borderId="0" xfId="0" applyFont="1" applyAlignment="1">
      <alignment vertical="top"/>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3" fillId="0" borderId="0" xfId="0" applyFont="1" applyAlignment="1">
      <alignment vertical="top"/>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Alignment="1">
      <alignment horizontal="center" vertical="top"/>
    </xf>
    <xf numFmtId="0" fontId="2" fillId="3" borderId="1" xfId="0" applyFont="1" applyFill="1" applyBorder="1" applyAlignment="1">
      <alignment horizontal="center" vertical="top" wrapText="1"/>
    </xf>
    <xf numFmtId="14" fontId="5" fillId="0" borderId="2" xfId="0" applyNumberFormat="1" applyFont="1" applyBorder="1" applyAlignment="1">
      <alignment horizontal="center" vertical="top" wrapText="1"/>
    </xf>
    <xf numFmtId="14" fontId="5" fillId="0" borderId="4" xfId="0" applyNumberFormat="1" applyFont="1" applyBorder="1" applyAlignment="1">
      <alignment horizontal="center" vertical="top" wrapText="1"/>
    </xf>
    <xf numFmtId="0" fontId="2" fillId="0" borderId="1" xfId="0" applyFont="1" applyFill="1" applyBorder="1" applyAlignment="1">
      <alignmen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6" fillId="0" borderId="3" xfId="0" applyFont="1" applyBorder="1" applyAlignment="1">
      <alignment horizontal="center" vertical="top"/>
    </xf>
    <xf numFmtId="0" fontId="6" fillId="0" borderId="0" xfId="0" applyFont="1" applyAlignment="1">
      <alignment horizontal="center" vertical="top"/>
    </xf>
  </cellXfs>
  <cellStyles count="1">
    <cellStyle name="Normal" xfId="0" builtinId="0"/>
  </cellStyles>
  <dxfs count="4">
    <dxf>
      <font>
        <color theme="0"/>
      </font>
      <fill>
        <patternFill>
          <bgColor rgb="FF00B0F0"/>
        </patternFill>
      </fill>
    </dxf>
    <dxf>
      <font>
        <color auto="1"/>
      </font>
      <fill>
        <patternFill>
          <bgColor theme="4" tint="0.79998168889431442"/>
        </patternFill>
      </fill>
    </dxf>
    <dxf>
      <fill>
        <patternFill>
          <bgColor theme="9" tint="0.59996337778862885"/>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82D51-1323-46AF-BDB3-67DDC39256CA}">
  <dimension ref="A1:H45"/>
  <sheetViews>
    <sheetView tabSelected="1" zoomScale="115" zoomScaleNormal="115" workbookViewId="0">
      <selection activeCell="C6" sqref="C6"/>
    </sheetView>
  </sheetViews>
  <sheetFormatPr defaultColWidth="9.140625" defaultRowHeight="14.25" x14ac:dyDescent="0.25"/>
  <cols>
    <col min="1" max="1" width="15.5703125" style="6" customWidth="1"/>
    <col min="2" max="2" width="47.5703125" style="6" customWidth="1"/>
    <col min="3" max="3" width="25.5703125" style="6" customWidth="1"/>
    <col min="4" max="4" width="9.140625" style="14"/>
    <col min="5" max="5" width="13.42578125" style="14" customWidth="1"/>
    <col min="6" max="6" width="13" style="14" customWidth="1"/>
    <col min="7" max="7" width="16" style="14" customWidth="1"/>
    <col min="8" max="8" width="75" style="5" customWidth="1"/>
    <col min="9" max="16384" width="9.140625" style="6"/>
  </cols>
  <sheetData>
    <row r="1" spans="1:8" ht="18" x14ac:dyDescent="0.25">
      <c r="A1" s="21" t="s">
        <v>72</v>
      </c>
      <c r="B1" s="22"/>
      <c r="C1" s="22"/>
      <c r="D1" s="22"/>
      <c r="E1" s="22"/>
      <c r="F1" s="22"/>
      <c r="G1" s="22"/>
      <c r="H1" s="22"/>
    </row>
    <row r="2" spans="1:8" x14ac:dyDescent="0.25">
      <c r="A2" s="16">
        <v>45833</v>
      </c>
      <c r="B2" s="17"/>
      <c r="C2" s="17"/>
      <c r="D2" s="17"/>
      <c r="E2" s="17"/>
      <c r="F2" s="17"/>
      <c r="G2" s="17"/>
      <c r="H2" s="17"/>
    </row>
    <row r="3" spans="1:8" s="10" customFormat="1" ht="12.75" x14ac:dyDescent="0.25">
      <c r="A3" s="7" t="s">
        <v>64</v>
      </c>
      <c r="B3" s="8" t="s">
        <v>0</v>
      </c>
      <c r="C3" s="8" t="s">
        <v>1</v>
      </c>
      <c r="D3" s="7" t="s">
        <v>2</v>
      </c>
      <c r="E3" s="7" t="s">
        <v>3</v>
      </c>
      <c r="F3" s="7" t="s">
        <v>4</v>
      </c>
      <c r="G3" s="8" t="s">
        <v>71</v>
      </c>
      <c r="H3" s="9" t="s">
        <v>73</v>
      </c>
    </row>
    <row r="4" spans="1:8" ht="52.5" x14ac:dyDescent="0.25">
      <c r="A4" s="11" t="s">
        <v>29</v>
      </c>
      <c r="B4" s="11" t="s">
        <v>93</v>
      </c>
      <c r="C4" s="11" t="s">
        <v>9</v>
      </c>
      <c r="D4" s="12">
        <v>3</v>
      </c>
      <c r="E4" s="12">
        <v>1</v>
      </c>
      <c r="F4" s="12">
        <f>D4*E4</f>
        <v>3</v>
      </c>
      <c r="G4" s="12" t="str">
        <f>VLOOKUP(F4,Sheet2!$A$1:$C$5,3,TRUE)</f>
        <v>Low</v>
      </c>
      <c r="H4" s="13" t="s">
        <v>94</v>
      </c>
    </row>
    <row r="5" spans="1:8" ht="52.5" x14ac:dyDescent="0.25">
      <c r="A5" s="11" t="s">
        <v>8</v>
      </c>
      <c r="B5" s="11" t="s">
        <v>76</v>
      </c>
      <c r="C5" s="11" t="s">
        <v>9</v>
      </c>
      <c r="D5" s="12">
        <v>3</v>
      </c>
      <c r="E5" s="12">
        <v>1</v>
      </c>
      <c r="F5" s="12">
        <f>D5*E5</f>
        <v>3</v>
      </c>
      <c r="G5" s="12" t="str">
        <f>VLOOKUP(F5,Sheet2!$A$1:$C$5,3,TRUE)</f>
        <v>Low</v>
      </c>
      <c r="H5" s="13" t="s">
        <v>123</v>
      </c>
    </row>
    <row r="6" spans="1:8" ht="63" x14ac:dyDescent="0.25">
      <c r="A6" s="11" t="s">
        <v>45</v>
      </c>
      <c r="B6" s="11" t="s">
        <v>107</v>
      </c>
      <c r="C6" s="11" t="s">
        <v>9</v>
      </c>
      <c r="D6" s="12">
        <v>3</v>
      </c>
      <c r="E6" s="12">
        <v>1</v>
      </c>
      <c r="F6" s="12">
        <f>D6*E6</f>
        <v>3</v>
      </c>
      <c r="G6" s="12" t="str">
        <f>VLOOKUP(F6,Sheet2!$A$1:$C$5,3,TRUE)</f>
        <v>Low</v>
      </c>
      <c r="H6" s="13" t="s">
        <v>140</v>
      </c>
    </row>
    <row r="7" spans="1:8" ht="63" x14ac:dyDescent="0.25">
      <c r="A7" s="11" t="s">
        <v>46</v>
      </c>
      <c r="B7" s="11" t="s">
        <v>108</v>
      </c>
      <c r="C7" s="11" t="s">
        <v>9</v>
      </c>
      <c r="D7" s="12">
        <v>3</v>
      </c>
      <c r="E7" s="12">
        <v>1</v>
      </c>
      <c r="F7" s="12">
        <f>D7*E7</f>
        <v>3</v>
      </c>
      <c r="G7" s="12" t="str">
        <f>VLOOKUP(F7,Sheet2!$A$1:$C$5,3,TRUE)</f>
        <v>Low</v>
      </c>
      <c r="H7" s="13" t="s">
        <v>141</v>
      </c>
    </row>
    <row r="8" spans="1:8" ht="84" x14ac:dyDescent="0.25">
      <c r="A8" s="11" t="s">
        <v>49</v>
      </c>
      <c r="B8" s="11" t="s">
        <v>110</v>
      </c>
      <c r="C8" s="11" t="s">
        <v>9</v>
      </c>
      <c r="D8" s="12">
        <v>3</v>
      </c>
      <c r="E8" s="12">
        <v>1</v>
      </c>
      <c r="F8" s="12">
        <f>D8*E8</f>
        <v>3</v>
      </c>
      <c r="G8" s="12" t="str">
        <f>VLOOKUP(F8,Sheet2!$A$1:$C$5,3,TRUE)</f>
        <v>Low</v>
      </c>
      <c r="H8" s="13" t="s">
        <v>143</v>
      </c>
    </row>
    <row r="9" spans="1:8" ht="73.5" x14ac:dyDescent="0.25">
      <c r="A9" s="11" t="s">
        <v>50</v>
      </c>
      <c r="B9" s="11" t="s">
        <v>111</v>
      </c>
      <c r="C9" s="11" t="s">
        <v>9</v>
      </c>
      <c r="D9" s="12">
        <v>3</v>
      </c>
      <c r="E9" s="12">
        <v>1</v>
      </c>
      <c r="F9" s="12">
        <f>D9*E9</f>
        <v>3</v>
      </c>
      <c r="G9" s="12" t="str">
        <f>VLOOKUP(F9,Sheet2!$A$1:$C$5,3,TRUE)</f>
        <v>Low</v>
      </c>
      <c r="H9" s="13" t="s">
        <v>144</v>
      </c>
    </row>
    <row r="10" spans="1:8" ht="126" x14ac:dyDescent="0.25">
      <c r="A10" s="11" t="s">
        <v>28</v>
      </c>
      <c r="B10" s="18" t="s">
        <v>91</v>
      </c>
      <c r="C10" s="18" t="s">
        <v>9</v>
      </c>
      <c r="D10" s="19">
        <v>5</v>
      </c>
      <c r="E10" s="19">
        <v>1</v>
      </c>
      <c r="F10" s="19">
        <f>D10*E10</f>
        <v>5</v>
      </c>
      <c r="G10" s="15" t="str">
        <f>VLOOKUP(F10,Sheet2!$A$1:$C$5,3,TRUE)</f>
        <v>Medium</v>
      </c>
      <c r="H10" s="20" t="s">
        <v>92</v>
      </c>
    </row>
    <row r="11" spans="1:8" ht="52.5" x14ac:dyDescent="0.25">
      <c r="A11" s="11" t="s">
        <v>16</v>
      </c>
      <c r="B11" s="11" t="s">
        <v>81</v>
      </c>
      <c r="C11" s="11" t="s">
        <v>9</v>
      </c>
      <c r="D11" s="12">
        <v>3</v>
      </c>
      <c r="E11" s="12">
        <v>2</v>
      </c>
      <c r="F11" s="12">
        <f>D11*E11</f>
        <v>6</v>
      </c>
      <c r="G11" s="12" t="str">
        <f>VLOOKUP(F11,Sheet2!$A$1:$C$5,3,TRUE)</f>
        <v>Medium</v>
      </c>
      <c r="H11" s="13" t="s">
        <v>82</v>
      </c>
    </row>
    <row r="12" spans="1:8" ht="63" x14ac:dyDescent="0.25">
      <c r="A12" s="11" t="s">
        <v>19</v>
      </c>
      <c r="B12" s="11" t="s">
        <v>84</v>
      </c>
      <c r="C12" s="11" t="s">
        <v>6</v>
      </c>
      <c r="D12" s="12">
        <v>4</v>
      </c>
      <c r="E12" s="12">
        <v>1</v>
      </c>
      <c r="F12" s="12">
        <f>D12*E12</f>
        <v>4</v>
      </c>
      <c r="G12" s="12" t="str">
        <f>VLOOKUP(F12,Sheet2!$A$1:$C$5,3,TRUE)</f>
        <v>Low</v>
      </c>
      <c r="H12" s="13" t="s">
        <v>85</v>
      </c>
    </row>
    <row r="13" spans="1:8" ht="63" x14ac:dyDescent="0.25">
      <c r="A13" s="11" t="s">
        <v>5</v>
      </c>
      <c r="B13" s="11" t="s">
        <v>74</v>
      </c>
      <c r="C13" s="11" t="s">
        <v>6</v>
      </c>
      <c r="D13" s="12">
        <v>4</v>
      </c>
      <c r="E13" s="12">
        <v>1</v>
      </c>
      <c r="F13" s="12">
        <f>D13*E13</f>
        <v>4</v>
      </c>
      <c r="G13" s="12" t="str">
        <f>VLOOKUP(F13,Sheet2!$A$1:$C$5,3,TRUE)</f>
        <v>Low</v>
      </c>
      <c r="H13" s="13" t="s">
        <v>122</v>
      </c>
    </row>
    <row r="14" spans="1:8" ht="52.5" x14ac:dyDescent="0.25">
      <c r="A14" s="11" t="s">
        <v>55</v>
      </c>
      <c r="B14" s="11" t="s">
        <v>116</v>
      </c>
      <c r="C14" s="11" t="s">
        <v>6</v>
      </c>
      <c r="D14" s="12">
        <v>3</v>
      </c>
      <c r="E14" s="12">
        <v>1</v>
      </c>
      <c r="F14" s="12">
        <f>D14*E14</f>
        <v>3</v>
      </c>
      <c r="G14" s="12" t="str">
        <f>VLOOKUP(F14,Sheet2!$A$1:$C$5,3,TRUE)</f>
        <v>Low</v>
      </c>
      <c r="H14" s="13" t="s">
        <v>146</v>
      </c>
    </row>
    <row r="15" spans="1:8" ht="63" x14ac:dyDescent="0.25">
      <c r="A15" s="11" t="s">
        <v>7</v>
      </c>
      <c r="B15" s="11" t="s">
        <v>75</v>
      </c>
      <c r="C15" s="11" t="s">
        <v>6</v>
      </c>
      <c r="D15" s="12">
        <v>3</v>
      </c>
      <c r="E15" s="12">
        <v>1</v>
      </c>
      <c r="F15" s="12">
        <f>D15*E15</f>
        <v>3</v>
      </c>
      <c r="G15" s="12" t="str">
        <f>VLOOKUP(F15,Sheet2!$A$1:$C$5,3,TRUE)</f>
        <v>Low</v>
      </c>
      <c r="H15" s="13" t="s">
        <v>122</v>
      </c>
    </row>
    <row r="16" spans="1:8" ht="63" x14ac:dyDescent="0.25">
      <c r="A16" s="11" t="s">
        <v>27</v>
      </c>
      <c r="B16" s="11" t="s">
        <v>90</v>
      </c>
      <c r="C16" s="11" t="s">
        <v>6</v>
      </c>
      <c r="D16" s="12">
        <v>5</v>
      </c>
      <c r="E16" s="12">
        <v>1</v>
      </c>
      <c r="F16" s="12">
        <f>D16*E16</f>
        <v>5</v>
      </c>
      <c r="G16" s="12" t="str">
        <f>VLOOKUP(F16,Sheet2!$A$1:$C$5,3,TRUE)</f>
        <v>Medium</v>
      </c>
      <c r="H16" s="13" t="s">
        <v>131</v>
      </c>
    </row>
    <row r="17" spans="1:8" ht="42" x14ac:dyDescent="0.25">
      <c r="A17" s="11" t="s">
        <v>41</v>
      </c>
      <c r="B17" s="11" t="s">
        <v>104</v>
      </c>
      <c r="C17" s="11" t="s">
        <v>37</v>
      </c>
      <c r="D17" s="12">
        <v>4</v>
      </c>
      <c r="E17" s="12">
        <v>1</v>
      </c>
      <c r="F17" s="12">
        <f>D17*E17</f>
        <v>4</v>
      </c>
      <c r="G17" s="12" t="str">
        <f>VLOOKUP(F17,Sheet2!$A$1:$C$5,3,TRUE)</f>
        <v>Low</v>
      </c>
      <c r="H17" s="13" t="s">
        <v>137</v>
      </c>
    </row>
    <row r="18" spans="1:8" ht="42" x14ac:dyDescent="0.25">
      <c r="A18" s="11" t="s">
        <v>63</v>
      </c>
      <c r="B18" s="11" t="s">
        <v>121</v>
      </c>
      <c r="C18" s="11" t="s">
        <v>37</v>
      </c>
      <c r="D18" s="12">
        <v>1</v>
      </c>
      <c r="E18" s="12">
        <v>1</v>
      </c>
      <c r="F18" s="12">
        <f>D18*E18</f>
        <v>1</v>
      </c>
      <c r="G18" s="12" t="str">
        <f>VLOOKUP(F18,Sheet2!$A$1:$C$5,3,TRUE)</f>
        <v>Low</v>
      </c>
      <c r="H18" s="13" t="s">
        <v>152</v>
      </c>
    </row>
    <row r="19" spans="1:8" ht="94.5" x14ac:dyDescent="0.25">
      <c r="A19" s="11" t="s">
        <v>40</v>
      </c>
      <c r="B19" s="11" t="s">
        <v>103</v>
      </c>
      <c r="C19" s="11" t="s">
        <v>37</v>
      </c>
      <c r="D19" s="12">
        <v>4</v>
      </c>
      <c r="E19" s="12">
        <v>1</v>
      </c>
      <c r="F19" s="12">
        <f>D19*E19</f>
        <v>4</v>
      </c>
      <c r="G19" s="12" t="str">
        <f>VLOOKUP(F19,Sheet2!$A$1:$C$5,3,TRUE)</f>
        <v>Low</v>
      </c>
      <c r="H19" s="13" t="s">
        <v>102</v>
      </c>
    </row>
    <row r="20" spans="1:8" ht="63" x14ac:dyDescent="0.25">
      <c r="A20" s="11" t="s">
        <v>56</v>
      </c>
      <c r="B20" s="11" t="s">
        <v>117</v>
      </c>
      <c r="C20" s="11" t="s">
        <v>37</v>
      </c>
      <c r="D20" s="12">
        <v>3</v>
      </c>
      <c r="E20" s="12">
        <v>1</v>
      </c>
      <c r="F20" s="12">
        <f>D20*E20</f>
        <v>3</v>
      </c>
      <c r="G20" s="12" t="str">
        <f>VLOOKUP(F20,Sheet2!$A$1:$C$5,3,TRUE)</f>
        <v>Low</v>
      </c>
      <c r="H20" s="13" t="s">
        <v>149</v>
      </c>
    </row>
    <row r="21" spans="1:8" ht="63" x14ac:dyDescent="0.25">
      <c r="A21" s="11" t="s">
        <v>36</v>
      </c>
      <c r="B21" s="11" t="s">
        <v>100</v>
      </c>
      <c r="C21" s="11" t="s">
        <v>37</v>
      </c>
      <c r="D21" s="12">
        <v>4</v>
      </c>
      <c r="E21" s="12">
        <v>1</v>
      </c>
      <c r="F21" s="12">
        <f>D21*E21</f>
        <v>4</v>
      </c>
      <c r="G21" s="12" t="str">
        <f>VLOOKUP(F21,Sheet2!$A$1:$C$5,3,TRUE)</f>
        <v>Low</v>
      </c>
      <c r="H21" s="13" t="s">
        <v>136</v>
      </c>
    </row>
    <row r="22" spans="1:8" ht="52.5" x14ac:dyDescent="0.25">
      <c r="A22" s="11" t="s">
        <v>17</v>
      </c>
      <c r="B22" s="11" t="s">
        <v>83</v>
      </c>
      <c r="C22" s="11" t="s">
        <v>18</v>
      </c>
      <c r="D22" s="12">
        <v>3</v>
      </c>
      <c r="E22" s="12">
        <v>1</v>
      </c>
      <c r="F22" s="12">
        <f>D22*E22</f>
        <v>3</v>
      </c>
      <c r="G22" s="12" t="str">
        <f>VLOOKUP(F22,Sheet2!$A$1:$C$5,3,TRUE)</f>
        <v>Low</v>
      </c>
      <c r="H22" s="13" t="s">
        <v>126</v>
      </c>
    </row>
    <row r="23" spans="1:8" ht="73.5" x14ac:dyDescent="0.25">
      <c r="A23" s="11" t="s">
        <v>35</v>
      </c>
      <c r="B23" s="11" t="s">
        <v>99</v>
      </c>
      <c r="C23" s="11" t="s">
        <v>21</v>
      </c>
      <c r="D23" s="12">
        <v>4</v>
      </c>
      <c r="E23" s="12">
        <v>1</v>
      </c>
      <c r="F23" s="12">
        <f>D23*E23</f>
        <v>4</v>
      </c>
      <c r="G23" s="12" t="str">
        <f>VLOOKUP(F23,Sheet2!$A$1:$C$5,3,TRUE)</f>
        <v>Low</v>
      </c>
      <c r="H23" s="13" t="s">
        <v>135</v>
      </c>
    </row>
    <row r="24" spans="1:8" ht="94.5" x14ac:dyDescent="0.25">
      <c r="A24" s="11" t="s">
        <v>20</v>
      </c>
      <c r="B24" s="11" t="s">
        <v>86</v>
      </c>
      <c r="C24" s="11" t="s">
        <v>21</v>
      </c>
      <c r="D24" s="12">
        <v>3</v>
      </c>
      <c r="E24" s="12">
        <v>1</v>
      </c>
      <c r="F24" s="12">
        <f>D24*E24</f>
        <v>3</v>
      </c>
      <c r="G24" s="12" t="str">
        <f>VLOOKUP(F24,Sheet2!$A$1:$C$5,3,TRUE)</f>
        <v>Low</v>
      </c>
      <c r="H24" s="13" t="s">
        <v>127</v>
      </c>
    </row>
    <row r="25" spans="1:8" ht="63" x14ac:dyDescent="0.25">
      <c r="A25" s="11" t="s">
        <v>22</v>
      </c>
      <c r="B25" s="11" t="s">
        <v>87</v>
      </c>
      <c r="C25" s="11" t="s">
        <v>23</v>
      </c>
      <c r="D25" s="12">
        <v>3</v>
      </c>
      <c r="E25" s="12">
        <v>1</v>
      </c>
      <c r="F25" s="12">
        <f>D25*E25</f>
        <v>3</v>
      </c>
      <c r="G25" s="12" t="str">
        <f>VLOOKUP(F25,Sheet2!$A$1:$C$5,3,TRUE)</f>
        <v>Low</v>
      </c>
      <c r="H25" s="13" t="s">
        <v>128</v>
      </c>
    </row>
    <row r="26" spans="1:8" ht="63" x14ac:dyDescent="0.25">
      <c r="A26" s="11" t="s">
        <v>54</v>
      </c>
      <c r="B26" s="11" t="s">
        <v>115</v>
      </c>
      <c r="C26" s="11" t="s">
        <v>23</v>
      </c>
      <c r="D26" s="12">
        <v>3</v>
      </c>
      <c r="E26" s="12">
        <v>1</v>
      </c>
      <c r="F26" s="12">
        <f>D26*E26</f>
        <v>3</v>
      </c>
      <c r="G26" s="12" t="str">
        <f>VLOOKUP(F26,Sheet2!$A$1:$C$5,3,TRUE)</f>
        <v>Low</v>
      </c>
      <c r="H26" s="13" t="s">
        <v>148</v>
      </c>
    </row>
    <row r="27" spans="1:8" ht="73.5" x14ac:dyDescent="0.25">
      <c r="A27" s="11" t="s">
        <v>25</v>
      </c>
      <c r="B27" s="11" t="s">
        <v>89</v>
      </c>
      <c r="C27" s="11" t="s">
        <v>26</v>
      </c>
      <c r="D27" s="12">
        <v>4</v>
      </c>
      <c r="E27" s="12">
        <v>1</v>
      </c>
      <c r="F27" s="12">
        <f>D27*E27</f>
        <v>4</v>
      </c>
      <c r="G27" s="12" t="str">
        <f>VLOOKUP(F27,Sheet2!$A$1:$C$5,3,TRUE)</f>
        <v>Low</v>
      </c>
      <c r="H27" s="13" t="s">
        <v>130</v>
      </c>
    </row>
    <row r="28" spans="1:8" ht="73.5" x14ac:dyDescent="0.25">
      <c r="A28" s="11" t="s">
        <v>53</v>
      </c>
      <c r="B28" s="11" t="s">
        <v>114</v>
      </c>
      <c r="C28" s="11" t="s">
        <v>26</v>
      </c>
      <c r="D28" s="12">
        <v>3</v>
      </c>
      <c r="E28" s="12">
        <v>1</v>
      </c>
      <c r="F28" s="12">
        <f>D28*E28</f>
        <v>3</v>
      </c>
      <c r="G28" s="12" t="str">
        <f>VLOOKUP(F28,Sheet2!$A$1:$C$5,3,TRUE)</f>
        <v>Low</v>
      </c>
      <c r="H28" s="13" t="s">
        <v>147</v>
      </c>
    </row>
    <row r="29" spans="1:8" ht="63" x14ac:dyDescent="0.25">
      <c r="A29" s="11" t="s">
        <v>52</v>
      </c>
      <c r="B29" s="11" t="s">
        <v>113</v>
      </c>
      <c r="C29" s="11" t="s">
        <v>26</v>
      </c>
      <c r="D29" s="12">
        <v>3</v>
      </c>
      <c r="E29" s="12">
        <v>1</v>
      </c>
      <c r="F29" s="12">
        <f>D29*E29</f>
        <v>3</v>
      </c>
      <c r="G29" s="12" t="str">
        <f>VLOOKUP(F29,Sheet2!$A$1:$C$5,3,TRUE)</f>
        <v>Low</v>
      </c>
      <c r="H29" s="13" t="s">
        <v>146</v>
      </c>
    </row>
    <row r="30" spans="1:8" ht="73.5" x14ac:dyDescent="0.25">
      <c r="A30" s="11" t="s">
        <v>51</v>
      </c>
      <c r="B30" s="11" t="s">
        <v>112</v>
      </c>
      <c r="C30" s="11" t="s">
        <v>26</v>
      </c>
      <c r="D30" s="12">
        <v>3</v>
      </c>
      <c r="E30" s="12">
        <v>1</v>
      </c>
      <c r="F30" s="12">
        <f>D30*E30</f>
        <v>3</v>
      </c>
      <c r="G30" s="12" t="str">
        <f>VLOOKUP(F30,Sheet2!$A$1:$C$5,3,TRUE)</f>
        <v>Low</v>
      </c>
      <c r="H30" s="13" t="s">
        <v>145</v>
      </c>
    </row>
    <row r="31" spans="1:8" ht="63" x14ac:dyDescent="0.25">
      <c r="A31" s="11" t="s">
        <v>33</v>
      </c>
      <c r="B31" s="11" t="s">
        <v>97</v>
      </c>
      <c r="C31" s="11" t="s">
        <v>26</v>
      </c>
      <c r="D31" s="12">
        <v>4</v>
      </c>
      <c r="E31" s="12">
        <v>1</v>
      </c>
      <c r="F31" s="12">
        <f>D31*E31</f>
        <v>4</v>
      </c>
      <c r="G31" s="12" t="str">
        <f>VLOOKUP(F31,Sheet2!$A$1:$C$5,3,TRUE)</f>
        <v>Low</v>
      </c>
      <c r="H31" s="13" t="s">
        <v>133</v>
      </c>
    </row>
    <row r="32" spans="1:8" ht="73.5" x14ac:dyDescent="0.25">
      <c r="A32" s="11" t="s">
        <v>24</v>
      </c>
      <c r="B32" s="11" t="s">
        <v>88</v>
      </c>
      <c r="C32" s="11" t="s">
        <v>15</v>
      </c>
      <c r="D32" s="12">
        <v>5</v>
      </c>
      <c r="E32" s="12">
        <v>1</v>
      </c>
      <c r="F32" s="12">
        <f>D32*E32</f>
        <v>5</v>
      </c>
      <c r="G32" s="12" t="str">
        <f>VLOOKUP(F32,Sheet2!$A$1:$C$5,3,TRUE)</f>
        <v>Medium</v>
      </c>
      <c r="H32" s="13" t="s">
        <v>129</v>
      </c>
    </row>
    <row r="33" spans="1:8" ht="73.5" x14ac:dyDescent="0.25">
      <c r="A33" s="11" t="s">
        <v>30</v>
      </c>
      <c r="B33" s="11" t="s">
        <v>95</v>
      </c>
      <c r="C33" s="11" t="s">
        <v>15</v>
      </c>
      <c r="D33" s="12">
        <v>3</v>
      </c>
      <c r="E33" s="12">
        <v>1</v>
      </c>
      <c r="F33" s="12">
        <f>D33*E33</f>
        <v>3</v>
      </c>
      <c r="G33" s="12" t="str">
        <f>VLOOKUP(F33,Sheet2!$A$1:$C$5,3,TRUE)</f>
        <v>Low</v>
      </c>
      <c r="H33" s="13" t="s">
        <v>129</v>
      </c>
    </row>
    <row r="34" spans="1:8" ht="52.5" x14ac:dyDescent="0.25">
      <c r="A34" s="11" t="s">
        <v>14</v>
      </c>
      <c r="B34" s="11" t="s">
        <v>79</v>
      </c>
      <c r="C34" s="11" t="s">
        <v>15</v>
      </c>
      <c r="D34" s="12">
        <v>4</v>
      </c>
      <c r="E34" s="12">
        <v>1</v>
      </c>
      <c r="F34" s="12">
        <f>D34*E34</f>
        <v>4</v>
      </c>
      <c r="G34" s="12" t="str">
        <f>VLOOKUP(F34,Sheet2!$A$1:$C$5,3,TRUE)</f>
        <v>Low</v>
      </c>
      <c r="H34" s="13" t="s">
        <v>80</v>
      </c>
    </row>
    <row r="35" spans="1:8" ht="52.5" x14ac:dyDescent="0.25">
      <c r="A35" s="11" t="s">
        <v>31</v>
      </c>
      <c r="B35" s="11" t="s">
        <v>96</v>
      </c>
      <c r="C35" s="11" t="s">
        <v>32</v>
      </c>
      <c r="D35" s="12">
        <v>3</v>
      </c>
      <c r="E35" s="12">
        <v>1</v>
      </c>
      <c r="F35" s="12">
        <f>D35*E35</f>
        <v>3</v>
      </c>
      <c r="G35" s="12" t="str">
        <f>VLOOKUP(F35,Sheet2!$A$1:$C$5,3,TRUE)</f>
        <v>Low</v>
      </c>
      <c r="H35" s="13" t="s">
        <v>132</v>
      </c>
    </row>
    <row r="36" spans="1:8" ht="52.5" x14ac:dyDescent="0.25">
      <c r="A36" s="11" t="s">
        <v>57</v>
      </c>
      <c r="B36" s="11" t="s">
        <v>118</v>
      </c>
      <c r="C36" s="11" t="s">
        <v>58</v>
      </c>
      <c r="D36" s="12">
        <v>2</v>
      </c>
      <c r="E36" s="12">
        <v>1</v>
      </c>
      <c r="F36" s="12">
        <f>D36*E36</f>
        <v>2</v>
      </c>
      <c r="G36" s="12" t="str">
        <f>VLOOKUP(F36,Sheet2!$A$1:$C$5,3,TRUE)</f>
        <v>Low</v>
      </c>
      <c r="H36" s="13" t="s">
        <v>150</v>
      </c>
    </row>
    <row r="37" spans="1:8" ht="52.5" x14ac:dyDescent="0.25">
      <c r="A37" s="11" t="s">
        <v>47</v>
      </c>
      <c r="B37" s="11" t="s">
        <v>109</v>
      </c>
      <c r="C37" s="11" t="s">
        <v>48</v>
      </c>
      <c r="D37" s="12">
        <v>3</v>
      </c>
      <c r="E37" s="12">
        <v>1</v>
      </c>
      <c r="F37" s="12">
        <f>D37*E37</f>
        <v>3</v>
      </c>
      <c r="G37" s="12" t="str">
        <f>VLOOKUP(F37,Sheet2!$A$1:$C$5,3,TRUE)</f>
        <v>Low</v>
      </c>
      <c r="H37" s="13" t="s">
        <v>142</v>
      </c>
    </row>
    <row r="38" spans="1:8" ht="73.5" x14ac:dyDescent="0.25">
      <c r="A38" s="18" t="s">
        <v>59</v>
      </c>
      <c r="B38" s="18" t="s">
        <v>119</v>
      </c>
      <c r="C38" s="18" t="s">
        <v>60</v>
      </c>
      <c r="D38" s="19">
        <v>2</v>
      </c>
      <c r="E38" s="19">
        <v>1</v>
      </c>
      <c r="F38" s="19">
        <f>D38*E38</f>
        <v>2</v>
      </c>
      <c r="G38" s="15" t="str">
        <f>VLOOKUP(F38,Sheet2!$A$1:$C$5,3,TRUE)</f>
        <v>Low</v>
      </c>
      <c r="H38" s="20" t="s">
        <v>133</v>
      </c>
    </row>
    <row r="39" spans="1:8" ht="73.5" x14ac:dyDescent="0.25">
      <c r="A39" s="11" t="s">
        <v>34</v>
      </c>
      <c r="B39" s="11" t="s">
        <v>98</v>
      </c>
      <c r="C39" s="11" t="s">
        <v>13</v>
      </c>
      <c r="D39" s="12">
        <v>4</v>
      </c>
      <c r="E39" s="12">
        <v>1</v>
      </c>
      <c r="F39" s="12">
        <f>D39*E39</f>
        <v>4</v>
      </c>
      <c r="G39" s="12" t="str">
        <f>VLOOKUP(F39,Sheet2!$A$1:$C$5,3,TRUE)</f>
        <v>Low</v>
      </c>
      <c r="H39" s="13" t="s">
        <v>134</v>
      </c>
    </row>
    <row r="40" spans="1:8" ht="73.5" x14ac:dyDescent="0.25">
      <c r="A40" s="11" t="s">
        <v>12</v>
      </c>
      <c r="B40" s="11" t="s">
        <v>78</v>
      </c>
      <c r="C40" s="11" t="s">
        <v>13</v>
      </c>
      <c r="D40" s="12">
        <v>3</v>
      </c>
      <c r="E40" s="12">
        <v>1</v>
      </c>
      <c r="F40" s="12">
        <f>D40*E40</f>
        <v>3</v>
      </c>
      <c r="G40" s="12" t="str">
        <f>VLOOKUP(F40,Sheet2!$A$1:$C$5,3,TRUE)</f>
        <v>Low</v>
      </c>
      <c r="H40" s="13" t="s">
        <v>125</v>
      </c>
    </row>
    <row r="41" spans="1:8" ht="63" x14ac:dyDescent="0.25">
      <c r="A41" s="11" t="s">
        <v>43</v>
      </c>
      <c r="B41" s="11" t="s">
        <v>106</v>
      </c>
      <c r="C41" s="11" t="s">
        <v>44</v>
      </c>
      <c r="D41" s="12">
        <v>3</v>
      </c>
      <c r="E41" s="12">
        <v>1</v>
      </c>
      <c r="F41" s="12">
        <f>D41*E41</f>
        <v>3</v>
      </c>
      <c r="G41" s="12" t="str">
        <f>VLOOKUP(F41,Sheet2!$A$1:$C$5,3,TRUE)</f>
        <v>Low</v>
      </c>
      <c r="H41" s="13" t="s">
        <v>139</v>
      </c>
    </row>
    <row r="42" spans="1:8" ht="52.5" x14ac:dyDescent="0.25">
      <c r="A42" s="11" t="s">
        <v>10</v>
      </c>
      <c r="B42" s="11" t="s">
        <v>77</v>
      </c>
      <c r="C42" s="11" t="s">
        <v>11</v>
      </c>
      <c r="D42" s="12">
        <v>4</v>
      </c>
      <c r="E42" s="12">
        <v>1</v>
      </c>
      <c r="F42" s="12">
        <f>D42*E42</f>
        <v>4</v>
      </c>
      <c r="G42" s="12" t="str">
        <f>VLOOKUP(F42,Sheet2!$A$1:$C$5,3,TRUE)</f>
        <v>Low</v>
      </c>
      <c r="H42" s="13" t="s">
        <v>124</v>
      </c>
    </row>
    <row r="43" spans="1:8" ht="84" x14ac:dyDescent="0.25">
      <c r="A43" s="11" t="s">
        <v>42</v>
      </c>
      <c r="B43" s="11" t="s">
        <v>105</v>
      </c>
      <c r="C43" s="11" t="s">
        <v>39</v>
      </c>
      <c r="D43" s="12">
        <v>3</v>
      </c>
      <c r="E43" s="12">
        <v>1</v>
      </c>
      <c r="F43" s="12">
        <f>D43*E43</f>
        <v>3</v>
      </c>
      <c r="G43" s="12" t="str">
        <f>VLOOKUP(F43,Sheet2!$A$1:$C$5,3,TRUE)</f>
        <v>Low</v>
      </c>
      <c r="H43" s="13" t="s">
        <v>138</v>
      </c>
    </row>
    <row r="44" spans="1:8" ht="63" x14ac:dyDescent="0.25">
      <c r="A44" s="11" t="s">
        <v>38</v>
      </c>
      <c r="B44" s="11" t="s">
        <v>101</v>
      </c>
      <c r="C44" s="11" t="s">
        <v>39</v>
      </c>
      <c r="D44" s="12">
        <v>4</v>
      </c>
      <c r="E44" s="12">
        <v>1</v>
      </c>
      <c r="F44" s="12">
        <f>D44*E44</f>
        <v>4</v>
      </c>
      <c r="G44" s="12" t="str">
        <f>VLOOKUP(F44,Sheet2!$A$1:$C$5,3,TRUE)</f>
        <v>Low</v>
      </c>
      <c r="H44" s="13" t="s">
        <v>102</v>
      </c>
    </row>
    <row r="45" spans="1:8" ht="42" x14ac:dyDescent="0.25">
      <c r="A45" s="11" t="s">
        <v>61</v>
      </c>
      <c r="B45" s="11" t="s">
        <v>120</v>
      </c>
      <c r="C45" s="11" t="s">
        <v>62</v>
      </c>
      <c r="D45" s="12">
        <v>1</v>
      </c>
      <c r="E45" s="12">
        <v>1</v>
      </c>
      <c r="F45" s="12">
        <f>D45*E45</f>
        <v>1</v>
      </c>
      <c r="G45" s="12" t="str">
        <f>VLOOKUP(F45,Sheet2!$A$1:$C$5,3,TRUE)</f>
        <v>Low</v>
      </c>
      <c r="H45" s="13" t="s">
        <v>151</v>
      </c>
    </row>
  </sheetData>
  <sortState xmlns:xlrd2="http://schemas.microsoft.com/office/spreadsheetml/2017/richdata2" ref="A4:H45">
    <sortCondition ref="A4:A45"/>
  </sortState>
  <mergeCells count="2">
    <mergeCell ref="A1:H1"/>
    <mergeCell ref="A2:H2"/>
  </mergeCells>
  <conditionalFormatting sqref="G4:G45">
    <cfRule type="cellIs" dxfId="3" priority="1" operator="equal">
      <formula>"Critical"</formula>
    </cfRule>
    <cfRule type="cellIs" dxfId="2" priority="2" operator="equal">
      <formula>"Low"</formula>
    </cfRule>
    <cfRule type="cellIs" dxfId="1" priority="3" operator="equal">
      <formula>"Medium"</formula>
    </cfRule>
    <cfRule type="cellIs" dxfId="0" priority="4" operator="equal">
      <formula>"High"</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B5E80-325D-4375-B486-C686092677A8}">
  <dimension ref="A1:C6"/>
  <sheetViews>
    <sheetView workbookViewId="0">
      <selection activeCell="C10" sqref="C10"/>
    </sheetView>
  </sheetViews>
  <sheetFormatPr defaultRowHeight="15" x14ac:dyDescent="0.25"/>
  <cols>
    <col min="1" max="2" width="9.140625" style="4" customWidth="1"/>
    <col min="3" max="3" width="17.28515625" customWidth="1"/>
  </cols>
  <sheetData>
    <row r="1" spans="1:3" x14ac:dyDescent="0.25">
      <c r="A1" s="2" t="s">
        <v>65</v>
      </c>
      <c r="B1" s="2"/>
      <c r="C1" s="1" t="s">
        <v>66</v>
      </c>
    </row>
    <row r="2" spans="1:3" x14ac:dyDescent="0.25">
      <c r="A2" s="3">
        <v>0</v>
      </c>
      <c r="B2" s="3">
        <v>4</v>
      </c>
      <c r="C2" s="1" t="s">
        <v>67</v>
      </c>
    </row>
    <row r="3" spans="1:3" x14ac:dyDescent="0.25">
      <c r="A3" s="3">
        <v>5</v>
      </c>
      <c r="B3" s="3">
        <v>9</v>
      </c>
      <c r="C3" s="1" t="s">
        <v>68</v>
      </c>
    </row>
    <row r="4" spans="1:3" x14ac:dyDescent="0.25">
      <c r="A4" s="3">
        <v>10</v>
      </c>
      <c r="B4" s="3">
        <v>16</v>
      </c>
      <c r="C4" s="1" t="s">
        <v>69</v>
      </c>
    </row>
    <row r="5" spans="1:3" x14ac:dyDescent="0.25">
      <c r="A5" s="3">
        <v>17</v>
      </c>
      <c r="B5" s="3">
        <v>100</v>
      </c>
      <c r="C5" s="1" t="s">
        <v>70</v>
      </c>
    </row>
    <row r="6" spans="1:3" x14ac:dyDescent="0.25">
      <c r="A6" s="3"/>
      <c r="B6" s="3"/>
      <c r="C6"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eefa99f-62fa-4338-b581-dc32a1d8bdc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CD174AE9F2C2D4199568B1541AE7F67" ma:contentTypeVersion="18" ma:contentTypeDescription="Create a new document." ma:contentTypeScope="" ma:versionID="23084f24c6cb8def0c74fcb5a2d16b98">
  <xsd:schema xmlns:xsd="http://www.w3.org/2001/XMLSchema" xmlns:xs="http://www.w3.org/2001/XMLSchema" xmlns:p="http://schemas.microsoft.com/office/2006/metadata/properties" xmlns:ns3="1eefa99f-62fa-4338-b581-dc32a1d8bdc5" xmlns:ns4="5018fbd0-2af5-4f9b-a9f4-ebcd6bd4d5c5" targetNamespace="http://schemas.microsoft.com/office/2006/metadata/properties" ma:root="true" ma:fieldsID="156a7cae45b66e7c1fd1e1b8d60c393b" ns3:_="" ns4:_="">
    <xsd:import namespace="1eefa99f-62fa-4338-b581-dc32a1d8bdc5"/>
    <xsd:import namespace="5018fbd0-2af5-4f9b-a9f4-ebcd6bd4d5c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Location" minOccurs="0"/>
                <xsd:element ref="ns3:_activity" minOccurs="0"/>
                <xsd:element ref="ns3:MediaLengthInSecond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efa99f-62fa-4338-b581-dc32a1d8b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18fbd0-2af5-4f9b-a9f4-ebcd6bd4d5c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830BBE-0B4C-4725-8921-79618E7A4990}">
  <ds:schemaRefs>
    <ds:schemaRef ds:uri="http://purl.org/dc/terms/"/>
    <ds:schemaRef ds:uri="http://schemas.microsoft.com/office/2006/metadata/properties"/>
    <ds:schemaRef ds:uri="1eefa99f-62fa-4338-b581-dc32a1d8bdc5"/>
    <ds:schemaRef ds:uri="http://purl.org/dc/elements/1.1/"/>
    <ds:schemaRef ds:uri="http://purl.org/dc/dcmitype/"/>
    <ds:schemaRef ds:uri="5018fbd0-2af5-4f9b-a9f4-ebcd6bd4d5c5"/>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DB3CBFA6-4346-4B84-9358-EE1AF534B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efa99f-62fa-4338-b581-dc32a1d8bdc5"/>
    <ds:schemaRef ds:uri="5018fbd0-2af5-4f9b-a9f4-ebcd6bd4d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042A96-376A-4FEA-A180-D9F9CFA123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Tauseef Shahzad</dc:creator>
  <cp:lastModifiedBy>Tauseef Shahzad</cp:lastModifiedBy>
  <dcterms:created xsi:type="dcterms:W3CDTF">2025-05-15T06:05:41Z</dcterms:created>
  <dcterms:modified xsi:type="dcterms:W3CDTF">2025-07-01T04:53:29Z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0x0101009CD174AE9F2C2D4199568B1541AE7F67</vt:lpwstr>
  </property>
</Properties>
</file>