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D:\docs\hiqu\HR\Performance Evaluation\From Imran\"/>
    </mc:Choice>
  </mc:AlternateContent>
  <xr:revisionPtr revIDLastSave="0" documentId="8_{E727D527-859F-4E4A-9DCA-27EFE88FD7F1}" xr6:coauthVersionLast="47" xr6:coauthVersionMax="47" xr10:uidLastSave="{00000000-0000-0000-0000-000000000000}"/>
  <bookViews>
    <workbookView xWindow="20370" yWindow="-3840" windowWidth="29040" windowHeight="15720" firstSheet="2" activeTab="6" xr2:uid="{8191B344-5073-4099-9353-A2611E70FE0B}"/>
  </bookViews>
  <sheets>
    <sheet name="By Employee -Task" sheetId="5" r:id="rId1"/>
    <sheet name="By Project - Employee" sheetId="6" r:id="rId2"/>
    <sheet name="By Task - Employee" sheetId="7" r:id="rId3"/>
    <sheet name="OH Tasks" sheetId="8" r:id="rId4"/>
    <sheet name="data" sheetId="1" r:id="rId5"/>
    <sheet name="Const" sheetId="11" r:id="rId6"/>
    <sheet name="Planned Activities" sheetId="10" r:id="rId7"/>
    <sheet name="SQL" sheetId="9" r:id="rId8"/>
  </sheets>
  <definedNames>
    <definedName name="_xlnm._FilterDatabase" localSheetId="4" hidden="1">data!$A$1:$I$2745</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7" i="10" l="1"/>
  <c r="D128" i="10"/>
  <c r="D129" i="10"/>
  <c r="D115" i="10"/>
  <c r="D116" i="10"/>
  <c r="G2685" i="1"/>
  <c r="G2684" i="1"/>
  <c r="G2673" i="1"/>
  <c r="G2663" i="1"/>
  <c r="G2657" i="1"/>
  <c r="G2655" i="1"/>
  <c r="G2654" i="1"/>
  <c r="G2653" i="1"/>
  <c r="G2614" i="1"/>
  <c r="G2613" i="1"/>
  <c r="G2612" i="1"/>
  <c r="G2611" i="1"/>
  <c r="G2610" i="1"/>
  <c r="G2609" i="1"/>
  <c r="G2608" i="1"/>
  <c r="G2607" i="1"/>
  <c r="G2597" i="1"/>
  <c r="G2596" i="1"/>
  <c r="G2595" i="1"/>
  <c r="G2566" i="1"/>
  <c r="G2553" i="1"/>
  <c r="G2552" i="1"/>
  <c r="G2551" i="1"/>
  <c r="G2550" i="1"/>
  <c r="G2549" i="1"/>
  <c r="G2548" i="1"/>
  <c r="G2532" i="1"/>
  <c r="G2531" i="1"/>
  <c r="G2530" i="1"/>
  <c r="G2529" i="1"/>
  <c r="G2422" i="1"/>
  <c r="G2374" i="1"/>
  <c r="G2373" i="1"/>
  <c r="G2350" i="1"/>
  <c r="G2256" i="1"/>
  <c r="G2250" i="1"/>
  <c r="G2249" i="1"/>
  <c r="G2245" i="1"/>
  <c r="G2239" i="1"/>
  <c r="G2178" i="1"/>
  <c r="G2177" i="1"/>
  <c r="G2175" i="1"/>
  <c r="G2174" i="1"/>
  <c r="G2157" i="1"/>
  <c r="G2138" i="1"/>
  <c r="G2134" i="1"/>
  <c r="G2010" i="1"/>
  <c r="G2009" i="1"/>
  <c r="G1996" i="1"/>
  <c r="G1993" i="1"/>
  <c r="G1992" i="1"/>
  <c r="G1963" i="1"/>
  <c r="G1957" i="1"/>
  <c r="G1950" i="1"/>
  <c r="G1949" i="1"/>
  <c r="G1902" i="1"/>
  <c r="G1896" i="1"/>
  <c r="G1895" i="1"/>
  <c r="G1864" i="1"/>
  <c r="G1823" i="1"/>
  <c r="G1804" i="1"/>
  <c r="G1794" i="1"/>
  <c r="G1747" i="1"/>
  <c r="G1736" i="1"/>
  <c r="G1735" i="1"/>
  <c r="G1728" i="1"/>
  <c r="G1721" i="1"/>
  <c r="G1720" i="1"/>
  <c r="G1719" i="1"/>
  <c r="G1701" i="1"/>
  <c r="G1695" i="1"/>
  <c r="G1690" i="1"/>
  <c r="G1686" i="1"/>
  <c r="G1656" i="1"/>
  <c r="G1655" i="1"/>
  <c r="G1654" i="1"/>
  <c r="G1653" i="1"/>
  <c r="G1652" i="1"/>
  <c r="G1651" i="1"/>
  <c r="G1650" i="1"/>
  <c r="G1649" i="1"/>
  <c r="G1648" i="1"/>
  <c r="G1647" i="1"/>
  <c r="G1646" i="1"/>
  <c r="G1645" i="1"/>
  <c r="G1638" i="1"/>
  <c r="G1637" i="1"/>
  <c r="G1636" i="1"/>
  <c r="G1635" i="1"/>
  <c r="G1634" i="1"/>
  <c r="G1589" i="1"/>
  <c r="G1584" i="1"/>
  <c r="G1583" i="1"/>
  <c r="G1582" i="1"/>
  <c r="G1581" i="1"/>
  <c r="G1580" i="1"/>
  <c r="G1578" i="1"/>
  <c r="G1577" i="1"/>
  <c r="G1573" i="1"/>
  <c r="G1564" i="1"/>
  <c r="G1563" i="1"/>
  <c r="G1557" i="1"/>
  <c r="G1556" i="1"/>
  <c r="G1555" i="1"/>
  <c r="G1554" i="1"/>
  <c r="G1523" i="1"/>
  <c r="G1522" i="1"/>
  <c r="G1521" i="1"/>
  <c r="G1513" i="1"/>
  <c r="G1512" i="1"/>
  <c r="G1511" i="1"/>
  <c r="G1510" i="1"/>
  <c r="G1509" i="1"/>
  <c r="G1508" i="1"/>
  <c r="G1493" i="1"/>
  <c r="G1492" i="1"/>
  <c r="G1491" i="1"/>
  <c r="G1490" i="1"/>
  <c r="G1489" i="1"/>
  <c r="G1488" i="1"/>
  <c r="G1479" i="1"/>
  <c r="G1478" i="1"/>
  <c r="G1477" i="1"/>
  <c r="G1476" i="1"/>
  <c r="G1473" i="1"/>
  <c r="G1472" i="1"/>
  <c r="G1471" i="1"/>
  <c r="G1470" i="1"/>
  <c r="G1469" i="1"/>
  <c r="G1468" i="1"/>
  <c r="G1452" i="1"/>
  <c r="G1451" i="1"/>
  <c r="G1450" i="1"/>
  <c r="G1446" i="1"/>
  <c r="G1444" i="1"/>
  <c r="G1443" i="1"/>
  <c r="G1422" i="1"/>
  <c r="G1421" i="1"/>
  <c r="G1420" i="1"/>
  <c r="G1409" i="1"/>
  <c r="G1408" i="1"/>
  <c r="G1407" i="1"/>
  <c r="G1400" i="1"/>
  <c r="G1399" i="1"/>
  <c r="G1398" i="1"/>
  <c r="G1394" i="1"/>
  <c r="G1393" i="1"/>
  <c r="G1380" i="1"/>
  <c r="G1373" i="1"/>
  <c r="G1370" i="1"/>
  <c r="G1369" i="1"/>
  <c r="G1364" i="1"/>
  <c r="G1363" i="1"/>
  <c r="G1355" i="1"/>
  <c r="G1337" i="1"/>
  <c r="G1334" i="1"/>
  <c r="G1321" i="1"/>
  <c r="G1319" i="1"/>
  <c r="G1317" i="1"/>
  <c r="G1311" i="1"/>
  <c r="G1282" i="1"/>
  <c r="G1281" i="1"/>
  <c r="G1280" i="1"/>
  <c r="G1279" i="1"/>
  <c r="G1278" i="1"/>
  <c r="G1277" i="1"/>
  <c r="G1258" i="1"/>
  <c r="G1249" i="1"/>
  <c r="G1244" i="1"/>
  <c r="G1243" i="1"/>
  <c r="G1242" i="1"/>
  <c r="G1241" i="1"/>
  <c r="G1240" i="1"/>
  <c r="G1239" i="1"/>
  <c r="G1238" i="1"/>
  <c r="G1236" i="1"/>
  <c r="G1235" i="1"/>
  <c r="G1234" i="1"/>
  <c r="G1233" i="1"/>
  <c r="G1232" i="1"/>
  <c r="G1231" i="1"/>
  <c r="G1230" i="1"/>
  <c r="G1228" i="1"/>
  <c r="G1213" i="1"/>
  <c r="G1175" i="1"/>
  <c r="G1172" i="1"/>
  <c r="G1171" i="1"/>
  <c r="G1151" i="1"/>
  <c r="G1147" i="1"/>
  <c r="G1144" i="1"/>
  <c r="G1143" i="1"/>
  <c r="G1125" i="1"/>
  <c r="G1124" i="1"/>
  <c r="G1123" i="1"/>
  <c r="G1122" i="1"/>
  <c r="G1121" i="1"/>
  <c r="G1120" i="1"/>
  <c r="G1119" i="1"/>
  <c r="G1117" i="1"/>
  <c r="G1116" i="1"/>
  <c r="G1115" i="1"/>
  <c r="G1114" i="1"/>
  <c r="G1113" i="1"/>
  <c r="G1112" i="1"/>
  <c r="G1111" i="1"/>
  <c r="G1108" i="1"/>
  <c r="G1107" i="1"/>
  <c r="G1081" i="1"/>
  <c r="G1080" i="1"/>
  <c r="G1077" i="1"/>
  <c r="G1076" i="1"/>
  <c r="G1073" i="1"/>
  <c r="G1071" i="1"/>
  <c r="G1061" i="1"/>
  <c r="G1060" i="1"/>
  <c r="G1052" i="1"/>
  <c r="G1051" i="1"/>
  <c r="G1050" i="1"/>
  <c r="G1049" i="1"/>
  <c r="G1048" i="1"/>
  <c r="G1047" i="1"/>
  <c r="G1042" i="1"/>
  <c r="G1041" i="1"/>
  <c r="G1040" i="1"/>
  <c r="G1039" i="1"/>
  <c r="G1027" i="1"/>
  <c r="G1026" i="1"/>
  <c r="G1025" i="1"/>
  <c r="G1023" i="1"/>
  <c r="G1022" i="1"/>
  <c r="G1019" i="1"/>
  <c r="G1018" i="1"/>
  <c r="G1017" i="1"/>
  <c r="G1015" i="1"/>
  <c r="G1014" i="1"/>
  <c r="G1012" i="1"/>
  <c r="G1008" i="1"/>
  <c r="G1007" i="1"/>
  <c r="G1006" i="1"/>
  <c r="G1005" i="1"/>
  <c r="G1004" i="1"/>
  <c r="G1002" i="1"/>
  <c r="G1001" i="1"/>
  <c r="G994" i="1"/>
  <c r="G993" i="1"/>
  <c r="G992" i="1"/>
  <c r="G991" i="1"/>
  <c r="G988" i="1"/>
  <c r="G987" i="1"/>
  <c r="G984" i="1"/>
  <c r="G983" i="1"/>
  <c r="G978" i="1"/>
  <c r="G976" i="1"/>
  <c r="G975" i="1"/>
  <c r="G974" i="1"/>
  <c r="G970" i="1"/>
  <c r="G969" i="1"/>
  <c r="G968" i="1"/>
  <c r="G967" i="1"/>
  <c r="G966" i="1"/>
  <c r="G961" i="1"/>
  <c r="G953" i="1"/>
  <c r="G952" i="1"/>
  <c r="G950" i="1"/>
  <c r="G946" i="1"/>
  <c r="G945" i="1"/>
  <c r="G944" i="1"/>
  <c r="G939" i="1"/>
  <c r="G936" i="1"/>
  <c r="G934" i="1"/>
  <c r="G933" i="1"/>
  <c r="G917" i="1"/>
  <c r="G916" i="1"/>
  <c r="G914" i="1"/>
  <c r="G899" i="1"/>
  <c r="G889" i="1"/>
  <c r="G888" i="1"/>
  <c r="G887" i="1"/>
  <c r="G886" i="1"/>
  <c r="G885" i="1"/>
  <c r="G881" i="1"/>
  <c r="G874" i="1"/>
  <c r="G873" i="1"/>
  <c r="G872" i="1"/>
  <c r="G871" i="1"/>
  <c r="G870" i="1"/>
  <c r="G869" i="1"/>
  <c r="G868" i="1"/>
  <c r="G867" i="1"/>
  <c r="G866" i="1"/>
  <c r="G851" i="1"/>
  <c r="G850" i="1"/>
  <c r="G843" i="1"/>
  <c r="G841" i="1"/>
  <c r="G840" i="1"/>
  <c r="G834" i="1"/>
  <c r="G794" i="1"/>
  <c r="G793" i="1"/>
  <c r="G792" i="1"/>
  <c r="G791" i="1"/>
  <c r="G790" i="1"/>
  <c r="G789" i="1"/>
  <c r="G788" i="1"/>
  <c r="G787" i="1"/>
  <c r="G783" i="1"/>
  <c r="G782" i="1"/>
  <c r="G779" i="1"/>
  <c r="G778" i="1"/>
  <c r="G777" i="1"/>
  <c r="G774" i="1"/>
  <c r="G769" i="1"/>
  <c r="G767" i="1"/>
  <c r="G766" i="1"/>
  <c r="G765" i="1"/>
  <c r="G764" i="1"/>
  <c r="G763" i="1"/>
  <c r="G762" i="1"/>
  <c r="G736" i="1"/>
  <c r="G732" i="1"/>
  <c r="G731" i="1"/>
  <c r="G729" i="1"/>
  <c r="G727" i="1"/>
  <c r="G726" i="1"/>
  <c r="G725" i="1"/>
  <c r="G724" i="1"/>
  <c r="G723" i="1"/>
  <c r="G720" i="1"/>
  <c r="G716" i="1"/>
  <c r="G713" i="1"/>
  <c r="G712" i="1"/>
  <c r="G711" i="1"/>
  <c r="G707" i="1"/>
  <c r="G706" i="1"/>
  <c r="G705" i="1"/>
  <c r="G704" i="1"/>
  <c r="G702" i="1"/>
  <c r="G701" i="1"/>
  <c r="G694" i="1"/>
  <c r="G693" i="1"/>
  <c r="G664" i="1"/>
  <c r="G663" i="1"/>
  <c r="G659" i="1"/>
  <c r="G655" i="1"/>
  <c r="G654" i="1"/>
  <c r="G649" i="1"/>
  <c r="G646" i="1"/>
  <c r="G645" i="1"/>
  <c r="G639" i="1"/>
  <c r="G591" i="1"/>
  <c r="G575" i="1"/>
  <c r="G562" i="1"/>
  <c r="G561" i="1"/>
  <c r="G560" i="1"/>
  <c r="G552" i="1"/>
  <c r="G519" i="1"/>
  <c r="G518" i="1"/>
  <c r="G500" i="1"/>
  <c r="G499" i="1"/>
  <c r="G487" i="1"/>
  <c r="G485" i="1"/>
  <c r="G483" i="1"/>
  <c r="G462" i="1"/>
  <c r="G459" i="1"/>
  <c r="G444" i="1"/>
  <c r="G443" i="1"/>
  <c r="G442" i="1"/>
  <c r="G441" i="1"/>
  <c r="G406" i="1"/>
  <c r="G404" i="1"/>
  <c r="G403" i="1"/>
  <c r="G402" i="1"/>
  <c r="G401" i="1"/>
  <c r="G399" i="1"/>
  <c r="G386" i="1"/>
  <c r="G352" i="1"/>
  <c r="G351" i="1"/>
  <c r="G330" i="1"/>
  <c r="G329" i="1"/>
  <c r="G328" i="1"/>
  <c r="G327" i="1"/>
  <c r="G310" i="1"/>
  <c r="G309" i="1"/>
  <c r="G251" i="1"/>
  <c r="G234" i="1"/>
  <c r="G231" i="1"/>
  <c r="G212" i="1"/>
  <c r="G211" i="1"/>
  <c r="G170" i="1"/>
  <c r="G169" i="1"/>
  <c r="G147" i="1"/>
  <c r="G142" i="1"/>
  <c r="G117" i="1"/>
  <c r="G98" i="1"/>
  <c r="G97" i="1"/>
  <c r="G75" i="1"/>
  <c r="G24" i="1"/>
  <c r="G23" i="1"/>
  <c r="G11" i="1"/>
  <c r="J2685" i="1"/>
  <c r="J2684" i="1"/>
  <c r="J2673" i="1"/>
  <c r="J2663" i="1"/>
  <c r="J2657" i="1"/>
  <c r="J2655" i="1"/>
  <c r="J2654" i="1"/>
  <c r="J2653" i="1"/>
  <c r="J2614" i="1"/>
  <c r="J2613" i="1"/>
  <c r="J2612" i="1"/>
  <c r="J2611" i="1"/>
  <c r="J2610" i="1"/>
  <c r="J2609" i="1"/>
  <c r="J2608" i="1"/>
  <c r="J2607" i="1"/>
  <c r="J2597" i="1"/>
  <c r="J2596" i="1"/>
  <c r="J2595" i="1"/>
  <c r="J2566" i="1"/>
  <c r="J2553" i="1"/>
  <c r="J2552" i="1"/>
  <c r="J2551" i="1"/>
  <c r="J2550" i="1"/>
  <c r="J2549" i="1"/>
  <c r="J2548" i="1"/>
  <c r="J2532" i="1"/>
  <c r="J2531" i="1"/>
  <c r="J2530" i="1"/>
  <c r="J2529" i="1"/>
  <c r="J2522" i="1"/>
  <c r="J2521" i="1"/>
  <c r="J2520" i="1"/>
  <c r="J2519" i="1"/>
  <c r="J2422" i="1"/>
  <c r="J2374" i="1"/>
  <c r="J2373" i="1"/>
  <c r="J2350" i="1"/>
  <c r="J2256" i="1"/>
  <c r="J2250" i="1"/>
  <c r="J2249" i="1"/>
  <c r="J2245" i="1"/>
  <c r="J2239" i="1"/>
  <c r="J2178" i="1"/>
  <c r="J2177" i="1"/>
  <c r="J2175" i="1"/>
  <c r="J2174" i="1"/>
  <c r="J2157" i="1"/>
  <c r="J2155" i="1"/>
  <c r="J2142" i="1"/>
  <c r="J2138" i="1"/>
  <c r="J2134" i="1"/>
  <c r="J2094" i="1"/>
  <c r="J2091" i="1"/>
  <c r="J2090" i="1"/>
  <c r="J2010" i="1"/>
  <c r="J2009" i="1"/>
  <c r="J1996" i="1"/>
  <c r="J1993" i="1"/>
  <c r="J1992" i="1"/>
  <c r="J1963" i="1"/>
  <c r="J1957" i="1"/>
  <c r="J1950" i="1"/>
  <c r="J1949" i="1"/>
  <c r="J1902" i="1"/>
  <c r="J1896" i="1"/>
  <c r="J1895" i="1"/>
  <c r="J1864" i="1"/>
  <c r="J1823" i="1"/>
  <c r="J1804" i="1"/>
  <c r="J1801" i="1"/>
  <c r="J1800" i="1"/>
  <c r="J1799" i="1"/>
  <c r="J1794" i="1"/>
  <c r="J1752" i="1"/>
  <c r="J1751" i="1"/>
  <c r="J1749" i="1"/>
  <c r="J1747" i="1"/>
  <c r="J1745" i="1"/>
  <c r="J1744" i="1"/>
  <c r="J1743" i="1"/>
  <c r="J1742" i="1"/>
  <c r="J1741" i="1"/>
  <c r="J1740" i="1"/>
  <c r="J1739" i="1"/>
  <c r="J1738" i="1"/>
  <c r="J1737" i="1"/>
  <c r="J1736" i="1"/>
  <c r="J1735" i="1"/>
  <c r="J1728" i="1"/>
  <c r="J1721" i="1"/>
  <c r="J1720" i="1"/>
  <c r="J1719" i="1"/>
  <c r="J1701" i="1"/>
  <c r="J1695" i="1"/>
  <c r="J1693" i="1"/>
  <c r="J1692" i="1"/>
  <c r="J1691" i="1"/>
  <c r="J1690" i="1"/>
  <c r="J1689" i="1"/>
  <c r="J1688" i="1"/>
  <c r="J1687" i="1"/>
  <c r="J1686" i="1"/>
  <c r="J1656" i="1"/>
  <c r="J1655" i="1"/>
  <c r="J1654" i="1"/>
  <c r="J1653" i="1"/>
  <c r="J1652" i="1"/>
  <c r="J1651" i="1"/>
  <c r="J1650" i="1"/>
  <c r="J1649" i="1"/>
  <c r="J1648" i="1"/>
  <c r="J1647" i="1"/>
  <c r="J1646" i="1"/>
  <c r="J1645" i="1"/>
  <c r="J1644" i="1"/>
  <c r="J1643" i="1"/>
  <c r="J1638" i="1"/>
  <c r="J1637" i="1"/>
  <c r="J1636" i="1"/>
  <c r="J1635" i="1"/>
  <c r="J1634" i="1"/>
  <c r="J1589" i="1"/>
  <c r="J1584" i="1"/>
  <c r="J1583" i="1"/>
  <c r="J1582" i="1"/>
  <c r="J1581" i="1"/>
  <c r="J1580" i="1"/>
  <c r="J1579" i="1"/>
  <c r="J1578" i="1"/>
  <c r="J1577" i="1"/>
  <c r="J1575" i="1"/>
  <c r="J1573" i="1"/>
  <c r="J1564" i="1"/>
  <c r="J1563" i="1"/>
  <c r="J1557" i="1"/>
  <c r="J1556" i="1"/>
  <c r="J1555" i="1"/>
  <c r="J1554" i="1"/>
  <c r="J1523" i="1"/>
  <c r="J1522" i="1"/>
  <c r="J1521" i="1"/>
  <c r="J1515" i="1"/>
  <c r="J1513" i="1"/>
  <c r="J1512" i="1"/>
  <c r="J1511" i="1"/>
  <c r="J1510" i="1"/>
  <c r="J1509" i="1"/>
  <c r="J1508" i="1"/>
  <c r="J1501" i="1"/>
  <c r="J1500" i="1"/>
  <c r="J1493" i="1"/>
  <c r="J1492" i="1"/>
  <c r="J1491" i="1"/>
  <c r="J1490" i="1"/>
  <c r="J1489" i="1"/>
  <c r="J1488" i="1"/>
  <c r="J1479" i="1"/>
  <c r="J1478" i="1"/>
  <c r="J1477" i="1"/>
  <c r="J1476" i="1"/>
  <c r="J1473" i="1"/>
  <c r="J1472" i="1"/>
  <c r="J1471" i="1"/>
  <c r="J1470" i="1"/>
  <c r="J1469" i="1"/>
  <c r="J1468" i="1"/>
  <c r="J1452" i="1"/>
  <c r="J1451" i="1"/>
  <c r="J1450" i="1"/>
  <c r="J1446" i="1"/>
  <c r="J1444" i="1"/>
  <c r="J1443" i="1"/>
  <c r="J1422" i="1"/>
  <c r="J1421" i="1"/>
  <c r="J1420" i="1"/>
  <c r="J1409" i="1"/>
  <c r="J1408" i="1"/>
  <c r="J1407" i="1"/>
  <c r="J1400" i="1"/>
  <c r="J1399" i="1"/>
  <c r="J1398" i="1"/>
  <c r="J1394" i="1"/>
  <c r="J1393" i="1"/>
  <c r="J1380" i="1"/>
  <c r="J1373" i="1"/>
  <c r="J1370" i="1"/>
  <c r="J1369" i="1"/>
  <c r="J1364" i="1"/>
  <c r="J1363" i="1"/>
  <c r="J1355" i="1"/>
  <c r="J1337" i="1"/>
  <c r="J1336" i="1"/>
  <c r="J1335" i="1"/>
  <c r="J1334" i="1"/>
  <c r="J1333" i="1"/>
  <c r="J1330" i="1"/>
  <c r="J1329" i="1"/>
  <c r="J1328" i="1"/>
  <c r="J1321" i="1"/>
  <c r="J1319" i="1"/>
  <c r="J1317" i="1"/>
  <c r="J1311" i="1"/>
  <c r="J1282" i="1"/>
  <c r="J1281" i="1"/>
  <c r="J1280" i="1"/>
  <c r="J1279" i="1"/>
  <c r="J1278" i="1"/>
  <c r="J1277" i="1"/>
  <c r="J1259" i="1"/>
  <c r="J1258" i="1"/>
  <c r="J1257" i="1"/>
  <c r="J1256" i="1"/>
  <c r="J1255" i="1"/>
  <c r="J1249" i="1"/>
  <c r="J1244" i="1"/>
  <c r="J1243" i="1"/>
  <c r="J1242" i="1"/>
  <c r="J1241" i="1"/>
  <c r="J1240" i="1"/>
  <c r="J1239" i="1"/>
  <c r="J1238" i="1"/>
  <c r="J1236" i="1"/>
  <c r="J1235" i="1"/>
  <c r="J1234" i="1"/>
  <c r="J1233" i="1"/>
  <c r="J1232" i="1"/>
  <c r="J1231" i="1"/>
  <c r="J1230" i="1"/>
  <c r="J1228" i="1"/>
  <c r="J1213" i="1"/>
  <c r="J1175" i="1"/>
  <c r="J1172" i="1"/>
  <c r="J1171" i="1"/>
  <c r="J1151" i="1"/>
  <c r="J1150" i="1"/>
  <c r="J1147" i="1"/>
  <c r="J1144" i="1"/>
  <c r="J1143" i="1"/>
  <c r="J1142" i="1"/>
  <c r="J1125" i="1"/>
  <c r="J1124" i="1"/>
  <c r="J1123" i="1"/>
  <c r="J1122" i="1"/>
  <c r="J1121" i="1"/>
  <c r="J1120" i="1"/>
  <c r="J1119" i="1"/>
  <c r="J1117" i="1"/>
  <c r="J1116" i="1"/>
  <c r="J1115" i="1"/>
  <c r="J1114" i="1"/>
  <c r="J1113" i="1"/>
  <c r="J1112" i="1"/>
  <c r="J1111" i="1"/>
  <c r="J1108" i="1"/>
  <c r="J1107" i="1"/>
  <c r="J1091" i="1"/>
  <c r="J1081" i="1"/>
  <c r="J1080" i="1"/>
  <c r="J1079" i="1"/>
  <c r="J1078" i="1"/>
  <c r="J1077" i="1"/>
  <c r="J1076" i="1"/>
  <c r="J1075" i="1"/>
  <c r="J1074" i="1"/>
  <c r="J1073" i="1"/>
  <c r="J1071" i="1"/>
  <c r="J1061" i="1"/>
  <c r="J1060" i="1"/>
  <c r="J1052" i="1"/>
  <c r="J1051" i="1"/>
  <c r="J1050" i="1"/>
  <c r="J1049" i="1"/>
  <c r="J1048" i="1"/>
  <c r="J1047" i="1"/>
  <c r="J1042" i="1"/>
  <c r="J1041" i="1"/>
  <c r="J1040" i="1"/>
  <c r="J1039" i="1"/>
  <c r="J1027" i="1"/>
  <c r="J1026" i="1"/>
  <c r="J1025" i="1"/>
  <c r="J1023" i="1"/>
  <c r="J1022" i="1"/>
  <c r="J1019" i="1"/>
  <c r="J1018" i="1"/>
  <c r="J1017" i="1"/>
  <c r="J1015" i="1"/>
  <c r="J1014" i="1"/>
  <c r="J1013" i="1"/>
  <c r="J1012" i="1"/>
  <c r="J1011" i="1"/>
  <c r="J1010" i="1"/>
  <c r="J1009" i="1"/>
  <c r="J1008" i="1"/>
  <c r="J1007" i="1"/>
  <c r="J1006" i="1"/>
  <c r="J1005" i="1"/>
  <c r="J1004" i="1"/>
  <c r="J1002" i="1"/>
  <c r="J1001" i="1"/>
  <c r="J999" i="1"/>
  <c r="J994" i="1"/>
  <c r="J993" i="1"/>
  <c r="J992" i="1"/>
  <c r="J991" i="1"/>
  <c r="J990" i="1"/>
  <c r="J988" i="1"/>
  <c r="J987" i="1"/>
  <c r="J985" i="1"/>
  <c r="J984" i="1"/>
  <c r="J983" i="1"/>
  <c r="J982" i="1"/>
  <c r="J981" i="1"/>
  <c r="J979" i="1"/>
  <c r="J978" i="1"/>
  <c r="J977" i="1"/>
  <c r="J976" i="1"/>
  <c r="J975" i="1"/>
  <c r="J974" i="1"/>
  <c r="J970" i="1"/>
  <c r="J969" i="1"/>
  <c r="J968" i="1"/>
  <c r="J967" i="1"/>
  <c r="J966" i="1"/>
  <c r="J962" i="1"/>
  <c r="J961" i="1"/>
  <c r="J958" i="1"/>
  <c r="J953" i="1"/>
  <c r="J952" i="1"/>
  <c r="J950" i="1"/>
  <c r="J949" i="1"/>
  <c r="J946" i="1"/>
  <c r="J945" i="1"/>
  <c r="J944" i="1"/>
  <c r="J939" i="1"/>
  <c r="J936" i="1"/>
  <c r="J935" i="1"/>
  <c r="J934" i="1"/>
  <c r="J933" i="1"/>
  <c r="J917" i="1"/>
  <c r="J916" i="1"/>
  <c r="J915" i="1"/>
  <c r="J914" i="1"/>
  <c r="J911" i="1"/>
  <c r="J904" i="1"/>
  <c r="J902" i="1"/>
  <c r="J899" i="1"/>
  <c r="J898" i="1"/>
  <c r="J889" i="1"/>
  <c r="J888" i="1"/>
  <c r="J887" i="1"/>
  <c r="J886" i="1"/>
  <c r="J885" i="1"/>
  <c r="J882" i="1"/>
  <c r="J881" i="1"/>
  <c r="J874" i="1"/>
  <c r="J873" i="1"/>
  <c r="J872" i="1"/>
  <c r="J871" i="1"/>
  <c r="J870" i="1"/>
  <c r="J869" i="1"/>
  <c r="J868" i="1"/>
  <c r="J867" i="1"/>
  <c r="J866" i="1"/>
  <c r="J853" i="1"/>
  <c r="J852" i="1"/>
  <c r="J851" i="1"/>
  <c r="J850" i="1"/>
  <c r="J847" i="1"/>
  <c r="J844" i="1"/>
  <c r="J843" i="1"/>
  <c r="J841" i="1"/>
  <c r="J840" i="1"/>
  <c r="J834" i="1"/>
  <c r="J831" i="1"/>
  <c r="J830" i="1"/>
  <c r="J826" i="1"/>
  <c r="J807" i="1"/>
  <c r="J804" i="1"/>
  <c r="J794" i="1"/>
  <c r="J793" i="1"/>
  <c r="J792" i="1"/>
  <c r="J791" i="1"/>
  <c r="J790" i="1"/>
  <c r="J789" i="1"/>
  <c r="J788" i="1"/>
  <c r="J787" i="1"/>
  <c r="J786" i="1"/>
  <c r="J785" i="1"/>
  <c r="J784" i="1"/>
  <c r="J783" i="1"/>
  <c r="J782" i="1"/>
  <c r="J779" i="1"/>
  <c r="J778" i="1"/>
  <c r="J777" i="1"/>
  <c r="J775" i="1"/>
  <c r="J774" i="1"/>
  <c r="J773" i="1"/>
  <c r="J772" i="1"/>
  <c r="J771" i="1"/>
  <c r="J769" i="1"/>
  <c r="J768" i="1"/>
  <c r="J767" i="1"/>
  <c r="J766" i="1"/>
  <c r="J765" i="1"/>
  <c r="J764" i="1"/>
  <c r="J763" i="1"/>
  <c r="J762" i="1"/>
  <c r="J736" i="1"/>
  <c r="J732" i="1"/>
  <c r="J731" i="1"/>
  <c r="J729" i="1"/>
  <c r="J727" i="1"/>
  <c r="J726" i="1"/>
  <c r="J725" i="1"/>
  <c r="J724" i="1"/>
  <c r="J723" i="1"/>
  <c r="J720" i="1"/>
  <c r="J718" i="1"/>
  <c r="J717" i="1"/>
  <c r="J716" i="1"/>
  <c r="J713" i="1"/>
  <c r="J712" i="1"/>
  <c r="J711" i="1"/>
  <c r="J707" i="1"/>
  <c r="J706" i="1"/>
  <c r="J705" i="1"/>
  <c r="J704" i="1"/>
  <c r="J702" i="1"/>
  <c r="J701" i="1"/>
  <c r="J694" i="1"/>
  <c r="J693" i="1"/>
  <c r="J687" i="1"/>
  <c r="J685" i="1"/>
  <c r="J684" i="1"/>
  <c r="J673" i="1"/>
  <c r="J672" i="1"/>
  <c r="J671" i="1"/>
  <c r="J664" i="1"/>
  <c r="J663" i="1"/>
  <c r="J659" i="1"/>
  <c r="J655" i="1"/>
  <c r="J654" i="1"/>
  <c r="J649" i="1"/>
  <c r="J646" i="1"/>
  <c r="J645" i="1"/>
  <c r="J641" i="1"/>
  <c r="J640" i="1"/>
  <c r="J639" i="1"/>
  <c r="J637" i="1"/>
  <c r="J634" i="1"/>
  <c r="J591" i="1"/>
  <c r="J588" i="1"/>
  <c r="J584" i="1"/>
  <c r="J575" i="1"/>
  <c r="J571" i="1"/>
  <c r="J569" i="1"/>
  <c r="J563" i="1"/>
  <c r="J562" i="1"/>
  <c r="J561" i="1"/>
  <c r="J560" i="1"/>
  <c r="J559" i="1"/>
  <c r="J552" i="1"/>
  <c r="J519" i="1"/>
  <c r="J518" i="1"/>
  <c r="J500" i="1"/>
  <c r="J499" i="1"/>
  <c r="J487" i="1"/>
  <c r="J485" i="1"/>
  <c r="J483" i="1"/>
  <c r="J469" i="1"/>
  <c r="J462" i="1"/>
  <c r="J461" i="1"/>
  <c r="J460" i="1"/>
  <c r="J459" i="1"/>
  <c r="J458" i="1"/>
  <c r="J457" i="1"/>
  <c r="J444" i="1"/>
  <c r="J443" i="1"/>
  <c r="J442" i="1"/>
  <c r="J441" i="1"/>
  <c r="J439" i="1"/>
  <c r="J438" i="1"/>
  <c r="J437" i="1"/>
  <c r="J436" i="1"/>
  <c r="J421" i="1"/>
  <c r="J420" i="1"/>
  <c r="J419" i="1"/>
  <c r="J418" i="1"/>
  <c r="J417" i="1"/>
  <c r="J416" i="1"/>
  <c r="J413" i="1"/>
  <c r="J412" i="1"/>
  <c r="J411" i="1"/>
  <c r="J410" i="1"/>
  <c r="J409" i="1"/>
  <c r="J406" i="1"/>
  <c r="J404" i="1"/>
  <c r="J403" i="1"/>
  <c r="J402" i="1"/>
  <c r="J401" i="1"/>
  <c r="J399" i="1"/>
  <c r="J387" i="1"/>
  <c r="J386" i="1"/>
  <c r="J354" i="1"/>
  <c r="J352" i="1"/>
  <c r="J351" i="1"/>
  <c r="J346" i="1"/>
  <c r="J345" i="1"/>
  <c r="J339" i="1"/>
  <c r="J330" i="1"/>
  <c r="J329" i="1"/>
  <c r="J328" i="1"/>
  <c r="J327" i="1"/>
  <c r="J310" i="1"/>
  <c r="J309" i="1"/>
  <c r="J279" i="1"/>
  <c r="J278" i="1"/>
  <c r="J276" i="1"/>
  <c r="J275" i="1"/>
  <c r="J274" i="1"/>
  <c r="J273" i="1"/>
  <c r="J272" i="1"/>
  <c r="J271" i="1"/>
  <c r="J251" i="1"/>
  <c r="J241" i="1"/>
  <c r="J235" i="1"/>
  <c r="J234" i="1"/>
  <c r="J231" i="1"/>
  <c r="J220" i="1"/>
  <c r="J219" i="1"/>
  <c r="J218" i="1"/>
  <c r="J217" i="1"/>
  <c r="J216" i="1"/>
  <c r="J215" i="1"/>
  <c r="J214" i="1"/>
  <c r="J212" i="1"/>
  <c r="J211" i="1"/>
  <c r="J187" i="1"/>
  <c r="J170" i="1"/>
  <c r="J169" i="1"/>
  <c r="J168" i="1"/>
  <c r="J147" i="1"/>
  <c r="J142" i="1"/>
  <c r="J117" i="1"/>
  <c r="J98" i="1"/>
  <c r="J97" i="1"/>
  <c r="J75" i="1"/>
  <c r="J24" i="1"/>
  <c r="J23" i="1"/>
  <c r="J11" i="1"/>
  <c r="F2685" i="1"/>
  <c r="F2684" i="1"/>
  <c r="F2673" i="1"/>
  <c r="F2663" i="1"/>
  <c r="F2657" i="1"/>
  <c r="F2655" i="1"/>
  <c r="F2654" i="1"/>
  <c r="F2653" i="1"/>
  <c r="F2614" i="1"/>
  <c r="F2613" i="1"/>
  <c r="F2612" i="1"/>
  <c r="F2611" i="1"/>
  <c r="F2610" i="1"/>
  <c r="F2609" i="1"/>
  <c r="F2608" i="1"/>
  <c r="F2607" i="1"/>
  <c r="F2597" i="1"/>
  <c r="F2596" i="1"/>
  <c r="F2595" i="1"/>
  <c r="F2566" i="1"/>
  <c r="F2553" i="1"/>
  <c r="F2552" i="1"/>
  <c r="F2551" i="1"/>
  <c r="F2550" i="1"/>
  <c r="F2549" i="1"/>
  <c r="F2548" i="1"/>
  <c r="F2532" i="1"/>
  <c r="F2531" i="1"/>
  <c r="F2530" i="1"/>
  <c r="F2529" i="1"/>
  <c r="F2522" i="1"/>
  <c r="F2521" i="1"/>
  <c r="F2520" i="1"/>
  <c r="F2519" i="1"/>
  <c r="F2422" i="1"/>
  <c r="F2374" i="1"/>
  <c r="F2373" i="1"/>
  <c r="F2350" i="1"/>
  <c r="F2256" i="1"/>
  <c r="F2250" i="1"/>
  <c r="F2249" i="1"/>
  <c r="F2245" i="1"/>
  <c r="F2239" i="1"/>
  <c r="F2178" i="1"/>
  <c r="F2177" i="1"/>
  <c r="F2175" i="1"/>
  <c r="F2174" i="1"/>
  <c r="F2157" i="1"/>
  <c r="F2155" i="1"/>
  <c r="F2142" i="1"/>
  <c r="F2138" i="1"/>
  <c r="F2134" i="1"/>
  <c r="F2094" i="1"/>
  <c r="F2091" i="1"/>
  <c r="F2090" i="1"/>
  <c r="F2010" i="1"/>
  <c r="F2009" i="1"/>
  <c r="F1996" i="1"/>
  <c r="F1993" i="1"/>
  <c r="F1992" i="1"/>
  <c r="F1963" i="1"/>
  <c r="F1957" i="1"/>
  <c r="F1950" i="1"/>
  <c r="F1949" i="1"/>
  <c r="F1902" i="1"/>
  <c r="F1896" i="1"/>
  <c r="F1895" i="1"/>
  <c r="F1864" i="1"/>
  <c r="F1823" i="1"/>
  <c r="F1804" i="1"/>
  <c r="F1801" i="1"/>
  <c r="F1800" i="1"/>
  <c r="F1799" i="1"/>
  <c r="F1794" i="1"/>
  <c r="F1752" i="1"/>
  <c r="F1751" i="1"/>
  <c r="F1749" i="1"/>
  <c r="F1747" i="1"/>
  <c r="F1745" i="1"/>
  <c r="F1744" i="1"/>
  <c r="F1743" i="1"/>
  <c r="F1742" i="1"/>
  <c r="F1741" i="1"/>
  <c r="F1740" i="1"/>
  <c r="F1739" i="1"/>
  <c r="F1738" i="1"/>
  <c r="F1737" i="1"/>
  <c r="F1736" i="1"/>
  <c r="F1735" i="1"/>
  <c r="F1728" i="1"/>
  <c r="F1721" i="1"/>
  <c r="F1720" i="1"/>
  <c r="F1719" i="1"/>
  <c r="F1701" i="1"/>
  <c r="F1695" i="1"/>
  <c r="F1693" i="1"/>
  <c r="F1692" i="1"/>
  <c r="F1691" i="1"/>
  <c r="F1690" i="1"/>
  <c r="F1689" i="1"/>
  <c r="F1688" i="1"/>
  <c r="F1687" i="1"/>
  <c r="F1686" i="1"/>
  <c r="F1656" i="1"/>
  <c r="F1655" i="1"/>
  <c r="F1654" i="1"/>
  <c r="F1653" i="1"/>
  <c r="F1652" i="1"/>
  <c r="F1651" i="1"/>
  <c r="F1650" i="1"/>
  <c r="F1649" i="1"/>
  <c r="F1648" i="1"/>
  <c r="F1647" i="1"/>
  <c r="F1646" i="1"/>
  <c r="F1645" i="1"/>
  <c r="F1644" i="1"/>
  <c r="F1643" i="1"/>
  <c r="F1638" i="1"/>
  <c r="F1637" i="1"/>
  <c r="F1636" i="1"/>
  <c r="F1635" i="1"/>
  <c r="F1634" i="1"/>
  <c r="F1589" i="1"/>
  <c r="F1584" i="1"/>
  <c r="F1583" i="1"/>
  <c r="F1582" i="1"/>
  <c r="F1581" i="1"/>
  <c r="F1580" i="1"/>
  <c r="F1579" i="1"/>
  <c r="F1578" i="1"/>
  <c r="F1577" i="1"/>
  <c r="F1575" i="1"/>
  <c r="F1573" i="1"/>
  <c r="F1564" i="1"/>
  <c r="F1563" i="1"/>
  <c r="F1557" i="1"/>
  <c r="F1556" i="1"/>
  <c r="F1555" i="1"/>
  <c r="F1554" i="1"/>
  <c r="F1523" i="1"/>
  <c r="F1522" i="1"/>
  <c r="F1521" i="1"/>
  <c r="F1515" i="1"/>
  <c r="F1513" i="1"/>
  <c r="F1512" i="1"/>
  <c r="F1511" i="1"/>
  <c r="F1510" i="1"/>
  <c r="F1509" i="1"/>
  <c r="F1508" i="1"/>
  <c r="F1501" i="1"/>
  <c r="F1500" i="1"/>
  <c r="F1493" i="1"/>
  <c r="F1492" i="1"/>
  <c r="F1491" i="1"/>
  <c r="F1490" i="1"/>
  <c r="F1489" i="1"/>
  <c r="F1488" i="1"/>
  <c r="F1479" i="1"/>
  <c r="F1478" i="1"/>
  <c r="F1477" i="1"/>
  <c r="F1476" i="1"/>
  <c r="F1473" i="1"/>
  <c r="F1472" i="1"/>
  <c r="F1471" i="1"/>
  <c r="F1470" i="1"/>
  <c r="F1469" i="1"/>
  <c r="F1468" i="1"/>
  <c r="F1452" i="1"/>
  <c r="F1451" i="1"/>
  <c r="F1450" i="1"/>
  <c r="F1446" i="1"/>
  <c r="F1444" i="1"/>
  <c r="F1443" i="1"/>
  <c r="F1422" i="1"/>
  <c r="F1421" i="1"/>
  <c r="F1420" i="1"/>
  <c r="F1409" i="1"/>
  <c r="F1408" i="1"/>
  <c r="F1407" i="1"/>
  <c r="F1400" i="1"/>
  <c r="F1399" i="1"/>
  <c r="F1398" i="1"/>
  <c r="F1394" i="1"/>
  <c r="F1393" i="1"/>
  <c r="F1380" i="1"/>
  <c r="F1373" i="1"/>
  <c r="F1370" i="1"/>
  <c r="F1369" i="1"/>
  <c r="F1364" i="1"/>
  <c r="F1363" i="1"/>
  <c r="F1355" i="1"/>
  <c r="F1337" i="1"/>
  <c r="F1336" i="1"/>
  <c r="F1335" i="1"/>
  <c r="F1334" i="1"/>
  <c r="F1333" i="1"/>
  <c r="F1330" i="1"/>
  <c r="F1329" i="1"/>
  <c r="F1328" i="1"/>
  <c r="F1321" i="1"/>
  <c r="F1319" i="1"/>
  <c r="F1317" i="1"/>
  <c r="F1311" i="1"/>
  <c r="F1282" i="1"/>
  <c r="F1281" i="1"/>
  <c r="F1280" i="1"/>
  <c r="F1279" i="1"/>
  <c r="F1278" i="1"/>
  <c r="F1277" i="1"/>
  <c r="F1259" i="1"/>
  <c r="F1258" i="1"/>
  <c r="F1257" i="1"/>
  <c r="F1256" i="1"/>
  <c r="F1255" i="1"/>
  <c r="F1249" i="1"/>
  <c r="F1244" i="1"/>
  <c r="F1243" i="1"/>
  <c r="F1242" i="1"/>
  <c r="F1241" i="1"/>
  <c r="F1240" i="1"/>
  <c r="F1239" i="1"/>
  <c r="F1238" i="1"/>
  <c r="F1236" i="1"/>
  <c r="F1235" i="1"/>
  <c r="F1234" i="1"/>
  <c r="F1233" i="1"/>
  <c r="F1232" i="1"/>
  <c r="F1231" i="1"/>
  <c r="F1230" i="1"/>
  <c r="F1228" i="1"/>
  <c r="F1213" i="1"/>
  <c r="F1175" i="1"/>
  <c r="F1172" i="1"/>
  <c r="F1171" i="1"/>
  <c r="F1151" i="1"/>
  <c r="F1150" i="1"/>
  <c r="F1147" i="1"/>
  <c r="F1144" i="1"/>
  <c r="F1143" i="1"/>
  <c r="F1142" i="1"/>
  <c r="F1125" i="1"/>
  <c r="F1124" i="1"/>
  <c r="F1123" i="1"/>
  <c r="F1122" i="1"/>
  <c r="F1121" i="1"/>
  <c r="F1120" i="1"/>
  <c r="F1119" i="1"/>
  <c r="F1117" i="1"/>
  <c r="F1116" i="1"/>
  <c r="F1115" i="1"/>
  <c r="F1114" i="1"/>
  <c r="F1113" i="1"/>
  <c r="F1112" i="1"/>
  <c r="F1111" i="1"/>
  <c r="F1108" i="1"/>
  <c r="F1107" i="1"/>
  <c r="F1091" i="1"/>
  <c r="F1081" i="1"/>
  <c r="F1080" i="1"/>
  <c r="F1079" i="1"/>
  <c r="F1078" i="1"/>
  <c r="F1077" i="1"/>
  <c r="F1076" i="1"/>
  <c r="F1075" i="1"/>
  <c r="F1074" i="1"/>
  <c r="F1073" i="1"/>
  <c r="F1071" i="1"/>
  <c r="F1061" i="1"/>
  <c r="F1060" i="1"/>
  <c r="F1052" i="1"/>
  <c r="F1051" i="1"/>
  <c r="F1050" i="1"/>
  <c r="F1049" i="1"/>
  <c r="F1048" i="1"/>
  <c r="F1047" i="1"/>
  <c r="F1042" i="1"/>
  <c r="F1041" i="1"/>
  <c r="F1040" i="1"/>
  <c r="F1039" i="1"/>
  <c r="F1027" i="1"/>
  <c r="F1026" i="1"/>
  <c r="F1025" i="1"/>
  <c r="F1023" i="1"/>
  <c r="F1022" i="1"/>
  <c r="F1019" i="1"/>
  <c r="F1018" i="1"/>
  <c r="F1017" i="1"/>
  <c r="F1015" i="1"/>
  <c r="F1014" i="1"/>
  <c r="F1013" i="1"/>
  <c r="F1012" i="1"/>
  <c r="F1011" i="1"/>
  <c r="F1010" i="1"/>
  <c r="F1009" i="1"/>
  <c r="F1008" i="1"/>
  <c r="F1007" i="1"/>
  <c r="F1006" i="1"/>
  <c r="F1005" i="1"/>
  <c r="F1004" i="1"/>
  <c r="F1002" i="1"/>
  <c r="F1001" i="1"/>
  <c r="F999" i="1"/>
  <c r="F994" i="1"/>
  <c r="F993" i="1"/>
  <c r="F992" i="1"/>
  <c r="F991" i="1"/>
  <c r="F990" i="1"/>
  <c r="F988" i="1"/>
  <c r="F987" i="1"/>
  <c r="F985" i="1"/>
  <c r="F984" i="1"/>
  <c r="F983" i="1"/>
  <c r="F982" i="1"/>
  <c r="F981" i="1"/>
  <c r="F979" i="1"/>
  <c r="F978" i="1"/>
  <c r="F977" i="1"/>
  <c r="F976" i="1"/>
  <c r="F975" i="1"/>
  <c r="F974" i="1"/>
  <c r="F970" i="1"/>
  <c r="F969" i="1"/>
  <c r="F968" i="1"/>
  <c r="F967" i="1"/>
  <c r="F966" i="1"/>
  <c r="F962" i="1"/>
  <c r="F961" i="1"/>
  <c r="F958" i="1"/>
  <c r="F953" i="1"/>
  <c r="F952" i="1"/>
  <c r="F950" i="1"/>
  <c r="F949" i="1"/>
  <c r="F946" i="1"/>
  <c r="F945" i="1"/>
  <c r="F944" i="1"/>
  <c r="F939" i="1"/>
  <c r="F936" i="1"/>
  <c r="F935" i="1"/>
  <c r="F934" i="1"/>
  <c r="F933" i="1"/>
  <c r="F917" i="1"/>
  <c r="F916" i="1"/>
  <c r="F915" i="1"/>
  <c r="F914" i="1"/>
  <c r="F911" i="1"/>
  <c r="F904" i="1"/>
  <c r="F902" i="1"/>
  <c r="F899" i="1"/>
  <c r="F898" i="1"/>
  <c r="F889" i="1"/>
  <c r="F888" i="1"/>
  <c r="F887" i="1"/>
  <c r="F886" i="1"/>
  <c r="F885" i="1"/>
  <c r="F882" i="1"/>
  <c r="F881" i="1"/>
  <c r="F874" i="1"/>
  <c r="F873" i="1"/>
  <c r="F872" i="1"/>
  <c r="F871" i="1"/>
  <c r="F870" i="1"/>
  <c r="F869" i="1"/>
  <c r="F868" i="1"/>
  <c r="F867" i="1"/>
  <c r="F866" i="1"/>
  <c r="F853" i="1"/>
  <c r="F852" i="1"/>
  <c r="F851" i="1"/>
  <c r="F850" i="1"/>
  <c r="F847" i="1"/>
  <c r="F844" i="1"/>
  <c r="F843" i="1"/>
  <c r="F841" i="1"/>
  <c r="F840" i="1"/>
  <c r="F834" i="1"/>
  <c r="F831" i="1"/>
  <c r="F830" i="1"/>
  <c r="F826" i="1"/>
  <c r="F807" i="1"/>
  <c r="F804" i="1"/>
  <c r="F794" i="1"/>
  <c r="F793" i="1"/>
  <c r="F792" i="1"/>
  <c r="F791" i="1"/>
  <c r="F790" i="1"/>
  <c r="F789" i="1"/>
  <c r="F788" i="1"/>
  <c r="F787" i="1"/>
  <c r="F786" i="1"/>
  <c r="F785" i="1"/>
  <c r="F784" i="1"/>
  <c r="F783" i="1"/>
  <c r="F782" i="1"/>
  <c r="F779" i="1"/>
  <c r="F778" i="1"/>
  <c r="F777" i="1"/>
  <c r="F775" i="1"/>
  <c r="F774" i="1"/>
  <c r="F773" i="1"/>
  <c r="F772" i="1"/>
  <c r="F771" i="1"/>
  <c r="F769" i="1"/>
  <c r="F768" i="1"/>
  <c r="F767" i="1"/>
  <c r="F766" i="1"/>
  <c r="F765" i="1"/>
  <c r="F764" i="1"/>
  <c r="F763" i="1"/>
  <c r="F762" i="1"/>
  <c r="F736" i="1"/>
  <c r="F732" i="1"/>
  <c r="F731" i="1"/>
  <c r="F729" i="1"/>
  <c r="F727" i="1"/>
  <c r="F726" i="1"/>
  <c r="F725" i="1"/>
  <c r="F724" i="1"/>
  <c r="F723" i="1"/>
  <c r="F720" i="1"/>
  <c r="F718" i="1"/>
  <c r="F717" i="1"/>
  <c r="F716" i="1"/>
  <c r="F713" i="1"/>
  <c r="F712" i="1"/>
  <c r="F711" i="1"/>
  <c r="F707" i="1"/>
  <c r="F706" i="1"/>
  <c r="F705" i="1"/>
  <c r="F704" i="1"/>
  <c r="F702" i="1"/>
  <c r="F701" i="1"/>
  <c r="F694" i="1"/>
  <c r="F693" i="1"/>
  <c r="F687" i="1"/>
  <c r="F685" i="1"/>
  <c r="F684" i="1"/>
  <c r="F673" i="1"/>
  <c r="F672" i="1"/>
  <c r="F671" i="1"/>
  <c r="F664" i="1"/>
  <c r="F663" i="1"/>
  <c r="F659" i="1"/>
  <c r="F655" i="1"/>
  <c r="F654" i="1"/>
  <c r="F649" i="1"/>
  <c r="F646" i="1"/>
  <c r="F645" i="1"/>
  <c r="F641" i="1"/>
  <c r="F640" i="1"/>
  <c r="F639" i="1"/>
  <c r="F637" i="1"/>
  <c r="F634" i="1"/>
  <c r="F591" i="1"/>
  <c r="F588" i="1"/>
  <c r="F584" i="1"/>
  <c r="F575" i="1"/>
  <c r="F571" i="1"/>
  <c r="F569" i="1"/>
  <c r="F563" i="1"/>
  <c r="F562" i="1"/>
  <c r="F561" i="1"/>
  <c r="F560" i="1"/>
  <c r="F559" i="1"/>
  <c r="F552" i="1"/>
  <c r="F519" i="1"/>
  <c r="F518" i="1"/>
  <c r="F500" i="1"/>
  <c r="F499" i="1"/>
  <c r="F487" i="1"/>
  <c r="F485" i="1"/>
  <c r="F483" i="1"/>
  <c r="F469" i="1"/>
  <c r="F462" i="1"/>
  <c r="F461" i="1"/>
  <c r="F460" i="1"/>
  <c r="F459" i="1"/>
  <c r="F458" i="1"/>
  <c r="F457" i="1"/>
  <c r="F444" i="1"/>
  <c r="F443" i="1"/>
  <c r="F442" i="1"/>
  <c r="F441" i="1"/>
  <c r="F439" i="1"/>
  <c r="F438" i="1"/>
  <c r="F437" i="1"/>
  <c r="F436" i="1"/>
  <c r="F421" i="1"/>
  <c r="F420" i="1"/>
  <c r="F419" i="1"/>
  <c r="F418" i="1"/>
  <c r="F417" i="1"/>
  <c r="F416" i="1"/>
  <c r="F413" i="1"/>
  <c r="F412" i="1"/>
  <c r="F411" i="1"/>
  <c r="F410" i="1"/>
  <c r="F409" i="1"/>
  <c r="F406" i="1"/>
  <c r="F404" i="1"/>
  <c r="F403" i="1"/>
  <c r="F402" i="1"/>
  <c r="F401" i="1"/>
  <c r="F399" i="1"/>
  <c r="F387" i="1"/>
  <c r="F386" i="1"/>
  <c r="F354" i="1"/>
  <c r="F352" i="1"/>
  <c r="F351" i="1"/>
  <c r="F346" i="1"/>
  <c r="F345" i="1"/>
  <c r="F339" i="1"/>
  <c r="F330" i="1"/>
  <c r="F329" i="1"/>
  <c r="F328" i="1"/>
  <c r="F327" i="1"/>
  <c r="F310" i="1"/>
  <c r="F309" i="1"/>
  <c r="F279" i="1"/>
  <c r="F278" i="1"/>
  <c r="F276" i="1"/>
  <c r="F275" i="1"/>
  <c r="F274" i="1"/>
  <c r="F273" i="1"/>
  <c r="F272" i="1"/>
  <c r="F271" i="1"/>
  <c r="F251" i="1"/>
  <c r="F241" i="1"/>
  <c r="F235" i="1"/>
  <c r="F234" i="1"/>
  <c r="F231" i="1"/>
  <c r="F220" i="1"/>
  <c r="F219" i="1"/>
  <c r="F218" i="1"/>
  <c r="F217" i="1"/>
  <c r="F216" i="1"/>
  <c r="F215" i="1"/>
  <c r="F214" i="1"/>
  <c r="F212" i="1"/>
  <c r="F211" i="1"/>
  <c r="F187" i="1"/>
  <c r="F170" i="1"/>
  <c r="F169" i="1"/>
  <c r="F168" i="1"/>
  <c r="F147" i="1"/>
  <c r="F142" i="1"/>
  <c r="F117" i="1"/>
  <c r="F98" i="1"/>
  <c r="F97" i="1"/>
  <c r="F75" i="1"/>
  <c r="F24" i="1"/>
  <c r="F23" i="1"/>
  <c r="F11" i="1"/>
  <c r="D22" i="10"/>
  <c r="D21" i="10"/>
  <c r="D20" i="10"/>
  <c r="D19" i="10"/>
  <c r="D18" i="10"/>
  <c r="D17" i="10"/>
  <c r="D16" i="10"/>
  <c r="D15" i="10"/>
  <c r="D14" i="10"/>
  <c r="D13" i="10"/>
  <c r="D12" i="10"/>
  <c r="D11" i="10"/>
  <c r="D10" i="10"/>
  <c r="D9" i="10"/>
  <c r="D8" i="10"/>
  <c r="D7" i="10"/>
  <c r="D6" i="10"/>
  <c r="D5" i="10"/>
  <c r="D4" i="10"/>
  <c r="D158" i="10"/>
  <c r="D157" i="10"/>
  <c r="D156" i="10"/>
  <c r="D155" i="10"/>
  <c r="D154" i="10"/>
  <c r="D153" i="10"/>
  <c r="D151" i="10"/>
  <c r="D150" i="10"/>
  <c r="D149" i="10"/>
  <c r="D148" i="10"/>
  <c r="D147" i="10"/>
  <c r="D146" i="10"/>
  <c r="D145" i="10"/>
  <c r="D144" i="10"/>
  <c r="D143" i="10"/>
  <c r="D142" i="10"/>
  <c r="D141" i="10"/>
  <c r="D140" i="10"/>
  <c r="D139" i="10"/>
  <c r="D138" i="10"/>
  <c r="D137" i="10"/>
  <c r="D136" i="10"/>
  <c r="D135" i="10"/>
  <c r="D134" i="10"/>
  <c r="D133" i="10"/>
  <c r="D132" i="10"/>
  <c r="D131" i="10"/>
  <c r="D130" i="10"/>
  <c r="D126" i="10"/>
  <c r="D125" i="10"/>
  <c r="D124" i="10"/>
  <c r="D123" i="10"/>
  <c r="D122" i="10"/>
  <c r="D121" i="10"/>
  <c r="D120" i="10"/>
  <c r="D119" i="10"/>
  <c r="D118" i="10"/>
  <c r="D117" i="10"/>
  <c r="D114" i="10"/>
  <c r="D113"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5" i="10"/>
  <c r="D54"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152" i="10"/>
  <c r="D112" i="10"/>
  <c r="D56" i="10"/>
  <c r="D53" i="10"/>
  <c r="A36" i="9"/>
  <c r="G187" i="1" l="1"/>
  <c r="G417" i="1"/>
  <c r="G418" i="1"/>
  <c r="G416" i="1"/>
  <c r="G1074" i="1"/>
  <c r="G168" i="1"/>
  <c r="G1740" i="1"/>
  <c r="G271" i="1"/>
  <c r="G1801" i="1"/>
  <c r="G241" i="1"/>
  <c r="G354" i="1"/>
  <c r="G272" i="1"/>
  <c r="G2155" i="1"/>
  <c r="G412" i="1"/>
  <c r="G569" i="1"/>
  <c r="G235" i="1"/>
  <c r="G413" i="1"/>
  <c r="G571" i="1"/>
  <c r="G902" i="1"/>
  <c r="G904" i="1"/>
  <c r="G584" i="1"/>
  <c r="G687" i="1"/>
  <c r="G1692" i="1"/>
  <c r="G588" i="1"/>
  <c r="G717" i="1"/>
  <c r="G985" i="1"/>
  <c r="G1575" i="1"/>
  <c r="G898" i="1"/>
  <c r="G775" i="1"/>
  <c r="G981" i="1"/>
  <c r="G962" i="1"/>
  <c r="G935" i="1"/>
  <c r="G2520" i="1"/>
  <c r="G1743" i="1"/>
  <c r="G1643" i="1"/>
  <c r="G1579" i="1"/>
  <c r="G1256" i="1"/>
  <c r="G1078" i="1"/>
  <c r="G911" i="1"/>
  <c r="G458" i="1"/>
  <c r="G1255" i="1"/>
  <c r="G387" i="1"/>
  <c r="G419" i="1"/>
  <c r="G718" i="1"/>
  <c r="G844" i="1"/>
  <c r="G1142" i="1"/>
  <c r="G1515" i="1"/>
  <c r="G279" i="1"/>
  <c r="G847" i="1"/>
  <c r="G1741" i="1"/>
  <c r="G1075" i="1"/>
  <c r="G1693" i="1"/>
  <c r="G1800" i="1"/>
  <c r="G214" i="1"/>
  <c r="G457" i="1"/>
  <c r="G1742" i="1"/>
  <c r="G2519" i="1"/>
  <c r="G215" i="1"/>
  <c r="G420" i="1"/>
  <c r="G634" i="1"/>
  <c r="G804" i="1"/>
  <c r="G949" i="1"/>
  <c r="G1079" i="1"/>
  <c r="G1150" i="1"/>
  <c r="G1257" i="1"/>
  <c r="G1644" i="1"/>
  <c r="G1744" i="1"/>
  <c r="G2521" i="1"/>
  <c r="G216" i="1"/>
  <c r="G273" i="1"/>
  <c r="G339" i="1"/>
  <c r="G421" i="1"/>
  <c r="G460" i="1"/>
  <c r="G559" i="1"/>
  <c r="G637" i="1"/>
  <c r="G671" i="1"/>
  <c r="G768" i="1"/>
  <c r="G784" i="1"/>
  <c r="G807" i="1"/>
  <c r="G852" i="1"/>
  <c r="G882" i="1"/>
  <c r="G915" i="1"/>
  <c r="G990" i="1"/>
  <c r="G1328" i="1"/>
  <c r="G1500" i="1"/>
  <c r="G1745" i="1"/>
  <c r="G2090" i="1"/>
  <c r="G2522" i="1"/>
  <c r="G217" i="1"/>
  <c r="G274" i="1"/>
  <c r="G345" i="1"/>
  <c r="G436" i="1"/>
  <c r="G461" i="1"/>
  <c r="G672" i="1"/>
  <c r="G785" i="1"/>
  <c r="G826" i="1"/>
  <c r="G853" i="1"/>
  <c r="G1009" i="1"/>
  <c r="G1259" i="1"/>
  <c r="G1329" i="1"/>
  <c r="G1501" i="1"/>
  <c r="G1687" i="1"/>
  <c r="G2091" i="1"/>
  <c r="G218" i="1"/>
  <c r="G275" i="1"/>
  <c r="G346" i="1"/>
  <c r="G409" i="1"/>
  <c r="G437" i="1"/>
  <c r="G640" i="1"/>
  <c r="G673" i="1"/>
  <c r="G771" i="1"/>
  <c r="G786" i="1"/>
  <c r="G830" i="1"/>
  <c r="G977" i="1"/>
  <c r="G1010" i="1"/>
  <c r="G1091" i="1"/>
  <c r="G1330" i="1"/>
  <c r="G1688" i="1"/>
  <c r="G1749" i="1"/>
  <c r="G2094" i="1"/>
  <c r="G219" i="1"/>
  <c r="G276" i="1"/>
  <c r="G410" i="1"/>
  <c r="G438" i="1"/>
  <c r="G469" i="1"/>
  <c r="G641" i="1"/>
  <c r="G684" i="1"/>
  <c r="G772" i="1"/>
  <c r="G831" i="1"/>
  <c r="G958" i="1"/>
  <c r="G1011" i="1"/>
  <c r="G1333" i="1"/>
  <c r="G1689" i="1"/>
  <c r="G1751" i="1"/>
  <c r="G220" i="1"/>
  <c r="G278" i="1"/>
  <c r="G411" i="1"/>
  <c r="G439" i="1"/>
  <c r="G563" i="1"/>
  <c r="G685" i="1"/>
  <c r="G773" i="1"/>
  <c r="G979" i="1"/>
  <c r="G1737" i="1"/>
  <c r="G1752" i="1"/>
  <c r="G999" i="1"/>
  <c r="G1013" i="1"/>
  <c r="G1335" i="1"/>
  <c r="G1691" i="1"/>
  <c r="G1738" i="1"/>
  <c r="G2142" i="1"/>
  <c r="G982" i="1"/>
  <c r="G1336" i="1"/>
  <c r="G1739" i="1"/>
  <c r="G1799" i="1"/>
</calcChain>
</file>

<file path=xl/sharedStrings.xml><?xml version="1.0" encoding="utf-8"?>
<sst xmlns="http://schemas.openxmlformats.org/spreadsheetml/2006/main" count="16503" uniqueCount="577">
  <si>
    <t>employee</t>
  </si>
  <si>
    <t>task_code</t>
  </si>
  <si>
    <t>Abid  Ali</t>
  </si>
  <si>
    <t xml:space="preserve">AP WORKFLOW                     </t>
  </si>
  <si>
    <t>Bug Fixing</t>
  </si>
  <si>
    <t>Regular bug fixing activity</t>
  </si>
  <si>
    <t>Production Issue</t>
  </si>
  <si>
    <t>Analysis of production issues reported by support team</t>
  </si>
  <si>
    <t xml:space="preserve">APWORKS 2024.2 - PHASE 3        </t>
  </si>
  <si>
    <t>Ability to automatically attach additional documents to Invoice</t>
  </si>
  <si>
    <t>Analysis</t>
  </si>
  <si>
    <t>Ability to assign Employees to Roles by Media type and by Client</t>
  </si>
  <si>
    <t>Task/Code Review</t>
  </si>
  <si>
    <t>Google Drive integration. (Setup and Integration development)</t>
  </si>
  <si>
    <t>Project Overhead</t>
  </si>
  <si>
    <t>Deployment</t>
  </si>
  <si>
    <t>Meetings</t>
  </si>
  <si>
    <t>Project Mgmt</t>
  </si>
  <si>
    <t>Associate vendor/stations/sites to multiple pay to</t>
  </si>
  <si>
    <t>Broadcast Invoice: EDI File Processing</t>
  </si>
  <si>
    <t>Development</t>
  </si>
  <si>
    <t>Broadcast Invoice: PDF file generation</t>
  </si>
  <si>
    <t>Testing</t>
  </si>
  <si>
    <t>Switch Company on Invoice</t>
  </si>
  <si>
    <t>Customer Information: Select Client on Vendor Invoice</t>
  </si>
  <si>
    <t xml:space="preserve">APWORKS PHASE2                  </t>
  </si>
  <si>
    <t>Cient UAT Upgrad</t>
  </si>
  <si>
    <t>Cient UAT Upgrade</t>
  </si>
  <si>
    <t xml:space="preserve">NEXELUS 2024.1 SP2              </t>
  </si>
  <si>
    <t>Generate Client Schedule Lines based on media type</t>
  </si>
  <si>
    <t xml:space="preserve">PR-0013                         </t>
  </si>
  <si>
    <t>Admin &amp; Misc.</t>
  </si>
  <si>
    <t>Meetings, mails, communication, TFS, Interviews</t>
  </si>
  <si>
    <t>Internal Meeting</t>
  </si>
  <si>
    <t>Session Meetings</t>
  </si>
  <si>
    <t>Session with US team</t>
  </si>
  <si>
    <t>Time Off-Un Plan</t>
  </si>
  <si>
    <t>Time Off - Un Planned</t>
  </si>
  <si>
    <t>Holiday-Time Off</t>
  </si>
  <si>
    <t xml:space="preserve">PR-0014                         </t>
  </si>
  <si>
    <t>Time</t>
  </si>
  <si>
    <t>CI-TheShipyard</t>
  </si>
  <si>
    <t>Anees Rahman</t>
  </si>
  <si>
    <t xml:space="preserve">NEXELUS 2024.2                  </t>
  </si>
  <si>
    <t>Support Items</t>
  </si>
  <si>
    <t>Client Items</t>
  </si>
  <si>
    <t>Arif Khan Arif</t>
  </si>
  <si>
    <t>Enhancement in vendor mapping(Parse Table)</t>
  </si>
  <si>
    <t>Vendor/stations/sites associated to multiple pay to.</t>
  </si>
  <si>
    <t>Backup Table for vendor/client lines relationship</t>
  </si>
  <si>
    <t>Unassigned time</t>
  </si>
  <si>
    <t>Development DB</t>
  </si>
  <si>
    <t>Development of new project/assignment/task</t>
  </si>
  <si>
    <t>Internal Meetings</t>
  </si>
  <si>
    <t>Arslan Khalid</t>
  </si>
  <si>
    <t>Broadcast Invoice: Invoice View UI</t>
  </si>
  <si>
    <t>Master Data: Payment Terms</t>
  </si>
  <si>
    <t>Design</t>
  </si>
  <si>
    <t>Broadcast Invoice: Manage Invoice Documents</t>
  </si>
  <si>
    <t>Route invoice from one company - company identification</t>
  </si>
  <si>
    <t>Apply discount based on Payment terms settings</t>
  </si>
  <si>
    <t>Asad Mahmood</t>
  </si>
  <si>
    <t>Asim Jameel</t>
  </si>
  <si>
    <t xml:space="preserve">AD-0001                         </t>
  </si>
  <si>
    <t>TIME</t>
  </si>
  <si>
    <t>Documentation</t>
  </si>
  <si>
    <t>Asiya Bibi</t>
  </si>
  <si>
    <t>HR</t>
  </si>
  <si>
    <t>HR ad Admin Activities</t>
  </si>
  <si>
    <t>HR Management</t>
  </si>
  <si>
    <t>Network Support</t>
  </si>
  <si>
    <t>Network and infrastructure Support</t>
  </si>
  <si>
    <t>Admin</t>
  </si>
  <si>
    <t>Taxes and Bank R</t>
  </si>
  <si>
    <t>Taxes and Bank Related</t>
  </si>
  <si>
    <t>Ayesha Qurban</t>
  </si>
  <si>
    <t>QA Verification</t>
  </si>
  <si>
    <t>Test Case Dev</t>
  </si>
  <si>
    <t>Add Media Type/Service type/Roles</t>
  </si>
  <si>
    <t>Checkbox to filter discrepant lines</t>
  </si>
  <si>
    <t>QA</t>
  </si>
  <si>
    <t>Regular testing and QA new project/assignment/task</t>
  </si>
  <si>
    <t>Analysis of the new project/assignment/task</t>
  </si>
  <si>
    <t>Bilal Afzal Raja</t>
  </si>
  <si>
    <t>Requirement Anal</t>
  </si>
  <si>
    <t>Document review/understanding Requirement Specifications</t>
  </si>
  <si>
    <t>Fawad Ahmed</t>
  </si>
  <si>
    <t>UDF &amp; Naming Convention in Vendor Portal - Proposal Import/exp</t>
  </si>
  <si>
    <t>Hamza Nouman</t>
  </si>
  <si>
    <t>Imran UL Haq</t>
  </si>
  <si>
    <t>In-house Trainin</t>
  </si>
  <si>
    <t>In-house Training</t>
  </si>
  <si>
    <t>CI-DentsuCreativ</t>
  </si>
  <si>
    <t>CI-HY</t>
  </si>
  <si>
    <t>CI-JustGlobal</t>
  </si>
  <si>
    <t>CI-PropelHealth</t>
  </si>
  <si>
    <t>Kashif Hayat</t>
  </si>
  <si>
    <t>Leave</t>
  </si>
  <si>
    <t>QA Environment U</t>
  </si>
  <si>
    <t>QA Environment Upgrade</t>
  </si>
  <si>
    <t>Saad Saeed</t>
  </si>
  <si>
    <t>eConnect shell change to service</t>
  </si>
  <si>
    <t>Research</t>
  </si>
  <si>
    <t>Domain Learning</t>
  </si>
  <si>
    <t>Shafiq Ahmed</t>
  </si>
  <si>
    <t>No Workbench</t>
  </si>
  <si>
    <t>Tauseef Shahzad</t>
  </si>
  <si>
    <t>Interview</t>
  </si>
  <si>
    <t>PMO</t>
  </si>
  <si>
    <t>SOC Compliance</t>
  </si>
  <si>
    <t>Hours</t>
  </si>
  <si>
    <t>Row Labels</t>
  </si>
  <si>
    <t>Grand Total</t>
  </si>
  <si>
    <t>Sum of Hours</t>
  </si>
  <si>
    <t>(All)</t>
  </si>
  <si>
    <t>Column Labels</t>
  </si>
  <si>
    <t>Project</t>
  </si>
  <si>
    <t>Activity Code</t>
  </si>
  <si>
    <t>Activity Desc</t>
  </si>
  <si>
    <t>Date</t>
  </si>
  <si>
    <t>National Gazette</t>
  </si>
  <si>
    <t>National Gazetted Holidays</t>
  </si>
  <si>
    <t>Team Briefing</t>
  </si>
  <si>
    <t>Time Off-Planned</t>
  </si>
  <si>
    <t>Time Off - Planned</t>
  </si>
  <si>
    <t>Release Environm</t>
  </si>
  <si>
    <t>Release Environment Upgrade</t>
  </si>
  <si>
    <t>Production Upgra</t>
  </si>
  <si>
    <t>Production upgrades</t>
  </si>
  <si>
    <t>Broadcast Invoice: Manage Invoice Models List</t>
  </si>
  <si>
    <t>Dev Support</t>
  </si>
  <si>
    <t>separate node for "Broadcast Invoices"</t>
  </si>
  <si>
    <t>Broadcast Invoice: User Group Management Changes</t>
  </si>
  <si>
    <t>Broadcast Invoice: Manage Non-Mapped Broadcast Invoices</t>
  </si>
  <si>
    <t>Requirement Writ</t>
  </si>
  <si>
    <t>Requirement Specifications document writing</t>
  </si>
  <si>
    <t>CI-PlusCo</t>
  </si>
  <si>
    <t>Invoice Editing: Make the tax editable</t>
  </si>
  <si>
    <t>Remove Site column from vendor lookup</t>
  </si>
  <si>
    <t>Vendor Map: Vendor Popup: Remove identifier currency filter</t>
  </si>
  <si>
    <t>Client Profile: Media &gt; Flag to make the vendor inactive</t>
  </si>
  <si>
    <t>Post_dep_fixes</t>
  </si>
  <si>
    <t>UDF &amp; Naming Convention in Nexelus - Export on Proposal</t>
  </si>
  <si>
    <t>UDF &amp; Naming Convention in RFP - Nexelus RFP(Exp and Imp)</t>
  </si>
  <si>
    <t>Billing by Media Type</t>
  </si>
  <si>
    <t>Google Drive - Split Process and show documents in queue</t>
  </si>
  <si>
    <t>Training</t>
  </si>
  <si>
    <t xml:space="preserve">APWORKS - SUPPORT               </t>
  </si>
  <si>
    <t>Tasks by US Team</t>
  </si>
  <si>
    <t>TheShipyard</t>
  </si>
  <si>
    <t xml:space="preserve">APWORKS 2024.2 - PHASE 4        </t>
  </si>
  <si>
    <t>Approve upto last level and auto post.</t>
  </si>
  <si>
    <t>Stamp multiple approvers.</t>
  </si>
  <si>
    <t>Support Tickets</t>
  </si>
  <si>
    <t>JustGlobal</t>
  </si>
  <si>
    <t xml:space="preserve">NEXELUS SUPPORT                 </t>
  </si>
  <si>
    <t>Production: Project should be available on summary as well.</t>
  </si>
  <si>
    <t>EDI: Generate PDF - Updates</t>
  </si>
  <si>
    <t>TaxAndBank</t>
  </si>
  <si>
    <t>Accounts</t>
  </si>
  <si>
    <t>OffshoreMeeting</t>
  </si>
  <si>
    <t>Approval routing</t>
  </si>
  <si>
    <t>Forward Inv to user OR select user when invoice is Pending Apr</t>
  </si>
  <si>
    <t>Demo</t>
  </si>
  <si>
    <t>A report to spot check the invoices processed</t>
  </si>
  <si>
    <t>Support&amp;Maint</t>
  </si>
  <si>
    <t>SupportMeetings</t>
  </si>
  <si>
    <t>EDI file updating and upload</t>
  </si>
  <si>
    <t>PDF based broadcast invoices - Invoice Scan</t>
  </si>
  <si>
    <t>Production: show keyvalue pairs for level2 mapping</t>
  </si>
  <si>
    <t>Production: Auto populate lines based PO during scanning</t>
  </si>
  <si>
    <t>Apply variable name for Site in vendor mapping</t>
  </si>
  <si>
    <t>Currency Changes on Vendor Map</t>
  </si>
  <si>
    <t>Integration Testing</t>
  </si>
  <si>
    <t>Enhancement for Visual Indicators and Flighting Details in Place</t>
  </si>
  <si>
    <t>Report &gt;&gt; Vendor Invoices: we need the discount field to show up</t>
  </si>
  <si>
    <t xml:space="preserve">APWORKS 2024.2 PHASE 5          </t>
  </si>
  <si>
    <t>PlusCo</t>
  </si>
  <si>
    <t>Google Drive Setup (company configuration UI)</t>
  </si>
  <si>
    <t>PDF based broadcast invoices - Import / Export lines</t>
  </si>
  <si>
    <t>AdTech Fee commission</t>
  </si>
  <si>
    <t>Media Plan: Import/Export Flighting</t>
  </si>
  <si>
    <t>Restrict Self Approval - Time and expense</t>
  </si>
  <si>
    <t>Maintenance Activity</t>
  </si>
  <si>
    <t>Media Plan Approval</t>
  </si>
  <si>
    <t>September</t>
  </si>
  <si>
    <t>October</t>
  </si>
  <si>
    <t>November</t>
  </si>
  <si>
    <t>December</t>
  </si>
  <si>
    <t>use nex_pdm;</t>
  </si>
  <si>
    <t xml:space="preserve">select </t>
  </si>
  <si>
    <t>concat(pdd_resources.name_first,' ',pdd_resources.name_last) employee,</t>
  </si>
  <si>
    <t>level2_key 'Project',</t>
  </si>
  <si>
    <t>level3_key 'Activity Code',</t>
  </si>
  <si>
    <t xml:space="preserve">(select top 1 level3_description  </t>
  </si>
  <si>
    <t xml:space="preserve">from pdd_level3 </t>
  </si>
  <si>
    <t xml:space="preserve">   where pdd_level3.level2_key = pld_transactions.level2_key and </t>
  </si>
  <si>
    <t xml:space="preserve">   PATINDEX (concat(rtrim(pld_transactions.level3_key),'%'),pdd_level3.level3_key)&gt;0 ) 'Activity Desc',</t>
  </si>
  <si>
    <t>task_code,</t>
  </si>
  <si>
    <t>units 'Hours',</t>
  </si>
  <si>
    <t>--Month(applied_date) 'Date'</t>
  </si>
  <si>
    <t>DateName(Month,applied_date) 'Date'</t>
  </si>
  <si>
    <t>from pld_transactions</t>
  </si>
  <si>
    <t>inner join pdd_resources on pdd_resources.resource_id=pld_transactions.resource_id</t>
  </si>
  <si>
    <t xml:space="preserve"> </t>
  </si>
  <si>
    <t xml:space="preserve">      where applied_date &gt;= '9/01/2024' </t>
  </si>
  <si>
    <t xml:space="preserve">  --and applied_date &lt; '11/01/2024'</t>
  </si>
  <si>
    <t>Task Name</t>
  </si>
  <si>
    <t>Planned Activity</t>
  </si>
  <si>
    <t>Work</t>
  </si>
  <si>
    <t>Duration</t>
  </si>
  <si>
    <t>Start</t>
  </si>
  <si>
    <t>Finish</t>
  </si>
  <si>
    <t>August, 2024</t>
  </si>
  <si>
    <t>September, 2024</t>
  </si>
  <si>
    <t>October, 2024</t>
  </si>
  <si>
    <t>November, 2024</t>
  </si>
  <si>
    <t>December, 2024</t>
  </si>
  <si>
    <t>Tue 8/27/24</t>
  </si>
  <si>
    <t>Tue 12/24/24</t>
  </si>
  <si>
    <t>661.91 hrs?</t>
  </si>
  <si>
    <t>Mon 12/23/24</t>
  </si>
  <si>
    <t>635.24 hrs?</t>
  </si>
  <si>
    <t>Wed 12/18/24</t>
  </si>
  <si>
    <t>0h</t>
  </si>
  <si>
    <t>379.39h</t>
  </si>
  <si>
    <t xml:space="preserve">         Sprint 3 - Plus Co Items &amp; Additional items</t>
  </si>
  <si>
    <t>518 hrs</t>
  </si>
  <si>
    <t>208.14 hrs?</t>
  </si>
  <si>
    <t>Thu 9/5/24</t>
  </si>
  <si>
    <t>Mon 10/14/24</t>
  </si>
  <si>
    <t xml:space="preserve">            Add Media Type/Service type/Roles</t>
  </si>
  <si>
    <t>4 hrs</t>
  </si>
  <si>
    <t>5 hrs?</t>
  </si>
  <si>
    <t>4h</t>
  </si>
  <si>
    <t xml:space="preserve">            Google Drive integration. (Setup and Integration development)</t>
  </si>
  <si>
    <t>44 hrs</t>
  </si>
  <si>
    <t>57 hrs?</t>
  </si>
  <si>
    <t>Tue 9/10/24</t>
  </si>
  <si>
    <t>Fri 9/20/24</t>
  </si>
  <si>
    <t>44h</t>
  </si>
  <si>
    <t xml:space="preserve">            Ability to automatically attach additional documents (tear sheets, afidavit) to the invoice</t>
  </si>
  <si>
    <t>30 hrs</t>
  </si>
  <si>
    <t>116.64 hrs?</t>
  </si>
  <si>
    <t>Thu 9/26/24</t>
  </si>
  <si>
    <t>30h</t>
  </si>
  <si>
    <t xml:space="preserve">            We need to read the company on the invoice document to route to the right company. If the company is not detected properly we will default to a company and mark it with a status.</t>
  </si>
  <si>
    <t>56 hrs</t>
  </si>
  <si>
    <t>183.14 hrs?</t>
  </si>
  <si>
    <t>Wed 10/9/24</t>
  </si>
  <si>
    <t>16h</t>
  </si>
  <si>
    <t xml:space="preserve">            Broadcast invoices</t>
  </si>
  <si>
    <t>178 hrs</t>
  </si>
  <si>
    <t>131.73h</t>
  </si>
  <si>
    <t xml:space="preserve">               We will need a separate node for "Broadcast Invoices" added at the end of Production Invoices.</t>
  </si>
  <si>
    <t>5.72 hrs?</t>
  </si>
  <si>
    <t>Wed 9/11/24</t>
  </si>
  <si>
    <t xml:space="preserve">               User Group management changes</t>
  </si>
  <si>
    <t>12 hrs</t>
  </si>
  <si>
    <t>46.29 hrs?</t>
  </si>
  <si>
    <t>Fri 9/13/24</t>
  </si>
  <si>
    <t>12h</t>
  </si>
  <si>
    <t xml:space="preserve">               Dashboard</t>
  </si>
  <si>
    <t>16 hrs</t>
  </si>
  <si>
    <t>77.14 hrs?</t>
  </si>
  <si>
    <t>Thu 9/19/24</t>
  </si>
  <si>
    <t xml:space="preserve">               Manage Invoice Documents</t>
  </si>
  <si>
    <t>82.86 hrs?</t>
  </si>
  <si>
    <t xml:space="preserve">               EDI file processing </t>
  </si>
  <si>
    <t>62 hrs</t>
  </si>
  <si>
    <t>128.48 hrs?</t>
  </si>
  <si>
    <t>Mon 9/30/24</t>
  </si>
  <si>
    <t>62h</t>
  </si>
  <si>
    <t xml:space="preserve">               PDF file generation</t>
  </si>
  <si>
    <t>50 hrs</t>
  </si>
  <si>
    <t>79.67 hrs?</t>
  </si>
  <si>
    <t>3.73h</t>
  </si>
  <si>
    <t xml:space="preserve">               Invoice View UI </t>
  </si>
  <si>
    <t xml:space="preserve">                  Fastrack is maintaining the broadcast calendar dates. We may need to maintain this type of date period.</t>
  </si>
  <si>
    <t>0 hrs</t>
  </si>
  <si>
    <t>125.72 hrs?</t>
  </si>
  <si>
    <t xml:space="preserve">            Customer Information : Selection of the client on the vendor invoice header level. This will help route the invoice to the appropriate client team. - (Sync and a lookup field on invoice)</t>
  </si>
  <si>
    <t>118.29 hrs?</t>
  </si>
  <si>
    <t>Thu 9/12/24</t>
  </si>
  <si>
    <t>Fri 10/4/24</t>
  </si>
  <si>
    <t xml:space="preserve">            Read data from Media Ocean Jobs, IOs (buying), Customer Master, Vendor Master, Currencies, Tax codes, Payment terms, EDI?, payment information </t>
  </si>
  <si>
    <t>80 hrs</t>
  </si>
  <si>
    <t>142.86 hrs?</t>
  </si>
  <si>
    <t>Wed 10/2/24</t>
  </si>
  <si>
    <t>74.56h</t>
  </si>
  <si>
    <t xml:space="preserve">            vendor/stations/sites can be associated to multiple pay to. EX: Bell Media is linked to Bill pay to</t>
  </si>
  <si>
    <t>32 hrs</t>
  </si>
  <si>
    <t>83 hrs?</t>
  </si>
  <si>
    <t>15.6h</t>
  </si>
  <si>
    <t xml:space="preserve">            Checkbox to filter discrepant lines</t>
  </si>
  <si>
    <t>8 hrs</t>
  </si>
  <si>
    <t>11.43 hrs?</t>
  </si>
  <si>
    <t>Mon 10/7/24</t>
  </si>
  <si>
    <t>8h</t>
  </si>
  <si>
    <t xml:space="preserve">            Ability to assign Employees to Roles by Media type and by Client</t>
  </si>
  <si>
    <t>70 hrs</t>
  </si>
  <si>
    <t>110.14 hrs?</t>
  </si>
  <si>
    <t>Thu 10/3/24</t>
  </si>
  <si>
    <t>59.5h</t>
  </si>
  <si>
    <t xml:space="preserve">            Make the tax editable</t>
  </si>
  <si>
    <t xml:space="preserve">         Sprint #4 (PlusCo Phase 3)</t>
  </si>
  <si>
    <t>389 hrs</t>
  </si>
  <si>
    <t>283.5 hrs?</t>
  </si>
  <si>
    <t>Mon 10/21/24</t>
  </si>
  <si>
    <t>Mon 12/9/24</t>
  </si>
  <si>
    <t xml:space="preserve">            Bug fixing - sprint #3</t>
  </si>
  <si>
    <t>60 hrs</t>
  </si>
  <si>
    <t>37.5 hrs?</t>
  </si>
  <si>
    <t>Fri 10/25/24</t>
  </si>
  <si>
    <t>Thu 10/31/24</t>
  </si>
  <si>
    <t xml:space="preserve">            Discount implementation CHANGES</t>
  </si>
  <si>
    <t>7 hrs?</t>
  </si>
  <si>
    <t>Fri 11/1/24</t>
  </si>
  <si>
    <t xml:space="preserve">            Approve upto last level and auto post as well based on configuration</t>
  </si>
  <si>
    <t>10 hrs</t>
  </si>
  <si>
    <t>Mon 11/4/24</t>
  </si>
  <si>
    <t xml:space="preserve">            Remove currency check while mapping vendor in vendor mapping dailog and apply vendor currency to invoices.</t>
  </si>
  <si>
    <t>20 hrs?</t>
  </si>
  <si>
    <t>Wed 11/6/24</t>
  </si>
  <si>
    <t xml:space="preserve">            Stamp multiple approvers.</t>
  </si>
  <si>
    <t>15 hrs</t>
  </si>
  <si>
    <t xml:space="preserve">            Split Process for Google Drive integration and show documents in queue.</t>
  </si>
  <si>
    <t>Wed 11/13/24</t>
  </si>
  <si>
    <t xml:space="preserve">            EDI file updating</t>
  </si>
  <si>
    <t>15 hrs?</t>
  </si>
  <si>
    <t>Wed 11/20/24</t>
  </si>
  <si>
    <t>Thu 11/21/24</t>
  </si>
  <si>
    <t xml:space="preserve">            Remove Site column or show media sites</t>
  </si>
  <si>
    <t>1 hr</t>
  </si>
  <si>
    <t>1.25 hrs?</t>
  </si>
  <si>
    <t xml:space="preserve">            Add Vendor column in Insertion order list</t>
  </si>
  <si>
    <t>Thu 11/7/24</t>
  </si>
  <si>
    <t xml:space="preserve">            Production: Project should be available on summary as well.</t>
  </si>
  <si>
    <t>6 hrs</t>
  </si>
  <si>
    <t>7.5 hrs?</t>
  </si>
  <si>
    <t>Mon 11/18/24</t>
  </si>
  <si>
    <t>Tue 11/19/24</t>
  </si>
  <si>
    <t xml:space="preserve">            Production: Auto populate lines based PO during scanning</t>
  </si>
  <si>
    <t>6.67 hrs?</t>
  </si>
  <si>
    <t xml:space="preserve">            Production: show keyvalue pairs for level2 mapping</t>
  </si>
  <si>
    <t>178.5 hrs?</t>
  </si>
  <si>
    <t xml:space="preserve">            Broadcast Model Fields</t>
  </si>
  <si>
    <t xml:space="preserve">            We need a way to forward invoice to user OR select a user when invoice is in Pending Approval queue</t>
  </si>
  <si>
    <t>50 hrs?</t>
  </si>
  <si>
    <t>Fri 11/29/24</t>
  </si>
  <si>
    <t>40 hrs</t>
  </si>
  <si>
    <t xml:space="preserve">            A report to spot check the invoices processed (Plusco)</t>
  </si>
  <si>
    <t>68 hrs?</t>
  </si>
  <si>
    <t>Mon 12/2/24</t>
  </si>
  <si>
    <t>10 hrs?</t>
  </si>
  <si>
    <t>24 hrs</t>
  </si>
  <si>
    <t xml:space="preserve">            PDF based broadcast invoices (Plusco)</t>
  </si>
  <si>
    <t>75 hrs?</t>
  </si>
  <si>
    <t>Tue 11/26/24</t>
  </si>
  <si>
    <t xml:space="preserve">               Invoice Scan</t>
  </si>
  <si>
    <t>Wed 12/4/24</t>
  </si>
  <si>
    <t xml:space="preserve">               Model updates list </t>
  </si>
  <si>
    <t>62.5 hrs?</t>
  </si>
  <si>
    <t>Thu 12/5/24</t>
  </si>
  <si>
    <t xml:space="preserve">               Manage non-mapped list</t>
  </si>
  <si>
    <t xml:space="preserve">               Import / Export lines</t>
  </si>
  <si>
    <t xml:space="preserve">               Approvals</t>
  </si>
  <si>
    <t xml:space="preserve">            Pull Client &amp; Sites, Service types as Media Types from Nexelus</t>
  </si>
  <si>
    <t>36 hrs</t>
  </si>
  <si>
    <t xml:space="preserve">            Notification</t>
  </si>
  <si>
    <t xml:space="preserve">            Apply variable name for Site in vendor mapping</t>
  </si>
  <si>
    <t>Tue 12/3/24</t>
  </si>
  <si>
    <t xml:space="preserve">            Checkbox to show unapproved lines</t>
  </si>
  <si>
    <t>0 hrs?</t>
  </si>
  <si>
    <t xml:space="preserve">            Vendor mapping enhancement for Non-media</t>
  </si>
  <si>
    <t>Vendor mapping enhancement for Non-media</t>
  </si>
  <si>
    <t xml:space="preserve">            Filter for discrepenet invoices on client base</t>
  </si>
  <si>
    <t>Tue 10/22/24</t>
  </si>
  <si>
    <t xml:space="preserve">            Validation notifications</t>
  </si>
  <si>
    <t xml:space="preserve">            Re: APWorks - Data search service </t>
  </si>
  <si>
    <t xml:space="preserve">         Sprint 5</t>
  </si>
  <si>
    <t xml:space="preserve">            Google Drive Setup (company configuration UI)</t>
  </si>
  <si>
    <t>Tue 12/10/24</t>
  </si>
  <si>
    <t xml:space="preserve">            Vendor invoices report: Add date filters </t>
  </si>
  <si>
    <t xml:space="preserve">         Sprint #6</t>
  </si>
  <si>
    <t xml:space="preserve">            Credit memo </t>
  </si>
  <si>
    <t>95.24 hrs?</t>
  </si>
  <si>
    <t xml:space="preserve">            Refine statuses</t>
  </si>
  <si>
    <t xml:space="preserve">            Labels as Variable names</t>
  </si>
  <si>
    <t>Wed 8/28/24</t>
  </si>
  <si>
    <t xml:space="preserve">            The filter on the dashboard should have: 'like' date from and to</t>
  </si>
  <si>
    <t xml:space="preserve">            Add a button on dashboard or invoice document listing to post all good invoices.</t>
  </si>
  <si>
    <t>8 hrs?</t>
  </si>
  <si>
    <t xml:space="preserve">            Moving invoice between media type (Media to Broadcast or viseversa)</t>
  </si>
  <si>
    <t xml:space="preserve">            Add a flag "perfered" for email</t>
  </si>
  <si>
    <t xml:space="preserve">            Split/Merge on Production module</t>
  </si>
  <si>
    <t xml:space="preserve">            Email Ref: APWorks - Not urgent items</t>
  </si>
  <si>
    <t xml:space="preserve">            Global Mappings - Vendor Map</t>
  </si>
  <si>
    <t xml:space="preserve">      RE: APWorks - Nexelus to APWorks data sync improvements</t>
  </si>
  <si>
    <t xml:space="preserve">      Review and Management</t>
  </si>
  <si>
    <t>350 hrs</t>
  </si>
  <si>
    <t>6.2h</t>
  </si>
  <si>
    <t>25.6h</t>
  </si>
  <si>
    <t xml:space="preserve">         Abid</t>
  </si>
  <si>
    <t xml:space="preserve">      QA</t>
  </si>
  <si>
    <t>343.4 hrs</t>
  </si>
  <si>
    <t>524.02 hrs?</t>
  </si>
  <si>
    <t>Fri 12/20/24</t>
  </si>
  <si>
    <t>23.2h</t>
  </si>
  <si>
    <t xml:space="preserve">         Sprint #3 </t>
  </si>
  <si>
    <t>226 hrs</t>
  </si>
  <si>
    <t>184.14 hrs?</t>
  </si>
  <si>
    <t>Wed 10/23/24</t>
  </si>
  <si>
    <t xml:space="preserve">            QA</t>
  </si>
  <si>
    <t xml:space="preserve">               Google Drive integration. (Setup and Integration development)</t>
  </si>
  <si>
    <t>Mon 9/23/24</t>
  </si>
  <si>
    <t xml:space="preserve">               Ability to automatically attach additional documents (tear sheets, afidavit) to the invoice</t>
  </si>
  <si>
    <t>20 hrs</t>
  </si>
  <si>
    <t>25 hrs?</t>
  </si>
  <si>
    <t>13.2h</t>
  </si>
  <si>
    <t xml:space="preserve">               We need to read the company on the invoice document to route to the right company. If the company is not detected properly we will default to a company and mark it with a status.</t>
  </si>
  <si>
    <t xml:space="preserve">               Broadcast invoices</t>
  </si>
  <si>
    <t>Fri 10/18/24</t>
  </si>
  <si>
    <t>2h</t>
  </si>
  <si>
    <t xml:space="preserve">                  Invoice List UI </t>
  </si>
  <si>
    <t xml:space="preserve">                  User Group management changes</t>
  </si>
  <si>
    <t>2 hrs</t>
  </si>
  <si>
    <t xml:space="preserve">                  Dashboard</t>
  </si>
  <si>
    <t xml:space="preserve">                  Manage Invoice Models</t>
  </si>
  <si>
    <t xml:space="preserve">                  Manage Non-Mapped Production Invoices</t>
  </si>
  <si>
    <t xml:space="preserve">                  EDI file processing </t>
  </si>
  <si>
    <t xml:space="preserve">                  Invoice View UI </t>
  </si>
  <si>
    <t>Tue 10/15/24</t>
  </si>
  <si>
    <t>Thu 10/17/24</t>
  </si>
  <si>
    <t xml:space="preserve">                  PDF file generation</t>
  </si>
  <si>
    <t xml:space="preserve">               Customer Information : Selection of the client on the vendor invoice header level. This will help route the invoice to the appropriate client team. - (Sync and a lookup field on invoice)</t>
  </si>
  <si>
    <t xml:space="preserve">               Read data from Media Ocean Jobs, IOs (buying), Customer Master, Vendor Master, Currencies, Tax codes, Payment terms, EDI?, payment information </t>
  </si>
  <si>
    <t>Thu 10/10/24</t>
  </si>
  <si>
    <t xml:space="preserve">               vendor/stations/sites can be associated to multiple pay to. EX: Bell Media is linked to Bill pay to</t>
  </si>
  <si>
    <t xml:space="preserve">               Ability to assign Employees to Roles by Media type and by Client</t>
  </si>
  <si>
    <t>26.67 hrs?</t>
  </si>
  <si>
    <t>Tue 10/8/24</t>
  </si>
  <si>
    <t xml:space="preserve">               Testing and Review</t>
  </si>
  <si>
    <t>100 hrs</t>
  </si>
  <si>
    <t xml:space="preserve">         Sprint #4</t>
  </si>
  <si>
    <t>101.4 hrs</t>
  </si>
  <si>
    <t>131.45 hrs?</t>
  </si>
  <si>
    <t>Thu 12/12/24</t>
  </si>
  <si>
    <t>4.44 hrs?</t>
  </si>
  <si>
    <t>4.45 hrs?</t>
  </si>
  <si>
    <t>51.4 hrs</t>
  </si>
  <si>
    <t>62.45 hrs?</t>
  </si>
  <si>
    <t>8.89 hrs?</t>
  </si>
  <si>
    <t>Fri 11/22/24</t>
  </si>
  <si>
    <t>17.78 hrs?</t>
  </si>
  <si>
    <t xml:space="preserve">            A report to spot check the invoices processed</t>
  </si>
  <si>
    <t>50.22 hrs?</t>
  </si>
  <si>
    <t xml:space="preserve">            PDF based broadcast invoices</t>
  </si>
  <si>
    <t>72.78 hrs?</t>
  </si>
  <si>
    <t xml:space="preserve">            Pull Client &amp; Sites from Nexelus</t>
  </si>
  <si>
    <t xml:space="preserve">         Sprint #5</t>
  </si>
  <si>
    <t xml:space="preserve">      Bug Fixing </t>
  </si>
  <si>
    <t>138 hrs</t>
  </si>
  <si>
    <t>1.87h</t>
  </si>
  <si>
    <t xml:space="preserve">         Sprint #3</t>
  </si>
  <si>
    <t>117.17 hrs?</t>
  </si>
  <si>
    <t>616.78 hrs?</t>
  </si>
  <si>
    <t>Mon 12/16/24</t>
  </si>
  <si>
    <t>11 hrs</t>
  </si>
  <si>
    <t>3 hrs</t>
  </si>
  <si>
    <t>3.33 hrs?</t>
  </si>
  <si>
    <t>13.33 hrs?</t>
  </si>
  <si>
    <t xml:space="preserve">      QA Iteration #2</t>
  </si>
  <si>
    <t>160 hrs</t>
  </si>
  <si>
    <t>641.78 hrs?</t>
  </si>
  <si>
    <t>Thu 12/19/24</t>
  </si>
  <si>
    <t>27.9h</t>
  </si>
  <si>
    <t>2.1h</t>
  </si>
  <si>
    <t xml:space="preserve">   Integration Testing</t>
  </si>
  <si>
    <t>66 hrs</t>
  </si>
  <si>
    <t xml:space="preserve">   Bug fixing for integration testing</t>
  </si>
  <si>
    <t>28.57 hrs</t>
  </si>
  <si>
    <t>UAT Deployments</t>
  </si>
  <si>
    <t>7 hrs</t>
  </si>
  <si>
    <t>Wed 12/25/24</t>
  </si>
  <si>
    <t>Nexelus 2024.1 SP2</t>
  </si>
  <si>
    <t>588 hrs</t>
  </si>
  <si>
    <t>405.45 hrs?</t>
  </si>
  <si>
    <t xml:space="preserve">   Development and Testing</t>
  </si>
  <si>
    <t>484 hrs</t>
  </si>
  <si>
    <t>360.95 hrs?</t>
  </si>
  <si>
    <t xml:space="preserve">      Backup Table for vendor/client lines relationship</t>
  </si>
  <si>
    <t>58 hrs</t>
  </si>
  <si>
    <t>62.86 hrs?</t>
  </si>
  <si>
    <t>Tue 10/29/24</t>
  </si>
  <si>
    <t xml:space="preserve">         DB</t>
  </si>
  <si>
    <t xml:space="preserve">         DotNet</t>
  </si>
  <si>
    <t>42.86 hrs?</t>
  </si>
  <si>
    <t>Tue 11/5/24</t>
  </si>
  <si>
    <t xml:space="preserve">       Need to support UDF &amp; naming convention fields in RFP (Bulksheet only)</t>
  </si>
  <si>
    <t>188 hrs</t>
  </si>
  <si>
    <t>182.86 hrs?</t>
  </si>
  <si>
    <t xml:space="preserve">         Vendor Portal Proposal</t>
  </si>
  <si>
    <t>114 hrs</t>
  </si>
  <si>
    <t>120 hrs?</t>
  </si>
  <si>
    <t xml:space="preserve">            DB</t>
  </si>
  <si>
    <t>Thu 10/24/24</t>
  </si>
  <si>
    <t>14 hrs</t>
  </si>
  <si>
    <t xml:space="preserve">         Nexelus Export only on Proposal</t>
  </si>
  <si>
    <t>Tue 11/12/24</t>
  </si>
  <si>
    <t xml:space="preserve">         Nexelus RFP (Import/Export) </t>
  </si>
  <si>
    <t>38 hrs</t>
  </si>
  <si>
    <t xml:space="preserve">         Nexelus RFP (Import/Export) - Phase 2 (onhold)</t>
  </si>
  <si>
    <t>68 hrs</t>
  </si>
  <si>
    <t>34.29 hrs?</t>
  </si>
  <si>
    <t xml:space="preserve">      Generate client lines based on media type</t>
  </si>
  <si>
    <t>205 hrs</t>
  </si>
  <si>
    <t xml:space="preserve">         Client Profile</t>
  </si>
  <si>
    <t xml:space="preserve">         Level3</t>
  </si>
  <si>
    <t xml:space="preserve">         Media Plan Vendor lines (new, import/export)</t>
  </si>
  <si>
    <t>300.43 hrs?</t>
  </si>
  <si>
    <t>Mon 10/28/24</t>
  </si>
  <si>
    <t xml:space="preserve">         Client Lines (new line, generate schedule)</t>
  </si>
  <si>
    <t>137 hrs</t>
  </si>
  <si>
    <t>276.95 hrs?</t>
  </si>
  <si>
    <t>17.5 hrs?</t>
  </si>
  <si>
    <t>Wed 10/30/24</t>
  </si>
  <si>
    <t xml:space="preserve">         Media Plan approval</t>
  </si>
  <si>
    <t xml:space="preserve">      Please note that data is based on latest Insertion Order based on most recent approved media plan. Please ensure that Insertion Order(s) are revised as such.”</t>
  </si>
  <si>
    <t xml:space="preserve">      Client Profile: Media &gt; Flag to make the vendor inactive</t>
  </si>
  <si>
    <t>105.71 hrs?</t>
  </si>
  <si>
    <t xml:space="preserve">      Mngt Fee renamable everywhere</t>
  </si>
  <si>
    <t>9 hrs</t>
  </si>
  <si>
    <t>175.43 hrs?</t>
  </si>
  <si>
    <t xml:space="preserve">      Support items </t>
  </si>
  <si>
    <t xml:space="preserve">         support&gt; Pursuit - Is it possible to make the email address field longer on the client profile page? 17136</t>
  </si>
  <si>
    <t xml:space="preserve">         Client Support Item&gt; The issue is resolved which was due to missing preferred group flag for this user.</t>
  </si>
  <si>
    <t xml:space="preserve">         support item&gt; Please see below, currently we see system only allows 256 characters in the comments box.</t>
  </si>
  <si>
    <t xml:space="preserve">         Support item -Person shouldn't be able to approve his own expense report / Timesheet even after switching to his manager / supervisor</t>
  </si>
  <si>
    <t xml:space="preserve">         Support item&gt; It is crashing because of “&amp;” character, it requires a DLL change to resolve the issue.</t>
  </si>
  <si>
    <t xml:space="preserve">         Support item &gt; Can we add Print label in future release&gt; see attached email for reference</t>
  </si>
  <si>
    <t xml:space="preserve">         Support Item &gt;Contract level billing should pick Cus Po # from Contract. Also make sure if we mark it on client profile, it defaults to contract.</t>
  </si>
  <si>
    <t xml:space="preserve">         Support item&gt; Why am I getting a duplicate message when trying to delete an expense type, e.g. production_old from below example</t>
  </si>
  <si>
    <t xml:space="preserve">         Support Item&gt; Msg on Delivery Override” &gt;Please note that data is based on latest Insertion Order based on most recent approved media plan. Please ensure that Insertion Order(s) are revised as such.”</t>
  </si>
  <si>
    <t xml:space="preserve">         Support Item &gt; Rule based Hard Stop or warning if user changes the dates on IO placements after delivery override.</t>
  </si>
  <si>
    <t xml:space="preserve">         Client item&gt; Support&gt; At TSY I noticed favorite is not showing on top. The user was on MAC. But it looks like even on Windows, the button doesn’t appear when one is on Billing Setup or Invoice screens.</t>
  </si>
  <si>
    <t xml:space="preserve">      Feature Name: Enhanced Filtering for RFP and Proposal List UI</t>
  </si>
  <si>
    <t xml:space="preserve">      Restrict Self Approval</t>
  </si>
  <si>
    <t xml:space="preserve">      Custom field 3/AdServing able to take formulas (on hold)</t>
  </si>
  <si>
    <t xml:space="preserve">      Media Plan: Import/Export Flighting</t>
  </si>
  <si>
    <t xml:space="preserve">      Separate broadcast label rename</t>
  </si>
  <si>
    <t xml:space="preserve">      CHECK: tiered rate on new lines only or all lines? What happens if spend is added to a billed month. </t>
  </si>
  <si>
    <t xml:space="preserve">   DV360 API Upgrade</t>
  </si>
  <si>
    <t>31 hrs</t>
  </si>
  <si>
    <t>Hotfix 2024.1</t>
  </si>
  <si>
    <t>37 hrs</t>
  </si>
  <si>
    <t xml:space="preserve">   eConnect Shell removal : Develop a web service</t>
  </si>
  <si>
    <t xml:space="preserve">      DotNet changes</t>
  </si>
  <si>
    <t xml:space="preserve">   Deployments and QA</t>
  </si>
  <si>
    <t xml:space="preserve">      Bilal</t>
  </si>
  <si>
    <t xml:space="preserve">   UAT upgrade</t>
  </si>
  <si>
    <t xml:space="preserve">   Production upgrade</t>
  </si>
  <si>
    <t>Hours-Est</t>
  </si>
  <si>
    <t>Full-Activity</t>
  </si>
  <si>
    <t>Plan</t>
  </si>
  <si>
    <t>APWORKS 2024.2 - PHASE 6</t>
  </si>
  <si>
    <t>Nmonth</t>
  </si>
  <si>
    <t>January</t>
  </si>
  <si>
    <t>February</t>
  </si>
  <si>
    <t>March</t>
  </si>
  <si>
    <t>April</t>
  </si>
  <si>
    <t>May</t>
  </si>
  <si>
    <t>June</t>
  </si>
  <si>
    <t>July</t>
  </si>
  <si>
    <t>August</t>
  </si>
  <si>
    <t>Item</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</si>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</sst>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0"/>
      <name val="Aptos Narrow"/>
      <family val="2"/>
      <scheme val="minor"/>
    </font>
    <font>
      <sz val="9"/>
      <color rgb="FF363636"/>
      <name val="Segoe UI"/>
      <family val="2"/>
    </font>
    <font>
      <b/>
      <sz val="11"/>
      <color rgb="FF000000"/>
      <name val="Calibri"/>
      <family val="2"/>
    </font>
    <font>
      <b/>
      <sz val="11"/>
      <color rgb="FFFF0000"/>
      <name val="Calibri"/>
      <family val="2"/>
    </font>
    <font>
      <sz val="11"/>
      <color rgb="FF000000"/>
      <name val="Calibri"/>
      <family val="2"/>
    </font>
    <font>
      <sz val="11"/>
      <name val="Calibri"/>
      <family val="2"/>
    </font>
    <font>
      <sz val="11"/>
      <color theme="1"/>
      <name val="Calibri"/>
      <family val="2"/>
    </font>
    <font>
      <i/>
      <sz val="11"/>
      <color rgb="FF000000"/>
      <name val="Calibri"/>
      <family val="2"/>
    </font>
    <font>
      <strike/>
      <sz val="11"/>
      <color rgb="FFC0C0C0"/>
      <name val="Calibri"/>
      <family val="2"/>
    </font>
    <font>
      <b/>
      <sz val="11"/>
      <color theme="0"/>
      <name val="Calibri"/>
      <family val="2"/>
    </font>
    <font>
      <b/>
      <sz val="11"/>
      <name val="Calibri"/>
      <family val="2"/>
    </font>
  </fonts>
  <fills count="7">
    <fill>
      <patternFill patternType="none"/>
    </fill>
    <fill>
      <patternFill patternType="gray125"/>
    </fill>
    <fill>
      <patternFill patternType="solid">
        <fgColor rgb="FFDFE3E8"/>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0.14999847407452621"/>
        <bgColor indexed="64"/>
      </patternFill>
    </fill>
  </fills>
  <borders count="4">
    <border>
      <left/>
      <right/>
      <top/>
      <bottom/>
      <diagonal/>
    </border>
    <border>
      <left style="thin">
        <color rgb="FFB1BBCC"/>
      </left>
      <right style="thin">
        <color rgb="FFB1BBCC"/>
      </right>
      <top style="thin">
        <color rgb="FFB1BBCC"/>
      </top>
      <bottom style="thin">
        <color rgb="FFB1BBCC"/>
      </bottom>
      <diagonal/>
    </border>
    <border>
      <left style="thin">
        <color rgb="FFB1BBCC"/>
      </left>
      <right style="thin">
        <color rgb="FFB1BBCC"/>
      </right>
      <top/>
      <bottom/>
      <diagonal/>
    </border>
    <border>
      <left style="thin">
        <color rgb="FFB1BBCC"/>
      </left>
      <right/>
      <top/>
      <bottom/>
      <diagonal/>
    </border>
  </borders>
  <cellStyleXfs count="1">
    <xf numFmtId="0" fontId="0" fillId="0" borderId="0"/>
  </cellStyleXfs>
  <cellXfs count="31">
    <xf numFmtId="0" fontId="0" fillId="0" borderId="0" xfId="0"/>
    <xf numFmtId="0" fontId="0" fillId="0" borderId="0" xfId="0" pivotButton="1"/>
    <xf numFmtId="0" fontId="0" fillId="0" borderId="0" xfId="0" applyAlignment="1">
      <alignment horizontal="left"/>
    </xf>
    <xf numFmtId="49" fontId="0" fillId="0" borderId="0" xfId="0" applyNumberFormat="1"/>
    <xf numFmtId="0" fontId="2" fillId="2" borderId="1" xfId="0" applyFont="1" applyFill="1" applyBorder="1" applyAlignment="1">
      <alignment vertical="top" wrapText="1"/>
    </xf>
    <xf numFmtId="0" fontId="0" fillId="0" borderId="0" xfId="0" applyAlignment="1">
      <alignment vertical="top"/>
    </xf>
    <xf numFmtId="0" fontId="10" fillId="5" borderId="1" xfId="0" applyFont="1" applyFill="1" applyBorder="1" applyAlignment="1">
      <alignment vertical="top" wrapText="1"/>
    </xf>
    <xf numFmtId="0" fontId="10" fillId="5" borderId="1" xfId="0" applyFont="1" applyFill="1" applyBorder="1" applyAlignment="1">
      <alignment horizontal="right" vertical="top" wrapText="1"/>
    </xf>
    <xf numFmtId="0" fontId="1" fillId="5" borderId="0" xfId="0" applyFont="1" applyFill="1" applyAlignment="1">
      <alignment vertical="top"/>
    </xf>
    <xf numFmtId="0" fontId="3" fillId="3" borderId="1" xfId="0" applyFont="1" applyFill="1" applyBorder="1" applyAlignment="1">
      <alignment vertical="top" wrapText="1"/>
    </xf>
    <xf numFmtId="0" fontId="3" fillId="3" borderId="1" xfId="0" applyFont="1" applyFill="1" applyBorder="1" applyAlignment="1">
      <alignment horizontal="right" vertical="top" wrapText="1"/>
    </xf>
    <xf numFmtId="0" fontId="4" fillId="3" borderId="1" xfId="0" applyFont="1" applyFill="1" applyBorder="1" applyAlignment="1">
      <alignment vertical="top" wrapText="1"/>
    </xf>
    <xf numFmtId="0" fontId="5" fillId="3" borderId="1" xfId="0" applyFont="1" applyFill="1" applyBorder="1" applyAlignment="1">
      <alignment vertical="top" wrapText="1"/>
    </xf>
    <xf numFmtId="0" fontId="5" fillId="3" borderId="1" xfId="0" applyFont="1" applyFill="1" applyBorder="1" applyAlignment="1">
      <alignment horizontal="right" vertical="top" wrapText="1"/>
    </xf>
    <xf numFmtId="0" fontId="3" fillId="4" borderId="1" xfId="0" applyFont="1" applyFill="1" applyBorder="1" applyAlignment="1">
      <alignment vertical="top" wrapText="1"/>
    </xf>
    <xf numFmtId="0" fontId="6" fillId="4" borderId="1" xfId="0" applyFont="1" applyFill="1" applyBorder="1" applyAlignment="1">
      <alignment vertical="top" wrapText="1"/>
    </xf>
    <xf numFmtId="0" fontId="7" fillId="3" borderId="1" xfId="0" applyFont="1" applyFill="1" applyBorder="1" applyAlignment="1">
      <alignment vertical="top" wrapText="1"/>
    </xf>
    <xf numFmtId="0" fontId="7" fillId="3" borderId="1" xfId="0" applyFont="1" applyFill="1" applyBorder="1" applyAlignment="1">
      <alignment horizontal="right" vertical="top" wrapText="1"/>
    </xf>
    <xf numFmtId="0" fontId="5" fillId="4" borderId="1" xfId="0" applyFont="1" applyFill="1" applyBorder="1" applyAlignment="1">
      <alignment vertical="top" wrapText="1"/>
    </xf>
    <xf numFmtId="0" fontId="8" fillId="3" borderId="1" xfId="0" applyFont="1" applyFill="1" applyBorder="1" applyAlignment="1">
      <alignment vertical="top" wrapText="1"/>
    </xf>
    <xf numFmtId="0" fontId="8" fillId="3" borderId="1" xfId="0" applyFont="1" applyFill="1" applyBorder="1" applyAlignment="1">
      <alignment horizontal="right" vertical="top" wrapText="1"/>
    </xf>
    <xf numFmtId="0" fontId="9" fillId="3" borderId="1" xfId="0" applyFont="1" applyFill="1" applyBorder="1" applyAlignment="1">
      <alignment vertical="top" wrapText="1"/>
    </xf>
    <xf numFmtId="0" fontId="9" fillId="3" borderId="1" xfId="0" applyFont="1" applyFill="1" applyBorder="1" applyAlignment="1">
      <alignment horizontal="right" vertical="top" wrapText="1"/>
    </xf>
    <xf numFmtId="0" fontId="11" fillId="0" borderId="1" xfId="0" applyFont="1" applyFill="1" applyBorder="1" applyAlignment="1">
      <alignment vertical="top" wrapText="1"/>
    </xf>
    <xf numFmtId="0" fontId="0" fillId="0" borderId="0" xfId="0" applyAlignment="1">
      <alignment horizontal="center" vertical="top"/>
    </xf>
    <xf numFmtId="0" fontId="0" fillId="6" borderId="0" xfId="0" applyFill="1" applyAlignment="1">
      <alignment horizontal="center" vertical="top"/>
    </xf>
    <xf numFmtId="0" fontId="0" fillId="0" borderId="0" xfId="0" applyAlignment="1">
      <alignment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1" fillId="5" borderId="0" xfId="0" applyFont="1" applyFill="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Rahman" refreshedDate="45638.452287268519" createdVersion="8" refreshedVersion="8" minRefreshableVersion="3" recordCount="2744" xr:uid="{6F105A8D-1C5F-43E7-A7EB-5AF2F66B6A68}">
  <cacheSource type="worksheet">
    <worksheetSource ref="A1:I2745" sheet="data"/>
  </cacheSource>
  <cacheFields count="7">
    <cacheField name="employee" numFmtId="0">
      <sharedItems count="16">
        <s v="Arslan Khalid"/>
        <s v="Asad Mahmood"/>
        <s v="Abid  Ali"/>
        <s v="Asim Jameel"/>
        <s v="Asiya Bibi"/>
        <s v="Imran UL Haq"/>
        <s v="Kashif Hayat"/>
        <s v="Anees Rahman"/>
        <s v="Tauseef Shahzad"/>
        <s v="Fawad Ahmed"/>
        <s v="Bilal Afzal Raja"/>
        <s v="Ayesha Qurban"/>
        <s v="Arif Khan Arif"/>
        <s v="Hamza Nouman"/>
        <s v="Shafiq Ahmed"/>
        <s v="Saad Saeed"/>
      </sharedItems>
    </cacheField>
    <cacheField name="Project" numFmtId="0">
      <sharedItems count="12">
        <s v="APWORKS PHASE2                  "/>
        <s v="AP WORKFLOW                     "/>
        <s v="AD-0001                         "/>
        <s v="NEXELUS 2024.2                  "/>
        <s v="PR-0013                         "/>
        <s v="APWORKS 2024.2 - PHASE 3        "/>
        <s v="PR-0014                         "/>
        <s v="NEXELUS 2024.1 SP2              "/>
        <s v="APWORKS - SUPPORT               "/>
        <s v="APWORKS 2024.2 - PHASE 4        "/>
        <s v="NEXELUS SUPPORT                 "/>
        <s v="APWORKS 2024.2 PHASE 5          "/>
      </sharedItems>
    </cacheField>
    <cacheField name="Activity Code" numFmtId="0">
      <sharedItems containsMixedTypes="1" containsNumber="1" containsInteger="1" minValue="0" maxValue="117"/>
    </cacheField>
    <cacheField name="Activity Desc" numFmtId="0">
      <sharedItems count="86">
        <s v="Regular bug fixing activity"/>
        <s v="National Gazetted Holidays"/>
        <s v="Time"/>
        <s v="HR ad Admin Activities"/>
        <s v="Network and infrastructure Support"/>
        <s v="Taxes and Bank Related"/>
        <s v="Analysis of production issues reported by support team"/>
        <s v="Session with US team"/>
        <s v="Project Overhead"/>
        <s v="Client Items"/>
        <s v="Development of new project/assignment/task"/>
        <s v="Time Off - Planned"/>
        <s v="Internal Meetings"/>
        <s v="Regular testing and QA new project/assignment/task"/>
        <s v="Support Items"/>
        <s v="Meetings, mails, communication, TFS, Interviews"/>
        <s v="Analysis of the new project/assignment/task"/>
        <s v="Release Environment Upgrade"/>
        <s v="Document review/understanding Requirement Specifications"/>
        <s v="Add Media Type/Service type/Roles"/>
        <s v="Ability to assign Employees to Roles by Media type and by Client"/>
        <s v="Ability to automatically attach additional documents to Invoice"/>
        <s v="Production upgrades"/>
        <s v="QA Environment Upgrade"/>
        <s v="Broadcast Invoice: Manage Invoice Models List"/>
        <s v="Google Drive integration. (Setup and Integration development)"/>
        <s v="Dev Support"/>
        <s v="Broadcast Invoice: PDF file generation"/>
        <s v="separate node for &quot;Broadcast Invoices&quot;"/>
        <s v="Broadcast Invoice: User Group Management Changes"/>
        <s v="Broadcast Invoice: Manage Invoice Documents"/>
        <s v="Broadcast Invoice: Manage Non-Mapped Broadcast Invoices"/>
        <s v="Broadcast Invoice: Invoice View UI"/>
        <s v="Cient UAT Upgrade"/>
        <s v="Associate vendor/stations/sites to multiple pay to"/>
        <s v="Time Off - Un Planned"/>
        <s v="Broadcast Invoice: EDI File Processing"/>
        <s v="Requirement Specifications document writing"/>
        <s v="Customer Information: Select Client on Vendor Invoice"/>
        <s v="Route invoice from one company - company identification"/>
        <s v="Switch Company on Invoice"/>
        <s v="In-house Training"/>
        <s v="Vendor/stations/sites associated to multiple pay to."/>
        <s v="Checkbox to filter discrepant lines"/>
        <s v="Generate Client Schedule Lines based on media type"/>
        <s v="eConnect shell change to service"/>
        <s v="Master Data: Payment Terms"/>
        <s v="Enhancement in vendor mapping(Parse Table)"/>
        <s v="Backup Table for vendor/client lines relationship"/>
        <s v="Apply discount based on Payment terms settings"/>
        <s v="Invoice Editing: Make the tax editable"/>
        <s v="Remove Site column from vendor lookup"/>
        <s v="Vendor Map: Vendor Popup: Remove identifier currency filter"/>
        <s v="Client Profile: Media &gt; Flag to make the vendor inactive"/>
        <s v="UDF &amp; Naming Convention in Vendor Portal - Proposal Import/exp"/>
        <s v="UDF &amp; Naming Convention in Nexelus - Export on Proposal"/>
        <s v="UDF &amp; Naming Convention in RFP - Nexelus RFP(Exp and Imp)"/>
        <s v="Billing by Media Type"/>
        <s v="Google Drive - Split Process and show documents in queue"/>
        <s v="Tasks by US Team"/>
        <s v="Approve upto last level and auto post."/>
        <s v="Stamp multiple approvers."/>
        <s v="Support Tickets"/>
        <s v="Production: Project should be available on summary as well."/>
        <s v="EDI: Generate PDF - Updates"/>
        <s v="Documentation"/>
        <s v="Meetings"/>
        <s v="Approval routing"/>
        <s v="Forward Inv to user OR select user when invoice is Pending Apr"/>
        <s v="A report to spot check the invoices processed"/>
        <s v="EDI file updating and upload"/>
        <s v="PDF based broadcast invoices - Invoice Scan"/>
        <s v="Production: show keyvalue pairs for level2 mapping"/>
        <s v="Production: Auto populate lines based PO during scanning"/>
        <s v="Apply variable name for Site in vendor mapping"/>
        <s v="Currency Changes on Vendor Map"/>
        <s v="Integration Testing"/>
        <s v="Enhancement for Visual Indicators and Flighting Details in Place"/>
        <s v="Report &gt;&gt; Vendor Invoices: we need the discount field to show up"/>
        <s v="Google Drive Setup (company configuration UI)"/>
        <s v="PDF based broadcast invoices - Import / Export lines"/>
        <s v="AdTech Fee commission"/>
        <s v="Media Plan: Import/Export Flighting"/>
        <s v="Restrict Self Approval - Time and expense"/>
        <s v="Maintenance Activity"/>
        <s v="Media Plan Approval"/>
      </sharedItems>
    </cacheField>
    <cacheField name="task_code" numFmtId="0">
      <sharedItems count="43">
        <s v="Bug Fixing"/>
        <s v="Holiday-Time Off"/>
        <s v="Project Mgmt"/>
        <s v="HR Management"/>
        <s v="Admin"/>
        <s v="Client Items"/>
        <s v="Team Briefing"/>
        <s v="Deployment"/>
        <s v="Development"/>
        <s v="Internal Meeting"/>
        <s v="QA Verification"/>
        <s v="Meetings"/>
        <s v="Interview"/>
        <s v="SOC Compliance"/>
        <s v="Analysis"/>
        <s v="Testing"/>
        <s v="Unassigned time"/>
        <s v="Documentation"/>
        <s v="PMO"/>
        <s v="Test Case Dev"/>
        <s v="Design"/>
        <s v="Task/Code Review"/>
        <s v="CI-DentsuCreativ"/>
        <s v="CI-JustGlobal"/>
        <s v="CI-PropelHealth"/>
        <s v="CI-TheShipyard"/>
        <s v="CI-HY"/>
        <s v="Leave"/>
        <s v="No Workbench"/>
        <s v="Domain Learning"/>
        <s v="Research"/>
        <s v="CI-PlusCo"/>
        <s v="Post_dep_fixes"/>
        <s v="Training"/>
        <s v="TheShipyard"/>
        <s v="JustGlobal"/>
        <s v="TaxAndBank"/>
        <s v="Accounts"/>
        <s v="OffshoreMeeting"/>
        <s v="Demo"/>
        <s v="Support&amp;Maint"/>
        <s v="SupportMeetings"/>
        <s v="PlusCo"/>
      </sharedItems>
    </cacheField>
    <cacheField name="Hours" numFmtId="0">
      <sharedItems containsSemiMixedTypes="0" containsString="0" containsNumber="1" minValue="-9" maxValue="11"/>
    </cacheField>
    <cacheField name="Date" numFmtId="49">
      <sharedItems count="4">
        <s v="September"/>
        <s v="October"/>
        <s v="November"/>
        <s v="Decemb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4">
  <r>
    <x v="0"/>
    <x v="0"/>
    <s v="Bug Fixing"/>
    <x v="0"/>
    <x v="0"/>
    <n v="7"/>
    <x v="0"/>
  </r>
  <r>
    <x v="1"/>
    <x v="0"/>
    <s v="Bug Fixing"/>
    <x v="0"/>
    <x v="0"/>
    <n v="8"/>
    <x v="0"/>
  </r>
  <r>
    <x v="2"/>
    <x v="1"/>
    <s v="National Gazette"/>
    <x v="1"/>
    <x v="1"/>
    <n v="8"/>
    <x v="0"/>
  </r>
  <r>
    <x v="3"/>
    <x v="2"/>
    <s v="TIME"/>
    <x v="2"/>
    <x v="2"/>
    <n v="1"/>
    <x v="0"/>
  </r>
  <r>
    <x v="4"/>
    <x v="2"/>
    <s v="HR"/>
    <x v="3"/>
    <x v="3"/>
    <n v="1"/>
    <x v="0"/>
  </r>
  <r>
    <x v="4"/>
    <x v="2"/>
    <s v="Network Support"/>
    <x v="4"/>
    <x v="4"/>
    <n v="4"/>
    <x v="0"/>
  </r>
  <r>
    <x v="4"/>
    <x v="2"/>
    <s v="Taxes and Bank R"/>
    <x v="5"/>
    <x v="4"/>
    <n v="4"/>
    <x v="0"/>
  </r>
  <r>
    <x v="2"/>
    <x v="3"/>
    <s v="Production Issue"/>
    <x v="6"/>
    <x v="5"/>
    <n v="4"/>
    <x v="0"/>
  </r>
  <r>
    <x v="2"/>
    <x v="4"/>
    <s v="Session Meetings"/>
    <x v="7"/>
    <x v="6"/>
    <n v="0.7"/>
    <x v="0"/>
  </r>
  <r>
    <x v="2"/>
    <x v="5"/>
    <n v="5"/>
    <x v="8"/>
    <x v="7"/>
    <n v="1"/>
    <x v="0"/>
  </r>
  <r>
    <x v="2"/>
    <x v="3"/>
    <s v="Production Issue"/>
    <x v="6"/>
    <x v="5"/>
    <n v="1"/>
    <x v="0"/>
  </r>
  <r>
    <x v="5"/>
    <x v="3"/>
    <s v="Client Items"/>
    <x v="9"/>
    <x v="5"/>
    <n v="5"/>
    <x v="0"/>
  </r>
  <r>
    <x v="5"/>
    <x v="3"/>
    <s v="Client Items"/>
    <x v="9"/>
    <x v="8"/>
    <n v="2"/>
    <x v="0"/>
  </r>
  <r>
    <x v="5"/>
    <x v="3"/>
    <s v="Development DB"/>
    <x v="10"/>
    <x v="8"/>
    <n v="1"/>
    <x v="0"/>
  </r>
  <r>
    <x v="5"/>
    <x v="3"/>
    <s v="Time Off-Planned"/>
    <x v="11"/>
    <x v="1"/>
    <n v="8"/>
    <x v="0"/>
  </r>
  <r>
    <x v="6"/>
    <x v="0"/>
    <s v="Internal Meeting"/>
    <x v="12"/>
    <x v="9"/>
    <n v="2"/>
    <x v="0"/>
  </r>
  <r>
    <x v="6"/>
    <x v="0"/>
    <s v="QA"/>
    <x v="13"/>
    <x v="10"/>
    <n v="6"/>
    <x v="0"/>
  </r>
  <r>
    <x v="7"/>
    <x v="3"/>
    <s v="Support Items"/>
    <x v="14"/>
    <x v="5"/>
    <n v="7"/>
    <x v="0"/>
  </r>
  <r>
    <x v="7"/>
    <x v="3"/>
    <s v="Support Items"/>
    <x v="14"/>
    <x v="5"/>
    <n v="6"/>
    <x v="0"/>
  </r>
  <r>
    <x v="6"/>
    <x v="0"/>
    <s v="Internal Meeting"/>
    <x v="12"/>
    <x v="9"/>
    <n v="1"/>
    <x v="0"/>
  </r>
  <r>
    <x v="6"/>
    <x v="0"/>
    <s v="QA"/>
    <x v="13"/>
    <x v="10"/>
    <n v="7"/>
    <x v="0"/>
  </r>
  <r>
    <x v="2"/>
    <x v="5"/>
    <n v="5"/>
    <x v="8"/>
    <x v="7"/>
    <n v="1"/>
    <x v="0"/>
  </r>
  <r>
    <x v="2"/>
    <x v="5"/>
    <n v="5"/>
    <x v="8"/>
    <x v="2"/>
    <n v="1"/>
    <x v="0"/>
  </r>
  <r>
    <x v="2"/>
    <x v="4"/>
    <s v="Admin &amp; Misc."/>
    <x v="15"/>
    <x v="11"/>
    <n v="1.5"/>
    <x v="0"/>
  </r>
  <r>
    <x v="2"/>
    <x v="3"/>
    <s v="Production Issue"/>
    <x v="6"/>
    <x v="5"/>
    <n v="3"/>
    <x v="0"/>
  </r>
  <r>
    <x v="8"/>
    <x v="2"/>
    <s v="HR"/>
    <x v="3"/>
    <x v="12"/>
    <n v="2"/>
    <x v="0"/>
  </r>
  <r>
    <x v="8"/>
    <x v="2"/>
    <s v="TIME"/>
    <x v="2"/>
    <x v="1"/>
    <n v="8"/>
    <x v="0"/>
  </r>
  <r>
    <x v="8"/>
    <x v="2"/>
    <s v="TIME"/>
    <x v="2"/>
    <x v="11"/>
    <n v="2"/>
    <x v="0"/>
  </r>
  <r>
    <x v="8"/>
    <x v="2"/>
    <s v="TIME"/>
    <x v="2"/>
    <x v="13"/>
    <n v="3"/>
    <x v="0"/>
  </r>
  <r>
    <x v="8"/>
    <x v="2"/>
    <s v="TIME"/>
    <x v="2"/>
    <x v="13"/>
    <n v="6"/>
    <x v="0"/>
  </r>
  <r>
    <x v="8"/>
    <x v="2"/>
    <s v="TIME"/>
    <x v="2"/>
    <x v="11"/>
    <n v="1"/>
    <x v="0"/>
  </r>
  <r>
    <x v="8"/>
    <x v="2"/>
    <s v="TIME"/>
    <x v="2"/>
    <x v="11"/>
    <n v="2"/>
    <x v="0"/>
  </r>
  <r>
    <x v="2"/>
    <x v="0"/>
    <s v="Bug Fixing"/>
    <x v="0"/>
    <x v="0"/>
    <n v="3"/>
    <x v="0"/>
  </r>
  <r>
    <x v="7"/>
    <x v="3"/>
    <s v="Support Items"/>
    <x v="14"/>
    <x v="5"/>
    <n v="5"/>
    <x v="0"/>
  </r>
  <r>
    <x v="8"/>
    <x v="2"/>
    <s v="HR"/>
    <x v="3"/>
    <x v="12"/>
    <n v="2"/>
    <x v="0"/>
  </r>
  <r>
    <x v="8"/>
    <x v="2"/>
    <s v="TIME"/>
    <x v="2"/>
    <x v="11"/>
    <n v="3"/>
    <x v="0"/>
  </r>
  <r>
    <x v="8"/>
    <x v="2"/>
    <s v="TIME"/>
    <x v="2"/>
    <x v="13"/>
    <n v="3"/>
    <x v="0"/>
  </r>
  <r>
    <x v="0"/>
    <x v="0"/>
    <s v="Bug Fixing"/>
    <x v="0"/>
    <x v="0"/>
    <n v="8"/>
    <x v="0"/>
  </r>
  <r>
    <x v="0"/>
    <x v="0"/>
    <s v="Analysis"/>
    <x v="16"/>
    <x v="8"/>
    <n v="6"/>
    <x v="0"/>
  </r>
  <r>
    <x v="0"/>
    <x v="0"/>
    <s v="Bug Fixing"/>
    <x v="0"/>
    <x v="0"/>
    <n v="3"/>
    <x v="0"/>
  </r>
  <r>
    <x v="9"/>
    <x v="3"/>
    <s v="Bug Fixing"/>
    <x v="0"/>
    <x v="8"/>
    <n v="9"/>
    <x v="0"/>
  </r>
  <r>
    <x v="9"/>
    <x v="3"/>
    <s v="Bug Fixing"/>
    <x v="0"/>
    <x v="8"/>
    <n v="9"/>
    <x v="0"/>
  </r>
  <r>
    <x v="9"/>
    <x v="3"/>
    <s v="Bug Fixing"/>
    <x v="0"/>
    <x v="8"/>
    <n v="9"/>
    <x v="0"/>
  </r>
  <r>
    <x v="9"/>
    <x v="3"/>
    <s v="Bug Fixing"/>
    <x v="0"/>
    <x v="8"/>
    <n v="9"/>
    <x v="0"/>
  </r>
  <r>
    <x v="0"/>
    <x v="0"/>
    <s v="Bug Fixing"/>
    <x v="0"/>
    <x v="0"/>
    <n v="8"/>
    <x v="0"/>
  </r>
  <r>
    <x v="5"/>
    <x v="3"/>
    <s v="Internal Meeting"/>
    <x v="12"/>
    <x v="9"/>
    <n v="1"/>
    <x v="0"/>
  </r>
  <r>
    <x v="5"/>
    <x v="4"/>
    <s v="Development DB"/>
    <x v="10"/>
    <x v="8"/>
    <n v="7"/>
    <x v="0"/>
  </r>
  <r>
    <x v="5"/>
    <x v="1"/>
    <s v="Release Environm"/>
    <x v="17"/>
    <x v="7"/>
    <n v="4"/>
    <x v="0"/>
  </r>
  <r>
    <x v="5"/>
    <x v="3"/>
    <s v="Client Items"/>
    <x v="9"/>
    <x v="5"/>
    <n v="3"/>
    <x v="0"/>
  </r>
  <r>
    <x v="5"/>
    <x v="4"/>
    <s v="Development DB"/>
    <x v="10"/>
    <x v="8"/>
    <n v="1"/>
    <x v="0"/>
  </r>
  <r>
    <x v="7"/>
    <x v="3"/>
    <s v="Support Items"/>
    <x v="14"/>
    <x v="5"/>
    <n v="8"/>
    <x v="0"/>
  </r>
  <r>
    <x v="2"/>
    <x v="0"/>
    <s v="Bug Fixing"/>
    <x v="0"/>
    <x v="0"/>
    <n v="7"/>
    <x v="0"/>
  </r>
  <r>
    <x v="2"/>
    <x v="4"/>
    <s v="Admin &amp; Misc."/>
    <x v="15"/>
    <x v="11"/>
    <n v="2"/>
    <x v="0"/>
  </r>
  <r>
    <x v="9"/>
    <x v="3"/>
    <s v="Bug Fixing"/>
    <x v="0"/>
    <x v="8"/>
    <n v="8"/>
    <x v="0"/>
  </r>
  <r>
    <x v="6"/>
    <x v="0"/>
    <s v="Internal Meeting"/>
    <x v="12"/>
    <x v="9"/>
    <n v="2"/>
    <x v="0"/>
  </r>
  <r>
    <x v="6"/>
    <x v="0"/>
    <s v="QA"/>
    <x v="13"/>
    <x v="10"/>
    <n v="7"/>
    <x v="0"/>
  </r>
  <r>
    <x v="1"/>
    <x v="0"/>
    <s v="Bug Fixing"/>
    <x v="0"/>
    <x v="0"/>
    <n v="8"/>
    <x v="0"/>
  </r>
  <r>
    <x v="1"/>
    <x v="0"/>
    <s v="Bug Fixing"/>
    <x v="0"/>
    <x v="0"/>
    <n v="8"/>
    <x v="0"/>
  </r>
  <r>
    <x v="1"/>
    <x v="0"/>
    <s v="Bug Fixing"/>
    <x v="0"/>
    <x v="0"/>
    <n v="8"/>
    <x v="0"/>
  </r>
  <r>
    <x v="1"/>
    <x v="0"/>
    <s v="Bug Fixing"/>
    <x v="0"/>
    <x v="0"/>
    <n v="8"/>
    <x v="0"/>
  </r>
  <r>
    <x v="10"/>
    <x v="4"/>
    <s v="Time Off-Planned"/>
    <x v="11"/>
    <x v="1"/>
    <n v="8"/>
    <x v="0"/>
  </r>
  <r>
    <x v="10"/>
    <x v="0"/>
    <s v="Admin &amp; Misc."/>
    <x v="15"/>
    <x v="9"/>
    <n v="2"/>
    <x v="0"/>
  </r>
  <r>
    <x v="10"/>
    <x v="3"/>
    <s v="Admin &amp; Misc."/>
    <x v="15"/>
    <x v="9"/>
    <n v="1"/>
    <x v="0"/>
  </r>
  <r>
    <x v="10"/>
    <x v="4"/>
    <s v="Production Issue"/>
    <x v="6"/>
    <x v="14"/>
    <n v="3"/>
    <x v="0"/>
  </r>
  <r>
    <x v="10"/>
    <x v="0"/>
    <s v="Admin &amp; Misc."/>
    <x v="15"/>
    <x v="9"/>
    <n v="2"/>
    <x v="0"/>
  </r>
  <r>
    <x v="10"/>
    <x v="0"/>
    <s v="Admin &amp; Misc."/>
    <x v="15"/>
    <x v="9"/>
    <n v="3"/>
    <x v="0"/>
  </r>
  <r>
    <x v="10"/>
    <x v="0"/>
    <s v="Admin &amp; Misc."/>
    <x v="15"/>
    <x v="9"/>
    <n v="1"/>
    <x v="0"/>
  </r>
  <r>
    <x v="10"/>
    <x v="3"/>
    <s v="Admin &amp; Misc."/>
    <x v="15"/>
    <x v="9"/>
    <n v="1"/>
    <x v="0"/>
  </r>
  <r>
    <x v="10"/>
    <x v="0"/>
    <s v="QA"/>
    <x v="13"/>
    <x v="15"/>
    <n v="2"/>
    <x v="0"/>
  </r>
  <r>
    <x v="10"/>
    <x v="0"/>
    <s v="QA"/>
    <x v="13"/>
    <x v="15"/>
    <n v="4"/>
    <x v="0"/>
  </r>
  <r>
    <x v="10"/>
    <x v="0"/>
    <s v="QA"/>
    <x v="13"/>
    <x v="15"/>
    <n v="2"/>
    <x v="0"/>
  </r>
  <r>
    <x v="10"/>
    <x v="0"/>
    <s v="QA"/>
    <x v="13"/>
    <x v="15"/>
    <n v="4"/>
    <x v="0"/>
  </r>
  <r>
    <x v="2"/>
    <x v="0"/>
    <s v="Requirement Anal"/>
    <x v="18"/>
    <x v="15"/>
    <n v="5"/>
    <x v="0"/>
  </r>
  <r>
    <x v="2"/>
    <x v="5"/>
    <n v="5"/>
    <x v="8"/>
    <x v="7"/>
    <n v="0.5"/>
    <x v="0"/>
  </r>
  <r>
    <x v="2"/>
    <x v="3"/>
    <s v="Production Issue"/>
    <x v="6"/>
    <x v="5"/>
    <n v="1"/>
    <x v="0"/>
  </r>
  <r>
    <x v="2"/>
    <x v="4"/>
    <s v="Admin &amp; Misc."/>
    <x v="15"/>
    <x v="11"/>
    <n v="0.5"/>
    <x v="0"/>
  </r>
  <r>
    <x v="2"/>
    <x v="4"/>
    <s v="Session Meetings"/>
    <x v="7"/>
    <x v="6"/>
    <n v="2"/>
    <x v="0"/>
  </r>
  <r>
    <x v="2"/>
    <x v="0"/>
    <s v="Requirement Anal"/>
    <x v="18"/>
    <x v="15"/>
    <n v="4"/>
    <x v="0"/>
  </r>
  <r>
    <x v="2"/>
    <x v="0"/>
    <s v="Requirement Anal"/>
    <x v="18"/>
    <x v="15"/>
    <n v="2"/>
    <x v="0"/>
  </r>
  <r>
    <x v="5"/>
    <x v="1"/>
    <s v="Release Environm"/>
    <x v="17"/>
    <x v="7"/>
    <n v="2"/>
    <x v="0"/>
  </r>
  <r>
    <x v="5"/>
    <x v="3"/>
    <s v="Client Items"/>
    <x v="9"/>
    <x v="5"/>
    <n v="5"/>
    <x v="0"/>
  </r>
  <r>
    <x v="5"/>
    <x v="4"/>
    <s v="Development DB"/>
    <x v="10"/>
    <x v="8"/>
    <n v="1"/>
    <x v="0"/>
  </r>
  <r>
    <x v="9"/>
    <x v="1"/>
    <s v="Client Items"/>
    <x v="9"/>
    <x v="5"/>
    <n v="8"/>
    <x v="0"/>
  </r>
  <r>
    <x v="0"/>
    <x v="0"/>
    <s v="Bug Fixing"/>
    <x v="0"/>
    <x v="0"/>
    <n v="8"/>
    <x v="0"/>
  </r>
  <r>
    <x v="0"/>
    <x v="0"/>
    <s v="Bug Fixing"/>
    <x v="0"/>
    <x v="0"/>
    <n v="8"/>
    <x v="0"/>
  </r>
  <r>
    <x v="8"/>
    <x v="2"/>
    <s v="HR"/>
    <x v="3"/>
    <x v="12"/>
    <n v="1"/>
    <x v="0"/>
  </r>
  <r>
    <x v="8"/>
    <x v="2"/>
    <s v="TIME"/>
    <x v="2"/>
    <x v="11"/>
    <n v="2"/>
    <x v="0"/>
  </r>
  <r>
    <x v="8"/>
    <x v="2"/>
    <s v="TIME"/>
    <x v="2"/>
    <x v="13"/>
    <n v="5"/>
    <x v="0"/>
  </r>
  <r>
    <x v="8"/>
    <x v="2"/>
    <s v="HR"/>
    <x v="3"/>
    <x v="4"/>
    <n v="2"/>
    <x v="0"/>
  </r>
  <r>
    <x v="8"/>
    <x v="2"/>
    <s v="HR"/>
    <x v="3"/>
    <x v="4"/>
    <n v="2"/>
    <x v="0"/>
  </r>
  <r>
    <x v="8"/>
    <x v="2"/>
    <s v="TIME"/>
    <x v="2"/>
    <x v="13"/>
    <n v="5"/>
    <x v="0"/>
  </r>
  <r>
    <x v="8"/>
    <x v="2"/>
    <s v="TIME"/>
    <x v="2"/>
    <x v="13"/>
    <n v="4"/>
    <x v="0"/>
  </r>
  <r>
    <x v="8"/>
    <x v="2"/>
    <s v="TIME"/>
    <x v="2"/>
    <x v="11"/>
    <n v="1"/>
    <x v="0"/>
  </r>
  <r>
    <x v="8"/>
    <x v="2"/>
    <s v="TIME"/>
    <x v="2"/>
    <x v="11"/>
    <n v="2"/>
    <x v="0"/>
  </r>
  <r>
    <x v="2"/>
    <x v="0"/>
    <s v="Bug Fixing"/>
    <x v="0"/>
    <x v="0"/>
    <n v="3"/>
    <x v="0"/>
  </r>
  <r>
    <x v="2"/>
    <x v="5"/>
    <n v="2"/>
    <x v="19"/>
    <x v="14"/>
    <n v="2"/>
    <x v="0"/>
  </r>
  <r>
    <x v="2"/>
    <x v="5"/>
    <n v="3"/>
    <x v="20"/>
    <x v="14"/>
    <n v="2"/>
    <x v="0"/>
  </r>
  <r>
    <x v="2"/>
    <x v="4"/>
    <s v="Admin &amp; Misc."/>
    <x v="15"/>
    <x v="9"/>
    <n v="1"/>
    <x v="0"/>
  </r>
  <r>
    <x v="9"/>
    <x v="1"/>
    <s v="Client Items"/>
    <x v="9"/>
    <x v="5"/>
    <n v="8"/>
    <x v="0"/>
  </r>
  <r>
    <x v="6"/>
    <x v="0"/>
    <s v="Internal Meeting"/>
    <x v="12"/>
    <x v="9"/>
    <n v="1"/>
    <x v="0"/>
  </r>
  <r>
    <x v="6"/>
    <x v="0"/>
    <s v="QA"/>
    <x v="13"/>
    <x v="10"/>
    <n v="7"/>
    <x v="0"/>
  </r>
  <r>
    <x v="11"/>
    <x v="0"/>
    <s v="Admin &amp; Misc."/>
    <x v="15"/>
    <x v="9"/>
    <n v="1"/>
    <x v="0"/>
  </r>
  <r>
    <x v="11"/>
    <x v="0"/>
    <s v="Admin &amp; Misc."/>
    <x v="15"/>
    <x v="9"/>
    <n v="1"/>
    <x v="0"/>
  </r>
  <r>
    <x v="11"/>
    <x v="0"/>
    <s v="Admin &amp; Misc."/>
    <x v="15"/>
    <x v="9"/>
    <n v="1"/>
    <x v="0"/>
  </r>
  <r>
    <x v="11"/>
    <x v="0"/>
    <s v="Admin &amp; Misc."/>
    <x v="15"/>
    <x v="9"/>
    <n v="1"/>
    <x v="0"/>
  </r>
  <r>
    <x v="11"/>
    <x v="0"/>
    <s v="QA"/>
    <x v="13"/>
    <x v="15"/>
    <n v="7"/>
    <x v="0"/>
  </r>
  <r>
    <x v="11"/>
    <x v="0"/>
    <s v="QA"/>
    <x v="13"/>
    <x v="15"/>
    <n v="7"/>
    <x v="0"/>
  </r>
  <r>
    <x v="11"/>
    <x v="0"/>
    <s v="QA"/>
    <x v="13"/>
    <x v="15"/>
    <n v="7"/>
    <x v="0"/>
  </r>
  <r>
    <x v="11"/>
    <x v="0"/>
    <s v="QA"/>
    <x v="13"/>
    <x v="15"/>
    <n v="7"/>
    <x v="0"/>
  </r>
  <r>
    <x v="11"/>
    <x v="0"/>
    <s v="Admin &amp; Misc."/>
    <x v="15"/>
    <x v="9"/>
    <n v="1"/>
    <x v="0"/>
  </r>
  <r>
    <x v="11"/>
    <x v="0"/>
    <s v="QA"/>
    <x v="13"/>
    <x v="15"/>
    <n v="7"/>
    <x v="0"/>
  </r>
  <r>
    <x v="2"/>
    <x v="4"/>
    <s v="Admin &amp; Misc."/>
    <x v="15"/>
    <x v="9"/>
    <n v="1"/>
    <x v="0"/>
  </r>
  <r>
    <x v="2"/>
    <x v="4"/>
    <s v="Session Meetings"/>
    <x v="7"/>
    <x v="11"/>
    <n v="1.5"/>
    <x v="0"/>
  </r>
  <r>
    <x v="2"/>
    <x v="4"/>
    <s v="Production Issue"/>
    <x v="6"/>
    <x v="14"/>
    <n v="1"/>
    <x v="0"/>
  </r>
  <r>
    <x v="0"/>
    <x v="0"/>
    <s v="Bug Fixing"/>
    <x v="0"/>
    <x v="0"/>
    <n v="8"/>
    <x v="0"/>
  </r>
  <r>
    <x v="10"/>
    <x v="5"/>
    <n v="1"/>
    <x v="21"/>
    <x v="9"/>
    <n v="3"/>
    <x v="0"/>
  </r>
  <r>
    <x v="10"/>
    <x v="4"/>
    <s v="Production Issue"/>
    <x v="6"/>
    <x v="14"/>
    <n v="5"/>
    <x v="0"/>
  </r>
  <r>
    <x v="12"/>
    <x v="0"/>
    <s v="Bug Fixing"/>
    <x v="0"/>
    <x v="0"/>
    <n v="6"/>
    <x v="0"/>
  </r>
  <r>
    <x v="12"/>
    <x v="0"/>
    <s v="Bug Fixing"/>
    <x v="0"/>
    <x v="0"/>
    <n v="6"/>
    <x v="0"/>
  </r>
  <r>
    <x v="12"/>
    <x v="0"/>
    <s v="Bug Fixing"/>
    <x v="0"/>
    <x v="0"/>
    <n v="6"/>
    <x v="0"/>
  </r>
  <r>
    <x v="12"/>
    <x v="0"/>
    <s v="Internal Meeting"/>
    <x v="12"/>
    <x v="9"/>
    <n v="1"/>
    <x v="0"/>
  </r>
  <r>
    <x v="12"/>
    <x v="0"/>
    <s v="Internal Meeting"/>
    <x v="12"/>
    <x v="9"/>
    <n v="1"/>
    <x v="0"/>
  </r>
  <r>
    <x v="12"/>
    <x v="0"/>
    <s v="Internal Meeting"/>
    <x v="12"/>
    <x v="9"/>
    <n v="1"/>
    <x v="0"/>
  </r>
  <r>
    <x v="12"/>
    <x v="0"/>
    <s v="Admin &amp; Misc."/>
    <x v="15"/>
    <x v="16"/>
    <n v="1"/>
    <x v="0"/>
  </r>
  <r>
    <x v="12"/>
    <x v="0"/>
    <s v="Admin &amp; Misc."/>
    <x v="15"/>
    <x v="16"/>
    <n v="1"/>
    <x v="0"/>
  </r>
  <r>
    <x v="12"/>
    <x v="0"/>
    <s v="Admin &amp; Misc."/>
    <x v="15"/>
    <x v="16"/>
    <n v="1"/>
    <x v="0"/>
  </r>
  <r>
    <x v="12"/>
    <x v="0"/>
    <s v="Internal Meeting"/>
    <x v="12"/>
    <x v="9"/>
    <n v="1"/>
    <x v="0"/>
  </r>
  <r>
    <x v="12"/>
    <x v="0"/>
    <s v="Admin &amp; Misc."/>
    <x v="15"/>
    <x v="16"/>
    <n v="1"/>
    <x v="0"/>
  </r>
  <r>
    <x v="2"/>
    <x v="4"/>
    <s v="Admin &amp; Misc."/>
    <x v="15"/>
    <x v="9"/>
    <n v="3.5"/>
    <x v="0"/>
  </r>
  <r>
    <x v="2"/>
    <x v="0"/>
    <s v="Bug Fixing"/>
    <x v="0"/>
    <x v="0"/>
    <n v="2"/>
    <x v="0"/>
  </r>
  <r>
    <x v="2"/>
    <x v="4"/>
    <s v="Production Upgra"/>
    <x v="22"/>
    <x v="7"/>
    <n v="1.5"/>
    <x v="0"/>
  </r>
  <r>
    <x v="6"/>
    <x v="0"/>
    <s v="Internal Meeting"/>
    <x v="12"/>
    <x v="15"/>
    <n v="7"/>
    <x v="0"/>
  </r>
  <r>
    <x v="6"/>
    <x v="0"/>
    <s v="Internal Meeting"/>
    <x v="12"/>
    <x v="15"/>
    <n v="8"/>
    <x v="0"/>
  </r>
  <r>
    <x v="6"/>
    <x v="0"/>
    <s v="QA"/>
    <x v="13"/>
    <x v="15"/>
    <n v="1"/>
    <x v="0"/>
  </r>
  <r>
    <x v="5"/>
    <x v="0"/>
    <s v="Production Issue"/>
    <x v="6"/>
    <x v="14"/>
    <n v="3"/>
    <x v="0"/>
  </r>
  <r>
    <x v="5"/>
    <x v="0"/>
    <s v="Production Issue"/>
    <x v="6"/>
    <x v="14"/>
    <n v="7"/>
    <x v="0"/>
  </r>
  <r>
    <x v="5"/>
    <x v="3"/>
    <s v="Client Items"/>
    <x v="9"/>
    <x v="5"/>
    <n v="5"/>
    <x v="0"/>
  </r>
  <r>
    <x v="5"/>
    <x v="4"/>
    <s v="Development DB"/>
    <x v="10"/>
    <x v="8"/>
    <n v="5"/>
    <x v="0"/>
  </r>
  <r>
    <x v="5"/>
    <x v="4"/>
    <s v="Development DB"/>
    <x v="10"/>
    <x v="8"/>
    <n v="3"/>
    <x v="0"/>
  </r>
  <r>
    <x v="5"/>
    <x v="4"/>
    <s v="Development DB"/>
    <x v="10"/>
    <x v="8"/>
    <n v="1"/>
    <x v="0"/>
  </r>
  <r>
    <x v="2"/>
    <x v="5"/>
    <n v="3"/>
    <x v="20"/>
    <x v="14"/>
    <n v="1"/>
    <x v="0"/>
  </r>
  <r>
    <x v="2"/>
    <x v="4"/>
    <s v="Production Issue"/>
    <x v="6"/>
    <x v="14"/>
    <n v="2"/>
    <x v="0"/>
  </r>
  <r>
    <x v="9"/>
    <x v="1"/>
    <s v="Client Items"/>
    <x v="9"/>
    <x v="5"/>
    <n v="8"/>
    <x v="0"/>
  </r>
  <r>
    <x v="9"/>
    <x v="1"/>
    <s v="Client Items"/>
    <x v="9"/>
    <x v="5"/>
    <n v="8"/>
    <x v="0"/>
  </r>
  <r>
    <x v="2"/>
    <x v="1"/>
    <s v="QA Environment U"/>
    <x v="23"/>
    <x v="7"/>
    <n v="1"/>
    <x v="0"/>
  </r>
  <r>
    <x v="2"/>
    <x v="5"/>
    <n v="9"/>
    <x v="24"/>
    <x v="14"/>
    <n v="2"/>
    <x v="0"/>
  </r>
  <r>
    <x v="2"/>
    <x v="4"/>
    <s v="Production Issue"/>
    <x v="6"/>
    <x v="14"/>
    <n v="2"/>
    <x v="0"/>
  </r>
  <r>
    <x v="2"/>
    <x v="4"/>
    <s v="Production Upgra"/>
    <x v="22"/>
    <x v="7"/>
    <n v="1.5"/>
    <x v="0"/>
  </r>
  <r>
    <x v="2"/>
    <x v="4"/>
    <s v="Admin &amp; Misc."/>
    <x v="15"/>
    <x v="9"/>
    <n v="1"/>
    <x v="0"/>
  </r>
  <r>
    <x v="5"/>
    <x v="3"/>
    <s v="Client Items"/>
    <x v="9"/>
    <x v="5"/>
    <n v="4"/>
    <x v="0"/>
  </r>
  <r>
    <x v="5"/>
    <x v="3"/>
    <s v="Support Items"/>
    <x v="14"/>
    <x v="0"/>
    <n v="2"/>
    <x v="0"/>
  </r>
  <r>
    <x v="5"/>
    <x v="4"/>
    <s v="Development DB"/>
    <x v="10"/>
    <x v="8"/>
    <n v="2"/>
    <x v="0"/>
  </r>
  <r>
    <x v="13"/>
    <x v="0"/>
    <s v="Internal Meeting"/>
    <x v="12"/>
    <x v="9"/>
    <n v="1"/>
    <x v="0"/>
  </r>
  <r>
    <x v="13"/>
    <x v="0"/>
    <s v="Internal Meeting"/>
    <x v="12"/>
    <x v="9"/>
    <n v="1"/>
    <x v="0"/>
  </r>
  <r>
    <x v="13"/>
    <x v="0"/>
    <s v="Internal Meeting"/>
    <x v="12"/>
    <x v="9"/>
    <n v="1"/>
    <x v="0"/>
  </r>
  <r>
    <x v="13"/>
    <x v="0"/>
    <s v="Internal Meeting"/>
    <x v="12"/>
    <x v="9"/>
    <n v="1"/>
    <x v="0"/>
  </r>
  <r>
    <x v="13"/>
    <x v="0"/>
    <s v="QA"/>
    <x v="13"/>
    <x v="15"/>
    <n v="7"/>
    <x v="0"/>
  </r>
  <r>
    <x v="13"/>
    <x v="0"/>
    <s v="QA"/>
    <x v="13"/>
    <x v="15"/>
    <n v="7"/>
    <x v="0"/>
  </r>
  <r>
    <x v="13"/>
    <x v="0"/>
    <s v="QA"/>
    <x v="13"/>
    <x v="15"/>
    <n v="6"/>
    <x v="0"/>
  </r>
  <r>
    <x v="13"/>
    <x v="0"/>
    <s v="QA"/>
    <x v="13"/>
    <x v="15"/>
    <n v="7"/>
    <x v="0"/>
  </r>
  <r>
    <x v="1"/>
    <x v="0"/>
    <s v="Internal Meeting"/>
    <x v="12"/>
    <x v="9"/>
    <n v="2"/>
    <x v="0"/>
  </r>
  <r>
    <x v="1"/>
    <x v="0"/>
    <s v="Internal Meeting"/>
    <x v="12"/>
    <x v="9"/>
    <n v="1"/>
    <x v="0"/>
  </r>
  <r>
    <x v="1"/>
    <x v="0"/>
    <s v="Bug Fixing"/>
    <x v="0"/>
    <x v="10"/>
    <n v="6"/>
    <x v="0"/>
  </r>
  <r>
    <x v="1"/>
    <x v="0"/>
    <s v="Bug Fixing"/>
    <x v="0"/>
    <x v="10"/>
    <n v="8"/>
    <x v="0"/>
  </r>
  <r>
    <x v="1"/>
    <x v="0"/>
    <s v="Bug Fixing"/>
    <x v="0"/>
    <x v="10"/>
    <n v="3"/>
    <x v="0"/>
  </r>
  <r>
    <x v="1"/>
    <x v="0"/>
    <s v="Bug Fixing"/>
    <x v="0"/>
    <x v="10"/>
    <n v="4"/>
    <x v="0"/>
  </r>
  <r>
    <x v="1"/>
    <x v="5"/>
    <n v="4"/>
    <x v="25"/>
    <x v="8"/>
    <n v="1"/>
    <x v="0"/>
  </r>
  <r>
    <x v="1"/>
    <x v="5"/>
    <n v="4"/>
    <x v="25"/>
    <x v="9"/>
    <n v="3"/>
    <x v="0"/>
  </r>
  <r>
    <x v="1"/>
    <x v="5"/>
    <n v="4"/>
    <x v="25"/>
    <x v="9"/>
    <n v="2"/>
    <x v="0"/>
  </r>
  <r>
    <x v="13"/>
    <x v="2"/>
    <s v="TIME"/>
    <x v="2"/>
    <x v="1"/>
    <n v="8"/>
    <x v="0"/>
  </r>
  <r>
    <x v="13"/>
    <x v="0"/>
    <s v="Internal Meeting"/>
    <x v="12"/>
    <x v="9"/>
    <n v="1"/>
    <x v="0"/>
  </r>
  <r>
    <x v="13"/>
    <x v="0"/>
    <s v="Internal Meeting"/>
    <x v="12"/>
    <x v="9"/>
    <n v="1"/>
    <x v="0"/>
  </r>
  <r>
    <x v="13"/>
    <x v="0"/>
    <s v="Internal Meeting"/>
    <x v="12"/>
    <x v="9"/>
    <n v="1"/>
    <x v="0"/>
  </r>
  <r>
    <x v="13"/>
    <x v="0"/>
    <s v="QA"/>
    <x v="13"/>
    <x v="15"/>
    <n v="2.5"/>
    <x v="0"/>
  </r>
  <r>
    <x v="13"/>
    <x v="0"/>
    <s v="QA"/>
    <x v="13"/>
    <x v="15"/>
    <n v="7"/>
    <x v="0"/>
  </r>
  <r>
    <x v="13"/>
    <x v="0"/>
    <s v="QA"/>
    <x v="13"/>
    <x v="15"/>
    <n v="7"/>
    <x v="0"/>
  </r>
  <r>
    <x v="8"/>
    <x v="2"/>
    <s v="HR"/>
    <x v="3"/>
    <x v="4"/>
    <n v="2"/>
    <x v="0"/>
  </r>
  <r>
    <x v="8"/>
    <x v="2"/>
    <s v="TIME"/>
    <x v="2"/>
    <x v="11"/>
    <n v="2"/>
    <x v="0"/>
  </r>
  <r>
    <x v="8"/>
    <x v="2"/>
    <s v="TIME"/>
    <x v="2"/>
    <x v="11"/>
    <n v="4"/>
    <x v="0"/>
  </r>
  <r>
    <x v="8"/>
    <x v="2"/>
    <s v="TIME"/>
    <x v="2"/>
    <x v="13"/>
    <n v="4"/>
    <x v="0"/>
  </r>
  <r>
    <x v="8"/>
    <x v="2"/>
    <s v="TIME"/>
    <x v="2"/>
    <x v="13"/>
    <n v="4"/>
    <x v="0"/>
  </r>
  <r>
    <x v="8"/>
    <x v="2"/>
    <s v="TIME"/>
    <x v="2"/>
    <x v="13"/>
    <n v="4"/>
    <x v="0"/>
  </r>
  <r>
    <x v="8"/>
    <x v="2"/>
    <s v="HR"/>
    <x v="3"/>
    <x v="3"/>
    <n v="4"/>
    <x v="0"/>
  </r>
  <r>
    <x v="1"/>
    <x v="0"/>
    <s v="Dev Support"/>
    <x v="26"/>
    <x v="0"/>
    <n v="2"/>
    <x v="0"/>
  </r>
  <r>
    <x v="1"/>
    <x v="0"/>
    <s v="Dev Support"/>
    <x v="26"/>
    <x v="0"/>
    <n v="2"/>
    <x v="0"/>
  </r>
  <r>
    <x v="1"/>
    <x v="5"/>
    <n v="4"/>
    <x v="25"/>
    <x v="8"/>
    <n v="6"/>
    <x v="0"/>
  </r>
  <r>
    <x v="11"/>
    <x v="0"/>
    <s v="Admin &amp; Misc."/>
    <x v="15"/>
    <x v="17"/>
    <n v="1"/>
    <x v="0"/>
  </r>
  <r>
    <x v="11"/>
    <x v="0"/>
    <s v="Admin &amp; Misc."/>
    <x v="15"/>
    <x v="9"/>
    <n v="1"/>
    <x v="0"/>
  </r>
  <r>
    <x v="11"/>
    <x v="0"/>
    <s v="Admin &amp; Misc."/>
    <x v="15"/>
    <x v="9"/>
    <n v="1"/>
    <x v="0"/>
  </r>
  <r>
    <x v="11"/>
    <x v="0"/>
    <s v="Admin &amp; Misc."/>
    <x v="15"/>
    <x v="9"/>
    <n v="1"/>
    <x v="0"/>
  </r>
  <r>
    <x v="11"/>
    <x v="0"/>
    <s v="Admin &amp; Misc."/>
    <x v="15"/>
    <x v="9"/>
    <n v="1"/>
    <x v="0"/>
  </r>
  <r>
    <x v="11"/>
    <x v="0"/>
    <s v="QA"/>
    <x v="13"/>
    <x v="15"/>
    <n v="7"/>
    <x v="0"/>
  </r>
  <r>
    <x v="11"/>
    <x v="0"/>
    <s v="QA"/>
    <x v="13"/>
    <x v="15"/>
    <n v="7"/>
    <x v="0"/>
  </r>
  <r>
    <x v="11"/>
    <x v="0"/>
    <s v="QA"/>
    <x v="13"/>
    <x v="15"/>
    <n v="7"/>
    <x v="0"/>
  </r>
  <r>
    <x v="11"/>
    <x v="0"/>
    <s v="QA"/>
    <x v="13"/>
    <x v="15"/>
    <n v="6"/>
    <x v="0"/>
  </r>
  <r>
    <x v="2"/>
    <x v="0"/>
    <s v="Bug Fixing"/>
    <x v="0"/>
    <x v="0"/>
    <n v="1"/>
    <x v="0"/>
  </r>
  <r>
    <x v="2"/>
    <x v="4"/>
    <s v="Production Issue"/>
    <x v="6"/>
    <x v="0"/>
    <n v="5"/>
    <x v="0"/>
  </r>
  <r>
    <x v="2"/>
    <x v="4"/>
    <s v="Admin &amp; Misc."/>
    <x v="15"/>
    <x v="9"/>
    <n v="1"/>
    <x v="0"/>
  </r>
  <r>
    <x v="2"/>
    <x v="4"/>
    <s v="Session Meetings"/>
    <x v="7"/>
    <x v="11"/>
    <n v="2"/>
    <x v="0"/>
  </r>
  <r>
    <x v="5"/>
    <x v="0"/>
    <s v="Production Issue"/>
    <x v="6"/>
    <x v="14"/>
    <n v="1"/>
    <x v="0"/>
  </r>
  <r>
    <x v="5"/>
    <x v="3"/>
    <s v="Client Items"/>
    <x v="9"/>
    <x v="5"/>
    <n v="7"/>
    <x v="0"/>
  </r>
  <r>
    <x v="8"/>
    <x v="2"/>
    <s v="HR"/>
    <x v="3"/>
    <x v="12"/>
    <n v="1"/>
    <x v="0"/>
  </r>
  <r>
    <x v="8"/>
    <x v="2"/>
    <s v="TIME"/>
    <x v="2"/>
    <x v="13"/>
    <n v="4"/>
    <x v="0"/>
  </r>
  <r>
    <x v="2"/>
    <x v="4"/>
    <s v="Production Issue"/>
    <x v="6"/>
    <x v="14"/>
    <n v="1.5"/>
    <x v="0"/>
  </r>
  <r>
    <x v="6"/>
    <x v="0"/>
    <s v="Internal Meeting"/>
    <x v="12"/>
    <x v="15"/>
    <n v="7"/>
    <x v="0"/>
  </r>
  <r>
    <x v="6"/>
    <x v="0"/>
    <s v="Internal Meeting"/>
    <x v="12"/>
    <x v="15"/>
    <n v="8"/>
    <x v="0"/>
  </r>
  <r>
    <x v="6"/>
    <x v="0"/>
    <s v="QA"/>
    <x v="13"/>
    <x v="15"/>
    <n v="1"/>
    <x v="0"/>
  </r>
  <r>
    <x v="6"/>
    <x v="0"/>
    <s v="QA"/>
    <x v="13"/>
    <x v="15"/>
    <n v="1"/>
    <x v="0"/>
  </r>
  <r>
    <x v="6"/>
    <x v="2"/>
    <s v="TIME"/>
    <x v="2"/>
    <x v="1"/>
    <n v="8"/>
    <x v="0"/>
  </r>
  <r>
    <x v="2"/>
    <x v="5"/>
    <n v="11"/>
    <x v="27"/>
    <x v="14"/>
    <n v="2"/>
    <x v="0"/>
  </r>
  <r>
    <x v="2"/>
    <x v="5"/>
    <n v="5"/>
    <x v="8"/>
    <x v="11"/>
    <n v="1"/>
    <x v="0"/>
  </r>
  <r>
    <x v="2"/>
    <x v="4"/>
    <s v="Admin &amp; Misc."/>
    <x v="15"/>
    <x v="9"/>
    <n v="2"/>
    <x v="0"/>
  </r>
  <r>
    <x v="9"/>
    <x v="5"/>
    <n v="3"/>
    <x v="20"/>
    <x v="8"/>
    <n v="8"/>
    <x v="0"/>
  </r>
  <r>
    <x v="9"/>
    <x v="5"/>
    <n v="3"/>
    <x v="20"/>
    <x v="8"/>
    <n v="6"/>
    <x v="0"/>
  </r>
  <r>
    <x v="9"/>
    <x v="5"/>
    <n v="3"/>
    <x v="20"/>
    <x v="8"/>
    <n v="6"/>
    <x v="0"/>
  </r>
  <r>
    <x v="9"/>
    <x v="5"/>
    <n v="3"/>
    <x v="20"/>
    <x v="8"/>
    <n v="6"/>
    <x v="0"/>
  </r>
  <r>
    <x v="9"/>
    <x v="5"/>
    <n v="3"/>
    <x v="20"/>
    <x v="8"/>
    <n v="6"/>
    <x v="0"/>
  </r>
  <r>
    <x v="9"/>
    <x v="5"/>
    <n v="3"/>
    <x v="20"/>
    <x v="8"/>
    <n v="6"/>
    <x v="0"/>
  </r>
  <r>
    <x v="9"/>
    <x v="5"/>
    <n v="3"/>
    <x v="20"/>
    <x v="8"/>
    <n v="8"/>
    <x v="0"/>
  </r>
  <r>
    <x v="5"/>
    <x v="4"/>
    <s v="Development DB"/>
    <x v="10"/>
    <x v="8"/>
    <n v="8"/>
    <x v="0"/>
  </r>
  <r>
    <x v="11"/>
    <x v="1"/>
    <s v="Analysis"/>
    <x v="16"/>
    <x v="14"/>
    <n v="5"/>
    <x v="0"/>
  </r>
  <r>
    <x v="11"/>
    <x v="0"/>
    <s v="Admin &amp; Misc."/>
    <x v="15"/>
    <x v="9"/>
    <n v="3"/>
    <x v="0"/>
  </r>
  <r>
    <x v="3"/>
    <x v="2"/>
    <s v="TIME"/>
    <x v="2"/>
    <x v="9"/>
    <n v="0.5"/>
    <x v="0"/>
  </r>
  <r>
    <x v="3"/>
    <x v="2"/>
    <s v="TIME"/>
    <x v="2"/>
    <x v="9"/>
    <n v="0.5"/>
    <x v="0"/>
  </r>
  <r>
    <x v="3"/>
    <x v="2"/>
    <s v="TIME"/>
    <x v="2"/>
    <x v="9"/>
    <n v="1.5"/>
    <x v="0"/>
  </r>
  <r>
    <x v="3"/>
    <x v="2"/>
    <s v="TIME"/>
    <x v="2"/>
    <x v="9"/>
    <n v="0.5"/>
    <x v="0"/>
  </r>
  <r>
    <x v="3"/>
    <x v="2"/>
    <s v="TIME"/>
    <x v="2"/>
    <x v="9"/>
    <n v="0.5"/>
    <x v="0"/>
  </r>
  <r>
    <x v="3"/>
    <x v="4"/>
    <s v="Session Meetings"/>
    <x v="7"/>
    <x v="9"/>
    <n v="1.5"/>
    <x v="0"/>
  </r>
  <r>
    <x v="3"/>
    <x v="4"/>
    <s v="Session Meetings"/>
    <x v="7"/>
    <x v="9"/>
    <n v="2"/>
    <x v="0"/>
  </r>
  <r>
    <x v="2"/>
    <x v="5"/>
    <n v="5"/>
    <x v="8"/>
    <x v="11"/>
    <n v="2"/>
    <x v="0"/>
  </r>
  <r>
    <x v="2"/>
    <x v="3"/>
    <s v="National Gazette"/>
    <x v="1"/>
    <x v="1"/>
    <n v="8"/>
    <x v="0"/>
  </r>
  <r>
    <x v="2"/>
    <x v="4"/>
    <s v="Admin &amp; Misc."/>
    <x v="15"/>
    <x v="9"/>
    <n v="1"/>
    <x v="0"/>
  </r>
  <r>
    <x v="2"/>
    <x v="5"/>
    <n v="11"/>
    <x v="27"/>
    <x v="14"/>
    <n v="3"/>
    <x v="0"/>
  </r>
  <r>
    <x v="9"/>
    <x v="5"/>
    <n v="3"/>
    <x v="20"/>
    <x v="8"/>
    <n v="6"/>
    <x v="0"/>
  </r>
  <r>
    <x v="0"/>
    <x v="0"/>
    <s v="Bug Fixing"/>
    <x v="0"/>
    <x v="0"/>
    <n v="8"/>
    <x v="0"/>
  </r>
  <r>
    <x v="0"/>
    <x v="0"/>
    <s v="Bug Fixing"/>
    <x v="0"/>
    <x v="0"/>
    <n v="5"/>
    <x v="0"/>
  </r>
  <r>
    <x v="0"/>
    <x v="0"/>
    <s v="Admin &amp; Misc."/>
    <x v="15"/>
    <x v="9"/>
    <n v="3"/>
    <x v="0"/>
  </r>
  <r>
    <x v="0"/>
    <x v="0"/>
    <s v="Bug Fixing"/>
    <x v="0"/>
    <x v="0"/>
    <n v="8"/>
    <x v="0"/>
  </r>
  <r>
    <x v="0"/>
    <x v="0"/>
    <s v="Bug Fixing"/>
    <x v="0"/>
    <x v="0"/>
    <n v="4"/>
    <x v="0"/>
  </r>
  <r>
    <x v="0"/>
    <x v="5"/>
    <n v="20"/>
    <x v="28"/>
    <x v="8"/>
    <n v="4"/>
    <x v="0"/>
  </r>
  <r>
    <x v="7"/>
    <x v="3"/>
    <s v="Support Items"/>
    <x v="14"/>
    <x v="5"/>
    <n v="8"/>
    <x v="0"/>
  </r>
  <r>
    <x v="5"/>
    <x v="0"/>
    <s v="Support Items"/>
    <x v="14"/>
    <x v="9"/>
    <n v="1"/>
    <x v="0"/>
  </r>
  <r>
    <x v="5"/>
    <x v="3"/>
    <s v="Production Issue"/>
    <x v="6"/>
    <x v="14"/>
    <n v="4"/>
    <x v="0"/>
  </r>
  <r>
    <x v="5"/>
    <x v="3"/>
    <s v="Client Items"/>
    <x v="9"/>
    <x v="9"/>
    <n v="1"/>
    <x v="0"/>
  </r>
  <r>
    <x v="5"/>
    <x v="3"/>
    <s v="Development DB"/>
    <x v="10"/>
    <x v="8"/>
    <n v="2"/>
    <x v="0"/>
  </r>
  <r>
    <x v="5"/>
    <x v="3"/>
    <s v="National Gazette"/>
    <x v="1"/>
    <x v="1"/>
    <n v="8"/>
    <x v="0"/>
  </r>
  <r>
    <x v="7"/>
    <x v="3"/>
    <s v="Support Items"/>
    <x v="14"/>
    <x v="5"/>
    <n v="8"/>
    <x v="0"/>
  </r>
  <r>
    <x v="7"/>
    <x v="3"/>
    <s v="Support Items"/>
    <x v="14"/>
    <x v="5"/>
    <n v="8"/>
    <x v="0"/>
  </r>
  <r>
    <x v="7"/>
    <x v="3"/>
    <s v="Support Items"/>
    <x v="14"/>
    <x v="5"/>
    <n v="8"/>
    <x v="0"/>
  </r>
  <r>
    <x v="2"/>
    <x v="5"/>
    <n v="5"/>
    <x v="8"/>
    <x v="11"/>
    <n v="2"/>
    <x v="0"/>
  </r>
  <r>
    <x v="2"/>
    <x v="4"/>
    <s v="Admin &amp; Misc."/>
    <x v="15"/>
    <x v="9"/>
    <n v="1"/>
    <x v="0"/>
  </r>
  <r>
    <x v="2"/>
    <x v="4"/>
    <s v="Production Issue"/>
    <x v="6"/>
    <x v="14"/>
    <n v="1"/>
    <x v="0"/>
  </r>
  <r>
    <x v="2"/>
    <x v="4"/>
    <s v="Production Issue"/>
    <x v="6"/>
    <x v="14"/>
    <n v="2.5"/>
    <x v="0"/>
  </r>
  <r>
    <x v="2"/>
    <x v="4"/>
    <s v="Time Off-Planned"/>
    <x v="11"/>
    <x v="1"/>
    <n v="8"/>
    <x v="0"/>
  </r>
  <r>
    <x v="2"/>
    <x v="0"/>
    <s v="Dev Support"/>
    <x v="26"/>
    <x v="6"/>
    <n v="1"/>
    <x v="0"/>
  </r>
  <r>
    <x v="8"/>
    <x v="2"/>
    <s v="TIME"/>
    <x v="2"/>
    <x v="11"/>
    <n v="1"/>
    <x v="0"/>
  </r>
  <r>
    <x v="8"/>
    <x v="4"/>
    <s v="Session Meetings"/>
    <x v="7"/>
    <x v="11"/>
    <n v="2"/>
    <x v="0"/>
  </r>
  <r>
    <x v="8"/>
    <x v="2"/>
    <s v="TIME"/>
    <x v="2"/>
    <x v="13"/>
    <n v="2"/>
    <x v="0"/>
  </r>
  <r>
    <x v="8"/>
    <x v="2"/>
    <s v="TIME"/>
    <x v="2"/>
    <x v="13"/>
    <n v="4"/>
    <x v="0"/>
  </r>
  <r>
    <x v="8"/>
    <x v="2"/>
    <s v="TIME"/>
    <x v="2"/>
    <x v="13"/>
    <n v="2"/>
    <x v="0"/>
  </r>
  <r>
    <x v="8"/>
    <x v="4"/>
    <s v="Session Meetings"/>
    <x v="7"/>
    <x v="11"/>
    <n v="2"/>
    <x v="0"/>
  </r>
  <r>
    <x v="8"/>
    <x v="2"/>
    <s v="TIME"/>
    <x v="2"/>
    <x v="18"/>
    <n v="4"/>
    <x v="0"/>
  </r>
  <r>
    <x v="8"/>
    <x v="2"/>
    <s v="TIME"/>
    <x v="2"/>
    <x v="18"/>
    <n v="3"/>
    <x v="0"/>
  </r>
  <r>
    <x v="8"/>
    <x v="2"/>
    <s v="TIME"/>
    <x v="2"/>
    <x v="18"/>
    <n v="4"/>
    <x v="0"/>
  </r>
  <r>
    <x v="8"/>
    <x v="2"/>
    <s v="TIME"/>
    <x v="2"/>
    <x v="18"/>
    <n v="3"/>
    <x v="0"/>
  </r>
  <r>
    <x v="8"/>
    <x v="2"/>
    <s v="TIME"/>
    <x v="2"/>
    <x v="11"/>
    <n v="1"/>
    <x v="0"/>
  </r>
  <r>
    <x v="8"/>
    <x v="2"/>
    <s v="TIME"/>
    <x v="2"/>
    <x v="18"/>
    <n v="2"/>
    <x v="0"/>
  </r>
  <r>
    <x v="5"/>
    <x v="3"/>
    <s v="Client Items"/>
    <x v="9"/>
    <x v="5"/>
    <n v="7"/>
    <x v="0"/>
  </r>
  <r>
    <x v="1"/>
    <x v="0"/>
    <s v="Bug Fixing"/>
    <x v="0"/>
    <x v="0"/>
    <n v="8"/>
    <x v="0"/>
  </r>
  <r>
    <x v="1"/>
    <x v="5"/>
    <n v="4"/>
    <x v="25"/>
    <x v="8"/>
    <n v="8"/>
    <x v="0"/>
  </r>
  <r>
    <x v="1"/>
    <x v="5"/>
    <n v="4"/>
    <x v="25"/>
    <x v="8"/>
    <n v="8"/>
    <x v="0"/>
  </r>
  <r>
    <x v="9"/>
    <x v="5"/>
    <n v="3"/>
    <x v="20"/>
    <x v="8"/>
    <n v="6"/>
    <x v="0"/>
  </r>
  <r>
    <x v="9"/>
    <x v="5"/>
    <n v="3"/>
    <x v="20"/>
    <x v="8"/>
    <n v="6"/>
    <x v="0"/>
  </r>
  <r>
    <x v="0"/>
    <x v="5"/>
    <n v="23"/>
    <x v="29"/>
    <x v="8"/>
    <n v="4"/>
    <x v="0"/>
  </r>
  <r>
    <x v="0"/>
    <x v="5"/>
    <n v="20"/>
    <x v="28"/>
    <x v="8"/>
    <n v="4"/>
    <x v="0"/>
  </r>
  <r>
    <x v="0"/>
    <x v="0"/>
    <s v="Bug Fixing"/>
    <x v="0"/>
    <x v="0"/>
    <n v="4"/>
    <x v="0"/>
  </r>
  <r>
    <x v="0"/>
    <x v="5"/>
    <n v="25"/>
    <x v="30"/>
    <x v="8"/>
    <n v="2"/>
    <x v="0"/>
  </r>
  <r>
    <x v="0"/>
    <x v="5"/>
    <n v="24"/>
    <x v="31"/>
    <x v="8"/>
    <n v="2"/>
    <x v="0"/>
  </r>
  <r>
    <x v="10"/>
    <x v="4"/>
    <s v="Internal Meeting"/>
    <x v="12"/>
    <x v="17"/>
    <n v="4"/>
    <x v="0"/>
  </r>
  <r>
    <x v="10"/>
    <x v="4"/>
    <s v="Production Issue"/>
    <x v="6"/>
    <x v="14"/>
    <n v="3"/>
    <x v="0"/>
  </r>
  <r>
    <x v="10"/>
    <x v="0"/>
    <s v="QA"/>
    <x v="13"/>
    <x v="15"/>
    <n v="2"/>
    <x v="0"/>
  </r>
  <r>
    <x v="10"/>
    <x v="3"/>
    <s v="Bug Fixing"/>
    <x v="0"/>
    <x v="10"/>
    <n v="3"/>
    <x v="0"/>
  </r>
  <r>
    <x v="10"/>
    <x v="4"/>
    <s v="Production Issue"/>
    <x v="6"/>
    <x v="14"/>
    <n v="3"/>
    <x v="0"/>
  </r>
  <r>
    <x v="10"/>
    <x v="0"/>
    <s v="QA"/>
    <x v="13"/>
    <x v="15"/>
    <n v="2"/>
    <x v="0"/>
  </r>
  <r>
    <x v="10"/>
    <x v="3"/>
    <s v="Bug Fixing"/>
    <x v="0"/>
    <x v="10"/>
    <n v="3"/>
    <x v="0"/>
  </r>
  <r>
    <x v="10"/>
    <x v="4"/>
    <s v="Production Issue"/>
    <x v="6"/>
    <x v="14"/>
    <n v="3"/>
    <x v="0"/>
  </r>
  <r>
    <x v="10"/>
    <x v="4"/>
    <s v="Production Issue"/>
    <x v="6"/>
    <x v="14"/>
    <n v="3"/>
    <x v="0"/>
  </r>
  <r>
    <x v="10"/>
    <x v="4"/>
    <s v="Time Off-Planned"/>
    <x v="11"/>
    <x v="11"/>
    <n v="3"/>
    <x v="0"/>
  </r>
  <r>
    <x v="10"/>
    <x v="4"/>
    <s v="Time Off-Planned"/>
    <x v="11"/>
    <x v="1"/>
    <n v="8"/>
    <x v="0"/>
  </r>
  <r>
    <x v="10"/>
    <x v="4"/>
    <s v="Production Issue"/>
    <x v="6"/>
    <x v="14"/>
    <n v="5"/>
    <x v="0"/>
  </r>
  <r>
    <x v="10"/>
    <x v="4"/>
    <s v="Production Issue"/>
    <x v="6"/>
    <x v="14"/>
    <n v="2"/>
    <x v="0"/>
  </r>
  <r>
    <x v="10"/>
    <x v="4"/>
    <s v="Time Off-Planned"/>
    <x v="11"/>
    <x v="1"/>
    <n v="7"/>
    <x v="0"/>
  </r>
  <r>
    <x v="10"/>
    <x v="4"/>
    <s v="Time Off-Planned"/>
    <x v="11"/>
    <x v="1"/>
    <n v="8"/>
    <x v="0"/>
  </r>
  <r>
    <x v="10"/>
    <x v="4"/>
    <s v="Time Off-Planned"/>
    <x v="11"/>
    <x v="11"/>
    <n v="3"/>
    <x v="0"/>
  </r>
  <r>
    <x v="10"/>
    <x v="4"/>
    <s v="Production Upgra"/>
    <x v="22"/>
    <x v="8"/>
    <n v="5"/>
    <x v="0"/>
  </r>
  <r>
    <x v="5"/>
    <x v="3"/>
    <s v="Client Items"/>
    <x v="9"/>
    <x v="5"/>
    <n v="8"/>
    <x v="0"/>
  </r>
  <r>
    <x v="5"/>
    <x v="3"/>
    <s v="Production Upgra"/>
    <x v="22"/>
    <x v="8"/>
    <n v="5"/>
    <x v="0"/>
  </r>
  <r>
    <x v="5"/>
    <x v="4"/>
    <s v="Admin &amp; Misc."/>
    <x v="15"/>
    <x v="11"/>
    <n v="1"/>
    <x v="0"/>
  </r>
  <r>
    <x v="6"/>
    <x v="0"/>
    <s v="Internal Meeting"/>
    <x v="12"/>
    <x v="6"/>
    <n v="2"/>
    <x v="0"/>
  </r>
  <r>
    <x v="6"/>
    <x v="0"/>
    <s v="Internal Meeting"/>
    <x v="12"/>
    <x v="6"/>
    <n v="2"/>
    <x v="0"/>
  </r>
  <r>
    <x v="6"/>
    <x v="0"/>
    <s v="Internal Meeting"/>
    <x v="12"/>
    <x v="6"/>
    <n v="2"/>
    <x v="0"/>
  </r>
  <r>
    <x v="6"/>
    <x v="0"/>
    <s v="Internal Meeting"/>
    <x v="12"/>
    <x v="6"/>
    <n v="2"/>
    <x v="0"/>
  </r>
  <r>
    <x v="6"/>
    <x v="0"/>
    <s v="Production Issue"/>
    <x v="6"/>
    <x v="5"/>
    <n v="8"/>
    <x v="0"/>
  </r>
  <r>
    <x v="6"/>
    <x v="0"/>
    <s v="Production Issue"/>
    <x v="6"/>
    <x v="5"/>
    <n v="3"/>
    <x v="0"/>
  </r>
  <r>
    <x v="6"/>
    <x v="0"/>
    <s v="Production Issue"/>
    <x v="6"/>
    <x v="5"/>
    <n v="1"/>
    <x v="0"/>
  </r>
  <r>
    <x v="6"/>
    <x v="0"/>
    <s v="Production Issue"/>
    <x v="6"/>
    <x v="5"/>
    <n v="3"/>
    <x v="0"/>
  </r>
  <r>
    <x v="6"/>
    <x v="0"/>
    <s v="QA"/>
    <x v="13"/>
    <x v="15"/>
    <n v="4"/>
    <x v="0"/>
  </r>
  <r>
    <x v="11"/>
    <x v="5"/>
    <n v="1"/>
    <x v="21"/>
    <x v="19"/>
    <n v="8"/>
    <x v="0"/>
  </r>
  <r>
    <x v="11"/>
    <x v="5"/>
    <n v="1"/>
    <x v="21"/>
    <x v="19"/>
    <n v="8"/>
    <x v="0"/>
  </r>
  <r>
    <x v="11"/>
    <x v="0"/>
    <s v="QA"/>
    <x v="13"/>
    <x v="15"/>
    <n v="2"/>
    <x v="0"/>
  </r>
  <r>
    <x v="11"/>
    <x v="3"/>
    <s v="Production Issue"/>
    <x v="6"/>
    <x v="5"/>
    <n v="6"/>
    <x v="0"/>
  </r>
  <r>
    <x v="3"/>
    <x v="2"/>
    <s v="TIME"/>
    <x v="2"/>
    <x v="5"/>
    <n v="3"/>
    <x v="0"/>
  </r>
  <r>
    <x v="3"/>
    <x v="2"/>
    <s v="TIME"/>
    <x v="2"/>
    <x v="9"/>
    <n v="2"/>
    <x v="0"/>
  </r>
  <r>
    <x v="3"/>
    <x v="4"/>
    <s v="Session Meetings"/>
    <x v="7"/>
    <x v="5"/>
    <n v="2.5"/>
    <x v="0"/>
  </r>
  <r>
    <x v="3"/>
    <x v="2"/>
    <s v="TIME"/>
    <x v="2"/>
    <x v="9"/>
    <n v="0.5"/>
    <x v="0"/>
  </r>
  <r>
    <x v="3"/>
    <x v="2"/>
    <s v="TIME"/>
    <x v="2"/>
    <x v="9"/>
    <n v="0.5"/>
    <x v="0"/>
  </r>
  <r>
    <x v="3"/>
    <x v="2"/>
    <s v="TIME"/>
    <x v="2"/>
    <x v="9"/>
    <n v="0.5"/>
    <x v="0"/>
  </r>
  <r>
    <x v="3"/>
    <x v="2"/>
    <s v="TIME"/>
    <x v="2"/>
    <x v="9"/>
    <n v="0.5"/>
    <x v="0"/>
  </r>
  <r>
    <x v="3"/>
    <x v="4"/>
    <s v="Session Meetings"/>
    <x v="7"/>
    <x v="5"/>
    <n v="1.5"/>
    <x v="0"/>
  </r>
  <r>
    <x v="3"/>
    <x v="2"/>
    <s v="TIME"/>
    <x v="2"/>
    <x v="9"/>
    <n v="0.5"/>
    <x v="0"/>
  </r>
  <r>
    <x v="3"/>
    <x v="2"/>
    <s v="TIME"/>
    <x v="2"/>
    <x v="9"/>
    <n v="1.5"/>
    <x v="0"/>
  </r>
  <r>
    <x v="3"/>
    <x v="2"/>
    <s v="TIME"/>
    <x v="2"/>
    <x v="9"/>
    <n v="0.5"/>
    <x v="0"/>
  </r>
  <r>
    <x v="3"/>
    <x v="2"/>
    <s v="TIME"/>
    <x v="2"/>
    <x v="9"/>
    <n v="0.5"/>
    <x v="0"/>
  </r>
  <r>
    <x v="3"/>
    <x v="4"/>
    <s v="Session Meetings"/>
    <x v="7"/>
    <x v="9"/>
    <n v="2"/>
    <x v="0"/>
  </r>
  <r>
    <x v="3"/>
    <x v="2"/>
    <s v="TIME"/>
    <x v="2"/>
    <x v="2"/>
    <n v="1.5"/>
    <x v="0"/>
  </r>
  <r>
    <x v="3"/>
    <x v="5"/>
    <n v="4"/>
    <x v="25"/>
    <x v="17"/>
    <n v="4"/>
    <x v="0"/>
  </r>
  <r>
    <x v="3"/>
    <x v="5"/>
    <n v="4"/>
    <x v="25"/>
    <x v="17"/>
    <n v="4"/>
    <x v="0"/>
  </r>
  <r>
    <x v="3"/>
    <x v="5"/>
    <n v="4"/>
    <x v="25"/>
    <x v="17"/>
    <n v="4"/>
    <x v="0"/>
  </r>
  <r>
    <x v="3"/>
    <x v="5"/>
    <n v="4"/>
    <x v="25"/>
    <x v="17"/>
    <n v="3"/>
    <x v="0"/>
  </r>
  <r>
    <x v="3"/>
    <x v="2"/>
    <s v="TIME"/>
    <x v="2"/>
    <x v="5"/>
    <n v="1"/>
    <x v="0"/>
  </r>
  <r>
    <x v="3"/>
    <x v="2"/>
    <s v="TIME"/>
    <x v="2"/>
    <x v="5"/>
    <n v="2.5"/>
    <x v="0"/>
  </r>
  <r>
    <x v="3"/>
    <x v="2"/>
    <s v="TIME"/>
    <x v="2"/>
    <x v="5"/>
    <n v="1"/>
    <x v="0"/>
  </r>
  <r>
    <x v="3"/>
    <x v="2"/>
    <s v="TIME"/>
    <x v="2"/>
    <x v="9"/>
    <n v="1.5"/>
    <x v="0"/>
  </r>
  <r>
    <x v="3"/>
    <x v="4"/>
    <s v="Session Meetings"/>
    <x v="7"/>
    <x v="5"/>
    <n v="2.5"/>
    <x v="0"/>
  </r>
  <r>
    <x v="3"/>
    <x v="3"/>
    <s v="Support Items"/>
    <x v="14"/>
    <x v="14"/>
    <n v="4"/>
    <x v="0"/>
  </r>
  <r>
    <x v="3"/>
    <x v="4"/>
    <s v="Session Meetings"/>
    <x v="7"/>
    <x v="5"/>
    <n v="1"/>
    <x v="0"/>
  </r>
  <r>
    <x v="3"/>
    <x v="4"/>
    <s v="Session Meetings"/>
    <x v="7"/>
    <x v="5"/>
    <n v="3"/>
    <x v="0"/>
  </r>
  <r>
    <x v="0"/>
    <x v="5"/>
    <n v="20"/>
    <x v="28"/>
    <x v="8"/>
    <n v="2"/>
    <x v="0"/>
  </r>
  <r>
    <x v="3"/>
    <x v="2"/>
    <s v="TIME"/>
    <x v="2"/>
    <x v="5"/>
    <n v="2"/>
    <x v="0"/>
  </r>
  <r>
    <x v="3"/>
    <x v="2"/>
    <s v="TIME"/>
    <x v="2"/>
    <x v="5"/>
    <n v="0.75"/>
    <x v="0"/>
  </r>
  <r>
    <x v="3"/>
    <x v="2"/>
    <s v="TIME"/>
    <x v="2"/>
    <x v="4"/>
    <n v="1"/>
    <x v="0"/>
  </r>
  <r>
    <x v="3"/>
    <x v="2"/>
    <s v="TIME"/>
    <x v="2"/>
    <x v="9"/>
    <n v="2.35"/>
    <x v="0"/>
  </r>
  <r>
    <x v="3"/>
    <x v="2"/>
    <s v="TIME"/>
    <x v="2"/>
    <x v="5"/>
    <n v="2"/>
    <x v="0"/>
  </r>
  <r>
    <x v="0"/>
    <x v="5"/>
    <n v="10"/>
    <x v="32"/>
    <x v="8"/>
    <n v="4"/>
    <x v="0"/>
  </r>
  <r>
    <x v="0"/>
    <x v="5"/>
    <n v="9"/>
    <x v="24"/>
    <x v="8"/>
    <n v="2"/>
    <x v="0"/>
  </r>
  <r>
    <x v="3"/>
    <x v="2"/>
    <s v="TIME"/>
    <x v="2"/>
    <x v="5"/>
    <n v="1.75"/>
    <x v="0"/>
  </r>
  <r>
    <x v="2"/>
    <x v="4"/>
    <s v="Cient UAT Upgrad"/>
    <x v="33"/>
    <x v="5"/>
    <n v="2"/>
    <x v="0"/>
  </r>
  <r>
    <x v="2"/>
    <x v="4"/>
    <s v="Session Meetings"/>
    <x v="7"/>
    <x v="11"/>
    <n v="2.5"/>
    <x v="0"/>
  </r>
  <r>
    <x v="2"/>
    <x v="4"/>
    <s v="Time Off-Planned"/>
    <x v="11"/>
    <x v="1"/>
    <n v="8"/>
    <x v="0"/>
  </r>
  <r>
    <x v="2"/>
    <x v="5"/>
    <n v="7"/>
    <x v="34"/>
    <x v="14"/>
    <n v="1"/>
    <x v="0"/>
  </r>
  <r>
    <x v="2"/>
    <x v="5"/>
    <n v="5"/>
    <x v="8"/>
    <x v="11"/>
    <n v="1"/>
    <x v="0"/>
  </r>
  <r>
    <x v="2"/>
    <x v="4"/>
    <s v="Admin &amp; Misc."/>
    <x v="15"/>
    <x v="9"/>
    <n v="1"/>
    <x v="0"/>
  </r>
  <r>
    <x v="0"/>
    <x v="5"/>
    <n v="20"/>
    <x v="28"/>
    <x v="8"/>
    <n v="5"/>
    <x v="0"/>
  </r>
  <r>
    <x v="2"/>
    <x v="4"/>
    <s v="Production Issue"/>
    <x v="6"/>
    <x v="0"/>
    <n v="1"/>
    <x v="0"/>
  </r>
  <r>
    <x v="2"/>
    <x v="4"/>
    <s v="Production Issue"/>
    <x v="6"/>
    <x v="0"/>
    <n v="4"/>
    <x v="0"/>
  </r>
  <r>
    <x v="2"/>
    <x v="4"/>
    <s v="Admin &amp; Misc."/>
    <x v="15"/>
    <x v="9"/>
    <n v="1"/>
    <x v="0"/>
  </r>
  <r>
    <x v="8"/>
    <x v="2"/>
    <s v="TIME"/>
    <x v="2"/>
    <x v="11"/>
    <n v="1"/>
    <x v="0"/>
  </r>
  <r>
    <x v="8"/>
    <x v="2"/>
    <s v="TIME"/>
    <x v="2"/>
    <x v="18"/>
    <n v="4"/>
    <x v="0"/>
  </r>
  <r>
    <x v="8"/>
    <x v="2"/>
    <s v="TIME"/>
    <x v="2"/>
    <x v="13"/>
    <n v="2"/>
    <x v="0"/>
  </r>
  <r>
    <x v="8"/>
    <x v="4"/>
    <s v="Time Off-Un Plan"/>
    <x v="35"/>
    <x v="1"/>
    <n v="8"/>
    <x v="0"/>
  </r>
  <r>
    <x v="8"/>
    <x v="2"/>
    <s v="HR"/>
    <x v="3"/>
    <x v="12"/>
    <n v="1"/>
    <x v="0"/>
  </r>
  <r>
    <x v="8"/>
    <x v="2"/>
    <s v="Network Support"/>
    <x v="4"/>
    <x v="8"/>
    <n v="1"/>
    <x v="0"/>
  </r>
  <r>
    <x v="8"/>
    <x v="2"/>
    <s v="TIME"/>
    <x v="2"/>
    <x v="7"/>
    <n v="1"/>
    <x v="0"/>
  </r>
  <r>
    <x v="8"/>
    <x v="2"/>
    <s v="TIME"/>
    <x v="2"/>
    <x v="11"/>
    <n v="1"/>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14"/>
    <x v="2"/>
    <s v="Network Support"/>
    <x v="4"/>
    <x v="4"/>
    <n v="8"/>
    <x v="0"/>
  </r>
  <r>
    <x v="0"/>
    <x v="5"/>
    <n v="7"/>
    <x v="34"/>
    <x v="20"/>
    <n v="3"/>
    <x v="0"/>
  </r>
  <r>
    <x v="0"/>
    <x v="5"/>
    <n v="7"/>
    <x v="34"/>
    <x v="8"/>
    <n v="8"/>
    <x v="0"/>
  </r>
  <r>
    <x v="5"/>
    <x v="3"/>
    <s v="Client Items"/>
    <x v="9"/>
    <x v="5"/>
    <n v="8"/>
    <x v="0"/>
  </r>
  <r>
    <x v="5"/>
    <x v="3"/>
    <s v="Client Items"/>
    <x v="9"/>
    <x v="5"/>
    <n v="8"/>
    <x v="0"/>
  </r>
  <r>
    <x v="9"/>
    <x v="1"/>
    <s v="Client Items"/>
    <x v="9"/>
    <x v="5"/>
    <n v="-8"/>
    <x v="0"/>
  </r>
  <r>
    <x v="9"/>
    <x v="1"/>
    <s v="Client Items"/>
    <x v="9"/>
    <x v="5"/>
    <n v="-8"/>
    <x v="0"/>
  </r>
  <r>
    <x v="9"/>
    <x v="1"/>
    <s v="Client Items"/>
    <x v="9"/>
    <x v="5"/>
    <n v="-8"/>
    <x v="0"/>
  </r>
  <r>
    <x v="9"/>
    <x v="1"/>
    <s v="Client Items"/>
    <x v="9"/>
    <x v="5"/>
    <n v="-8"/>
    <x v="0"/>
  </r>
  <r>
    <x v="8"/>
    <x v="2"/>
    <s v="TIME"/>
    <x v="2"/>
    <x v="7"/>
    <n v="2"/>
    <x v="0"/>
  </r>
  <r>
    <x v="8"/>
    <x v="2"/>
    <s v="TIME"/>
    <x v="2"/>
    <x v="18"/>
    <n v="3"/>
    <x v="0"/>
  </r>
  <r>
    <x v="8"/>
    <x v="2"/>
    <s v="TIME"/>
    <x v="2"/>
    <x v="13"/>
    <n v="2"/>
    <x v="0"/>
  </r>
  <r>
    <x v="8"/>
    <x v="4"/>
    <s v="Session Meetings"/>
    <x v="7"/>
    <x v="11"/>
    <n v="1"/>
    <x v="0"/>
  </r>
  <r>
    <x v="2"/>
    <x v="4"/>
    <s v="Cient UAT Upgrad"/>
    <x v="33"/>
    <x v="5"/>
    <n v="1.5"/>
    <x v="0"/>
  </r>
  <r>
    <x v="2"/>
    <x v="5"/>
    <n v="5"/>
    <x v="8"/>
    <x v="11"/>
    <n v="1"/>
    <x v="0"/>
  </r>
  <r>
    <x v="5"/>
    <x v="3"/>
    <s v="Client Items"/>
    <x v="9"/>
    <x v="5"/>
    <n v="8"/>
    <x v="0"/>
  </r>
  <r>
    <x v="13"/>
    <x v="5"/>
    <n v="4"/>
    <x v="25"/>
    <x v="19"/>
    <n v="7"/>
    <x v="0"/>
  </r>
  <r>
    <x v="13"/>
    <x v="5"/>
    <n v="4"/>
    <x v="25"/>
    <x v="19"/>
    <n v="7"/>
    <x v="0"/>
  </r>
  <r>
    <x v="13"/>
    <x v="5"/>
    <n v="4"/>
    <x v="25"/>
    <x v="19"/>
    <n v="1"/>
    <x v="0"/>
  </r>
  <r>
    <x v="13"/>
    <x v="5"/>
    <n v="4"/>
    <x v="25"/>
    <x v="19"/>
    <n v="7"/>
    <x v="0"/>
  </r>
  <r>
    <x v="2"/>
    <x v="4"/>
    <s v="Production Issue"/>
    <x v="6"/>
    <x v="0"/>
    <n v="2"/>
    <x v="0"/>
  </r>
  <r>
    <x v="2"/>
    <x v="5"/>
    <n v="5"/>
    <x v="8"/>
    <x v="11"/>
    <n v="3"/>
    <x v="0"/>
  </r>
  <r>
    <x v="2"/>
    <x v="4"/>
    <s v="Admin &amp; Misc."/>
    <x v="15"/>
    <x v="9"/>
    <n v="1"/>
    <x v="0"/>
  </r>
  <r>
    <x v="12"/>
    <x v="4"/>
    <s v="Development DB"/>
    <x v="10"/>
    <x v="0"/>
    <n v="6.5"/>
    <x v="0"/>
  </r>
  <r>
    <x v="9"/>
    <x v="5"/>
    <n v="3"/>
    <x v="20"/>
    <x v="8"/>
    <n v="7"/>
    <x v="0"/>
  </r>
  <r>
    <x v="9"/>
    <x v="5"/>
    <n v="3"/>
    <x v="20"/>
    <x v="8"/>
    <n v="7"/>
    <x v="0"/>
  </r>
  <r>
    <x v="9"/>
    <x v="5"/>
    <n v="3"/>
    <x v="20"/>
    <x v="8"/>
    <n v="7"/>
    <x v="0"/>
  </r>
  <r>
    <x v="9"/>
    <x v="5"/>
    <n v="3"/>
    <x v="20"/>
    <x v="8"/>
    <n v="7"/>
    <x v="0"/>
  </r>
  <r>
    <x v="9"/>
    <x v="5"/>
    <n v="3"/>
    <x v="20"/>
    <x v="8"/>
    <n v="7"/>
    <x v="0"/>
  </r>
  <r>
    <x v="1"/>
    <x v="0"/>
    <s v="Bug Fixing"/>
    <x v="0"/>
    <x v="0"/>
    <n v="8"/>
    <x v="0"/>
  </r>
  <r>
    <x v="1"/>
    <x v="0"/>
    <s v="Bug Fixing"/>
    <x v="0"/>
    <x v="0"/>
    <n v="4"/>
    <x v="0"/>
  </r>
  <r>
    <x v="1"/>
    <x v="5"/>
    <n v="4"/>
    <x v="25"/>
    <x v="8"/>
    <n v="4"/>
    <x v="0"/>
  </r>
  <r>
    <x v="1"/>
    <x v="5"/>
    <n v="4"/>
    <x v="25"/>
    <x v="8"/>
    <n v="8"/>
    <x v="0"/>
  </r>
  <r>
    <x v="1"/>
    <x v="5"/>
    <n v="4"/>
    <x v="25"/>
    <x v="8"/>
    <n v="8"/>
    <x v="0"/>
  </r>
  <r>
    <x v="0"/>
    <x v="5"/>
    <n v="7"/>
    <x v="34"/>
    <x v="8"/>
    <n v="8"/>
    <x v="0"/>
  </r>
  <r>
    <x v="0"/>
    <x v="5"/>
    <n v="20"/>
    <x v="28"/>
    <x v="8"/>
    <n v="7"/>
    <x v="0"/>
  </r>
  <r>
    <x v="0"/>
    <x v="5"/>
    <n v="7"/>
    <x v="34"/>
    <x v="8"/>
    <n v="1"/>
    <x v="0"/>
  </r>
  <r>
    <x v="12"/>
    <x v="4"/>
    <s v="Internal Meeting"/>
    <x v="12"/>
    <x v="8"/>
    <n v="1"/>
    <x v="0"/>
  </r>
  <r>
    <x v="12"/>
    <x v="4"/>
    <s v="Internal Meeting"/>
    <x v="12"/>
    <x v="8"/>
    <n v="1"/>
    <x v="0"/>
  </r>
  <r>
    <x v="12"/>
    <x v="4"/>
    <s v="Internal Meeting"/>
    <x v="12"/>
    <x v="8"/>
    <n v="1"/>
    <x v="0"/>
  </r>
  <r>
    <x v="12"/>
    <x v="4"/>
    <s v="Internal Meeting"/>
    <x v="12"/>
    <x v="8"/>
    <n v="1"/>
    <x v="0"/>
  </r>
  <r>
    <x v="12"/>
    <x v="4"/>
    <s v="Internal Meeting"/>
    <x v="12"/>
    <x v="8"/>
    <n v="1"/>
    <x v="0"/>
  </r>
  <r>
    <x v="12"/>
    <x v="4"/>
    <s v="Session Meetings"/>
    <x v="7"/>
    <x v="14"/>
    <n v="2"/>
    <x v="0"/>
  </r>
  <r>
    <x v="12"/>
    <x v="4"/>
    <s v="Admin &amp; Misc."/>
    <x v="15"/>
    <x v="11"/>
    <n v="1"/>
    <x v="0"/>
  </r>
  <r>
    <x v="12"/>
    <x v="4"/>
    <s v="Admin &amp; Misc."/>
    <x v="15"/>
    <x v="11"/>
    <n v="1"/>
    <x v="0"/>
  </r>
  <r>
    <x v="12"/>
    <x v="4"/>
    <s v="Admin &amp; Misc."/>
    <x v="15"/>
    <x v="11"/>
    <n v="1"/>
    <x v="0"/>
  </r>
  <r>
    <x v="12"/>
    <x v="4"/>
    <s v="Admin &amp; Misc."/>
    <x v="15"/>
    <x v="11"/>
    <n v="1"/>
    <x v="0"/>
  </r>
  <r>
    <x v="12"/>
    <x v="4"/>
    <s v="Admin &amp; Misc."/>
    <x v="15"/>
    <x v="11"/>
    <n v="1"/>
    <x v="0"/>
  </r>
  <r>
    <x v="5"/>
    <x v="3"/>
    <s v="Client Items"/>
    <x v="9"/>
    <x v="5"/>
    <n v="8"/>
    <x v="0"/>
  </r>
  <r>
    <x v="5"/>
    <x v="3"/>
    <s v="Client Items"/>
    <x v="9"/>
    <x v="5"/>
    <n v="8"/>
    <x v="0"/>
  </r>
  <r>
    <x v="12"/>
    <x v="4"/>
    <s v="Admin &amp; Misc."/>
    <x v="15"/>
    <x v="14"/>
    <n v="1.5"/>
    <x v="0"/>
  </r>
  <r>
    <x v="12"/>
    <x v="5"/>
    <n v="8"/>
    <x v="36"/>
    <x v="8"/>
    <n v="4"/>
    <x v="0"/>
  </r>
  <r>
    <x v="12"/>
    <x v="5"/>
    <n v="7"/>
    <x v="34"/>
    <x v="8"/>
    <n v="2"/>
    <x v="0"/>
  </r>
  <r>
    <x v="12"/>
    <x v="5"/>
    <n v="4"/>
    <x v="25"/>
    <x v="8"/>
    <n v="2"/>
    <x v="0"/>
  </r>
  <r>
    <x v="12"/>
    <x v="5"/>
    <n v="8"/>
    <x v="36"/>
    <x v="8"/>
    <n v="2"/>
    <x v="0"/>
  </r>
  <r>
    <x v="12"/>
    <x v="4"/>
    <s v="Development DB"/>
    <x v="10"/>
    <x v="0"/>
    <n v="4.5"/>
    <x v="0"/>
  </r>
  <r>
    <x v="10"/>
    <x v="5"/>
    <n v="1"/>
    <x v="21"/>
    <x v="9"/>
    <n v="4"/>
    <x v="0"/>
  </r>
  <r>
    <x v="10"/>
    <x v="5"/>
    <n v="5"/>
    <x v="8"/>
    <x v="11"/>
    <n v="2"/>
    <x v="0"/>
  </r>
  <r>
    <x v="10"/>
    <x v="5"/>
    <n v="5"/>
    <x v="8"/>
    <x v="11"/>
    <n v="1"/>
    <x v="0"/>
  </r>
  <r>
    <x v="10"/>
    <x v="5"/>
    <n v="5"/>
    <x v="8"/>
    <x v="11"/>
    <n v="3"/>
    <x v="0"/>
  </r>
  <r>
    <x v="10"/>
    <x v="3"/>
    <s v="Admin &amp; Misc."/>
    <x v="15"/>
    <x v="10"/>
    <n v="5"/>
    <x v="0"/>
  </r>
  <r>
    <x v="10"/>
    <x v="3"/>
    <s v="Admin &amp; Misc."/>
    <x v="15"/>
    <x v="10"/>
    <n v="7"/>
    <x v="0"/>
  </r>
  <r>
    <x v="10"/>
    <x v="3"/>
    <s v="Admin &amp; Misc."/>
    <x v="15"/>
    <x v="10"/>
    <n v="7"/>
    <x v="0"/>
  </r>
  <r>
    <x v="10"/>
    <x v="3"/>
    <s v="Admin &amp; Misc."/>
    <x v="15"/>
    <x v="10"/>
    <n v="5"/>
    <x v="0"/>
  </r>
  <r>
    <x v="10"/>
    <x v="4"/>
    <s v="Production Issue"/>
    <x v="6"/>
    <x v="14"/>
    <n v="2"/>
    <x v="0"/>
  </r>
  <r>
    <x v="12"/>
    <x v="4"/>
    <s v="Development DB"/>
    <x v="10"/>
    <x v="0"/>
    <n v="3"/>
    <x v="0"/>
  </r>
  <r>
    <x v="12"/>
    <x v="4"/>
    <s v="Time Off-Un Plan"/>
    <x v="35"/>
    <x v="16"/>
    <n v="3"/>
    <x v="0"/>
  </r>
  <r>
    <x v="12"/>
    <x v="4"/>
    <s v="Development DB"/>
    <x v="10"/>
    <x v="0"/>
    <n v="3"/>
    <x v="0"/>
  </r>
  <r>
    <x v="12"/>
    <x v="4"/>
    <s v="Internal Meeting"/>
    <x v="12"/>
    <x v="8"/>
    <n v="1"/>
    <x v="0"/>
  </r>
  <r>
    <x v="12"/>
    <x v="4"/>
    <s v="Production Upgra"/>
    <x v="22"/>
    <x v="8"/>
    <n v="5"/>
    <x v="0"/>
  </r>
  <r>
    <x v="12"/>
    <x v="4"/>
    <s v="Development DB"/>
    <x v="10"/>
    <x v="0"/>
    <n v="5.5"/>
    <x v="0"/>
  </r>
  <r>
    <x v="12"/>
    <x v="4"/>
    <s v="Development DB"/>
    <x v="10"/>
    <x v="0"/>
    <n v="4"/>
    <x v="0"/>
  </r>
  <r>
    <x v="12"/>
    <x v="5"/>
    <n v="3"/>
    <x v="20"/>
    <x v="8"/>
    <n v="2"/>
    <x v="0"/>
  </r>
  <r>
    <x v="12"/>
    <x v="5"/>
    <n v="3"/>
    <x v="20"/>
    <x v="8"/>
    <n v="1"/>
    <x v="0"/>
  </r>
  <r>
    <x v="12"/>
    <x v="5"/>
    <n v="5"/>
    <x v="8"/>
    <x v="14"/>
    <n v="2"/>
    <x v="0"/>
  </r>
  <r>
    <x v="12"/>
    <x v="5"/>
    <n v="3"/>
    <x v="20"/>
    <x v="8"/>
    <n v="1"/>
    <x v="0"/>
  </r>
  <r>
    <x v="12"/>
    <x v="5"/>
    <n v="3"/>
    <x v="20"/>
    <x v="8"/>
    <n v="2"/>
    <x v="0"/>
  </r>
  <r>
    <x v="12"/>
    <x v="5"/>
    <n v="5"/>
    <x v="8"/>
    <x v="14"/>
    <n v="2"/>
    <x v="0"/>
  </r>
  <r>
    <x v="12"/>
    <x v="4"/>
    <s v="Development DB"/>
    <x v="10"/>
    <x v="0"/>
    <n v="3"/>
    <x v="0"/>
  </r>
  <r>
    <x v="12"/>
    <x v="4"/>
    <s v="Development DB"/>
    <x v="10"/>
    <x v="0"/>
    <n v="4"/>
    <x v="0"/>
  </r>
  <r>
    <x v="12"/>
    <x v="4"/>
    <s v="Internal Meeting"/>
    <x v="12"/>
    <x v="8"/>
    <n v="1"/>
    <x v="0"/>
  </r>
  <r>
    <x v="12"/>
    <x v="4"/>
    <s v="Internal Meeting"/>
    <x v="12"/>
    <x v="8"/>
    <n v="1"/>
    <x v="0"/>
  </r>
  <r>
    <x v="12"/>
    <x v="4"/>
    <s v="Admin &amp; Misc."/>
    <x v="15"/>
    <x v="14"/>
    <n v="1"/>
    <x v="0"/>
  </r>
  <r>
    <x v="1"/>
    <x v="0"/>
    <s v="Bug Fixing"/>
    <x v="0"/>
    <x v="0"/>
    <n v="3"/>
    <x v="0"/>
  </r>
  <r>
    <x v="1"/>
    <x v="5"/>
    <n v="4"/>
    <x v="25"/>
    <x v="8"/>
    <n v="5"/>
    <x v="0"/>
  </r>
  <r>
    <x v="7"/>
    <x v="3"/>
    <s v="Support Items"/>
    <x v="14"/>
    <x v="5"/>
    <n v="6"/>
    <x v="0"/>
  </r>
  <r>
    <x v="7"/>
    <x v="3"/>
    <s v="Support Items"/>
    <x v="14"/>
    <x v="5"/>
    <n v="8"/>
    <x v="0"/>
  </r>
  <r>
    <x v="7"/>
    <x v="3"/>
    <s v="Support Items"/>
    <x v="14"/>
    <x v="5"/>
    <n v="6"/>
    <x v="0"/>
  </r>
  <r>
    <x v="7"/>
    <x v="3"/>
    <s v="Support Items"/>
    <x v="14"/>
    <x v="5"/>
    <n v="8"/>
    <x v="0"/>
  </r>
  <r>
    <x v="7"/>
    <x v="3"/>
    <s v="Support Items"/>
    <x v="14"/>
    <x v="5"/>
    <n v="5"/>
    <x v="0"/>
  </r>
  <r>
    <x v="7"/>
    <x v="3"/>
    <s v="Support Items"/>
    <x v="14"/>
    <x v="5"/>
    <n v="5"/>
    <x v="0"/>
  </r>
  <r>
    <x v="7"/>
    <x v="3"/>
    <s v="Support Items"/>
    <x v="14"/>
    <x v="5"/>
    <n v="3"/>
    <x v="0"/>
  </r>
  <r>
    <x v="7"/>
    <x v="3"/>
    <s v="Support Items"/>
    <x v="14"/>
    <x v="5"/>
    <n v="7"/>
    <x v="0"/>
  </r>
  <r>
    <x v="7"/>
    <x v="3"/>
    <s v="Support Items"/>
    <x v="14"/>
    <x v="5"/>
    <n v="8"/>
    <x v="0"/>
  </r>
  <r>
    <x v="7"/>
    <x v="3"/>
    <s v="Support Items"/>
    <x v="14"/>
    <x v="5"/>
    <n v="8"/>
    <x v="0"/>
  </r>
  <r>
    <x v="7"/>
    <x v="3"/>
    <s v="Support Items"/>
    <x v="14"/>
    <x v="5"/>
    <n v="8"/>
    <x v="0"/>
  </r>
  <r>
    <x v="7"/>
    <x v="3"/>
    <s v="Support Items"/>
    <x v="14"/>
    <x v="5"/>
    <n v="5"/>
    <x v="0"/>
  </r>
  <r>
    <x v="7"/>
    <x v="3"/>
    <s v="Support Items"/>
    <x v="14"/>
    <x v="5"/>
    <n v="5"/>
    <x v="0"/>
  </r>
  <r>
    <x v="2"/>
    <x v="5"/>
    <n v="10"/>
    <x v="32"/>
    <x v="21"/>
    <n v="2"/>
    <x v="0"/>
  </r>
  <r>
    <x v="2"/>
    <x v="4"/>
    <s v="Session Meetings"/>
    <x v="7"/>
    <x v="11"/>
    <n v="2.5"/>
    <x v="0"/>
  </r>
  <r>
    <x v="2"/>
    <x v="5"/>
    <n v="5"/>
    <x v="8"/>
    <x v="11"/>
    <n v="3"/>
    <x v="0"/>
  </r>
  <r>
    <x v="2"/>
    <x v="4"/>
    <s v="Admin &amp; Misc."/>
    <x v="15"/>
    <x v="9"/>
    <n v="2"/>
    <x v="0"/>
  </r>
  <r>
    <x v="13"/>
    <x v="5"/>
    <n v="4"/>
    <x v="25"/>
    <x v="19"/>
    <n v="1"/>
    <x v="0"/>
  </r>
  <r>
    <x v="13"/>
    <x v="0"/>
    <s v="Internal Meeting"/>
    <x v="12"/>
    <x v="9"/>
    <n v="1"/>
    <x v="0"/>
  </r>
  <r>
    <x v="13"/>
    <x v="0"/>
    <s v="QA"/>
    <x v="13"/>
    <x v="15"/>
    <n v="7"/>
    <x v="0"/>
  </r>
  <r>
    <x v="8"/>
    <x v="2"/>
    <s v="TIME"/>
    <x v="2"/>
    <x v="7"/>
    <n v="1"/>
    <x v="0"/>
  </r>
  <r>
    <x v="8"/>
    <x v="2"/>
    <s v="TIME"/>
    <x v="2"/>
    <x v="18"/>
    <n v="2"/>
    <x v="0"/>
  </r>
  <r>
    <x v="8"/>
    <x v="2"/>
    <s v="TIME"/>
    <x v="2"/>
    <x v="13"/>
    <n v="2"/>
    <x v="0"/>
  </r>
  <r>
    <x v="8"/>
    <x v="4"/>
    <s v="Session Meetings"/>
    <x v="7"/>
    <x v="11"/>
    <n v="3"/>
    <x v="0"/>
  </r>
  <r>
    <x v="6"/>
    <x v="0"/>
    <s v="Internal Meeting"/>
    <x v="12"/>
    <x v="9"/>
    <n v="1"/>
    <x v="0"/>
  </r>
  <r>
    <x v="6"/>
    <x v="0"/>
    <s v="Internal Meeting"/>
    <x v="12"/>
    <x v="9"/>
    <n v="1"/>
    <x v="1"/>
  </r>
  <r>
    <x v="6"/>
    <x v="0"/>
    <s v="Internal Meeting"/>
    <x v="12"/>
    <x v="9"/>
    <n v="3"/>
    <x v="1"/>
  </r>
  <r>
    <x v="6"/>
    <x v="0"/>
    <s v="QA Environment U"/>
    <x v="23"/>
    <x v="15"/>
    <n v="4"/>
    <x v="0"/>
  </r>
  <r>
    <x v="6"/>
    <x v="0"/>
    <s v="QA Environment U"/>
    <x v="23"/>
    <x v="15"/>
    <n v="6"/>
    <x v="1"/>
  </r>
  <r>
    <x v="6"/>
    <x v="5"/>
    <n v="3"/>
    <x v="20"/>
    <x v="19"/>
    <n v="3"/>
    <x v="0"/>
  </r>
  <r>
    <x v="6"/>
    <x v="5"/>
    <n v="3"/>
    <x v="20"/>
    <x v="19"/>
    <n v="3"/>
    <x v="1"/>
  </r>
  <r>
    <x v="11"/>
    <x v="0"/>
    <s v="Admin &amp; Misc."/>
    <x v="15"/>
    <x v="9"/>
    <n v="1"/>
    <x v="0"/>
  </r>
  <r>
    <x v="11"/>
    <x v="0"/>
    <s v="Admin &amp; Misc."/>
    <x v="15"/>
    <x v="9"/>
    <n v="1"/>
    <x v="0"/>
  </r>
  <r>
    <x v="11"/>
    <x v="0"/>
    <s v="QA"/>
    <x v="13"/>
    <x v="15"/>
    <n v="6"/>
    <x v="0"/>
  </r>
  <r>
    <x v="11"/>
    <x v="0"/>
    <s v="QA"/>
    <x v="13"/>
    <x v="15"/>
    <n v="1"/>
    <x v="0"/>
  </r>
  <r>
    <x v="11"/>
    <x v="3"/>
    <s v="Analysis"/>
    <x v="16"/>
    <x v="14"/>
    <n v="7"/>
    <x v="0"/>
  </r>
  <r>
    <x v="11"/>
    <x v="3"/>
    <s v="Analysis"/>
    <x v="16"/>
    <x v="14"/>
    <n v="7"/>
    <x v="0"/>
  </r>
  <r>
    <x v="11"/>
    <x v="3"/>
    <s v="Analysis"/>
    <x v="16"/>
    <x v="14"/>
    <n v="8"/>
    <x v="0"/>
  </r>
  <r>
    <x v="4"/>
    <x v="2"/>
    <s v="HR"/>
    <x v="3"/>
    <x v="3"/>
    <n v="4"/>
    <x v="0"/>
  </r>
  <r>
    <x v="4"/>
    <x v="2"/>
    <s v="HR"/>
    <x v="3"/>
    <x v="3"/>
    <n v="3"/>
    <x v="0"/>
  </r>
  <r>
    <x v="4"/>
    <x v="2"/>
    <s v="HR"/>
    <x v="3"/>
    <x v="3"/>
    <n v="3"/>
    <x v="0"/>
  </r>
  <r>
    <x v="4"/>
    <x v="2"/>
    <s v="Network Support"/>
    <x v="4"/>
    <x v="4"/>
    <n v="2"/>
    <x v="0"/>
  </r>
  <r>
    <x v="4"/>
    <x v="2"/>
    <s v="Network Support"/>
    <x v="4"/>
    <x v="4"/>
    <n v="3"/>
    <x v="0"/>
  </r>
  <r>
    <x v="4"/>
    <x v="2"/>
    <s v="Network Support"/>
    <x v="4"/>
    <x v="4"/>
    <n v="2"/>
    <x v="0"/>
  </r>
  <r>
    <x v="4"/>
    <x v="2"/>
    <s v="Taxes and Bank R"/>
    <x v="5"/>
    <x v="4"/>
    <n v="3"/>
    <x v="0"/>
  </r>
  <r>
    <x v="4"/>
    <x v="2"/>
    <s v="Taxes and Bank R"/>
    <x v="5"/>
    <x v="4"/>
    <n v="2"/>
    <x v="0"/>
  </r>
  <r>
    <x v="4"/>
    <x v="2"/>
    <s v="Taxes and Bank R"/>
    <x v="5"/>
    <x v="4"/>
    <n v="2"/>
    <x v="0"/>
  </r>
  <r>
    <x v="4"/>
    <x v="2"/>
    <s v="HR"/>
    <x v="3"/>
    <x v="3"/>
    <n v="8"/>
    <x v="0"/>
  </r>
  <r>
    <x v="13"/>
    <x v="5"/>
    <n v="4"/>
    <x v="25"/>
    <x v="19"/>
    <n v="2"/>
    <x v="0"/>
  </r>
  <r>
    <x v="13"/>
    <x v="5"/>
    <n v="4"/>
    <x v="25"/>
    <x v="19"/>
    <n v="3"/>
    <x v="1"/>
  </r>
  <r>
    <x v="3"/>
    <x v="2"/>
    <s v="TIME"/>
    <x v="2"/>
    <x v="9"/>
    <n v="0.5"/>
    <x v="0"/>
  </r>
  <r>
    <x v="3"/>
    <x v="3"/>
    <s v="Requirement Anal"/>
    <x v="18"/>
    <x v="17"/>
    <n v="5"/>
    <x v="0"/>
  </r>
  <r>
    <x v="3"/>
    <x v="2"/>
    <s v="TIME"/>
    <x v="2"/>
    <x v="9"/>
    <n v="1"/>
    <x v="0"/>
  </r>
  <r>
    <x v="3"/>
    <x v="4"/>
    <s v="Session Meetings"/>
    <x v="7"/>
    <x v="5"/>
    <n v="3"/>
    <x v="0"/>
  </r>
  <r>
    <x v="3"/>
    <x v="2"/>
    <s v="TIME"/>
    <x v="2"/>
    <x v="4"/>
    <n v="0.5"/>
    <x v="0"/>
  </r>
  <r>
    <x v="3"/>
    <x v="2"/>
    <s v="TIME"/>
    <x v="2"/>
    <x v="4"/>
    <n v="0.5"/>
    <x v="0"/>
  </r>
  <r>
    <x v="3"/>
    <x v="2"/>
    <s v="TIME"/>
    <x v="2"/>
    <x v="9"/>
    <n v="1.5"/>
    <x v="0"/>
  </r>
  <r>
    <x v="3"/>
    <x v="3"/>
    <s v="Requirement Anal"/>
    <x v="18"/>
    <x v="17"/>
    <n v="2.5"/>
    <x v="0"/>
  </r>
  <r>
    <x v="3"/>
    <x v="2"/>
    <s v="TIME"/>
    <x v="2"/>
    <x v="4"/>
    <n v="0.5"/>
    <x v="0"/>
  </r>
  <r>
    <x v="3"/>
    <x v="3"/>
    <s v="Requirement Anal"/>
    <x v="18"/>
    <x v="17"/>
    <n v="4"/>
    <x v="0"/>
  </r>
  <r>
    <x v="3"/>
    <x v="4"/>
    <s v="Session Meetings"/>
    <x v="7"/>
    <x v="5"/>
    <n v="0.5"/>
    <x v="0"/>
  </r>
  <r>
    <x v="3"/>
    <x v="2"/>
    <s v="TIME"/>
    <x v="2"/>
    <x v="9"/>
    <n v="1.5"/>
    <x v="0"/>
  </r>
  <r>
    <x v="3"/>
    <x v="2"/>
    <s v="TIME"/>
    <x v="2"/>
    <x v="9"/>
    <n v="1"/>
    <x v="0"/>
  </r>
  <r>
    <x v="3"/>
    <x v="4"/>
    <s v="Session Meetings"/>
    <x v="7"/>
    <x v="5"/>
    <n v="0.5"/>
    <x v="0"/>
  </r>
  <r>
    <x v="3"/>
    <x v="3"/>
    <s v="Requirement Anal"/>
    <x v="18"/>
    <x v="17"/>
    <n v="4"/>
    <x v="0"/>
  </r>
  <r>
    <x v="3"/>
    <x v="4"/>
    <s v="Session Meetings"/>
    <x v="7"/>
    <x v="5"/>
    <n v="3"/>
    <x v="0"/>
  </r>
  <r>
    <x v="3"/>
    <x v="2"/>
    <s v="TIME"/>
    <x v="2"/>
    <x v="4"/>
    <n v="0.5"/>
    <x v="0"/>
  </r>
  <r>
    <x v="3"/>
    <x v="2"/>
    <s v="TIME"/>
    <x v="2"/>
    <x v="9"/>
    <n v="1.5"/>
    <x v="0"/>
  </r>
  <r>
    <x v="3"/>
    <x v="3"/>
    <s v="Requirement Anal"/>
    <x v="18"/>
    <x v="17"/>
    <n v="1.5"/>
    <x v="0"/>
  </r>
  <r>
    <x v="3"/>
    <x v="0"/>
    <s v="Requirement Writ"/>
    <x v="37"/>
    <x v="17"/>
    <n v="3.5"/>
    <x v="0"/>
  </r>
  <r>
    <x v="3"/>
    <x v="0"/>
    <s v="Requirement Writ"/>
    <x v="37"/>
    <x v="17"/>
    <n v="3.5"/>
    <x v="0"/>
  </r>
  <r>
    <x v="3"/>
    <x v="0"/>
    <s v="Requirement Writ"/>
    <x v="37"/>
    <x v="17"/>
    <n v="4"/>
    <x v="0"/>
  </r>
  <r>
    <x v="3"/>
    <x v="0"/>
    <s v="Requirement Writ"/>
    <x v="37"/>
    <x v="17"/>
    <n v="3.5"/>
    <x v="0"/>
  </r>
  <r>
    <x v="3"/>
    <x v="0"/>
    <s v="Requirement Writ"/>
    <x v="37"/>
    <x v="17"/>
    <n v="4"/>
    <x v="0"/>
  </r>
  <r>
    <x v="3"/>
    <x v="2"/>
    <s v="TIME"/>
    <x v="2"/>
    <x v="2"/>
    <n v="1"/>
    <x v="0"/>
  </r>
  <r>
    <x v="3"/>
    <x v="2"/>
    <s v="TIME"/>
    <x v="2"/>
    <x v="5"/>
    <n v="3"/>
    <x v="0"/>
  </r>
  <r>
    <x v="3"/>
    <x v="2"/>
    <s v="TIME"/>
    <x v="2"/>
    <x v="5"/>
    <n v="0.5"/>
    <x v="0"/>
  </r>
  <r>
    <x v="3"/>
    <x v="2"/>
    <s v="TIME"/>
    <x v="2"/>
    <x v="9"/>
    <n v="1"/>
    <x v="0"/>
  </r>
  <r>
    <x v="3"/>
    <x v="2"/>
    <s v="TIME"/>
    <x v="2"/>
    <x v="1"/>
    <n v="8"/>
    <x v="0"/>
  </r>
  <r>
    <x v="3"/>
    <x v="4"/>
    <s v="Session Meetings"/>
    <x v="7"/>
    <x v="5"/>
    <n v="0.5"/>
    <x v="0"/>
  </r>
  <r>
    <x v="3"/>
    <x v="2"/>
    <s v="TIME"/>
    <x v="2"/>
    <x v="5"/>
    <n v="0.5"/>
    <x v="0"/>
  </r>
  <r>
    <x v="3"/>
    <x v="2"/>
    <s v="TIME"/>
    <x v="2"/>
    <x v="9"/>
    <n v="1.5"/>
    <x v="0"/>
  </r>
  <r>
    <x v="2"/>
    <x v="5"/>
    <n v="5"/>
    <x v="8"/>
    <x v="11"/>
    <n v="0.5"/>
    <x v="0"/>
  </r>
  <r>
    <x v="2"/>
    <x v="4"/>
    <s v="Admin &amp; Misc."/>
    <x v="15"/>
    <x v="9"/>
    <n v="1"/>
    <x v="0"/>
  </r>
  <r>
    <x v="3"/>
    <x v="3"/>
    <s v="Requirement Writ"/>
    <x v="37"/>
    <x v="17"/>
    <n v="4"/>
    <x v="0"/>
  </r>
  <r>
    <x v="3"/>
    <x v="3"/>
    <s v="Requirement Writ"/>
    <x v="37"/>
    <x v="17"/>
    <n v="2"/>
    <x v="0"/>
  </r>
  <r>
    <x v="3"/>
    <x v="3"/>
    <s v="Requirement Writ"/>
    <x v="37"/>
    <x v="17"/>
    <n v="3"/>
    <x v="0"/>
  </r>
  <r>
    <x v="3"/>
    <x v="2"/>
    <s v="TIME"/>
    <x v="2"/>
    <x v="9"/>
    <n v="1"/>
    <x v="0"/>
  </r>
  <r>
    <x v="3"/>
    <x v="4"/>
    <s v="Session Meetings"/>
    <x v="7"/>
    <x v="5"/>
    <n v="0.5"/>
    <x v="0"/>
  </r>
  <r>
    <x v="2"/>
    <x v="5"/>
    <n v="11"/>
    <x v="27"/>
    <x v="8"/>
    <n v="5"/>
    <x v="0"/>
  </r>
  <r>
    <x v="2"/>
    <x v="5"/>
    <n v="28"/>
    <x v="38"/>
    <x v="14"/>
    <n v="0.5"/>
    <x v="0"/>
  </r>
  <r>
    <x v="2"/>
    <x v="5"/>
    <n v="29"/>
    <x v="39"/>
    <x v="14"/>
    <n v="1"/>
    <x v="0"/>
  </r>
  <r>
    <x v="2"/>
    <x v="5"/>
    <n v="1"/>
    <x v="21"/>
    <x v="14"/>
    <n v="0.5"/>
    <x v="0"/>
  </r>
  <r>
    <x v="1"/>
    <x v="5"/>
    <n v="4"/>
    <x v="25"/>
    <x v="8"/>
    <n v="8"/>
    <x v="0"/>
  </r>
  <r>
    <x v="8"/>
    <x v="2"/>
    <s v="HR"/>
    <x v="3"/>
    <x v="12"/>
    <n v="2"/>
    <x v="0"/>
  </r>
  <r>
    <x v="8"/>
    <x v="2"/>
    <s v="TIME"/>
    <x v="2"/>
    <x v="18"/>
    <n v="2"/>
    <x v="0"/>
  </r>
  <r>
    <x v="8"/>
    <x v="2"/>
    <s v="TIME"/>
    <x v="2"/>
    <x v="13"/>
    <n v="2"/>
    <x v="0"/>
  </r>
  <r>
    <x v="0"/>
    <x v="4"/>
    <s v="Time Off-Planned"/>
    <x v="11"/>
    <x v="1"/>
    <n v="8"/>
    <x v="0"/>
  </r>
  <r>
    <x v="0"/>
    <x v="4"/>
    <s v="Time Off-Planned"/>
    <x v="11"/>
    <x v="1"/>
    <n v="8"/>
    <x v="0"/>
  </r>
  <r>
    <x v="0"/>
    <x v="5"/>
    <n v="7"/>
    <x v="34"/>
    <x v="8"/>
    <n v="4"/>
    <x v="0"/>
  </r>
  <r>
    <x v="0"/>
    <x v="4"/>
    <s v="Time Off-Un Plan"/>
    <x v="35"/>
    <x v="1"/>
    <n v="4"/>
    <x v="0"/>
  </r>
  <r>
    <x v="9"/>
    <x v="5"/>
    <n v="3"/>
    <x v="20"/>
    <x v="8"/>
    <n v="7"/>
    <x v="0"/>
  </r>
  <r>
    <x v="10"/>
    <x v="3"/>
    <s v="Analysis"/>
    <x v="16"/>
    <x v="17"/>
    <n v="6"/>
    <x v="0"/>
  </r>
  <r>
    <x v="10"/>
    <x v="4"/>
    <s v="Production Issue"/>
    <x v="6"/>
    <x v="14"/>
    <n v="2"/>
    <x v="0"/>
  </r>
  <r>
    <x v="11"/>
    <x v="4"/>
    <s v="Time Off-Planned"/>
    <x v="11"/>
    <x v="1"/>
    <n v="8"/>
    <x v="0"/>
  </r>
  <r>
    <x v="10"/>
    <x v="5"/>
    <n v="5"/>
    <x v="8"/>
    <x v="11"/>
    <n v="1"/>
    <x v="0"/>
  </r>
  <r>
    <x v="10"/>
    <x v="4"/>
    <s v="Production Issue"/>
    <x v="6"/>
    <x v="14"/>
    <n v="7"/>
    <x v="0"/>
  </r>
  <r>
    <x v="11"/>
    <x v="4"/>
    <s v="Time Off-Planned"/>
    <x v="11"/>
    <x v="1"/>
    <n v="8"/>
    <x v="0"/>
  </r>
  <r>
    <x v="13"/>
    <x v="4"/>
    <s v="Time Off-Planned"/>
    <x v="11"/>
    <x v="1"/>
    <n v="8"/>
    <x v="0"/>
  </r>
  <r>
    <x v="13"/>
    <x v="4"/>
    <s v="Time Off-Un Plan"/>
    <x v="35"/>
    <x v="1"/>
    <n v="8"/>
    <x v="0"/>
  </r>
  <r>
    <x v="13"/>
    <x v="4"/>
    <s v="Time Off-Un Plan"/>
    <x v="35"/>
    <x v="1"/>
    <n v="4.5"/>
    <x v="0"/>
  </r>
  <r>
    <x v="5"/>
    <x v="3"/>
    <s v="Client Items"/>
    <x v="9"/>
    <x v="5"/>
    <n v="8"/>
    <x v="0"/>
  </r>
  <r>
    <x v="12"/>
    <x v="4"/>
    <s v="Admin &amp; Misc."/>
    <x v="15"/>
    <x v="14"/>
    <n v="1"/>
    <x v="0"/>
  </r>
  <r>
    <x v="12"/>
    <x v="4"/>
    <s v="Admin &amp; Misc."/>
    <x v="15"/>
    <x v="14"/>
    <n v="1"/>
    <x v="1"/>
  </r>
  <r>
    <x v="12"/>
    <x v="5"/>
    <n v="8"/>
    <x v="36"/>
    <x v="8"/>
    <n v="4.5"/>
    <x v="0"/>
  </r>
  <r>
    <x v="12"/>
    <x v="4"/>
    <s v="Internal Meeting"/>
    <x v="12"/>
    <x v="8"/>
    <n v="1"/>
    <x v="0"/>
  </r>
  <r>
    <x v="12"/>
    <x v="4"/>
    <s v="Internal Meeting"/>
    <x v="12"/>
    <x v="8"/>
    <n v="1"/>
    <x v="1"/>
  </r>
  <r>
    <x v="12"/>
    <x v="4"/>
    <s v="Development DB"/>
    <x v="10"/>
    <x v="0"/>
    <n v="1.5"/>
    <x v="0"/>
  </r>
  <r>
    <x v="12"/>
    <x v="5"/>
    <n v="8"/>
    <x v="36"/>
    <x v="8"/>
    <n v="1"/>
    <x v="1"/>
  </r>
  <r>
    <x v="6"/>
    <x v="0"/>
    <s v="QA"/>
    <x v="13"/>
    <x v="10"/>
    <n v="6"/>
    <x v="0"/>
  </r>
  <r>
    <x v="6"/>
    <x v="0"/>
    <s v="QA"/>
    <x v="13"/>
    <x v="10"/>
    <n v="8"/>
    <x v="0"/>
  </r>
  <r>
    <x v="6"/>
    <x v="5"/>
    <n v="3"/>
    <x v="20"/>
    <x v="9"/>
    <n v="6"/>
    <x v="0"/>
  </r>
  <r>
    <x v="4"/>
    <x v="2"/>
    <s v="HR"/>
    <x v="3"/>
    <x v="3"/>
    <n v="4"/>
    <x v="0"/>
  </r>
  <r>
    <x v="4"/>
    <x v="2"/>
    <s v="HR"/>
    <x v="3"/>
    <x v="3"/>
    <n v="2"/>
    <x v="0"/>
  </r>
  <r>
    <x v="4"/>
    <x v="2"/>
    <s v="HR"/>
    <x v="3"/>
    <x v="3"/>
    <n v="3"/>
    <x v="0"/>
  </r>
  <r>
    <x v="4"/>
    <x v="2"/>
    <s v="HR"/>
    <x v="3"/>
    <x v="3"/>
    <n v="2"/>
    <x v="0"/>
  </r>
  <r>
    <x v="4"/>
    <x v="2"/>
    <s v="HR"/>
    <x v="3"/>
    <x v="3"/>
    <n v="6"/>
    <x v="0"/>
  </r>
  <r>
    <x v="4"/>
    <x v="2"/>
    <s v="Network Support"/>
    <x v="4"/>
    <x v="4"/>
    <n v="2"/>
    <x v="0"/>
  </r>
  <r>
    <x v="4"/>
    <x v="2"/>
    <s v="Network Support"/>
    <x v="4"/>
    <x v="4"/>
    <n v="3"/>
    <x v="0"/>
  </r>
  <r>
    <x v="4"/>
    <x v="2"/>
    <s v="Network Support"/>
    <x v="4"/>
    <x v="4"/>
    <n v="3"/>
    <x v="0"/>
  </r>
  <r>
    <x v="4"/>
    <x v="2"/>
    <s v="Network Support"/>
    <x v="4"/>
    <x v="4"/>
    <n v="3"/>
    <x v="0"/>
  </r>
  <r>
    <x v="4"/>
    <x v="2"/>
    <s v="Taxes and Bank R"/>
    <x v="5"/>
    <x v="4"/>
    <n v="1"/>
    <x v="0"/>
  </r>
  <r>
    <x v="6"/>
    <x v="4"/>
    <s v="Time Off-Planned"/>
    <x v="11"/>
    <x v="1"/>
    <n v="8"/>
    <x v="0"/>
  </r>
  <r>
    <x v="4"/>
    <x v="2"/>
    <s v="HR"/>
    <x v="3"/>
    <x v="3"/>
    <n v="2"/>
    <x v="0"/>
  </r>
  <r>
    <x v="4"/>
    <x v="2"/>
    <s v="HR"/>
    <x v="3"/>
    <x v="3"/>
    <n v="3"/>
    <x v="0"/>
  </r>
  <r>
    <x v="4"/>
    <x v="2"/>
    <s v="HR"/>
    <x v="3"/>
    <x v="3"/>
    <n v="2"/>
    <x v="0"/>
  </r>
  <r>
    <x v="4"/>
    <x v="2"/>
    <s v="HR"/>
    <x v="3"/>
    <x v="3"/>
    <n v="3"/>
    <x v="0"/>
  </r>
  <r>
    <x v="4"/>
    <x v="2"/>
    <s v="HR"/>
    <x v="3"/>
    <x v="3"/>
    <n v="2"/>
    <x v="0"/>
  </r>
  <r>
    <x v="4"/>
    <x v="2"/>
    <s v="Network Support"/>
    <x v="4"/>
    <x v="4"/>
    <n v="4"/>
    <x v="0"/>
  </r>
  <r>
    <x v="4"/>
    <x v="2"/>
    <s v="Network Support"/>
    <x v="4"/>
    <x v="4"/>
    <n v="4"/>
    <x v="0"/>
  </r>
  <r>
    <x v="4"/>
    <x v="2"/>
    <s v="Network Support"/>
    <x v="4"/>
    <x v="4"/>
    <n v="3"/>
    <x v="0"/>
  </r>
  <r>
    <x v="4"/>
    <x v="2"/>
    <s v="Network Support"/>
    <x v="4"/>
    <x v="4"/>
    <n v="4"/>
    <x v="0"/>
  </r>
  <r>
    <x v="4"/>
    <x v="2"/>
    <s v="Taxes and Bank R"/>
    <x v="5"/>
    <x v="4"/>
    <n v="4"/>
    <x v="0"/>
  </r>
  <r>
    <x v="4"/>
    <x v="2"/>
    <s v="HR"/>
    <x v="3"/>
    <x v="3"/>
    <n v="4"/>
    <x v="0"/>
  </r>
  <r>
    <x v="4"/>
    <x v="2"/>
    <s v="HR"/>
    <x v="3"/>
    <x v="3"/>
    <n v="4"/>
    <x v="0"/>
  </r>
  <r>
    <x v="4"/>
    <x v="2"/>
    <s v="HR"/>
    <x v="3"/>
    <x v="3"/>
    <n v="4"/>
    <x v="0"/>
  </r>
  <r>
    <x v="4"/>
    <x v="2"/>
    <s v="HR"/>
    <x v="3"/>
    <x v="3"/>
    <n v="4"/>
    <x v="0"/>
  </r>
  <r>
    <x v="4"/>
    <x v="2"/>
    <s v="Network Support"/>
    <x v="4"/>
    <x v="4"/>
    <n v="2"/>
    <x v="0"/>
  </r>
  <r>
    <x v="4"/>
    <x v="2"/>
    <s v="Network Support"/>
    <x v="4"/>
    <x v="4"/>
    <n v="2"/>
    <x v="0"/>
  </r>
  <r>
    <x v="4"/>
    <x v="2"/>
    <s v="Network Support"/>
    <x v="4"/>
    <x v="4"/>
    <n v="3"/>
    <x v="0"/>
  </r>
  <r>
    <x v="4"/>
    <x v="2"/>
    <s v="Network Support"/>
    <x v="4"/>
    <x v="4"/>
    <n v="3"/>
    <x v="0"/>
  </r>
  <r>
    <x v="4"/>
    <x v="4"/>
    <s v="Admin &amp; Misc."/>
    <x v="15"/>
    <x v="9"/>
    <n v="2"/>
    <x v="0"/>
  </r>
  <r>
    <x v="4"/>
    <x v="4"/>
    <s v="Admin &amp; Misc."/>
    <x v="15"/>
    <x v="9"/>
    <n v="2"/>
    <x v="0"/>
  </r>
  <r>
    <x v="4"/>
    <x v="2"/>
    <s v="HR"/>
    <x v="3"/>
    <x v="3"/>
    <n v="4"/>
    <x v="0"/>
  </r>
  <r>
    <x v="4"/>
    <x v="2"/>
    <s v="Network Support"/>
    <x v="4"/>
    <x v="4"/>
    <n v="4"/>
    <x v="1"/>
  </r>
  <r>
    <x v="4"/>
    <x v="2"/>
    <s v="Taxes and Bank R"/>
    <x v="5"/>
    <x v="4"/>
    <n v="3"/>
    <x v="0"/>
  </r>
  <r>
    <x v="4"/>
    <x v="4"/>
    <s v="Admin &amp; Misc."/>
    <x v="15"/>
    <x v="9"/>
    <n v="1"/>
    <x v="0"/>
  </r>
  <r>
    <x v="4"/>
    <x v="4"/>
    <s v="Admin &amp; Misc."/>
    <x v="15"/>
    <x v="9"/>
    <n v="2"/>
    <x v="1"/>
  </r>
  <r>
    <x v="1"/>
    <x v="1"/>
    <s v="National Gazette"/>
    <x v="1"/>
    <x v="1"/>
    <n v="8"/>
    <x v="0"/>
  </r>
  <r>
    <x v="1"/>
    <x v="4"/>
    <s v="Time Off-Planned"/>
    <x v="11"/>
    <x v="1"/>
    <n v="8"/>
    <x v="0"/>
  </r>
  <r>
    <x v="6"/>
    <x v="0"/>
    <s v="QA Environment U"/>
    <x v="23"/>
    <x v="15"/>
    <n v="3"/>
    <x v="1"/>
  </r>
  <r>
    <x v="2"/>
    <x v="0"/>
    <s v="Cient UAT Upgrad"/>
    <x v="33"/>
    <x v="7"/>
    <n v="7"/>
    <x v="1"/>
  </r>
  <r>
    <x v="2"/>
    <x v="4"/>
    <s v="Admin &amp; Misc."/>
    <x v="15"/>
    <x v="9"/>
    <n v="1"/>
    <x v="1"/>
  </r>
  <r>
    <x v="2"/>
    <x v="4"/>
    <s v="Session Meetings"/>
    <x v="7"/>
    <x v="11"/>
    <n v="1.5"/>
    <x v="1"/>
  </r>
  <r>
    <x v="9"/>
    <x v="5"/>
    <n v="3"/>
    <x v="20"/>
    <x v="8"/>
    <n v="7"/>
    <x v="1"/>
  </r>
  <r>
    <x v="5"/>
    <x v="0"/>
    <s v="Bug Fixing"/>
    <x v="0"/>
    <x v="0"/>
    <n v="5"/>
    <x v="1"/>
  </r>
  <r>
    <x v="5"/>
    <x v="3"/>
    <s v="Client Items"/>
    <x v="9"/>
    <x v="5"/>
    <n v="3"/>
    <x v="1"/>
  </r>
  <r>
    <x v="0"/>
    <x v="5"/>
    <n v="7"/>
    <x v="34"/>
    <x v="8"/>
    <n v="7"/>
    <x v="1"/>
  </r>
  <r>
    <x v="0"/>
    <x v="0"/>
    <s v="Bug Fixing"/>
    <x v="0"/>
    <x v="0"/>
    <n v="1"/>
    <x v="1"/>
  </r>
  <r>
    <x v="0"/>
    <x v="5"/>
    <n v="7"/>
    <x v="34"/>
    <x v="21"/>
    <n v="1"/>
    <x v="1"/>
  </r>
  <r>
    <x v="0"/>
    <x v="5"/>
    <n v="25"/>
    <x v="30"/>
    <x v="8"/>
    <n v="4"/>
    <x v="1"/>
  </r>
  <r>
    <x v="0"/>
    <x v="5"/>
    <n v="10"/>
    <x v="32"/>
    <x v="8"/>
    <n v="2"/>
    <x v="1"/>
  </r>
  <r>
    <x v="0"/>
    <x v="0"/>
    <s v="Bug Fixing"/>
    <x v="0"/>
    <x v="0"/>
    <n v="1"/>
    <x v="1"/>
  </r>
  <r>
    <x v="2"/>
    <x v="1"/>
    <s v="Bug Fixing"/>
    <x v="0"/>
    <x v="0"/>
    <n v="1"/>
    <x v="1"/>
  </r>
  <r>
    <x v="2"/>
    <x v="0"/>
    <s v="Cient UAT Upgrad"/>
    <x v="33"/>
    <x v="7"/>
    <n v="1.5"/>
    <x v="1"/>
  </r>
  <r>
    <x v="2"/>
    <x v="5"/>
    <n v="1"/>
    <x v="21"/>
    <x v="14"/>
    <n v="1"/>
    <x v="1"/>
  </r>
  <r>
    <x v="2"/>
    <x v="5"/>
    <n v="28"/>
    <x v="38"/>
    <x v="14"/>
    <n v="1"/>
    <x v="1"/>
  </r>
  <r>
    <x v="2"/>
    <x v="4"/>
    <s v="Admin &amp; Misc."/>
    <x v="15"/>
    <x v="9"/>
    <n v="1"/>
    <x v="1"/>
  </r>
  <r>
    <x v="2"/>
    <x v="4"/>
    <s v="Time Off-Un Plan"/>
    <x v="35"/>
    <x v="1"/>
    <n v="1.5"/>
    <x v="1"/>
  </r>
  <r>
    <x v="2"/>
    <x v="5"/>
    <n v="21"/>
    <x v="40"/>
    <x v="14"/>
    <n v="1"/>
    <x v="1"/>
  </r>
  <r>
    <x v="5"/>
    <x v="3"/>
    <s v="Client Items"/>
    <x v="9"/>
    <x v="5"/>
    <n v="7"/>
    <x v="1"/>
  </r>
  <r>
    <x v="5"/>
    <x v="3"/>
    <s v="In-house Trainin"/>
    <x v="41"/>
    <x v="9"/>
    <n v="1"/>
    <x v="1"/>
  </r>
  <r>
    <x v="5"/>
    <x v="3"/>
    <s v="Client Items"/>
    <x v="9"/>
    <x v="5"/>
    <n v="8"/>
    <x v="1"/>
  </r>
  <r>
    <x v="2"/>
    <x v="1"/>
    <s v="Bug Fixing"/>
    <x v="0"/>
    <x v="0"/>
    <n v="2"/>
    <x v="1"/>
  </r>
  <r>
    <x v="2"/>
    <x v="5"/>
    <n v="5"/>
    <x v="8"/>
    <x v="7"/>
    <n v="4"/>
    <x v="1"/>
  </r>
  <r>
    <x v="2"/>
    <x v="5"/>
    <n v="5"/>
    <x v="8"/>
    <x v="11"/>
    <n v="3"/>
    <x v="1"/>
  </r>
  <r>
    <x v="2"/>
    <x v="4"/>
    <s v="Admin &amp; Misc."/>
    <x v="15"/>
    <x v="9"/>
    <n v="1"/>
    <x v="1"/>
  </r>
  <r>
    <x v="2"/>
    <x v="4"/>
    <s v="Admin &amp; Misc."/>
    <x v="15"/>
    <x v="9"/>
    <n v="2"/>
    <x v="1"/>
  </r>
  <r>
    <x v="2"/>
    <x v="0"/>
    <s v="Cient UAT Upgrad"/>
    <x v="33"/>
    <x v="7"/>
    <n v="2"/>
    <x v="1"/>
  </r>
  <r>
    <x v="2"/>
    <x v="5"/>
    <n v="5"/>
    <x v="8"/>
    <x v="11"/>
    <n v="0.5"/>
    <x v="1"/>
  </r>
  <r>
    <x v="2"/>
    <x v="4"/>
    <s v="Session Meetings"/>
    <x v="7"/>
    <x v="11"/>
    <n v="1.5"/>
    <x v="1"/>
  </r>
  <r>
    <x v="10"/>
    <x v="0"/>
    <s v="Admin &amp; Misc."/>
    <x v="15"/>
    <x v="9"/>
    <n v="2"/>
    <x v="1"/>
  </r>
  <r>
    <x v="10"/>
    <x v="0"/>
    <s v="QA"/>
    <x v="13"/>
    <x v="15"/>
    <n v="4"/>
    <x v="1"/>
  </r>
  <r>
    <x v="10"/>
    <x v="5"/>
    <n v="1"/>
    <x v="21"/>
    <x v="9"/>
    <n v="2"/>
    <x v="1"/>
  </r>
  <r>
    <x v="10"/>
    <x v="5"/>
    <n v="5"/>
    <x v="8"/>
    <x v="14"/>
    <n v="5"/>
    <x v="1"/>
  </r>
  <r>
    <x v="10"/>
    <x v="3"/>
    <s v="Analysis"/>
    <x v="16"/>
    <x v="17"/>
    <n v="4"/>
    <x v="1"/>
  </r>
  <r>
    <x v="10"/>
    <x v="3"/>
    <s v="Analysis"/>
    <x v="16"/>
    <x v="17"/>
    <n v="3"/>
    <x v="1"/>
  </r>
  <r>
    <x v="10"/>
    <x v="4"/>
    <s v="Production Issue"/>
    <x v="6"/>
    <x v="14"/>
    <n v="2"/>
    <x v="1"/>
  </r>
  <r>
    <x v="10"/>
    <x v="4"/>
    <s v="Production Issue"/>
    <x v="6"/>
    <x v="14"/>
    <n v="2"/>
    <x v="1"/>
  </r>
  <r>
    <x v="10"/>
    <x v="0"/>
    <s v="Admin &amp; Misc."/>
    <x v="15"/>
    <x v="9"/>
    <n v="1"/>
    <x v="1"/>
  </r>
  <r>
    <x v="10"/>
    <x v="4"/>
    <s v="Production Issue"/>
    <x v="6"/>
    <x v="14"/>
    <n v="7"/>
    <x v="1"/>
  </r>
  <r>
    <x v="9"/>
    <x v="5"/>
    <n v="3"/>
    <x v="20"/>
    <x v="8"/>
    <n v="7"/>
    <x v="1"/>
  </r>
  <r>
    <x v="9"/>
    <x v="5"/>
    <n v="3"/>
    <x v="20"/>
    <x v="8"/>
    <n v="7"/>
    <x v="1"/>
  </r>
  <r>
    <x v="9"/>
    <x v="5"/>
    <n v="3"/>
    <x v="20"/>
    <x v="8"/>
    <n v="7"/>
    <x v="1"/>
  </r>
  <r>
    <x v="5"/>
    <x v="3"/>
    <s v="Client Items"/>
    <x v="9"/>
    <x v="5"/>
    <n v="8"/>
    <x v="1"/>
  </r>
  <r>
    <x v="8"/>
    <x v="2"/>
    <s v="HR"/>
    <x v="3"/>
    <x v="12"/>
    <n v="2"/>
    <x v="1"/>
  </r>
  <r>
    <x v="8"/>
    <x v="2"/>
    <s v="HR"/>
    <x v="3"/>
    <x v="12"/>
    <n v="1"/>
    <x v="1"/>
  </r>
  <r>
    <x v="8"/>
    <x v="2"/>
    <s v="TIME"/>
    <x v="2"/>
    <x v="1"/>
    <n v="3"/>
    <x v="1"/>
  </r>
  <r>
    <x v="8"/>
    <x v="2"/>
    <s v="TIME"/>
    <x v="2"/>
    <x v="11"/>
    <n v="1"/>
    <x v="0"/>
  </r>
  <r>
    <x v="8"/>
    <x v="2"/>
    <s v="TIME"/>
    <x v="2"/>
    <x v="11"/>
    <n v="1"/>
    <x v="1"/>
  </r>
  <r>
    <x v="8"/>
    <x v="2"/>
    <s v="TIME"/>
    <x v="2"/>
    <x v="11"/>
    <n v="1"/>
    <x v="1"/>
  </r>
  <r>
    <x v="8"/>
    <x v="2"/>
    <s v="TIME"/>
    <x v="2"/>
    <x v="11"/>
    <n v="1"/>
    <x v="1"/>
  </r>
  <r>
    <x v="8"/>
    <x v="2"/>
    <s v="TIME"/>
    <x v="2"/>
    <x v="11"/>
    <n v="2"/>
    <x v="1"/>
  </r>
  <r>
    <x v="12"/>
    <x v="4"/>
    <s v="Time Off-Un Plan"/>
    <x v="35"/>
    <x v="16"/>
    <n v="8"/>
    <x v="1"/>
  </r>
  <r>
    <x v="1"/>
    <x v="5"/>
    <n v="4"/>
    <x v="25"/>
    <x v="8"/>
    <n v="8"/>
    <x v="1"/>
  </r>
  <r>
    <x v="1"/>
    <x v="5"/>
    <n v="4"/>
    <x v="25"/>
    <x v="8"/>
    <n v="8"/>
    <x v="1"/>
  </r>
  <r>
    <x v="12"/>
    <x v="4"/>
    <s v="Development DB"/>
    <x v="10"/>
    <x v="0"/>
    <n v="5"/>
    <x v="1"/>
  </r>
  <r>
    <x v="0"/>
    <x v="5"/>
    <n v="7"/>
    <x v="34"/>
    <x v="8"/>
    <n v="5"/>
    <x v="1"/>
  </r>
  <r>
    <x v="12"/>
    <x v="4"/>
    <s v="Internal Meeting"/>
    <x v="12"/>
    <x v="8"/>
    <n v="1"/>
    <x v="1"/>
  </r>
  <r>
    <x v="12"/>
    <x v="4"/>
    <s v="Internal Meeting"/>
    <x v="12"/>
    <x v="8"/>
    <n v="1"/>
    <x v="1"/>
  </r>
  <r>
    <x v="12"/>
    <x v="4"/>
    <s v="Admin &amp; Misc."/>
    <x v="15"/>
    <x v="14"/>
    <n v="1"/>
    <x v="1"/>
  </r>
  <r>
    <x v="12"/>
    <x v="4"/>
    <s v="Admin &amp; Misc."/>
    <x v="15"/>
    <x v="14"/>
    <n v="1"/>
    <x v="1"/>
  </r>
  <r>
    <x v="0"/>
    <x v="0"/>
    <s v="Bug Fixing"/>
    <x v="0"/>
    <x v="0"/>
    <n v="3"/>
    <x v="1"/>
  </r>
  <r>
    <x v="12"/>
    <x v="5"/>
    <n v="5"/>
    <x v="8"/>
    <x v="7"/>
    <n v="1"/>
    <x v="1"/>
  </r>
  <r>
    <x v="12"/>
    <x v="5"/>
    <n v="5"/>
    <x v="8"/>
    <x v="7"/>
    <n v="6"/>
    <x v="1"/>
  </r>
  <r>
    <x v="6"/>
    <x v="0"/>
    <s v="Cient UAT Upgrad"/>
    <x v="33"/>
    <x v="10"/>
    <n v="8"/>
    <x v="1"/>
  </r>
  <r>
    <x v="6"/>
    <x v="4"/>
    <s v="Time Off-Un Plan"/>
    <x v="35"/>
    <x v="1"/>
    <n v="8"/>
    <x v="1"/>
  </r>
  <r>
    <x v="12"/>
    <x v="4"/>
    <s v="Development DB"/>
    <x v="10"/>
    <x v="0"/>
    <n v="5"/>
    <x v="1"/>
  </r>
  <r>
    <x v="12"/>
    <x v="4"/>
    <s v="Admin &amp; Misc."/>
    <x v="15"/>
    <x v="14"/>
    <n v="1"/>
    <x v="1"/>
  </r>
  <r>
    <x v="12"/>
    <x v="4"/>
    <s v="Admin &amp; Misc."/>
    <x v="15"/>
    <x v="9"/>
    <n v="1"/>
    <x v="1"/>
  </r>
  <r>
    <x v="0"/>
    <x v="4"/>
    <s v="Time Off-Un Plan"/>
    <x v="35"/>
    <x v="1"/>
    <n v="8"/>
    <x v="1"/>
  </r>
  <r>
    <x v="13"/>
    <x v="5"/>
    <n v="8"/>
    <x v="36"/>
    <x v="19"/>
    <n v="3"/>
    <x v="1"/>
  </r>
  <r>
    <x v="13"/>
    <x v="5"/>
    <n v="8"/>
    <x v="36"/>
    <x v="19"/>
    <n v="3"/>
    <x v="1"/>
  </r>
  <r>
    <x v="13"/>
    <x v="4"/>
    <s v="Time Off-Un Plan"/>
    <x v="35"/>
    <x v="1"/>
    <n v="8"/>
    <x v="1"/>
  </r>
  <r>
    <x v="2"/>
    <x v="5"/>
    <n v="3"/>
    <x v="20"/>
    <x v="21"/>
    <n v="1"/>
    <x v="1"/>
  </r>
  <r>
    <x v="2"/>
    <x v="5"/>
    <n v="8"/>
    <x v="36"/>
    <x v="14"/>
    <n v="2"/>
    <x v="1"/>
  </r>
  <r>
    <x v="2"/>
    <x v="5"/>
    <n v="4"/>
    <x v="25"/>
    <x v="21"/>
    <n v="1"/>
    <x v="1"/>
  </r>
  <r>
    <x v="2"/>
    <x v="5"/>
    <n v="5"/>
    <x v="8"/>
    <x v="14"/>
    <n v="1"/>
    <x v="1"/>
  </r>
  <r>
    <x v="2"/>
    <x v="4"/>
    <s v="Admin &amp; Misc."/>
    <x v="15"/>
    <x v="9"/>
    <n v="1"/>
    <x v="1"/>
  </r>
  <r>
    <x v="11"/>
    <x v="0"/>
    <s v="QA"/>
    <x v="13"/>
    <x v="15"/>
    <n v="2"/>
    <x v="1"/>
  </r>
  <r>
    <x v="11"/>
    <x v="0"/>
    <s v="QA"/>
    <x v="13"/>
    <x v="15"/>
    <n v="1"/>
    <x v="1"/>
  </r>
  <r>
    <x v="11"/>
    <x v="5"/>
    <n v="1"/>
    <x v="21"/>
    <x v="15"/>
    <n v="8"/>
    <x v="1"/>
  </r>
  <r>
    <x v="11"/>
    <x v="5"/>
    <n v="1"/>
    <x v="21"/>
    <x v="15"/>
    <n v="7"/>
    <x v="1"/>
  </r>
  <r>
    <x v="11"/>
    <x v="5"/>
    <n v="1"/>
    <x v="21"/>
    <x v="15"/>
    <n v="7"/>
    <x v="1"/>
  </r>
  <r>
    <x v="11"/>
    <x v="3"/>
    <s v="Analysis"/>
    <x v="16"/>
    <x v="14"/>
    <n v="6"/>
    <x v="1"/>
  </r>
  <r>
    <x v="11"/>
    <x v="0"/>
    <s v="Admin &amp; Misc."/>
    <x v="15"/>
    <x v="9"/>
    <n v="1"/>
    <x v="1"/>
  </r>
  <r>
    <x v="2"/>
    <x v="5"/>
    <n v="5"/>
    <x v="8"/>
    <x v="7"/>
    <n v="2"/>
    <x v="1"/>
  </r>
  <r>
    <x v="1"/>
    <x v="5"/>
    <n v="8"/>
    <x v="36"/>
    <x v="8"/>
    <n v="2"/>
    <x v="1"/>
  </r>
  <r>
    <x v="12"/>
    <x v="5"/>
    <n v="8"/>
    <x v="36"/>
    <x v="8"/>
    <n v="4"/>
    <x v="1"/>
  </r>
  <r>
    <x v="5"/>
    <x v="3"/>
    <s v="Client Items"/>
    <x v="9"/>
    <x v="5"/>
    <n v="8"/>
    <x v="1"/>
  </r>
  <r>
    <x v="2"/>
    <x v="5"/>
    <n v="7"/>
    <x v="34"/>
    <x v="21"/>
    <n v="1"/>
    <x v="1"/>
  </r>
  <r>
    <x v="2"/>
    <x v="4"/>
    <s v="Admin &amp; Misc."/>
    <x v="15"/>
    <x v="9"/>
    <n v="1"/>
    <x v="1"/>
  </r>
  <r>
    <x v="2"/>
    <x v="4"/>
    <s v="Session Meetings"/>
    <x v="7"/>
    <x v="11"/>
    <n v="1.5"/>
    <x v="1"/>
  </r>
  <r>
    <x v="2"/>
    <x v="5"/>
    <n v="3"/>
    <x v="20"/>
    <x v="21"/>
    <n v="1"/>
    <x v="1"/>
  </r>
  <r>
    <x v="2"/>
    <x v="5"/>
    <n v="5"/>
    <x v="8"/>
    <x v="7"/>
    <n v="1"/>
    <x v="1"/>
  </r>
  <r>
    <x v="2"/>
    <x v="5"/>
    <n v="5"/>
    <x v="8"/>
    <x v="14"/>
    <n v="0.5"/>
    <x v="1"/>
  </r>
  <r>
    <x v="0"/>
    <x v="5"/>
    <n v="7"/>
    <x v="34"/>
    <x v="0"/>
    <n v="6"/>
    <x v="1"/>
  </r>
  <r>
    <x v="0"/>
    <x v="5"/>
    <n v="28"/>
    <x v="38"/>
    <x v="14"/>
    <n v="2"/>
    <x v="1"/>
  </r>
  <r>
    <x v="0"/>
    <x v="0"/>
    <s v="Bug Fixing"/>
    <x v="0"/>
    <x v="0"/>
    <n v="2"/>
    <x v="1"/>
  </r>
  <r>
    <x v="0"/>
    <x v="5"/>
    <n v="28"/>
    <x v="38"/>
    <x v="20"/>
    <n v="6"/>
    <x v="1"/>
  </r>
  <r>
    <x v="0"/>
    <x v="0"/>
    <s v="Bug Fixing"/>
    <x v="0"/>
    <x v="0"/>
    <n v="2"/>
    <x v="1"/>
  </r>
  <r>
    <x v="11"/>
    <x v="5"/>
    <n v="1"/>
    <x v="21"/>
    <x v="19"/>
    <n v="8"/>
    <x v="1"/>
  </r>
  <r>
    <x v="11"/>
    <x v="5"/>
    <n v="1"/>
    <x v="21"/>
    <x v="19"/>
    <n v="6"/>
    <x v="1"/>
  </r>
  <r>
    <x v="11"/>
    <x v="0"/>
    <s v="Admin &amp; Misc."/>
    <x v="15"/>
    <x v="9"/>
    <n v="2"/>
    <x v="1"/>
  </r>
  <r>
    <x v="6"/>
    <x v="0"/>
    <s v="Cient UAT Upgrad"/>
    <x v="33"/>
    <x v="5"/>
    <n v="8"/>
    <x v="1"/>
  </r>
  <r>
    <x v="6"/>
    <x v="0"/>
    <s v="Cient UAT Upgrad"/>
    <x v="33"/>
    <x v="5"/>
    <n v="3"/>
    <x v="1"/>
  </r>
  <r>
    <x v="6"/>
    <x v="5"/>
    <n v="31"/>
    <x v="42"/>
    <x v="15"/>
    <n v="8"/>
    <x v="1"/>
  </r>
  <r>
    <x v="5"/>
    <x v="3"/>
    <s v="Client Items"/>
    <x v="9"/>
    <x v="5"/>
    <n v="6"/>
    <x v="1"/>
  </r>
  <r>
    <x v="5"/>
    <x v="0"/>
    <s v="Development DB"/>
    <x v="10"/>
    <x v="8"/>
    <n v="1"/>
    <x v="1"/>
  </r>
  <r>
    <x v="5"/>
    <x v="3"/>
    <s v="Bug Fixing"/>
    <x v="0"/>
    <x v="0"/>
    <n v="1"/>
    <x v="1"/>
  </r>
  <r>
    <x v="14"/>
    <x v="2"/>
    <s v="Network Support"/>
    <x v="4"/>
    <x v="4"/>
    <n v="8"/>
    <x v="0"/>
  </r>
  <r>
    <x v="14"/>
    <x v="2"/>
    <s v="Network Support"/>
    <x v="4"/>
    <x v="4"/>
    <n v="8"/>
    <x v="1"/>
  </r>
  <r>
    <x v="14"/>
    <x v="2"/>
    <s v="Network Support"/>
    <x v="4"/>
    <x v="4"/>
    <n v="8"/>
    <x v="1"/>
  </r>
  <r>
    <x v="14"/>
    <x v="2"/>
    <s v="Network Support"/>
    <x v="4"/>
    <x v="4"/>
    <n v="8"/>
    <x v="1"/>
  </r>
  <r>
    <x v="14"/>
    <x v="2"/>
    <s v="Network Support"/>
    <x v="4"/>
    <x v="4"/>
    <n v="8"/>
    <x v="1"/>
  </r>
  <r>
    <x v="14"/>
    <x v="2"/>
    <s v="Network Support"/>
    <x v="4"/>
    <x v="4"/>
    <n v="8"/>
    <x v="1"/>
  </r>
  <r>
    <x v="14"/>
    <x v="2"/>
    <s v="Network Support"/>
    <x v="4"/>
    <x v="4"/>
    <n v="8"/>
    <x v="1"/>
  </r>
  <r>
    <x v="14"/>
    <x v="2"/>
    <s v="Network Support"/>
    <x v="4"/>
    <x v="4"/>
    <n v="8"/>
    <x v="1"/>
  </r>
  <r>
    <x v="14"/>
    <x v="2"/>
    <s v="Network Support"/>
    <x v="4"/>
    <x v="4"/>
    <n v="8"/>
    <x v="1"/>
  </r>
  <r>
    <x v="14"/>
    <x v="2"/>
    <s v="Network Support"/>
    <x v="4"/>
    <x v="4"/>
    <n v="8"/>
    <x v="1"/>
  </r>
  <r>
    <x v="8"/>
    <x v="2"/>
    <s v="HR"/>
    <x v="3"/>
    <x v="12"/>
    <n v="1"/>
    <x v="1"/>
  </r>
  <r>
    <x v="8"/>
    <x v="2"/>
    <s v="TIME"/>
    <x v="2"/>
    <x v="11"/>
    <n v="1"/>
    <x v="1"/>
  </r>
  <r>
    <x v="8"/>
    <x v="2"/>
    <s v="TIME"/>
    <x v="2"/>
    <x v="11"/>
    <n v="1"/>
    <x v="1"/>
  </r>
  <r>
    <x v="8"/>
    <x v="2"/>
    <s v="TIME"/>
    <x v="2"/>
    <x v="11"/>
    <n v="1"/>
    <x v="1"/>
  </r>
  <r>
    <x v="8"/>
    <x v="2"/>
    <s v="TIME"/>
    <x v="2"/>
    <x v="18"/>
    <n v="3"/>
    <x v="1"/>
  </r>
  <r>
    <x v="8"/>
    <x v="2"/>
    <s v="TIME"/>
    <x v="2"/>
    <x v="18"/>
    <n v="3"/>
    <x v="1"/>
  </r>
  <r>
    <x v="8"/>
    <x v="2"/>
    <s v="TIME"/>
    <x v="2"/>
    <x v="18"/>
    <n v="2"/>
    <x v="1"/>
  </r>
  <r>
    <x v="8"/>
    <x v="2"/>
    <s v="TIME"/>
    <x v="2"/>
    <x v="13"/>
    <n v="1"/>
    <x v="1"/>
  </r>
  <r>
    <x v="8"/>
    <x v="2"/>
    <s v="TIME"/>
    <x v="2"/>
    <x v="13"/>
    <n v="1"/>
    <x v="1"/>
  </r>
  <r>
    <x v="8"/>
    <x v="2"/>
    <s v="TIME"/>
    <x v="2"/>
    <x v="13"/>
    <n v="1"/>
    <x v="1"/>
  </r>
  <r>
    <x v="8"/>
    <x v="2"/>
    <s v="HR"/>
    <x v="3"/>
    <x v="12"/>
    <n v="2"/>
    <x v="1"/>
  </r>
  <r>
    <x v="8"/>
    <x v="4"/>
    <s v="Session Meetings"/>
    <x v="7"/>
    <x v="11"/>
    <n v="2"/>
    <x v="1"/>
  </r>
  <r>
    <x v="2"/>
    <x v="5"/>
    <n v="4"/>
    <x v="25"/>
    <x v="21"/>
    <n v="2"/>
    <x v="1"/>
  </r>
  <r>
    <x v="2"/>
    <x v="5"/>
    <n v="5"/>
    <x v="8"/>
    <x v="7"/>
    <n v="0.5"/>
    <x v="1"/>
  </r>
  <r>
    <x v="2"/>
    <x v="5"/>
    <n v="5"/>
    <x v="8"/>
    <x v="14"/>
    <n v="3"/>
    <x v="1"/>
  </r>
  <r>
    <x v="13"/>
    <x v="5"/>
    <n v="8"/>
    <x v="36"/>
    <x v="15"/>
    <n v="2"/>
    <x v="1"/>
  </r>
  <r>
    <x v="13"/>
    <x v="5"/>
    <n v="8"/>
    <x v="36"/>
    <x v="15"/>
    <n v="2"/>
    <x v="1"/>
  </r>
  <r>
    <x v="13"/>
    <x v="5"/>
    <n v="8"/>
    <x v="36"/>
    <x v="15"/>
    <n v="3"/>
    <x v="1"/>
  </r>
  <r>
    <x v="0"/>
    <x v="5"/>
    <n v="28"/>
    <x v="38"/>
    <x v="8"/>
    <n v="6"/>
    <x v="1"/>
  </r>
  <r>
    <x v="2"/>
    <x v="5"/>
    <n v="28"/>
    <x v="38"/>
    <x v="14"/>
    <n v="1"/>
    <x v="1"/>
  </r>
  <r>
    <x v="2"/>
    <x v="4"/>
    <s v="Admin &amp; Misc."/>
    <x v="15"/>
    <x v="9"/>
    <n v="1"/>
    <x v="1"/>
  </r>
  <r>
    <x v="9"/>
    <x v="5"/>
    <n v="3"/>
    <x v="20"/>
    <x v="8"/>
    <n v="7"/>
    <x v="1"/>
  </r>
  <r>
    <x v="9"/>
    <x v="5"/>
    <n v="3"/>
    <x v="20"/>
    <x v="8"/>
    <n v="9"/>
    <x v="1"/>
  </r>
  <r>
    <x v="9"/>
    <x v="5"/>
    <n v="3"/>
    <x v="20"/>
    <x v="8"/>
    <n v="9"/>
    <x v="1"/>
  </r>
  <r>
    <x v="6"/>
    <x v="5"/>
    <n v="31"/>
    <x v="42"/>
    <x v="15"/>
    <n v="5"/>
    <x v="1"/>
  </r>
  <r>
    <x v="9"/>
    <x v="5"/>
    <n v="3"/>
    <x v="20"/>
    <x v="8"/>
    <n v="7"/>
    <x v="1"/>
  </r>
  <r>
    <x v="2"/>
    <x v="1"/>
    <s v="Production Issue"/>
    <x v="6"/>
    <x v="0"/>
    <n v="2"/>
    <x v="1"/>
  </r>
  <r>
    <x v="2"/>
    <x v="5"/>
    <n v="3"/>
    <x v="20"/>
    <x v="21"/>
    <n v="1"/>
    <x v="1"/>
  </r>
  <r>
    <x v="2"/>
    <x v="5"/>
    <n v="5"/>
    <x v="8"/>
    <x v="11"/>
    <n v="2"/>
    <x v="1"/>
  </r>
  <r>
    <x v="2"/>
    <x v="5"/>
    <n v="5"/>
    <x v="8"/>
    <x v="7"/>
    <n v="2"/>
    <x v="1"/>
  </r>
  <r>
    <x v="2"/>
    <x v="4"/>
    <s v="Admin &amp; Misc."/>
    <x v="15"/>
    <x v="9"/>
    <n v="1"/>
    <x v="1"/>
  </r>
  <r>
    <x v="2"/>
    <x v="1"/>
    <s v="Production Issue"/>
    <x v="6"/>
    <x v="0"/>
    <n v="2"/>
    <x v="1"/>
  </r>
  <r>
    <x v="0"/>
    <x v="5"/>
    <n v="21"/>
    <x v="40"/>
    <x v="14"/>
    <n v="3"/>
    <x v="1"/>
  </r>
  <r>
    <x v="0"/>
    <x v="5"/>
    <n v="21"/>
    <x v="40"/>
    <x v="20"/>
    <n v="5"/>
    <x v="1"/>
  </r>
  <r>
    <x v="1"/>
    <x v="5"/>
    <n v="4"/>
    <x v="25"/>
    <x v="8"/>
    <n v="6"/>
    <x v="1"/>
  </r>
  <r>
    <x v="1"/>
    <x v="5"/>
    <n v="4"/>
    <x v="25"/>
    <x v="8"/>
    <n v="2"/>
    <x v="1"/>
  </r>
  <r>
    <x v="1"/>
    <x v="5"/>
    <n v="21"/>
    <x v="40"/>
    <x v="8"/>
    <n v="6"/>
    <x v="1"/>
  </r>
  <r>
    <x v="10"/>
    <x v="5"/>
    <n v="5"/>
    <x v="8"/>
    <x v="11"/>
    <n v="3"/>
    <x v="1"/>
  </r>
  <r>
    <x v="10"/>
    <x v="5"/>
    <n v="5"/>
    <x v="8"/>
    <x v="11"/>
    <n v="3"/>
    <x v="1"/>
  </r>
  <r>
    <x v="10"/>
    <x v="5"/>
    <n v="5"/>
    <x v="8"/>
    <x v="11"/>
    <n v="3"/>
    <x v="1"/>
  </r>
  <r>
    <x v="11"/>
    <x v="5"/>
    <n v="1"/>
    <x v="21"/>
    <x v="9"/>
    <n v="2"/>
    <x v="1"/>
  </r>
  <r>
    <x v="11"/>
    <x v="5"/>
    <n v="1"/>
    <x v="21"/>
    <x v="10"/>
    <n v="6"/>
    <x v="1"/>
  </r>
  <r>
    <x v="11"/>
    <x v="5"/>
    <n v="1"/>
    <x v="21"/>
    <x v="19"/>
    <n v="6"/>
    <x v="1"/>
  </r>
  <r>
    <x v="11"/>
    <x v="5"/>
    <n v="1"/>
    <x v="21"/>
    <x v="19"/>
    <n v="8"/>
    <x v="1"/>
  </r>
  <r>
    <x v="11"/>
    <x v="5"/>
    <n v="12"/>
    <x v="43"/>
    <x v="10"/>
    <n v="2"/>
    <x v="1"/>
  </r>
  <r>
    <x v="10"/>
    <x v="0"/>
    <s v="QA"/>
    <x v="13"/>
    <x v="15"/>
    <n v="6"/>
    <x v="1"/>
  </r>
  <r>
    <x v="10"/>
    <x v="0"/>
    <s v="QA"/>
    <x v="13"/>
    <x v="15"/>
    <n v="5"/>
    <x v="1"/>
  </r>
  <r>
    <x v="10"/>
    <x v="3"/>
    <s v="Production Issue"/>
    <x v="6"/>
    <x v="14"/>
    <n v="4"/>
    <x v="1"/>
  </r>
  <r>
    <x v="10"/>
    <x v="3"/>
    <s v="Production Issue"/>
    <x v="6"/>
    <x v="14"/>
    <n v="5"/>
    <x v="1"/>
  </r>
  <r>
    <x v="10"/>
    <x v="3"/>
    <s v="Production Issue"/>
    <x v="6"/>
    <x v="14"/>
    <n v="5"/>
    <x v="1"/>
  </r>
  <r>
    <x v="10"/>
    <x v="3"/>
    <s v="QA"/>
    <x v="13"/>
    <x v="17"/>
    <n v="3"/>
    <x v="1"/>
  </r>
  <r>
    <x v="10"/>
    <x v="3"/>
    <s v="QA"/>
    <x v="13"/>
    <x v="17"/>
    <n v="3"/>
    <x v="1"/>
  </r>
  <r>
    <x v="2"/>
    <x v="1"/>
    <s v="Production Issue"/>
    <x v="6"/>
    <x v="0"/>
    <n v="1"/>
    <x v="1"/>
  </r>
  <r>
    <x v="2"/>
    <x v="0"/>
    <s v="Bug Fixing"/>
    <x v="0"/>
    <x v="0"/>
    <n v="3"/>
    <x v="1"/>
  </r>
  <r>
    <x v="2"/>
    <x v="5"/>
    <n v="21"/>
    <x v="40"/>
    <x v="8"/>
    <n v="2"/>
    <x v="1"/>
  </r>
  <r>
    <x v="2"/>
    <x v="4"/>
    <s v="Admin &amp; Misc."/>
    <x v="15"/>
    <x v="9"/>
    <n v="1"/>
    <x v="1"/>
  </r>
  <r>
    <x v="2"/>
    <x v="4"/>
    <s v="Session Meetings"/>
    <x v="7"/>
    <x v="11"/>
    <n v="2"/>
    <x v="1"/>
  </r>
  <r>
    <x v="9"/>
    <x v="5"/>
    <n v="3"/>
    <x v="20"/>
    <x v="8"/>
    <n v="6"/>
    <x v="1"/>
  </r>
  <r>
    <x v="5"/>
    <x v="6"/>
    <n v="1"/>
    <x v="2"/>
    <x v="22"/>
    <n v="4"/>
    <x v="1"/>
  </r>
  <r>
    <x v="5"/>
    <x v="6"/>
    <n v="1"/>
    <x v="2"/>
    <x v="23"/>
    <n v="3"/>
    <x v="1"/>
  </r>
  <r>
    <x v="5"/>
    <x v="4"/>
    <s v="Admin &amp; Misc."/>
    <x v="15"/>
    <x v="9"/>
    <n v="1"/>
    <x v="1"/>
  </r>
  <r>
    <x v="5"/>
    <x v="3"/>
    <s v="Production Issue"/>
    <x v="6"/>
    <x v="0"/>
    <n v="2"/>
    <x v="1"/>
  </r>
  <r>
    <x v="5"/>
    <x v="4"/>
    <s v="Admin &amp; Misc."/>
    <x v="15"/>
    <x v="9"/>
    <n v="1"/>
    <x v="1"/>
  </r>
  <r>
    <x v="5"/>
    <x v="0"/>
    <s v="Bug Fixing"/>
    <x v="0"/>
    <x v="0"/>
    <n v="3"/>
    <x v="1"/>
  </r>
  <r>
    <x v="5"/>
    <x v="6"/>
    <n v="1"/>
    <x v="2"/>
    <x v="23"/>
    <n v="2"/>
    <x v="1"/>
  </r>
  <r>
    <x v="5"/>
    <x v="6"/>
    <n v="1"/>
    <x v="2"/>
    <x v="24"/>
    <n v="6"/>
    <x v="1"/>
  </r>
  <r>
    <x v="5"/>
    <x v="6"/>
    <n v="1"/>
    <x v="2"/>
    <x v="25"/>
    <n v="2"/>
    <x v="1"/>
  </r>
  <r>
    <x v="12"/>
    <x v="4"/>
    <s v="Admin &amp; Misc."/>
    <x v="15"/>
    <x v="14"/>
    <n v="1"/>
    <x v="1"/>
  </r>
  <r>
    <x v="12"/>
    <x v="4"/>
    <s v="Admin &amp; Misc."/>
    <x v="15"/>
    <x v="14"/>
    <n v="1"/>
    <x v="1"/>
  </r>
  <r>
    <x v="12"/>
    <x v="4"/>
    <s v="Admin &amp; Misc."/>
    <x v="15"/>
    <x v="14"/>
    <n v="1"/>
    <x v="1"/>
  </r>
  <r>
    <x v="12"/>
    <x v="4"/>
    <s v="Admin &amp; Misc."/>
    <x v="15"/>
    <x v="14"/>
    <n v="2"/>
    <x v="1"/>
  </r>
  <r>
    <x v="12"/>
    <x v="4"/>
    <s v="Admin &amp; Misc."/>
    <x v="15"/>
    <x v="9"/>
    <n v="1"/>
    <x v="1"/>
  </r>
  <r>
    <x v="12"/>
    <x v="4"/>
    <s v="Admin &amp; Misc."/>
    <x v="15"/>
    <x v="9"/>
    <n v="1"/>
    <x v="1"/>
  </r>
  <r>
    <x v="12"/>
    <x v="4"/>
    <s v="Admin &amp; Misc."/>
    <x v="15"/>
    <x v="9"/>
    <n v="1"/>
    <x v="1"/>
  </r>
  <r>
    <x v="12"/>
    <x v="4"/>
    <s v="Admin &amp; Misc."/>
    <x v="15"/>
    <x v="9"/>
    <n v="1"/>
    <x v="1"/>
  </r>
  <r>
    <x v="12"/>
    <x v="4"/>
    <s v="Development DB"/>
    <x v="10"/>
    <x v="5"/>
    <n v="5"/>
    <x v="1"/>
  </r>
  <r>
    <x v="12"/>
    <x v="5"/>
    <n v="28"/>
    <x v="38"/>
    <x v="8"/>
    <n v="1"/>
    <x v="1"/>
  </r>
  <r>
    <x v="6"/>
    <x v="0"/>
    <s v="Client Items"/>
    <x v="9"/>
    <x v="15"/>
    <n v="5"/>
    <x v="1"/>
  </r>
  <r>
    <x v="6"/>
    <x v="0"/>
    <s v="Client Items"/>
    <x v="9"/>
    <x v="15"/>
    <n v="8"/>
    <x v="1"/>
  </r>
  <r>
    <x v="12"/>
    <x v="4"/>
    <s v="Development DB"/>
    <x v="10"/>
    <x v="5"/>
    <n v="5"/>
    <x v="1"/>
  </r>
  <r>
    <x v="12"/>
    <x v="5"/>
    <n v="28"/>
    <x v="38"/>
    <x v="8"/>
    <n v="1"/>
    <x v="1"/>
  </r>
  <r>
    <x v="12"/>
    <x v="5"/>
    <n v="31"/>
    <x v="42"/>
    <x v="8"/>
    <n v="2"/>
    <x v="1"/>
  </r>
  <r>
    <x v="12"/>
    <x v="4"/>
    <s v="Development DB"/>
    <x v="10"/>
    <x v="5"/>
    <n v="4"/>
    <x v="1"/>
  </r>
  <r>
    <x v="12"/>
    <x v="4"/>
    <s v="Development DB"/>
    <x v="10"/>
    <x v="5"/>
    <n v="6"/>
    <x v="1"/>
  </r>
  <r>
    <x v="12"/>
    <x v="5"/>
    <n v="5"/>
    <x v="8"/>
    <x v="7"/>
    <n v="2"/>
    <x v="1"/>
  </r>
  <r>
    <x v="8"/>
    <x v="2"/>
    <s v="HR"/>
    <x v="3"/>
    <x v="12"/>
    <n v="2"/>
    <x v="1"/>
  </r>
  <r>
    <x v="8"/>
    <x v="2"/>
    <s v="TIME"/>
    <x v="2"/>
    <x v="11"/>
    <n v="1"/>
    <x v="1"/>
  </r>
  <r>
    <x v="8"/>
    <x v="2"/>
    <s v="TIME"/>
    <x v="2"/>
    <x v="11"/>
    <n v="1"/>
    <x v="1"/>
  </r>
  <r>
    <x v="8"/>
    <x v="2"/>
    <s v="TIME"/>
    <x v="2"/>
    <x v="11"/>
    <n v="1"/>
    <x v="1"/>
  </r>
  <r>
    <x v="8"/>
    <x v="2"/>
    <s v="TIME"/>
    <x v="2"/>
    <x v="18"/>
    <n v="3"/>
    <x v="1"/>
  </r>
  <r>
    <x v="13"/>
    <x v="5"/>
    <n v="8"/>
    <x v="36"/>
    <x v="15"/>
    <n v="1"/>
    <x v="1"/>
  </r>
  <r>
    <x v="13"/>
    <x v="5"/>
    <n v="8"/>
    <x v="36"/>
    <x v="15"/>
    <n v="3"/>
    <x v="1"/>
  </r>
  <r>
    <x v="13"/>
    <x v="4"/>
    <s v="Time Off-Un Plan"/>
    <x v="35"/>
    <x v="1"/>
    <n v="2"/>
    <x v="1"/>
  </r>
  <r>
    <x v="0"/>
    <x v="5"/>
    <n v="21"/>
    <x v="40"/>
    <x v="20"/>
    <n v="8"/>
    <x v="1"/>
  </r>
  <r>
    <x v="0"/>
    <x v="5"/>
    <n v="28"/>
    <x v="38"/>
    <x v="8"/>
    <n v="3"/>
    <x v="1"/>
  </r>
  <r>
    <x v="9"/>
    <x v="7"/>
    <n v="3"/>
    <x v="44"/>
    <x v="14"/>
    <n v="7"/>
    <x v="1"/>
  </r>
  <r>
    <x v="9"/>
    <x v="7"/>
    <n v="3"/>
    <x v="44"/>
    <x v="14"/>
    <n v="7"/>
    <x v="1"/>
  </r>
  <r>
    <x v="2"/>
    <x v="5"/>
    <n v="8"/>
    <x v="36"/>
    <x v="8"/>
    <n v="3"/>
    <x v="1"/>
  </r>
  <r>
    <x v="2"/>
    <x v="7"/>
    <n v="3"/>
    <x v="44"/>
    <x v="11"/>
    <n v="2"/>
    <x v="1"/>
  </r>
  <r>
    <x v="2"/>
    <x v="4"/>
    <s v="Admin &amp; Misc."/>
    <x v="15"/>
    <x v="9"/>
    <n v="1"/>
    <x v="1"/>
  </r>
  <r>
    <x v="2"/>
    <x v="5"/>
    <n v="4"/>
    <x v="25"/>
    <x v="21"/>
    <n v="1"/>
    <x v="1"/>
  </r>
  <r>
    <x v="2"/>
    <x v="5"/>
    <n v="5"/>
    <x v="8"/>
    <x v="7"/>
    <n v="1"/>
    <x v="1"/>
  </r>
  <r>
    <x v="2"/>
    <x v="5"/>
    <n v="8"/>
    <x v="36"/>
    <x v="8"/>
    <n v="4"/>
    <x v="1"/>
  </r>
  <r>
    <x v="0"/>
    <x v="5"/>
    <n v="28"/>
    <x v="38"/>
    <x v="8"/>
    <n v="5"/>
    <x v="1"/>
  </r>
  <r>
    <x v="2"/>
    <x v="7"/>
    <n v="3"/>
    <x v="44"/>
    <x v="11"/>
    <n v="0.5"/>
    <x v="1"/>
  </r>
  <r>
    <x v="2"/>
    <x v="7"/>
    <n v="0"/>
    <x v="8"/>
    <x v="14"/>
    <n v="1"/>
    <x v="1"/>
  </r>
  <r>
    <x v="2"/>
    <x v="4"/>
    <s v="Admin &amp; Misc."/>
    <x v="15"/>
    <x v="9"/>
    <n v="1.5"/>
    <x v="1"/>
  </r>
  <r>
    <x v="2"/>
    <x v="4"/>
    <s v="Session Meetings"/>
    <x v="7"/>
    <x v="2"/>
    <n v="0.7"/>
    <x v="1"/>
  </r>
  <r>
    <x v="5"/>
    <x v="0"/>
    <s v="Development DB"/>
    <x v="10"/>
    <x v="8"/>
    <n v="3"/>
    <x v="1"/>
  </r>
  <r>
    <x v="5"/>
    <x v="0"/>
    <s v="Development DB"/>
    <x v="10"/>
    <x v="8"/>
    <n v="2"/>
    <x v="1"/>
  </r>
  <r>
    <x v="5"/>
    <x v="6"/>
    <n v="1"/>
    <x v="2"/>
    <x v="24"/>
    <n v="5"/>
    <x v="1"/>
  </r>
  <r>
    <x v="5"/>
    <x v="6"/>
    <n v="1"/>
    <x v="2"/>
    <x v="26"/>
    <n v="6"/>
    <x v="1"/>
  </r>
  <r>
    <x v="8"/>
    <x v="2"/>
    <s v="TIME"/>
    <x v="2"/>
    <x v="11"/>
    <n v="2"/>
    <x v="1"/>
  </r>
  <r>
    <x v="8"/>
    <x v="2"/>
    <s v="TIME"/>
    <x v="2"/>
    <x v="18"/>
    <n v="2"/>
    <x v="1"/>
  </r>
  <r>
    <x v="8"/>
    <x v="2"/>
    <s v="TIME"/>
    <x v="2"/>
    <x v="13"/>
    <n v="2"/>
    <x v="1"/>
  </r>
  <r>
    <x v="9"/>
    <x v="7"/>
    <n v="3"/>
    <x v="44"/>
    <x v="14"/>
    <n v="7"/>
    <x v="1"/>
  </r>
  <r>
    <x v="11"/>
    <x v="5"/>
    <n v="1"/>
    <x v="21"/>
    <x v="10"/>
    <n v="1"/>
    <x v="1"/>
  </r>
  <r>
    <x v="11"/>
    <x v="5"/>
    <n v="2"/>
    <x v="19"/>
    <x v="9"/>
    <n v="1"/>
    <x v="1"/>
  </r>
  <r>
    <x v="11"/>
    <x v="5"/>
    <n v="2"/>
    <x v="19"/>
    <x v="15"/>
    <n v="6"/>
    <x v="1"/>
  </r>
  <r>
    <x v="11"/>
    <x v="5"/>
    <n v="1"/>
    <x v="21"/>
    <x v="10"/>
    <n v="2"/>
    <x v="1"/>
  </r>
  <r>
    <x v="11"/>
    <x v="5"/>
    <n v="2"/>
    <x v="19"/>
    <x v="15"/>
    <n v="6"/>
    <x v="1"/>
  </r>
  <r>
    <x v="11"/>
    <x v="5"/>
    <n v="2"/>
    <x v="19"/>
    <x v="9"/>
    <n v="1"/>
    <x v="1"/>
  </r>
  <r>
    <x v="11"/>
    <x v="5"/>
    <n v="2"/>
    <x v="19"/>
    <x v="15"/>
    <n v="7"/>
    <x v="1"/>
  </r>
  <r>
    <x v="6"/>
    <x v="5"/>
    <n v="3"/>
    <x v="20"/>
    <x v="9"/>
    <n v="8"/>
    <x v="0"/>
  </r>
  <r>
    <x v="6"/>
    <x v="5"/>
    <n v="3"/>
    <x v="20"/>
    <x v="9"/>
    <n v="2"/>
    <x v="0"/>
  </r>
  <r>
    <x v="8"/>
    <x v="4"/>
    <s v="Session Meetings"/>
    <x v="7"/>
    <x v="11"/>
    <n v="1"/>
    <x v="1"/>
  </r>
  <r>
    <x v="8"/>
    <x v="2"/>
    <s v="TIME"/>
    <x v="2"/>
    <x v="11"/>
    <n v="2"/>
    <x v="1"/>
  </r>
  <r>
    <x v="8"/>
    <x v="2"/>
    <s v="TIME"/>
    <x v="2"/>
    <x v="11"/>
    <n v="2"/>
    <x v="1"/>
  </r>
  <r>
    <x v="8"/>
    <x v="2"/>
    <s v="TIME"/>
    <x v="2"/>
    <x v="18"/>
    <n v="3"/>
    <x v="1"/>
  </r>
  <r>
    <x v="8"/>
    <x v="4"/>
    <s v="Session Meetings"/>
    <x v="7"/>
    <x v="11"/>
    <n v="1"/>
    <x v="1"/>
  </r>
  <r>
    <x v="8"/>
    <x v="2"/>
    <s v="TIME"/>
    <x v="2"/>
    <x v="27"/>
    <n v="2"/>
    <x v="1"/>
  </r>
  <r>
    <x v="1"/>
    <x v="5"/>
    <n v="4"/>
    <x v="25"/>
    <x v="0"/>
    <n v="6"/>
    <x v="1"/>
  </r>
  <r>
    <x v="1"/>
    <x v="5"/>
    <n v="21"/>
    <x v="40"/>
    <x v="8"/>
    <n v="2"/>
    <x v="1"/>
  </r>
  <r>
    <x v="1"/>
    <x v="4"/>
    <s v="Time Off-Un Plan"/>
    <x v="35"/>
    <x v="1"/>
    <n v="8"/>
    <x v="1"/>
  </r>
  <r>
    <x v="1"/>
    <x v="4"/>
    <s v="Time Off-Un Plan"/>
    <x v="35"/>
    <x v="1"/>
    <n v="8"/>
    <x v="1"/>
  </r>
  <r>
    <x v="6"/>
    <x v="5"/>
    <n v="3"/>
    <x v="20"/>
    <x v="15"/>
    <n v="4"/>
    <x v="1"/>
  </r>
  <r>
    <x v="6"/>
    <x v="5"/>
    <n v="3"/>
    <x v="20"/>
    <x v="15"/>
    <n v="4"/>
    <x v="1"/>
  </r>
  <r>
    <x v="6"/>
    <x v="5"/>
    <n v="2"/>
    <x v="19"/>
    <x v="15"/>
    <n v="4"/>
    <x v="1"/>
  </r>
  <r>
    <x v="6"/>
    <x v="5"/>
    <n v="2"/>
    <x v="19"/>
    <x v="15"/>
    <n v="4"/>
    <x v="1"/>
  </r>
  <r>
    <x v="6"/>
    <x v="5"/>
    <n v="31"/>
    <x v="42"/>
    <x v="15"/>
    <n v="8"/>
    <x v="1"/>
  </r>
  <r>
    <x v="5"/>
    <x v="0"/>
    <s v="Development DB"/>
    <x v="10"/>
    <x v="8"/>
    <n v="2"/>
    <x v="1"/>
  </r>
  <r>
    <x v="5"/>
    <x v="6"/>
    <n v="1"/>
    <x v="2"/>
    <x v="22"/>
    <n v="1"/>
    <x v="1"/>
  </r>
  <r>
    <x v="5"/>
    <x v="6"/>
    <n v="1"/>
    <x v="2"/>
    <x v="26"/>
    <n v="5"/>
    <x v="1"/>
  </r>
  <r>
    <x v="14"/>
    <x v="2"/>
    <s v="TIME"/>
    <x v="2"/>
    <x v="28"/>
    <n v="8"/>
    <x v="1"/>
  </r>
  <r>
    <x v="14"/>
    <x v="2"/>
    <s v="TIME"/>
    <x v="2"/>
    <x v="28"/>
    <n v="8"/>
    <x v="1"/>
  </r>
  <r>
    <x v="14"/>
    <x v="2"/>
    <s v="TIME"/>
    <x v="2"/>
    <x v="28"/>
    <n v="8"/>
    <x v="1"/>
  </r>
  <r>
    <x v="14"/>
    <x v="2"/>
    <s v="TIME"/>
    <x v="2"/>
    <x v="28"/>
    <n v="8"/>
    <x v="1"/>
  </r>
  <r>
    <x v="14"/>
    <x v="2"/>
    <s v="TIME"/>
    <x v="2"/>
    <x v="28"/>
    <n v="8"/>
    <x v="1"/>
  </r>
  <r>
    <x v="2"/>
    <x v="5"/>
    <n v="11"/>
    <x v="27"/>
    <x v="8"/>
    <n v="5"/>
    <x v="1"/>
  </r>
  <r>
    <x v="2"/>
    <x v="5"/>
    <n v="5"/>
    <x v="8"/>
    <x v="11"/>
    <n v="1"/>
    <x v="1"/>
  </r>
  <r>
    <x v="2"/>
    <x v="7"/>
    <n v="0"/>
    <x v="8"/>
    <x v="14"/>
    <n v="2.5"/>
    <x v="1"/>
  </r>
  <r>
    <x v="2"/>
    <x v="4"/>
    <s v="Admin &amp; Misc."/>
    <x v="15"/>
    <x v="9"/>
    <n v="0.5"/>
    <x v="1"/>
  </r>
  <r>
    <x v="0"/>
    <x v="5"/>
    <n v="21"/>
    <x v="40"/>
    <x v="8"/>
    <n v="4"/>
    <x v="1"/>
  </r>
  <r>
    <x v="0"/>
    <x v="4"/>
    <s v="Internal Meeting"/>
    <x v="12"/>
    <x v="9"/>
    <n v="2"/>
    <x v="1"/>
  </r>
  <r>
    <x v="0"/>
    <x v="5"/>
    <n v="28"/>
    <x v="38"/>
    <x v="8"/>
    <n v="2"/>
    <x v="1"/>
  </r>
  <r>
    <x v="10"/>
    <x v="1"/>
    <s v="Production Issue"/>
    <x v="6"/>
    <x v="10"/>
    <n v="3"/>
    <x v="1"/>
  </r>
  <r>
    <x v="10"/>
    <x v="4"/>
    <s v="Internal Meeting"/>
    <x v="12"/>
    <x v="9"/>
    <n v="2"/>
    <x v="1"/>
  </r>
  <r>
    <x v="10"/>
    <x v="4"/>
    <s v="Internal Meeting"/>
    <x v="12"/>
    <x v="9"/>
    <n v="2"/>
    <x v="1"/>
  </r>
  <r>
    <x v="10"/>
    <x v="4"/>
    <s v="Internal Meeting"/>
    <x v="12"/>
    <x v="9"/>
    <n v="2"/>
    <x v="1"/>
  </r>
  <r>
    <x v="10"/>
    <x v="4"/>
    <s v="Production Issue"/>
    <x v="6"/>
    <x v="14"/>
    <n v="6"/>
    <x v="1"/>
  </r>
  <r>
    <x v="0"/>
    <x v="0"/>
    <s v="Bug Fixing"/>
    <x v="0"/>
    <x v="0"/>
    <n v="2"/>
    <x v="1"/>
  </r>
  <r>
    <x v="0"/>
    <x v="5"/>
    <n v="28"/>
    <x v="38"/>
    <x v="8"/>
    <n v="6"/>
    <x v="1"/>
  </r>
  <r>
    <x v="10"/>
    <x v="3"/>
    <s v="Requirement Anal"/>
    <x v="18"/>
    <x v="17"/>
    <n v="3"/>
    <x v="1"/>
  </r>
  <r>
    <x v="10"/>
    <x v="3"/>
    <s v="Requirement Anal"/>
    <x v="18"/>
    <x v="17"/>
    <n v="4"/>
    <x v="1"/>
  </r>
  <r>
    <x v="10"/>
    <x v="5"/>
    <n v="31"/>
    <x v="42"/>
    <x v="15"/>
    <n v="2"/>
    <x v="1"/>
  </r>
  <r>
    <x v="0"/>
    <x v="5"/>
    <n v="28"/>
    <x v="38"/>
    <x v="8"/>
    <n v="3"/>
    <x v="1"/>
  </r>
  <r>
    <x v="11"/>
    <x v="5"/>
    <n v="3"/>
    <x v="20"/>
    <x v="19"/>
    <n v="8"/>
    <x v="0"/>
  </r>
  <r>
    <x v="11"/>
    <x v="5"/>
    <n v="3"/>
    <x v="20"/>
    <x v="19"/>
    <n v="8"/>
    <x v="0"/>
  </r>
  <r>
    <x v="11"/>
    <x v="0"/>
    <s v="QA"/>
    <x v="13"/>
    <x v="15"/>
    <n v="5"/>
    <x v="0"/>
  </r>
  <r>
    <x v="7"/>
    <x v="3"/>
    <s v="Support Items"/>
    <x v="14"/>
    <x v="5"/>
    <n v="5"/>
    <x v="0"/>
  </r>
  <r>
    <x v="7"/>
    <x v="3"/>
    <s v="Support Items"/>
    <x v="14"/>
    <x v="5"/>
    <n v="8"/>
    <x v="1"/>
  </r>
  <r>
    <x v="7"/>
    <x v="3"/>
    <s v="Support Items"/>
    <x v="14"/>
    <x v="5"/>
    <n v="6"/>
    <x v="1"/>
  </r>
  <r>
    <x v="7"/>
    <x v="3"/>
    <s v="Support Items"/>
    <x v="14"/>
    <x v="5"/>
    <n v="6"/>
    <x v="1"/>
  </r>
  <r>
    <x v="7"/>
    <x v="3"/>
    <s v="Support Items"/>
    <x v="14"/>
    <x v="5"/>
    <n v="6"/>
    <x v="1"/>
  </r>
  <r>
    <x v="7"/>
    <x v="3"/>
    <s v="Support Items"/>
    <x v="14"/>
    <x v="5"/>
    <n v="5"/>
    <x v="1"/>
  </r>
  <r>
    <x v="7"/>
    <x v="3"/>
    <s v="Support Items"/>
    <x v="14"/>
    <x v="5"/>
    <n v="8"/>
    <x v="1"/>
  </r>
  <r>
    <x v="7"/>
    <x v="3"/>
    <s v="Support Items"/>
    <x v="14"/>
    <x v="5"/>
    <n v="4"/>
    <x v="1"/>
  </r>
  <r>
    <x v="7"/>
    <x v="3"/>
    <s v="Support Items"/>
    <x v="14"/>
    <x v="5"/>
    <n v="8"/>
    <x v="1"/>
  </r>
  <r>
    <x v="7"/>
    <x v="3"/>
    <s v="Support Items"/>
    <x v="14"/>
    <x v="5"/>
    <n v="8"/>
    <x v="1"/>
  </r>
  <r>
    <x v="7"/>
    <x v="3"/>
    <s v="Support Items"/>
    <x v="14"/>
    <x v="5"/>
    <n v="6"/>
    <x v="1"/>
  </r>
  <r>
    <x v="7"/>
    <x v="3"/>
    <s v="Support Items"/>
    <x v="14"/>
    <x v="5"/>
    <n v="5"/>
    <x v="1"/>
  </r>
  <r>
    <x v="7"/>
    <x v="3"/>
    <s v="Support Items"/>
    <x v="14"/>
    <x v="5"/>
    <n v="7"/>
    <x v="1"/>
  </r>
  <r>
    <x v="0"/>
    <x v="4"/>
    <s v="Internal Meeting"/>
    <x v="12"/>
    <x v="9"/>
    <n v="1"/>
    <x v="1"/>
  </r>
  <r>
    <x v="0"/>
    <x v="5"/>
    <n v="10"/>
    <x v="32"/>
    <x v="0"/>
    <n v="1"/>
    <x v="1"/>
  </r>
  <r>
    <x v="0"/>
    <x v="5"/>
    <n v="28"/>
    <x v="38"/>
    <x v="0"/>
    <n v="3"/>
    <x v="1"/>
  </r>
  <r>
    <x v="2"/>
    <x v="5"/>
    <n v="11"/>
    <x v="27"/>
    <x v="8"/>
    <n v="3"/>
    <x v="1"/>
  </r>
  <r>
    <x v="2"/>
    <x v="5"/>
    <n v="5"/>
    <x v="8"/>
    <x v="7"/>
    <n v="2"/>
    <x v="1"/>
  </r>
  <r>
    <x v="2"/>
    <x v="7"/>
    <n v="0"/>
    <x v="8"/>
    <x v="11"/>
    <n v="0.5"/>
    <x v="1"/>
  </r>
  <r>
    <x v="2"/>
    <x v="4"/>
    <s v="Admin &amp; Misc."/>
    <x v="15"/>
    <x v="9"/>
    <n v="0.5"/>
    <x v="1"/>
  </r>
  <r>
    <x v="2"/>
    <x v="5"/>
    <n v="8"/>
    <x v="36"/>
    <x v="21"/>
    <n v="3"/>
    <x v="1"/>
  </r>
  <r>
    <x v="5"/>
    <x v="0"/>
    <s v="Development DB"/>
    <x v="10"/>
    <x v="8"/>
    <n v="2"/>
    <x v="1"/>
  </r>
  <r>
    <x v="5"/>
    <x v="6"/>
    <n v="1"/>
    <x v="2"/>
    <x v="22"/>
    <n v="1"/>
    <x v="1"/>
  </r>
  <r>
    <x v="5"/>
    <x v="3"/>
    <s v="Support Items"/>
    <x v="14"/>
    <x v="0"/>
    <n v="5"/>
    <x v="1"/>
  </r>
  <r>
    <x v="0"/>
    <x v="4"/>
    <s v="Internal Meeting"/>
    <x v="12"/>
    <x v="9"/>
    <n v="2"/>
    <x v="1"/>
  </r>
  <r>
    <x v="2"/>
    <x v="5"/>
    <n v="8"/>
    <x v="36"/>
    <x v="21"/>
    <n v="3"/>
    <x v="1"/>
  </r>
  <r>
    <x v="2"/>
    <x v="5"/>
    <n v="5"/>
    <x v="8"/>
    <x v="7"/>
    <n v="1"/>
    <x v="1"/>
  </r>
  <r>
    <x v="2"/>
    <x v="5"/>
    <n v="5"/>
    <x v="8"/>
    <x v="11"/>
    <n v="2"/>
    <x v="1"/>
  </r>
  <r>
    <x v="2"/>
    <x v="7"/>
    <n v="0"/>
    <x v="8"/>
    <x v="14"/>
    <n v="0.5"/>
    <x v="1"/>
  </r>
  <r>
    <x v="2"/>
    <x v="4"/>
    <s v="Session Meetings"/>
    <x v="7"/>
    <x v="2"/>
    <n v="2"/>
    <x v="1"/>
  </r>
  <r>
    <x v="0"/>
    <x v="5"/>
    <n v="21"/>
    <x v="40"/>
    <x v="8"/>
    <n v="5"/>
    <x v="1"/>
  </r>
  <r>
    <x v="0"/>
    <x v="5"/>
    <n v="28"/>
    <x v="38"/>
    <x v="0"/>
    <n v="1"/>
    <x v="1"/>
  </r>
  <r>
    <x v="0"/>
    <x v="4"/>
    <s v="Internal Meeting"/>
    <x v="12"/>
    <x v="0"/>
    <n v="2"/>
    <x v="1"/>
  </r>
  <r>
    <x v="2"/>
    <x v="5"/>
    <n v="8"/>
    <x v="36"/>
    <x v="21"/>
    <n v="3"/>
    <x v="1"/>
  </r>
  <r>
    <x v="2"/>
    <x v="5"/>
    <n v="8"/>
    <x v="36"/>
    <x v="21"/>
    <n v="4"/>
    <x v="1"/>
  </r>
  <r>
    <x v="9"/>
    <x v="7"/>
    <n v="3"/>
    <x v="44"/>
    <x v="14"/>
    <n v="7"/>
    <x v="1"/>
  </r>
  <r>
    <x v="9"/>
    <x v="7"/>
    <n v="3"/>
    <x v="44"/>
    <x v="14"/>
    <n v="7"/>
    <x v="1"/>
  </r>
  <r>
    <x v="8"/>
    <x v="2"/>
    <s v="TIME"/>
    <x v="2"/>
    <x v="27"/>
    <n v="8"/>
    <x v="1"/>
  </r>
  <r>
    <x v="8"/>
    <x v="2"/>
    <s v="TIME"/>
    <x v="2"/>
    <x v="18"/>
    <n v="2"/>
    <x v="1"/>
  </r>
  <r>
    <x v="5"/>
    <x v="5"/>
    <n v="3"/>
    <x v="20"/>
    <x v="8"/>
    <n v="4"/>
    <x v="1"/>
  </r>
  <r>
    <x v="5"/>
    <x v="6"/>
    <n v="1"/>
    <x v="2"/>
    <x v="25"/>
    <n v="3"/>
    <x v="1"/>
  </r>
  <r>
    <x v="5"/>
    <x v="6"/>
    <n v="1"/>
    <x v="2"/>
    <x v="22"/>
    <n v="1"/>
    <x v="1"/>
  </r>
  <r>
    <x v="1"/>
    <x v="5"/>
    <n v="4"/>
    <x v="25"/>
    <x v="0"/>
    <n v="8"/>
    <x v="1"/>
  </r>
  <r>
    <x v="1"/>
    <x v="5"/>
    <n v="21"/>
    <x v="40"/>
    <x v="8"/>
    <n v="8"/>
    <x v="1"/>
  </r>
  <r>
    <x v="1"/>
    <x v="4"/>
    <s v="Time Off-Un Plan"/>
    <x v="35"/>
    <x v="1"/>
    <n v="8"/>
    <x v="1"/>
  </r>
  <r>
    <x v="5"/>
    <x v="0"/>
    <s v="Development DB"/>
    <x v="10"/>
    <x v="8"/>
    <n v="3"/>
    <x v="1"/>
  </r>
  <r>
    <x v="5"/>
    <x v="6"/>
    <n v="1"/>
    <x v="2"/>
    <x v="22"/>
    <n v="5"/>
    <x v="1"/>
  </r>
  <r>
    <x v="9"/>
    <x v="5"/>
    <n v="3"/>
    <x v="20"/>
    <x v="0"/>
    <n v="7"/>
    <x v="1"/>
  </r>
  <r>
    <x v="9"/>
    <x v="5"/>
    <n v="3"/>
    <x v="20"/>
    <x v="0"/>
    <n v="7"/>
    <x v="1"/>
  </r>
  <r>
    <x v="2"/>
    <x v="5"/>
    <n v="4"/>
    <x v="25"/>
    <x v="0"/>
    <n v="7"/>
    <x v="1"/>
  </r>
  <r>
    <x v="2"/>
    <x v="5"/>
    <n v="5"/>
    <x v="8"/>
    <x v="7"/>
    <n v="1"/>
    <x v="1"/>
  </r>
  <r>
    <x v="2"/>
    <x v="5"/>
    <n v="5"/>
    <x v="8"/>
    <x v="11"/>
    <n v="1"/>
    <x v="1"/>
  </r>
  <r>
    <x v="2"/>
    <x v="7"/>
    <n v="0"/>
    <x v="8"/>
    <x v="11"/>
    <n v="1"/>
    <x v="1"/>
  </r>
  <r>
    <x v="2"/>
    <x v="4"/>
    <s v="Admin &amp; Misc."/>
    <x v="15"/>
    <x v="2"/>
    <n v="0.5"/>
    <x v="1"/>
  </r>
  <r>
    <x v="11"/>
    <x v="0"/>
    <s v="QA"/>
    <x v="13"/>
    <x v="15"/>
    <n v="8"/>
    <x v="1"/>
  </r>
  <r>
    <x v="11"/>
    <x v="5"/>
    <n v="1"/>
    <x v="21"/>
    <x v="10"/>
    <n v="6"/>
    <x v="1"/>
  </r>
  <r>
    <x v="11"/>
    <x v="5"/>
    <n v="2"/>
    <x v="19"/>
    <x v="15"/>
    <n v="2"/>
    <x v="1"/>
  </r>
  <r>
    <x v="0"/>
    <x v="5"/>
    <n v="21"/>
    <x v="40"/>
    <x v="0"/>
    <n v="1"/>
    <x v="1"/>
  </r>
  <r>
    <x v="0"/>
    <x v="5"/>
    <n v="29"/>
    <x v="39"/>
    <x v="8"/>
    <n v="1"/>
    <x v="1"/>
  </r>
  <r>
    <x v="0"/>
    <x v="5"/>
    <n v="29"/>
    <x v="39"/>
    <x v="14"/>
    <n v="1"/>
    <x v="1"/>
  </r>
  <r>
    <x v="0"/>
    <x v="5"/>
    <n v="29"/>
    <x v="39"/>
    <x v="8"/>
    <n v="5"/>
    <x v="1"/>
  </r>
  <r>
    <x v="0"/>
    <x v="4"/>
    <s v="Internal Meeting"/>
    <x v="12"/>
    <x v="9"/>
    <n v="1"/>
    <x v="1"/>
  </r>
  <r>
    <x v="0"/>
    <x v="5"/>
    <n v="29"/>
    <x v="39"/>
    <x v="8"/>
    <n v="6"/>
    <x v="1"/>
  </r>
  <r>
    <x v="0"/>
    <x v="5"/>
    <n v="29"/>
    <x v="39"/>
    <x v="8"/>
    <n v="2"/>
    <x v="1"/>
  </r>
  <r>
    <x v="13"/>
    <x v="5"/>
    <n v="4"/>
    <x v="25"/>
    <x v="15"/>
    <n v="7"/>
    <x v="1"/>
  </r>
  <r>
    <x v="13"/>
    <x v="5"/>
    <n v="4"/>
    <x v="25"/>
    <x v="15"/>
    <n v="7"/>
    <x v="1"/>
  </r>
  <r>
    <x v="5"/>
    <x v="5"/>
    <n v="3"/>
    <x v="20"/>
    <x v="8"/>
    <n v="2"/>
    <x v="1"/>
  </r>
  <r>
    <x v="5"/>
    <x v="6"/>
    <n v="1"/>
    <x v="2"/>
    <x v="22"/>
    <n v="6"/>
    <x v="1"/>
  </r>
  <r>
    <x v="0"/>
    <x v="5"/>
    <n v="3"/>
    <x v="20"/>
    <x v="0"/>
    <n v="4"/>
    <x v="1"/>
  </r>
  <r>
    <x v="0"/>
    <x v="5"/>
    <n v="28"/>
    <x v="38"/>
    <x v="0"/>
    <n v="1"/>
    <x v="1"/>
  </r>
  <r>
    <x v="0"/>
    <x v="4"/>
    <s v="Internal Meeting"/>
    <x v="12"/>
    <x v="9"/>
    <n v="2"/>
    <x v="1"/>
  </r>
  <r>
    <x v="2"/>
    <x v="5"/>
    <n v="11"/>
    <x v="27"/>
    <x v="8"/>
    <n v="4"/>
    <x v="1"/>
  </r>
  <r>
    <x v="2"/>
    <x v="5"/>
    <n v="4"/>
    <x v="25"/>
    <x v="0"/>
    <n v="2"/>
    <x v="1"/>
  </r>
  <r>
    <x v="2"/>
    <x v="5"/>
    <n v="5"/>
    <x v="8"/>
    <x v="7"/>
    <n v="1"/>
    <x v="1"/>
  </r>
  <r>
    <x v="2"/>
    <x v="5"/>
    <n v="5"/>
    <x v="8"/>
    <x v="7"/>
    <n v="2"/>
    <x v="1"/>
  </r>
  <r>
    <x v="2"/>
    <x v="5"/>
    <n v="5"/>
    <x v="8"/>
    <x v="11"/>
    <n v="1"/>
    <x v="1"/>
  </r>
  <r>
    <x v="2"/>
    <x v="7"/>
    <n v="0"/>
    <x v="8"/>
    <x v="11"/>
    <n v="1"/>
    <x v="1"/>
  </r>
  <r>
    <x v="2"/>
    <x v="7"/>
    <n v="0"/>
    <x v="8"/>
    <x v="11"/>
    <n v="2"/>
    <x v="1"/>
  </r>
  <r>
    <x v="2"/>
    <x v="4"/>
    <s v="Admin &amp; Misc."/>
    <x v="15"/>
    <x v="2"/>
    <n v="1"/>
    <x v="1"/>
  </r>
  <r>
    <x v="5"/>
    <x v="0"/>
    <s v="Development DB"/>
    <x v="10"/>
    <x v="8"/>
    <n v="2"/>
    <x v="1"/>
  </r>
  <r>
    <x v="5"/>
    <x v="5"/>
    <n v="3"/>
    <x v="20"/>
    <x v="8"/>
    <n v="1"/>
    <x v="1"/>
  </r>
  <r>
    <x v="5"/>
    <x v="6"/>
    <n v="1"/>
    <x v="2"/>
    <x v="22"/>
    <n v="7"/>
    <x v="1"/>
  </r>
  <r>
    <x v="6"/>
    <x v="5"/>
    <n v="2"/>
    <x v="19"/>
    <x v="15"/>
    <n v="8"/>
    <x v="1"/>
  </r>
  <r>
    <x v="6"/>
    <x v="5"/>
    <n v="2"/>
    <x v="19"/>
    <x v="15"/>
    <n v="8"/>
    <x v="1"/>
  </r>
  <r>
    <x v="6"/>
    <x v="2"/>
    <s v="TIME"/>
    <x v="2"/>
    <x v="27"/>
    <n v="8"/>
    <x v="1"/>
  </r>
  <r>
    <x v="6"/>
    <x v="5"/>
    <n v="3"/>
    <x v="20"/>
    <x v="15"/>
    <n v="4"/>
    <x v="1"/>
  </r>
  <r>
    <x v="6"/>
    <x v="5"/>
    <n v="3"/>
    <x v="20"/>
    <x v="15"/>
    <n v="1"/>
    <x v="1"/>
  </r>
  <r>
    <x v="6"/>
    <x v="5"/>
    <n v="2"/>
    <x v="19"/>
    <x v="15"/>
    <n v="4"/>
    <x v="1"/>
  </r>
  <r>
    <x v="6"/>
    <x v="5"/>
    <n v="2"/>
    <x v="19"/>
    <x v="15"/>
    <n v="4"/>
    <x v="1"/>
  </r>
  <r>
    <x v="6"/>
    <x v="5"/>
    <n v="31"/>
    <x v="42"/>
    <x v="15"/>
    <n v="3"/>
    <x v="1"/>
  </r>
  <r>
    <x v="1"/>
    <x v="5"/>
    <n v="1"/>
    <x v="21"/>
    <x v="8"/>
    <n v="3"/>
    <x v="1"/>
  </r>
  <r>
    <x v="1"/>
    <x v="5"/>
    <n v="4"/>
    <x v="25"/>
    <x v="8"/>
    <n v="6"/>
    <x v="1"/>
  </r>
  <r>
    <x v="1"/>
    <x v="5"/>
    <n v="4"/>
    <x v="25"/>
    <x v="8"/>
    <n v="3"/>
    <x v="1"/>
  </r>
  <r>
    <x v="1"/>
    <x v="5"/>
    <n v="21"/>
    <x v="40"/>
    <x v="0"/>
    <n v="8"/>
    <x v="1"/>
  </r>
  <r>
    <x v="1"/>
    <x v="5"/>
    <n v="21"/>
    <x v="40"/>
    <x v="8"/>
    <n v="2"/>
    <x v="1"/>
  </r>
  <r>
    <x v="0"/>
    <x v="5"/>
    <n v="3"/>
    <x v="20"/>
    <x v="0"/>
    <n v="2"/>
    <x v="1"/>
  </r>
  <r>
    <x v="0"/>
    <x v="5"/>
    <n v="31"/>
    <x v="42"/>
    <x v="0"/>
    <n v="2"/>
    <x v="1"/>
  </r>
  <r>
    <x v="0"/>
    <x v="4"/>
    <s v="Internal Meeting"/>
    <x v="12"/>
    <x v="9"/>
    <n v="1"/>
    <x v="1"/>
  </r>
  <r>
    <x v="0"/>
    <x v="5"/>
    <n v="29"/>
    <x v="39"/>
    <x v="0"/>
    <n v="3"/>
    <x v="1"/>
  </r>
  <r>
    <x v="2"/>
    <x v="5"/>
    <n v="5"/>
    <x v="8"/>
    <x v="7"/>
    <n v="2"/>
    <x v="1"/>
  </r>
  <r>
    <x v="2"/>
    <x v="5"/>
    <n v="5"/>
    <x v="8"/>
    <x v="11"/>
    <n v="1"/>
    <x v="1"/>
  </r>
  <r>
    <x v="2"/>
    <x v="7"/>
    <n v="0"/>
    <x v="8"/>
    <x v="11"/>
    <n v="1"/>
    <x v="1"/>
  </r>
  <r>
    <x v="2"/>
    <x v="4"/>
    <s v="Admin &amp; Misc."/>
    <x v="15"/>
    <x v="2"/>
    <n v="1.5"/>
    <x v="1"/>
  </r>
  <r>
    <x v="2"/>
    <x v="5"/>
    <n v="11"/>
    <x v="27"/>
    <x v="15"/>
    <n v="4.5"/>
    <x v="1"/>
  </r>
  <r>
    <x v="2"/>
    <x v="5"/>
    <n v="11"/>
    <x v="27"/>
    <x v="15"/>
    <n v="4"/>
    <x v="1"/>
  </r>
  <r>
    <x v="5"/>
    <x v="3"/>
    <s v="Production Issue"/>
    <x v="6"/>
    <x v="0"/>
    <n v="8"/>
    <x v="1"/>
  </r>
  <r>
    <x v="9"/>
    <x v="5"/>
    <n v="3"/>
    <x v="20"/>
    <x v="0"/>
    <n v="7"/>
    <x v="1"/>
  </r>
  <r>
    <x v="9"/>
    <x v="5"/>
    <n v="3"/>
    <x v="20"/>
    <x v="0"/>
    <n v="7"/>
    <x v="1"/>
  </r>
  <r>
    <x v="9"/>
    <x v="5"/>
    <n v="3"/>
    <x v="20"/>
    <x v="0"/>
    <n v="7"/>
    <x v="1"/>
  </r>
  <r>
    <x v="8"/>
    <x v="2"/>
    <s v="HR"/>
    <x v="3"/>
    <x v="12"/>
    <n v="1"/>
    <x v="1"/>
  </r>
  <r>
    <x v="8"/>
    <x v="2"/>
    <s v="HR"/>
    <x v="3"/>
    <x v="12"/>
    <n v="1"/>
    <x v="1"/>
  </r>
  <r>
    <x v="8"/>
    <x v="2"/>
    <s v="TIME"/>
    <x v="2"/>
    <x v="11"/>
    <n v="1"/>
    <x v="1"/>
  </r>
  <r>
    <x v="8"/>
    <x v="2"/>
    <s v="TIME"/>
    <x v="2"/>
    <x v="11"/>
    <n v="1"/>
    <x v="1"/>
  </r>
  <r>
    <x v="8"/>
    <x v="2"/>
    <s v="TIME"/>
    <x v="2"/>
    <x v="11"/>
    <n v="2"/>
    <x v="1"/>
  </r>
  <r>
    <x v="8"/>
    <x v="2"/>
    <s v="TIME"/>
    <x v="2"/>
    <x v="11"/>
    <n v="1"/>
    <x v="1"/>
  </r>
  <r>
    <x v="8"/>
    <x v="2"/>
    <s v="TIME"/>
    <x v="2"/>
    <x v="11"/>
    <n v="1"/>
    <x v="1"/>
  </r>
  <r>
    <x v="8"/>
    <x v="2"/>
    <s v="TIME"/>
    <x v="2"/>
    <x v="18"/>
    <n v="3"/>
    <x v="1"/>
  </r>
  <r>
    <x v="8"/>
    <x v="2"/>
    <s v="TIME"/>
    <x v="2"/>
    <x v="18"/>
    <n v="2"/>
    <x v="1"/>
  </r>
  <r>
    <x v="8"/>
    <x v="2"/>
    <s v="TIME"/>
    <x v="2"/>
    <x v="18"/>
    <n v="3"/>
    <x v="1"/>
  </r>
  <r>
    <x v="0"/>
    <x v="4"/>
    <s v="Internal Meeting"/>
    <x v="12"/>
    <x v="9"/>
    <n v="2"/>
    <x v="1"/>
  </r>
  <r>
    <x v="0"/>
    <x v="5"/>
    <n v="21"/>
    <x v="40"/>
    <x v="0"/>
    <n v="3"/>
    <x v="1"/>
  </r>
  <r>
    <x v="2"/>
    <x v="5"/>
    <n v="11"/>
    <x v="27"/>
    <x v="15"/>
    <n v="2"/>
    <x v="1"/>
  </r>
  <r>
    <x v="2"/>
    <x v="5"/>
    <n v="5"/>
    <x v="8"/>
    <x v="7"/>
    <n v="1"/>
    <x v="1"/>
  </r>
  <r>
    <x v="2"/>
    <x v="5"/>
    <n v="5"/>
    <x v="8"/>
    <x v="11"/>
    <n v="2"/>
    <x v="1"/>
  </r>
  <r>
    <x v="2"/>
    <x v="7"/>
    <n v="0"/>
    <x v="8"/>
    <x v="11"/>
    <n v="1"/>
    <x v="1"/>
  </r>
  <r>
    <x v="2"/>
    <x v="4"/>
    <s v="Admin &amp; Misc."/>
    <x v="15"/>
    <x v="2"/>
    <n v="1"/>
    <x v="1"/>
  </r>
  <r>
    <x v="2"/>
    <x v="4"/>
    <s v="Session Meetings"/>
    <x v="7"/>
    <x v="11"/>
    <n v="0.5"/>
    <x v="1"/>
  </r>
  <r>
    <x v="2"/>
    <x v="4"/>
    <s v="Session Meetings"/>
    <x v="7"/>
    <x v="11"/>
    <n v="2"/>
    <x v="1"/>
  </r>
  <r>
    <x v="13"/>
    <x v="5"/>
    <n v="8"/>
    <x v="36"/>
    <x v="15"/>
    <n v="3.5"/>
    <x v="1"/>
  </r>
  <r>
    <x v="13"/>
    <x v="5"/>
    <n v="8"/>
    <x v="36"/>
    <x v="15"/>
    <n v="3.5"/>
    <x v="1"/>
  </r>
  <r>
    <x v="13"/>
    <x v="5"/>
    <n v="8"/>
    <x v="36"/>
    <x v="15"/>
    <n v="3.5"/>
    <x v="1"/>
  </r>
  <r>
    <x v="13"/>
    <x v="5"/>
    <n v="8"/>
    <x v="36"/>
    <x v="15"/>
    <n v="3.5"/>
    <x v="1"/>
  </r>
  <r>
    <x v="13"/>
    <x v="5"/>
    <n v="8"/>
    <x v="36"/>
    <x v="15"/>
    <n v="3.5"/>
    <x v="1"/>
  </r>
  <r>
    <x v="0"/>
    <x v="5"/>
    <n v="29"/>
    <x v="39"/>
    <x v="0"/>
    <n v="3"/>
    <x v="1"/>
  </r>
  <r>
    <x v="5"/>
    <x v="6"/>
    <n v="1"/>
    <x v="2"/>
    <x v="23"/>
    <n v="4"/>
    <x v="1"/>
  </r>
  <r>
    <x v="5"/>
    <x v="6"/>
    <n v="1"/>
    <x v="2"/>
    <x v="25"/>
    <n v="1"/>
    <x v="1"/>
  </r>
  <r>
    <x v="5"/>
    <x v="3"/>
    <s v="Production Issue"/>
    <x v="6"/>
    <x v="0"/>
    <n v="3"/>
    <x v="1"/>
  </r>
  <r>
    <x v="10"/>
    <x v="4"/>
    <s v="Production Issue"/>
    <x v="6"/>
    <x v="14"/>
    <n v="5"/>
    <x v="1"/>
  </r>
  <r>
    <x v="10"/>
    <x v="1"/>
    <s v="Production Issue"/>
    <x v="6"/>
    <x v="10"/>
    <n v="7"/>
    <x v="1"/>
  </r>
  <r>
    <x v="10"/>
    <x v="4"/>
    <s v="Internal Meeting"/>
    <x v="12"/>
    <x v="9"/>
    <n v="2"/>
    <x v="1"/>
  </r>
  <r>
    <x v="10"/>
    <x v="4"/>
    <s v="Internal Meeting"/>
    <x v="12"/>
    <x v="9"/>
    <n v="1"/>
    <x v="1"/>
  </r>
  <r>
    <x v="10"/>
    <x v="5"/>
    <n v="3"/>
    <x v="20"/>
    <x v="15"/>
    <n v="2"/>
    <x v="1"/>
  </r>
  <r>
    <x v="10"/>
    <x v="5"/>
    <n v="2"/>
    <x v="19"/>
    <x v="15"/>
    <n v="2"/>
    <x v="1"/>
  </r>
  <r>
    <x v="10"/>
    <x v="4"/>
    <s v="Internal Meeting"/>
    <x v="12"/>
    <x v="9"/>
    <n v="1"/>
    <x v="1"/>
  </r>
  <r>
    <x v="10"/>
    <x v="4"/>
    <s v="Internal Meeting"/>
    <x v="12"/>
    <x v="9"/>
    <n v="1"/>
    <x v="1"/>
  </r>
  <r>
    <x v="10"/>
    <x v="4"/>
    <s v="Production Issue"/>
    <x v="6"/>
    <x v="10"/>
    <n v="4"/>
    <x v="1"/>
  </r>
  <r>
    <x v="10"/>
    <x v="4"/>
    <s v="Internal Meeting"/>
    <x v="12"/>
    <x v="9"/>
    <n v="1"/>
    <x v="1"/>
  </r>
  <r>
    <x v="10"/>
    <x v="4"/>
    <s v="Internal Meeting"/>
    <x v="12"/>
    <x v="9"/>
    <n v="2"/>
    <x v="1"/>
  </r>
  <r>
    <x v="8"/>
    <x v="2"/>
    <s v="TIME"/>
    <x v="2"/>
    <x v="11"/>
    <n v="1"/>
    <x v="1"/>
  </r>
  <r>
    <x v="8"/>
    <x v="2"/>
    <s v="TIME"/>
    <x v="2"/>
    <x v="18"/>
    <n v="1"/>
    <x v="1"/>
  </r>
  <r>
    <x v="8"/>
    <x v="2"/>
    <s v="TIME"/>
    <x v="2"/>
    <x v="13"/>
    <n v="4"/>
    <x v="1"/>
  </r>
  <r>
    <x v="9"/>
    <x v="7"/>
    <n v="3"/>
    <x v="44"/>
    <x v="8"/>
    <n v="7"/>
    <x v="1"/>
  </r>
  <r>
    <x v="0"/>
    <x v="5"/>
    <n v="7"/>
    <x v="34"/>
    <x v="0"/>
    <n v="2"/>
    <x v="1"/>
  </r>
  <r>
    <x v="0"/>
    <x v="0"/>
    <s v="Bug Fixing"/>
    <x v="0"/>
    <x v="0"/>
    <n v="1"/>
    <x v="1"/>
  </r>
  <r>
    <x v="0"/>
    <x v="5"/>
    <n v="29"/>
    <x v="39"/>
    <x v="0"/>
    <n v="3"/>
    <x v="1"/>
  </r>
  <r>
    <x v="1"/>
    <x v="5"/>
    <n v="1"/>
    <x v="21"/>
    <x v="8"/>
    <n v="8"/>
    <x v="1"/>
  </r>
  <r>
    <x v="1"/>
    <x v="5"/>
    <n v="21"/>
    <x v="40"/>
    <x v="8"/>
    <n v="2"/>
    <x v="1"/>
  </r>
  <r>
    <x v="1"/>
    <x v="5"/>
    <n v="1"/>
    <x v="21"/>
    <x v="0"/>
    <n v="4"/>
    <x v="1"/>
  </r>
  <r>
    <x v="1"/>
    <x v="5"/>
    <n v="1"/>
    <x v="21"/>
    <x v="15"/>
    <n v="4"/>
    <x v="1"/>
  </r>
  <r>
    <x v="2"/>
    <x v="5"/>
    <n v="11"/>
    <x v="27"/>
    <x v="8"/>
    <n v="4"/>
    <x v="1"/>
  </r>
  <r>
    <x v="2"/>
    <x v="5"/>
    <n v="11"/>
    <x v="27"/>
    <x v="8"/>
    <n v="4"/>
    <x v="1"/>
  </r>
  <r>
    <x v="2"/>
    <x v="5"/>
    <n v="5"/>
    <x v="8"/>
    <x v="2"/>
    <n v="2"/>
    <x v="1"/>
  </r>
  <r>
    <x v="2"/>
    <x v="5"/>
    <n v="5"/>
    <x v="8"/>
    <x v="2"/>
    <n v="2"/>
    <x v="1"/>
  </r>
  <r>
    <x v="2"/>
    <x v="7"/>
    <n v="0"/>
    <x v="8"/>
    <x v="11"/>
    <n v="1"/>
    <x v="1"/>
  </r>
  <r>
    <x v="2"/>
    <x v="7"/>
    <n v="0"/>
    <x v="8"/>
    <x v="11"/>
    <n v="1"/>
    <x v="1"/>
  </r>
  <r>
    <x v="2"/>
    <x v="4"/>
    <s v="Session Meetings"/>
    <x v="7"/>
    <x v="11"/>
    <n v="1"/>
    <x v="1"/>
  </r>
  <r>
    <x v="15"/>
    <x v="4"/>
    <s v="In-house Trainin"/>
    <x v="41"/>
    <x v="29"/>
    <n v="8"/>
    <x v="1"/>
  </r>
  <r>
    <x v="15"/>
    <x v="4"/>
    <s v="In-house Trainin"/>
    <x v="41"/>
    <x v="29"/>
    <n v="8"/>
    <x v="1"/>
  </r>
  <r>
    <x v="15"/>
    <x v="4"/>
    <s v="In-house Trainin"/>
    <x v="41"/>
    <x v="29"/>
    <n v="8"/>
    <x v="1"/>
  </r>
  <r>
    <x v="15"/>
    <x v="4"/>
    <s v="In-house Trainin"/>
    <x v="41"/>
    <x v="29"/>
    <n v="8"/>
    <x v="1"/>
  </r>
  <r>
    <x v="15"/>
    <x v="4"/>
    <s v="In-house Trainin"/>
    <x v="41"/>
    <x v="29"/>
    <n v="8"/>
    <x v="1"/>
  </r>
  <r>
    <x v="0"/>
    <x v="0"/>
    <s v="Bug Fixing"/>
    <x v="0"/>
    <x v="0"/>
    <n v="5"/>
    <x v="1"/>
  </r>
  <r>
    <x v="0"/>
    <x v="5"/>
    <n v="8"/>
    <x v="36"/>
    <x v="8"/>
    <n v="5"/>
    <x v="1"/>
  </r>
  <r>
    <x v="15"/>
    <x v="7"/>
    <n v="5"/>
    <x v="45"/>
    <x v="30"/>
    <n v="8"/>
    <x v="1"/>
  </r>
  <r>
    <x v="15"/>
    <x v="7"/>
    <n v="5"/>
    <x v="45"/>
    <x v="30"/>
    <n v="8"/>
    <x v="1"/>
  </r>
  <r>
    <x v="8"/>
    <x v="2"/>
    <s v="TIME"/>
    <x v="2"/>
    <x v="11"/>
    <n v="1"/>
    <x v="1"/>
  </r>
  <r>
    <x v="8"/>
    <x v="2"/>
    <s v="TIME"/>
    <x v="2"/>
    <x v="18"/>
    <n v="2"/>
    <x v="1"/>
  </r>
  <r>
    <x v="8"/>
    <x v="2"/>
    <s v="TIME"/>
    <x v="2"/>
    <x v="13"/>
    <n v="4"/>
    <x v="1"/>
  </r>
  <r>
    <x v="8"/>
    <x v="4"/>
    <s v="Session Meetings"/>
    <x v="7"/>
    <x v="11"/>
    <n v="2"/>
    <x v="1"/>
  </r>
  <r>
    <x v="8"/>
    <x v="2"/>
    <s v="TIME"/>
    <x v="2"/>
    <x v="11"/>
    <n v="1"/>
    <x v="1"/>
  </r>
  <r>
    <x v="8"/>
    <x v="2"/>
    <s v="TIME"/>
    <x v="2"/>
    <x v="18"/>
    <n v="1"/>
    <x v="1"/>
  </r>
  <r>
    <x v="9"/>
    <x v="7"/>
    <n v="3"/>
    <x v="44"/>
    <x v="8"/>
    <n v="7"/>
    <x v="1"/>
  </r>
  <r>
    <x v="9"/>
    <x v="7"/>
    <n v="3"/>
    <x v="44"/>
    <x v="8"/>
    <n v="7"/>
    <x v="1"/>
  </r>
  <r>
    <x v="5"/>
    <x v="6"/>
    <n v="1"/>
    <x v="2"/>
    <x v="25"/>
    <n v="4"/>
    <x v="1"/>
  </r>
  <r>
    <x v="5"/>
    <x v="6"/>
    <n v="1"/>
    <x v="2"/>
    <x v="22"/>
    <n v="4"/>
    <x v="1"/>
  </r>
  <r>
    <x v="5"/>
    <x v="6"/>
    <n v="1"/>
    <x v="2"/>
    <x v="23"/>
    <n v="2"/>
    <x v="1"/>
  </r>
  <r>
    <x v="5"/>
    <x v="6"/>
    <n v="1"/>
    <x v="2"/>
    <x v="25"/>
    <n v="5"/>
    <x v="1"/>
  </r>
  <r>
    <x v="5"/>
    <x v="3"/>
    <s v="Production Issue"/>
    <x v="6"/>
    <x v="14"/>
    <n v="1"/>
    <x v="1"/>
  </r>
  <r>
    <x v="0"/>
    <x v="5"/>
    <n v="7"/>
    <x v="34"/>
    <x v="0"/>
    <n v="2"/>
    <x v="1"/>
  </r>
  <r>
    <x v="0"/>
    <x v="5"/>
    <n v="3"/>
    <x v="20"/>
    <x v="0"/>
    <n v="4"/>
    <x v="1"/>
  </r>
  <r>
    <x v="5"/>
    <x v="6"/>
    <n v="1"/>
    <x v="2"/>
    <x v="25"/>
    <n v="5"/>
    <x v="1"/>
  </r>
  <r>
    <x v="0"/>
    <x v="4"/>
    <s v="Internal Meeting"/>
    <x v="12"/>
    <x v="9"/>
    <n v="2"/>
    <x v="1"/>
  </r>
  <r>
    <x v="13"/>
    <x v="5"/>
    <n v="8"/>
    <x v="36"/>
    <x v="15"/>
    <n v="3.5"/>
    <x v="1"/>
  </r>
  <r>
    <x v="13"/>
    <x v="5"/>
    <n v="8"/>
    <x v="36"/>
    <x v="15"/>
    <n v="3.5"/>
    <x v="1"/>
  </r>
  <r>
    <x v="13"/>
    <x v="5"/>
    <n v="8"/>
    <x v="36"/>
    <x v="15"/>
    <n v="3.5"/>
    <x v="1"/>
  </r>
  <r>
    <x v="6"/>
    <x v="5"/>
    <n v="3"/>
    <x v="20"/>
    <x v="15"/>
    <n v="8"/>
    <x v="1"/>
  </r>
  <r>
    <x v="6"/>
    <x v="5"/>
    <n v="3"/>
    <x v="20"/>
    <x v="15"/>
    <n v="4"/>
    <x v="1"/>
  </r>
  <r>
    <x v="6"/>
    <x v="5"/>
    <n v="2"/>
    <x v="19"/>
    <x v="15"/>
    <n v="4"/>
    <x v="1"/>
  </r>
  <r>
    <x v="6"/>
    <x v="5"/>
    <n v="31"/>
    <x v="42"/>
    <x v="15"/>
    <n v="1"/>
    <x v="1"/>
  </r>
  <r>
    <x v="6"/>
    <x v="0"/>
    <s v="QA"/>
    <x v="13"/>
    <x v="15"/>
    <n v="8"/>
    <x v="1"/>
  </r>
  <r>
    <x v="6"/>
    <x v="5"/>
    <n v="3"/>
    <x v="20"/>
    <x v="15"/>
    <n v="4"/>
    <x v="1"/>
  </r>
  <r>
    <x v="6"/>
    <x v="5"/>
    <n v="3"/>
    <x v="20"/>
    <x v="15"/>
    <n v="4"/>
    <x v="1"/>
  </r>
  <r>
    <x v="6"/>
    <x v="5"/>
    <n v="2"/>
    <x v="19"/>
    <x v="15"/>
    <n v="4"/>
    <x v="1"/>
  </r>
  <r>
    <x v="6"/>
    <x v="5"/>
    <n v="2"/>
    <x v="19"/>
    <x v="15"/>
    <n v="4"/>
    <x v="1"/>
  </r>
  <r>
    <x v="6"/>
    <x v="5"/>
    <n v="28"/>
    <x v="38"/>
    <x v="15"/>
    <n v="4"/>
    <x v="1"/>
  </r>
  <r>
    <x v="6"/>
    <x v="5"/>
    <n v="21"/>
    <x v="40"/>
    <x v="17"/>
    <n v="1"/>
    <x v="1"/>
  </r>
  <r>
    <x v="6"/>
    <x v="5"/>
    <n v="31"/>
    <x v="42"/>
    <x v="15"/>
    <n v="4"/>
    <x v="1"/>
  </r>
  <r>
    <x v="14"/>
    <x v="2"/>
    <s v="Network Support"/>
    <x v="4"/>
    <x v="28"/>
    <n v="8"/>
    <x v="1"/>
  </r>
  <r>
    <x v="14"/>
    <x v="2"/>
    <s v="Network Support"/>
    <x v="4"/>
    <x v="28"/>
    <n v="8"/>
    <x v="1"/>
  </r>
  <r>
    <x v="14"/>
    <x v="2"/>
    <s v="Network Support"/>
    <x v="4"/>
    <x v="28"/>
    <n v="8"/>
    <x v="1"/>
  </r>
  <r>
    <x v="14"/>
    <x v="2"/>
    <s v="Network Support"/>
    <x v="4"/>
    <x v="28"/>
    <n v="8"/>
    <x v="1"/>
  </r>
  <r>
    <x v="14"/>
    <x v="2"/>
    <s v="Network Support"/>
    <x v="4"/>
    <x v="28"/>
    <n v="8"/>
    <x v="1"/>
  </r>
  <r>
    <x v="14"/>
    <x v="2"/>
    <s v="Network Support"/>
    <x v="4"/>
    <x v="28"/>
    <n v="8"/>
    <x v="1"/>
  </r>
  <r>
    <x v="14"/>
    <x v="2"/>
    <s v="Network Support"/>
    <x v="4"/>
    <x v="28"/>
    <n v="8"/>
    <x v="1"/>
  </r>
  <r>
    <x v="14"/>
    <x v="2"/>
    <s v="Network Support"/>
    <x v="4"/>
    <x v="28"/>
    <n v="8"/>
    <x v="1"/>
  </r>
  <r>
    <x v="14"/>
    <x v="2"/>
    <s v="Network Support"/>
    <x v="4"/>
    <x v="28"/>
    <n v="8"/>
    <x v="1"/>
  </r>
  <r>
    <x v="14"/>
    <x v="2"/>
    <s v="Network Support"/>
    <x v="4"/>
    <x v="28"/>
    <n v="8"/>
    <x v="2"/>
  </r>
  <r>
    <x v="8"/>
    <x v="2"/>
    <s v="TIME"/>
    <x v="2"/>
    <x v="4"/>
    <n v="2"/>
    <x v="1"/>
  </r>
  <r>
    <x v="8"/>
    <x v="2"/>
    <s v="TIME"/>
    <x v="2"/>
    <x v="4"/>
    <n v="2"/>
    <x v="1"/>
  </r>
  <r>
    <x v="8"/>
    <x v="2"/>
    <s v="TIME"/>
    <x v="2"/>
    <x v="4"/>
    <n v="2"/>
    <x v="1"/>
  </r>
  <r>
    <x v="8"/>
    <x v="6"/>
    <n v="1"/>
    <x v="2"/>
    <x v="25"/>
    <n v="1"/>
    <x v="1"/>
  </r>
  <r>
    <x v="8"/>
    <x v="6"/>
    <n v="1"/>
    <x v="2"/>
    <x v="25"/>
    <n v="4"/>
    <x v="1"/>
  </r>
  <r>
    <x v="8"/>
    <x v="6"/>
    <n v="1"/>
    <x v="2"/>
    <x v="25"/>
    <n v="3"/>
    <x v="1"/>
  </r>
  <r>
    <x v="2"/>
    <x v="5"/>
    <n v="11"/>
    <x v="27"/>
    <x v="8"/>
    <n v="3"/>
    <x v="1"/>
  </r>
  <r>
    <x v="2"/>
    <x v="5"/>
    <n v="5"/>
    <x v="8"/>
    <x v="7"/>
    <n v="2"/>
    <x v="1"/>
  </r>
  <r>
    <x v="2"/>
    <x v="5"/>
    <n v="5"/>
    <x v="8"/>
    <x v="2"/>
    <n v="1"/>
    <x v="1"/>
  </r>
  <r>
    <x v="2"/>
    <x v="7"/>
    <n v="0"/>
    <x v="8"/>
    <x v="11"/>
    <n v="2"/>
    <x v="1"/>
  </r>
  <r>
    <x v="2"/>
    <x v="4"/>
    <s v="Production Issue"/>
    <x v="6"/>
    <x v="14"/>
    <n v="1"/>
    <x v="1"/>
  </r>
  <r>
    <x v="2"/>
    <x v="5"/>
    <n v="5"/>
    <x v="8"/>
    <x v="7"/>
    <n v="2"/>
    <x v="1"/>
  </r>
  <r>
    <x v="9"/>
    <x v="7"/>
    <n v="3"/>
    <x v="44"/>
    <x v="8"/>
    <n v="8"/>
    <x v="1"/>
  </r>
  <r>
    <x v="0"/>
    <x v="4"/>
    <s v="Internal Meeting"/>
    <x v="12"/>
    <x v="9"/>
    <n v="1"/>
    <x v="1"/>
  </r>
  <r>
    <x v="0"/>
    <x v="5"/>
    <n v="17"/>
    <x v="46"/>
    <x v="8"/>
    <n v="4"/>
    <x v="1"/>
  </r>
  <r>
    <x v="0"/>
    <x v="5"/>
    <n v="3"/>
    <x v="20"/>
    <x v="0"/>
    <n v="3"/>
    <x v="1"/>
  </r>
  <r>
    <x v="4"/>
    <x v="2"/>
    <s v="HR"/>
    <x v="3"/>
    <x v="3"/>
    <n v="2"/>
    <x v="1"/>
  </r>
  <r>
    <x v="4"/>
    <x v="2"/>
    <s v="HR"/>
    <x v="3"/>
    <x v="3"/>
    <n v="4"/>
    <x v="1"/>
  </r>
  <r>
    <x v="4"/>
    <x v="2"/>
    <s v="HR"/>
    <x v="3"/>
    <x v="3"/>
    <n v="2"/>
    <x v="1"/>
  </r>
  <r>
    <x v="4"/>
    <x v="2"/>
    <s v="HR"/>
    <x v="3"/>
    <x v="3"/>
    <n v="4"/>
    <x v="1"/>
  </r>
  <r>
    <x v="4"/>
    <x v="2"/>
    <s v="Network Support"/>
    <x v="4"/>
    <x v="4"/>
    <n v="3"/>
    <x v="1"/>
  </r>
  <r>
    <x v="4"/>
    <x v="2"/>
    <s v="Network Support"/>
    <x v="4"/>
    <x v="4"/>
    <n v="5"/>
    <x v="1"/>
  </r>
  <r>
    <x v="4"/>
    <x v="2"/>
    <s v="Network Support"/>
    <x v="4"/>
    <x v="4"/>
    <n v="4"/>
    <x v="1"/>
  </r>
  <r>
    <x v="4"/>
    <x v="4"/>
    <s v="Admin &amp; Misc."/>
    <x v="15"/>
    <x v="9"/>
    <n v="1"/>
    <x v="1"/>
  </r>
  <r>
    <x v="4"/>
    <x v="2"/>
    <s v="HR"/>
    <x v="3"/>
    <x v="3"/>
    <n v="4"/>
    <x v="1"/>
  </r>
  <r>
    <x v="4"/>
    <x v="2"/>
    <s v="HR"/>
    <x v="3"/>
    <x v="3"/>
    <n v="3"/>
    <x v="1"/>
  </r>
  <r>
    <x v="4"/>
    <x v="2"/>
    <s v="HR"/>
    <x v="3"/>
    <x v="3"/>
    <n v="3"/>
    <x v="1"/>
  </r>
  <r>
    <x v="4"/>
    <x v="2"/>
    <s v="HR"/>
    <x v="3"/>
    <x v="3"/>
    <n v="3"/>
    <x v="1"/>
  </r>
  <r>
    <x v="4"/>
    <x v="2"/>
    <s v="HR"/>
    <x v="3"/>
    <x v="3"/>
    <n v="3"/>
    <x v="1"/>
  </r>
  <r>
    <x v="4"/>
    <x v="2"/>
    <s v="Network Support"/>
    <x v="4"/>
    <x v="4"/>
    <n v="3"/>
    <x v="1"/>
  </r>
  <r>
    <x v="4"/>
    <x v="2"/>
    <s v="Network Support"/>
    <x v="4"/>
    <x v="4"/>
    <n v="1"/>
    <x v="1"/>
  </r>
  <r>
    <x v="4"/>
    <x v="2"/>
    <s v="Network Support"/>
    <x v="4"/>
    <x v="4"/>
    <n v="3"/>
    <x v="1"/>
  </r>
  <r>
    <x v="4"/>
    <x v="2"/>
    <s v="Network Support"/>
    <x v="4"/>
    <x v="4"/>
    <n v="4"/>
    <x v="1"/>
  </r>
  <r>
    <x v="4"/>
    <x v="2"/>
    <s v="Network Support"/>
    <x v="4"/>
    <x v="4"/>
    <n v="4"/>
    <x v="1"/>
  </r>
  <r>
    <x v="4"/>
    <x v="2"/>
    <s v="Network Support"/>
    <x v="4"/>
    <x v="4"/>
    <n v="5"/>
    <x v="1"/>
  </r>
  <r>
    <x v="13"/>
    <x v="5"/>
    <n v="8"/>
    <x v="36"/>
    <x v="15"/>
    <n v="3.5"/>
    <x v="1"/>
  </r>
  <r>
    <x v="13"/>
    <x v="5"/>
    <n v="4"/>
    <x v="25"/>
    <x v="10"/>
    <n v="3.5"/>
    <x v="1"/>
  </r>
  <r>
    <x v="10"/>
    <x v="4"/>
    <s v="Time Off-Un Plan"/>
    <x v="35"/>
    <x v="1"/>
    <n v="4"/>
    <x v="1"/>
  </r>
  <r>
    <x v="10"/>
    <x v="4"/>
    <s v="Time Off-Un Plan"/>
    <x v="35"/>
    <x v="1"/>
    <n v="8"/>
    <x v="1"/>
  </r>
  <r>
    <x v="10"/>
    <x v="5"/>
    <n v="3"/>
    <x v="20"/>
    <x v="15"/>
    <n v="2"/>
    <x v="1"/>
  </r>
  <r>
    <x v="10"/>
    <x v="4"/>
    <s v="Production Issue"/>
    <x v="6"/>
    <x v="10"/>
    <n v="4"/>
    <x v="1"/>
  </r>
  <r>
    <x v="10"/>
    <x v="4"/>
    <s v="Cient UAT Upgrad"/>
    <x v="33"/>
    <x v="14"/>
    <n v="3"/>
    <x v="1"/>
  </r>
  <r>
    <x v="10"/>
    <x v="4"/>
    <s v="Internal Meeting"/>
    <x v="12"/>
    <x v="9"/>
    <n v="1"/>
    <x v="1"/>
  </r>
  <r>
    <x v="10"/>
    <x v="4"/>
    <s v="Cient UAT Upgrad"/>
    <x v="33"/>
    <x v="14"/>
    <n v="4"/>
    <x v="1"/>
  </r>
  <r>
    <x v="10"/>
    <x v="4"/>
    <s v="Internal Meeting"/>
    <x v="12"/>
    <x v="9"/>
    <n v="1"/>
    <x v="1"/>
  </r>
  <r>
    <x v="10"/>
    <x v="4"/>
    <s v="Production Issue"/>
    <x v="6"/>
    <x v="14"/>
    <n v="3"/>
    <x v="1"/>
  </r>
  <r>
    <x v="10"/>
    <x v="4"/>
    <s v="Cient UAT Upgrad"/>
    <x v="33"/>
    <x v="15"/>
    <n v="7"/>
    <x v="1"/>
  </r>
  <r>
    <x v="10"/>
    <x v="4"/>
    <s v="Production Issue"/>
    <x v="6"/>
    <x v="10"/>
    <n v="1"/>
    <x v="1"/>
  </r>
  <r>
    <x v="10"/>
    <x v="4"/>
    <s v="Cient UAT Upgrad"/>
    <x v="33"/>
    <x v="15"/>
    <n v="8"/>
    <x v="1"/>
  </r>
  <r>
    <x v="4"/>
    <x v="2"/>
    <s v="HR"/>
    <x v="3"/>
    <x v="3"/>
    <n v="1"/>
    <x v="1"/>
  </r>
  <r>
    <x v="4"/>
    <x v="2"/>
    <s v="HR"/>
    <x v="3"/>
    <x v="3"/>
    <n v="4"/>
    <x v="1"/>
  </r>
  <r>
    <x v="4"/>
    <x v="2"/>
    <s v="HR"/>
    <x v="3"/>
    <x v="3"/>
    <n v="4"/>
    <x v="1"/>
  </r>
  <r>
    <x v="4"/>
    <x v="2"/>
    <s v="HR"/>
    <x v="3"/>
    <x v="3"/>
    <n v="2"/>
    <x v="1"/>
  </r>
  <r>
    <x v="4"/>
    <x v="2"/>
    <s v="HR"/>
    <x v="3"/>
    <x v="3"/>
    <n v="2"/>
    <x v="1"/>
  </r>
  <r>
    <x v="4"/>
    <x v="2"/>
    <s v="Network Support"/>
    <x v="4"/>
    <x v="4"/>
    <n v="6"/>
    <x v="1"/>
  </r>
  <r>
    <x v="4"/>
    <x v="2"/>
    <s v="Network Support"/>
    <x v="4"/>
    <x v="4"/>
    <n v="3"/>
    <x v="1"/>
  </r>
  <r>
    <x v="4"/>
    <x v="2"/>
    <s v="Network Support"/>
    <x v="4"/>
    <x v="4"/>
    <n v="3"/>
    <x v="1"/>
  </r>
  <r>
    <x v="4"/>
    <x v="2"/>
    <s v="Network Support"/>
    <x v="4"/>
    <x v="4"/>
    <n v="1"/>
    <x v="1"/>
  </r>
  <r>
    <x v="4"/>
    <x v="2"/>
    <s v="Network Support"/>
    <x v="4"/>
    <x v="4"/>
    <n v="1"/>
    <x v="1"/>
  </r>
  <r>
    <x v="4"/>
    <x v="2"/>
    <s v="HR"/>
    <x v="3"/>
    <x v="3"/>
    <n v="5"/>
    <x v="1"/>
  </r>
  <r>
    <x v="4"/>
    <x v="2"/>
    <s v="HR"/>
    <x v="3"/>
    <x v="3"/>
    <n v="4"/>
    <x v="1"/>
  </r>
  <r>
    <x v="4"/>
    <x v="2"/>
    <s v="HR"/>
    <x v="3"/>
    <x v="3"/>
    <n v="4"/>
    <x v="1"/>
  </r>
  <r>
    <x v="4"/>
    <x v="2"/>
    <s v="HR"/>
    <x v="3"/>
    <x v="3"/>
    <n v="3"/>
    <x v="1"/>
  </r>
  <r>
    <x v="4"/>
    <x v="2"/>
    <s v="HR"/>
    <x v="3"/>
    <x v="3"/>
    <n v="4"/>
    <x v="1"/>
  </r>
  <r>
    <x v="4"/>
    <x v="2"/>
    <s v="Network Support"/>
    <x v="4"/>
    <x v="4"/>
    <n v="2"/>
    <x v="1"/>
  </r>
  <r>
    <x v="4"/>
    <x v="2"/>
    <s v="Network Support"/>
    <x v="4"/>
    <x v="4"/>
    <n v="1"/>
    <x v="1"/>
  </r>
  <r>
    <x v="4"/>
    <x v="2"/>
    <s v="Network Support"/>
    <x v="4"/>
    <x v="4"/>
    <n v="3"/>
    <x v="1"/>
  </r>
  <r>
    <x v="4"/>
    <x v="2"/>
    <s v="Network Support"/>
    <x v="4"/>
    <x v="4"/>
    <n v="4"/>
    <x v="1"/>
  </r>
  <r>
    <x v="4"/>
    <x v="2"/>
    <s v="Network Support"/>
    <x v="4"/>
    <x v="4"/>
    <n v="4"/>
    <x v="1"/>
  </r>
  <r>
    <x v="4"/>
    <x v="2"/>
    <s v="HR"/>
    <x v="3"/>
    <x v="3"/>
    <n v="3"/>
    <x v="1"/>
  </r>
  <r>
    <x v="4"/>
    <x v="2"/>
    <s v="HR"/>
    <x v="3"/>
    <x v="3"/>
    <n v="4"/>
    <x v="1"/>
  </r>
  <r>
    <x v="4"/>
    <x v="2"/>
    <s v="Network Support"/>
    <x v="4"/>
    <x v="4"/>
    <n v="4"/>
    <x v="1"/>
  </r>
  <r>
    <x v="4"/>
    <x v="2"/>
    <s v="Network Support"/>
    <x v="4"/>
    <x v="4"/>
    <n v="3"/>
    <x v="1"/>
  </r>
  <r>
    <x v="4"/>
    <x v="4"/>
    <s v="Admin &amp; Misc."/>
    <x v="15"/>
    <x v="9"/>
    <n v="1"/>
    <x v="1"/>
  </r>
  <r>
    <x v="4"/>
    <x v="4"/>
    <s v="Admin &amp; Misc."/>
    <x v="15"/>
    <x v="9"/>
    <n v="1"/>
    <x v="1"/>
  </r>
  <r>
    <x v="15"/>
    <x v="7"/>
    <n v="5"/>
    <x v="45"/>
    <x v="8"/>
    <n v="8"/>
    <x v="1"/>
  </r>
  <r>
    <x v="15"/>
    <x v="7"/>
    <n v="5"/>
    <x v="45"/>
    <x v="8"/>
    <n v="8"/>
    <x v="1"/>
  </r>
  <r>
    <x v="1"/>
    <x v="5"/>
    <n v="1"/>
    <x v="21"/>
    <x v="0"/>
    <n v="4"/>
    <x v="1"/>
  </r>
  <r>
    <x v="7"/>
    <x v="3"/>
    <s v="Support Items"/>
    <x v="14"/>
    <x v="5"/>
    <n v="5"/>
    <x v="1"/>
  </r>
  <r>
    <x v="7"/>
    <x v="3"/>
    <s v="Support Items"/>
    <x v="14"/>
    <x v="5"/>
    <n v="8"/>
    <x v="1"/>
  </r>
  <r>
    <x v="7"/>
    <x v="3"/>
    <s v="Support Items"/>
    <x v="14"/>
    <x v="5"/>
    <n v="7"/>
    <x v="1"/>
  </r>
  <r>
    <x v="7"/>
    <x v="3"/>
    <s v="Support Items"/>
    <x v="14"/>
    <x v="5"/>
    <n v="6"/>
    <x v="1"/>
  </r>
  <r>
    <x v="7"/>
    <x v="3"/>
    <s v="Support Items"/>
    <x v="14"/>
    <x v="5"/>
    <n v="5"/>
    <x v="1"/>
  </r>
  <r>
    <x v="7"/>
    <x v="3"/>
    <s v="Support Items"/>
    <x v="14"/>
    <x v="5"/>
    <n v="5"/>
    <x v="1"/>
  </r>
  <r>
    <x v="7"/>
    <x v="3"/>
    <s v="Support Items"/>
    <x v="14"/>
    <x v="5"/>
    <n v="5"/>
    <x v="1"/>
  </r>
  <r>
    <x v="7"/>
    <x v="3"/>
    <s v="Support Items"/>
    <x v="14"/>
    <x v="5"/>
    <n v="5"/>
    <x v="1"/>
  </r>
  <r>
    <x v="7"/>
    <x v="3"/>
    <s v="Support Items"/>
    <x v="14"/>
    <x v="5"/>
    <n v="6"/>
    <x v="1"/>
  </r>
  <r>
    <x v="7"/>
    <x v="3"/>
    <s v="Support Items"/>
    <x v="14"/>
    <x v="5"/>
    <n v="8"/>
    <x v="1"/>
  </r>
  <r>
    <x v="7"/>
    <x v="3"/>
    <s v="Support Items"/>
    <x v="14"/>
    <x v="5"/>
    <n v="5"/>
    <x v="1"/>
  </r>
  <r>
    <x v="7"/>
    <x v="3"/>
    <s v="Support Items"/>
    <x v="14"/>
    <x v="5"/>
    <n v="6"/>
    <x v="1"/>
  </r>
  <r>
    <x v="2"/>
    <x v="7"/>
    <n v="0"/>
    <x v="8"/>
    <x v="11"/>
    <n v="1.5"/>
    <x v="1"/>
  </r>
  <r>
    <x v="8"/>
    <x v="6"/>
    <n v="1"/>
    <x v="2"/>
    <x v="23"/>
    <n v="2"/>
    <x v="1"/>
  </r>
  <r>
    <x v="2"/>
    <x v="5"/>
    <n v="5"/>
    <x v="8"/>
    <x v="2"/>
    <n v="3"/>
    <x v="1"/>
  </r>
  <r>
    <x v="11"/>
    <x v="1"/>
    <s v="Internal Meeting"/>
    <x v="12"/>
    <x v="9"/>
    <n v="1"/>
    <x v="1"/>
  </r>
  <r>
    <x v="11"/>
    <x v="5"/>
    <n v="3"/>
    <x v="20"/>
    <x v="15"/>
    <n v="3"/>
    <x v="1"/>
  </r>
  <r>
    <x v="11"/>
    <x v="5"/>
    <n v="1"/>
    <x v="21"/>
    <x v="15"/>
    <n v="5"/>
    <x v="1"/>
  </r>
  <r>
    <x v="11"/>
    <x v="5"/>
    <n v="3"/>
    <x v="20"/>
    <x v="15"/>
    <n v="6"/>
    <x v="1"/>
  </r>
  <r>
    <x v="11"/>
    <x v="5"/>
    <n v="3"/>
    <x v="20"/>
    <x v="15"/>
    <n v="5"/>
    <x v="1"/>
  </r>
  <r>
    <x v="11"/>
    <x v="5"/>
    <n v="2"/>
    <x v="19"/>
    <x v="9"/>
    <n v="1"/>
    <x v="1"/>
  </r>
  <r>
    <x v="11"/>
    <x v="5"/>
    <n v="2"/>
    <x v="19"/>
    <x v="10"/>
    <n v="1"/>
    <x v="1"/>
  </r>
  <r>
    <x v="11"/>
    <x v="5"/>
    <n v="2"/>
    <x v="19"/>
    <x v="10"/>
    <n v="2"/>
    <x v="1"/>
  </r>
  <r>
    <x v="11"/>
    <x v="4"/>
    <s v="Time Off-Un Plan"/>
    <x v="35"/>
    <x v="1"/>
    <n v="1"/>
    <x v="1"/>
  </r>
  <r>
    <x v="11"/>
    <x v="5"/>
    <n v="3"/>
    <x v="20"/>
    <x v="10"/>
    <n v="3"/>
    <x v="1"/>
  </r>
  <r>
    <x v="11"/>
    <x v="5"/>
    <n v="3"/>
    <x v="20"/>
    <x v="10"/>
    <n v="1"/>
    <x v="1"/>
  </r>
  <r>
    <x v="11"/>
    <x v="5"/>
    <n v="3"/>
    <x v="20"/>
    <x v="15"/>
    <n v="4"/>
    <x v="1"/>
  </r>
  <r>
    <x v="11"/>
    <x v="5"/>
    <n v="3"/>
    <x v="20"/>
    <x v="15"/>
    <n v="3"/>
    <x v="1"/>
  </r>
  <r>
    <x v="11"/>
    <x v="5"/>
    <n v="1"/>
    <x v="21"/>
    <x v="10"/>
    <n v="1"/>
    <x v="1"/>
  </r>
  <r>
    <x v="11"/>
    <x v="5"/>
    <n v="1"/>
    <x v="21"/>
    <x v="15"/>
    <n v="2"/>
    <x v="1"/>
  </r>
  <r>
    <x v="11"/>
    <x v="5"/>
    <n v="2"/>
    <x v="19"/>
    <x v="9"/>
    <n v="1"/>
    <x v="1"/>
  </r>
  <r>
    <x v="11"/>
    <x v="4"/>
    <s v="Time Off-Un Plan"/>
    <x v="35"/>
    <x v="1"/>
    <n v="8"/>
    <x v="1"/>
  </r>
  <r>
    <x v="11"/>
    <x v="4"/>
    <s v="Time Off-Un Plan"/>
    <x v="35"/>
    <x v="1"/>
    <n v="8"/>
    <x v="1"/>
  </r>
  <r>
    <x v="11"/>
    <x v="4"/>
    <s v="Time Off-Un Plan"/>
    <x v="35"/>
    <x v="1"/>
    <n v="8"/>
    <x v="1"/>
  </r>
  <r>
    <x v="11"/>
    <x v="4"/>
    <s v="Time Off-Un Plan"/>
    <x v="35"/>
    <x v="1"/>
    <n v="8"/>
    <x v="1"/>
  </r>
  <r>
    <x v="12"/>
    <x v="5"/>
    <n v="5"/>
    <x v="8"/>
    <x v="7"/>
    <n v="1"/>
    <x v="1"/>
  </r>
  <r>
    <x v="12"/>
    <x v="4"/>
    <s v="Development DB"/>
    <x v="10"/>
    <x v="5"/>
    <n v="1.5"/>
    <x v="1"/>
  </r>
  <r>
    <x v="12"/>
    <x v="4"/>
    <s v="Development DB"/>
    <x v="10"/>
    <x v="5"/>
    <n v="4"/>
    <x v="1"/>
  </r>
  <r>
    <x v="12"/>
    <x v="4"/>
    <s v="Development DB"/>
    <x v="10"/>
    <x v="5"/>
    <n v="2"/>
    <x v="1"/>
  </r>
  <r>
    <x v="12"/>
    <x v="4"/>
    <s v="Development DB"/>
    <x v="10"/>
    <x v="5"/>
    <n v="3"/>
    <x v="1"/>
  </r>
  <r>
    <x v="12"/>
    <x v="4"/>
    <s v="Admin &amp; Misc."/>
    <x v="15"/>
    <x v="14"/>
    <n v="1"/>
    <x v="1"/>
  </r>
  <r>
    <x v="12"/>
    <x v="5"/>
    <n v="8"/>
    <x v="36"/>
    <x v="8"/>
    <n v="4"/>
    <x v="1"/>
  </r>
  <r>
    <x v="12"/>
    <x v="5"/>
    <n v="28"/>
    <x v="38"/>
    <x v="8"/>
    <n v="1"/>
    <x v="1"/>
  </r>
  <r>
    <x v="12"/>
    <x v="5"/>
    <n v="28"/>
    <x v="38"/>
    <x v="8"/>
    <n v="1"/>
    <x v="1"/>
  </r>
  <r>
    <x v="12"/>
    <x v="5"/>
    <n v="5"/>
    <x v="8"/>
    <x v="7"/>
    <n v="1.5"/>
    <x v="1"/>
  </r>
  <r>
    <x v="12"/>
    <x v="5"/>
    <n v="31"/>
    <x v="42"/>
    <x v="8"/>
    <n v="2"/>
    <x v="1"/>
  </r>
  <r>
    <x v="12"/>
    <x v="4"/>
    <s v="Development DB"/>
    <x v="10"/>
    <x v="5"/>
    <n v="5.5"/>
    <x v="1"/>
  </r>
  <r>
    <x v="12"/>
    <x v="4"/>
    <s v="Development DB"/>
    <x v="10"/>
    <x v="5"/>
    <n v="3.5"/>
    <x v="1"/>
  </r>
  <r>
    <x v="12"/>
    <x v="4"/>
    <s v="Development DB"/>
    <x v="10"/>
    <x v="5"/>
    <n v="3"/>
    <x v="1"/>
  </r>
  <r>
    <x v="12"/>
    <x v="4"/>
    <s v="Development DB"/>
    <x v="10"/>
    <x v="5"/>
    <n v="4.5"/>
    <x v="1"/>
  </r>
  <r>
    <x v="12"/>
    <x v="4"/>
    <s v="Admin &amp; Misc."/>
    <x v="15"/>
    <x v="14"/>
    <n v="1"/>
    <x v="1"/>
  </r>
  <r>
    <x v="5"/>
    <x v="3"/>
    <s v="Production Issue"/>
    <x v="6"/>
    <x v="14"/>
    <n v="3"/>
    <x v="1"/>
  </r>
  <r>
    <x v="5"/>
    <x v="6"/>
    <n v="1"/>
    <x v="2"/>
    <x v="23"/>
    <n v="3"/>
    <x v="1"/>
  </r>
  <r>
    <x v="5"/>
    <x v="6"/>
    <n v="1"/>
    <x v="2"/>
    <x v="25"/>
    <n v="4"/>
    <x v="1"/>
  </r>
  <r>
    <x v="5"/>
    <x v="3"/>
    <s v="Production Issue"/>
    <x v="6"/>
    <x v="14"/>
    <n v="1"/>
    <x v="1"/>
  </r>
  <r>
    <x v="3"/>
    <x v="2"/>
    <s v="TIME"/>
    <x v="2"/>
    <x v="9"/>
    <n v="0.5"/>
    <x v="1"/>
  </r>
  <r>
    <x v="3"/>
    <x v="2"/>
    <s v="TIME"/>
    <x v="2"/>
    <x v="9"/>
    <n v="0.5"/>
    <x v="1"/>
  </r>
  <r>
    <x v="3"/>
    <x v="2"/>
    <s v="TIME"/>
    <x v="2"/>
    <x v="9"/>
    <n v="0.5"/>
    <x v="1"/>
  </r>
  <r>
    <x v="3"/>
    <x v="2"/>
    <s v="TIME"/>
    <x v="2"/>
    <x v="9"/>
    <n v="0.5"/>
    <x v="1"/>
  </r>
  <r>
    <x v="3"/>
    <x v="4"/>
    <s v="Session Meetings"/>
    <x v="7"/>
    <x v="5"/>
    <n v="1.75"/>
    <x v="1"/>
  </r>
  <r>
    <x v="3"/>
    <x v="4"/>
    <s v="Session Meetings"/>
    <x v="7"/>
    <x v="5"/>
    <n v="2.5"/>
    <x v="1"/>
  </r>
  <r>
    <x v="5"/>
    <x v="6"/>
    <n v="1"/>
    <x v="2"/>
    <x v="23"/>
    <n v="8"/>
    <x v="2"/>
  </r>
  <r>
    <x v="2"/>
    <x v="6"/>
    <n v="1"/>
    <x v="2"/>
    <x v="25"/>
    <n v="2"/>
    <x v="1"/>
  </r>
  <r>
    <x v="3"/>
    <x v="5"/>
    <n v="5"/>
    <x v="8"/>
    <x v="11"/>
    <n v="0.5"/>
    <x v="1"/>
  </r>
  <r>
    <x v="3"/>
    <x v="5"/>
    <n v="5"/>
    <x v="8"/>
    <x v="11"/>
    <n v="1"/>
    <x v="1"/>
  </r>
  <r>
    <x v="3"/>
    <x v="5"/>
    <n v="5"/>
    <x v="8"/>
    <x v="11"/>
    <n v="0.5"/>
    <x v="1"/>
  </r>
  <r>
    <x v="3"/>
    <x v="5"/>
    <n v="5"/>
    <x v="8"/>
    <x v="11"/>
    <n v="0.5"/>
    <x v="1"/>
  </r>
  <r>
    <x v="3"/>
    <x v="5"/>
    <n v="5"/>
    <x v="8"/>
    <x v="11"/>
    <n v="0.5"/>
    <x v="1"/>
  </r>
  <r>
    <x v="3"/>
    <x v="5"/>
    <n v="5"/>
    <x v="8"/>
    <x v="11"/>
    <n v="0.5"/>
    <x v="1"/>
  </r>
  <r>
    <x v="3"/>
    <x v="4"/>
    <s v="Session Meetings"/>
    <x v="7"/>
    <x v="5"/>
    <n v="1.75"/>
    <x v="1"/>
  </r>
  <r>
    <x v="3"/>
    <x v="4"/>
    <s v="Session Meetings"/>
    <x v="7"/>
    <x v="5"/>
    <n v="2.5"/>
    <x v="1"/>
  </r>
  <r>
    <x v="3"/>
    <x v="2"/>
    <s v="TIME"/>
    <x v="2"/>
    <x v="9"/>
    <n v="0.5"/>
    <x v="1"/>
  </r>
  <r>
    <x v="3"/>
    <x v="2"/>
    <s v="TIME"/>
    <x v="2"/>
    <x v="9"/>
    <n v="0.5"/>
    <x v="1"/>
  </r>
  <r>
    <x v="3"/>
    <x v="2"/>
    <s v="TIME"/>
    <x v="2"/>
    <x v="9"/>
    <n v="0.5"/>
    <x v="1"/>
  </r>
  <r>
    <x v="3"/>
    <x v="2"/>
    <s v="TIME"/>
    <x v="2"/>
    <x v="9"/>
    <n v="0.5"/>
    <x v="1"/>
  </r>
  <r>
    <x v="3"/>
    <x v="2"/>
    <s v="TIME"/>
    <x v="2"/>
    <x v="9"/>
    <n v="0.5"/>
    <x v="1"/>
  </r>
  <r>
    <x v="3"/>
    <x v="2"/>
    <s v="TIME"/>
    <x v="2"/>
    <x v="9"/>
    <n v="0.5"/>
    <x v="1"/>
  </r>
  <r>
    <x v="3"/>
    <x v="2"/>
    <s v="TIME"/>
    <x v="2"/>
    <x v="9"/>
    <n v="0.5"/>
    <x v="1"/>
  </r>
  <r>
    <x v="3"/>
    <x v="2"/>
    <s v="TIME"/>
    <x v="2"/>
    <x v="9"/>
    <n v="0.5"/>
    <x v="1"/>
  </r>
  <r>
    <x v="3"/>
    <x v="2"/>
    <s v="TIME"/>
    <x v="2"/>
    <x v="9"/>
    <n v="0.5"/>
    <x v="1"/>
  </r>
  <r>
    <x v="3"/>
    <x v="2"/>
    <s v="TIME"/>
    <x v="2"/>
    <x v="9"/>
    <n v="0.5"/>
    <x v="1"/>
  </r>
  <r>
    <x v="3"/>
    <x v="4"/>
    <s v="Session Meetings"/>
    <x v="7"/>
    <x v="5"/>
    <n v="1.5"/>
    <x v="1"/>
  </r>
  <r>
    <x v="3"/>
    <x v="4"/>
    <s v="Session Meetings"/>
    <x v="7"/>
    <x v="5"/>
    <n v="2.5"/>
    <x v="1"/>
  </r>
  <r>
    <x v="3"/>
    <x v="2"/>
    <s v="TIME"/>
    <x v="2"/>
    <x v="9"/>
    <n v="1.5"/>
    <x v="1"/>
  </r>
  <r>
    <x v="3"/>
    <x v="2"/>
    <s v="TIME"/>
    <x v="2"/>
    <x v="9"/>
    <n v="1.5"/>
    <x v="1"/>
  </r>
  <r>
    <x v="3"/>
    <x v="2"/>
    <s v="TIME"/>
    <x v="2"/>
    <x v="9"/>
    <n v="1.5"/>
    <x v="1"/>
  </r>
  <r>
    <x v="3"/>
    <x v="2"/>
    <s v="TIME"/>
    <x v="2"/>
    <x v="9"/>
    <n v="1.5"/>
    <x v="1"/>
  </r>
  <r>
    <x v="3"/>
    <x v="2"/>
    <s v="TIME"/>
    <x v="2"/>
    <x v="9"/>
    <n v="3"/>
    <x v="1"/>
  </r>
  <r>
    <x v="3"/>
    <x v="4"/>
    <s v="Session Meetings"/>
    <x v="7"/>
    <x v="5"/>
    <n v="1.5"/>
    <x v="1"/>
  </r>
  <r>
    <x v="3"/>
    <x v="4"/>
    <s v="Session Meetings"/>
    <x v="7"/>
    <x v="5"/>
    <n v="2.5"/>
    <x v="1"/>
  </r>
  <r>
    <x v="3"/>
    <x v="2"/>
    <s v="TIME"/>
    <x v="2"/>
    <x v="9"/>
    <n v="1.5"/>
    <x v="1"/>
  </r>
  <r>
    <x v="3"/>
    <x v="2"/>
    <s v="TIME"/>
    <x v="2"/>
    <x v="9"/>
    <n v="3"/>
    <x v="1"/>
  </r>
  <r>
    <x v="3"/>
    <x v="2"/>
    <s v="TIME"/>
    <x v="2"/>
    <x v="9"/>
    <n v="1.5"/>
    <x v="1"/>
  </r>
  <r>
    <x v="3"/>
    <x v="2"/>
    <s v="TIME"/>
    <x v="2"/>
    <x v="9"/>
    <n v="0.5"/>
    <x v="1"/>
  </r>
  <r>
    <x v="3"/>
    <x v="2"/>
    <s v="TIME"/>
    <x v="2"/>
    <x v="9"/>
    <n v="3"/>
    <x v="2"/>
  </r>
  <r>
    <x v="3"/>
    <x v="4"/>
    <s v="Session Meetings"/>
    <x v="7"/>
    <x v="5"/>
    <n v="1.5"/>
    <x v="1"/>
  </r>
  <r>
    <x v="3"/>
    <x v="4"/>
    <s v="Session Meetings"/>
    <x v="7"/>
    <x v="5"/>
    <n v="2.5"/>
    <x v="2"/>
  </r>
  <r>
    <x v="12"/>
    <x v="5"/>
    <n v="14"/>
    <x v="47"/>
    <x v="0"/>
    <n v="4"/>
    <x v="1"/>
  </r>
  <r>
    <x v="12"/>
    <x v="4"/>
    <s v="Development DB"/>
    <x v="10"/>
    <x v="5"/>
    <n v="3.5"/>
    <x v="1"/>
  </r>
  <r>
    <x v="12"/>
    <x v="4"/>
    <s v="Development DB"/>
    <x v="10"/>
    <x v="5"/>
    <n v="3.5"/>
    <x v="1"/>
  </r>
  <r>
    <x v="3"/>
    <x v="4"/>
    <s v="Session Meetings"/>
    <x v="7"/>
    <x v="5"/>
    <n v="1"/>
    <x v="1"/>
  </r>
  <r>
    <x v="3"/>
    <x v="4"/>
    <s v="Session Meetings"/>
    <x v="7"/>
    <x v="5"/>
    <n v="0.75"/>
    <x v="1"/>
  </r>
  <r>
    <x v="3"/>
    <x v="4"/>
    <s v="Session Meetings"/>
    <x v="7"/>
    <x v="5"/>
    <n v="2"/>
    <x v="1"/>
  </r>
  <r>
    <x v="3"/>
    <x v="5"/>
    <n v="5"/>
    <x v="8"/>
    <x v="11"/>
    <n v="0.5"/>
    <x v="1"/>
  </r>
  <r>
    <x v="3"/>
    <x v="4"/>
    <s v="Session Meetings"/>
    <x v="7"/>
    <x v="5"/>
    <n v="0.75"/>
    <x v="1"/>
  </r>
  <r>
    <x v="3"/>
    <x v="5"/>
    <n v="5"/>
    <x v="8"/>
    <x v="11"/>
    <n v="1"/>
    <x v="1"/>
  </r>
  <r>
    <x v="3"/>
    <x v="4"/>
    <s v="Session Meetings"/>
    <x v="7"/>
    <x v="5"/>
    <n v="2"/>
    <x v="1"/>
  </r>
  <r>
    <x v="3"/>
    <x v="5"/>
    <n v="5"/>
    <x v="8"/>
    <x v="11"/>
    <n v="1"/>
    <x v="1"/>
  </r>
  <r>
    <x v="3"/>
    <x v="4"/>
    <s v="Session Meetings"/>
    <x v="7"/>
    <x v="5"/>
    <n v="2"/>
    <x v="1"/>
  </r>
  <r>
    <x v="12"/>
    <x v="4"/>
    <s v="Admin &amp; Misc."/>
    <x v="15"/>
    <x v="9"/>
    <n v="2"/>
    <x v="1"/>
  </r>
  <r>
    <x v="12"/>
    <x v="4"/>
    <s v="Admin &amp; Misc."/>
    <x v="15"/>
    <x v="9"/>
    <n v="1.5"/>
    <x v="1"/>
  </r>
  <r>
    <x v="12"/>
    <x v="4"/>
    <s v="Admin &amp; Misc."/>
    <x v="15"/>
    <x v="9"/>
    <n v="1.5"/>
    <x v="1"/>
  </r>
  <r>
    <x v="12"/>
    <x v="4"/>
    <s v="Admin &amp; Misc."/>
    <x v="15"/>
    <x v="9"/>
    <n v="1.5"/>
    <x v="2"/>
  </r>
  <r>
    <x v="12"/>
    <x v="4"/>
    <s v="Development DB"/>
    <x v="10"/>
    <x v="5"/>
    <n v="4.5"/>
    <x v="1"/>
  </r>
  <r>
    <x v="12"/>
    <x v="5"/>
    <n v="8"/>
    <x v="36"/>
    <x v="8"/>
    <n v="1.5"/>
    <x v="1"/>
  </r>
  <r>
    <x v="12"/>
    <x v="5"/>
    <n v="31"/>
    <x v="42"/>
    <x v="8"/>
    <n v="2.5"/>
    <x v="1"/>
  </r>
  <r>
    <x v="12"/>
    <x v="5"/>
    <n v="31"/>
    <x v="42"/>
    <x v="8"/>
    <n v="1"/>
    <x v="1"/>
  </r>
  <r>
    <x v="12"/>
    <x v="4"/>
    <s v="Admin &amp; Misc."/>
    <x v="15"/>
    <x v="16"/>
    <n v="1.5"/>
    <x v="1"/>
  </r>
  <r>
    <x v="12"/>
    <x v="4"/>
    <s v="Admin &amp; Misc."/>
    <x v="15"/>
    <x v="16"/>
    <n v="1.5"/>
    <x v="1"/>
  </r>
  <r>
    <x v="12"/>
    <x v="5"/>
    <n v="8"/>
    <x v="36"/>
    <x v="8"/>
    <n v="1"/>
    <x v="1"/>
  </r>
  <r>
    <x v="12"/>
    <x v="5"/>
    <n v="5"/>
    <x v="8"/>
    <x v="7"/>
    <n v="1"/>
    <x v="1"/>
  </r>
  <r>
    <x v="12"/>
    <x v="5"/>
    <n v="31"/>
    <x v="42"/>
    <x v="8"/>
    <n v="0.5"/>
    <x v="1"/>
  </r>
  <r>
    <x v="12"/>
    <x v="5"/>
    <n v="8"/>
    <x v="36"/>
    <x v="8"/>
    <n v="1.5"/>
    <x v="1"/>
  </r>
  <r>
    <x v="12"/>
    <x v="5"/>
    <n v="5"/>
    <x v="8"/>
    <x v="7"/>
    <n v="2.5"/>
    <x v="1"/>
  </r>
  <r>
    <x v="12"/>
    <x v="4"/>
    <s v="Development DB"/>
    <x v="10"/>
    <x v="5"/>
    <n v="4.5"/>
    <x v="1"/>
  </r>
  <r>
    <x v="12"/>
    <x v="4"/>
    <s v="Admin &amp; Misc."/>
    <x v="15"/>
    <x v="9"/>
    <n v="1.5"/>
    <x v="1"/>
  </r>
  <r>
    <x v="12"/>
    <x v="4"/>
    <s v="Admin &amp; Misc."/>
    <x v="15"/>
    <x v="9"/>
    <n v="1.5"/>
    <x v="1"/>
  </r>
  <r>
    <x v="12"/>
    <x v="4"/>
    <s v="Admin &amp; Misc."/>
    <x v="15"/>
    <x v="9"/>
    <n v="3"/>
    <x v="1"/>
  </r>
  <r>
    <x v="12"/>
    <x v="4"/>
    <s v="Admin &amp; Misc."/>
    <x v="15"/>
    <x v="9"/>
    <n v="1.5"/>
    <x v="1"/>
  </r>
  <r>
    <x v="3"/>
    <x v="7"/>
    <n v="0"/>
    <x v="8"/>
    <x v="17"/>
    <n v="4"/>
    <x v="1"/>
  </r>
  <r>
    <x v="3"/>
    <x v="7"/>
    <n v="0"/>
    <x v="8"/>
    <x v="17"/>
    <n v="4"/>
    <x v="1"/>
  </r>
  <r>
    <x v="3"/>
    <x v="7"/>
    <n v="0"/>
    <x v="8"/>
    <x v="17"/>
    <n v="4"/>
    <x v="1"/>
  </r>
  <r>
    <x v="3"/>
    <x v="7"/>
    <n v="3"/>
    <x v="44"/>
    <x v="8"/>
    <n v="4"/>
    <x v="1"/>
  </r>
  <r>
    <x v="3"/>
    <x v="7"/>
    <n v="3"/>
    <x v="44"/>
    <x v="8"/>
    <n v="5"/>
    <x v="1"/>
  </r>
  <r>
    <x v="3"/>
    <x v="7"/>
    <n v="3"/>
    <x v="44"/>
    <x v="8"/>
    <n v="4"/>
    <x v="1"/>
  </r>
  <r>
    <x v="3"/>
    <x v="7"/>
    <n v="3"/>
    <x v="44"/>
    <x v="8"/>
    <n v="3"/>
    <x v="1"/>
  </r>
  <r>
    <x v="3"/>
    <x v="7"/>
    <n v="3"/>
    <x v="44"/>
    <x v="8"/>
    <n v="4"/>
    <x v="1"/>
  </r>
  <r>
    <x v="3"/>
    <x v="7"/>
    <n v="3"/>
    <x v="44"/>
    <x v="8"/>
    <n v="5"/>
    <x v="1"/>
  </r>
  <r>
    <x v="3"/>
    <x v="7"/>
    <n v="3"/>
    <x v="44"/>
    <x v="8"/>
    <n v="3"/>
    <x v="1"/>
  </r>
  <r>
    <x v="3"/>
    <x v="7"/>
    <n v="0"/>
    <x v="8"/>
    <x v="17"/>
    <n v="5"/>
    <x v="1"/>
  </r>
  <r>
    <x v="0"/>
    <x v="4"/>
    <s v="Internal Meeting"/>
    <x v="12"/>
    <x v="9"/>
    <n v="2"/>
    <x v="2"/>
  </r>
  <r>
    <x v="0"/>
    <x v="5"/>
    <n v="7"/>
    <x v="34"/>
    <x v="0"/>
    <n v="3"/>
    <x v="2"/>
  </r>
  <r>
    <x v="15"/>
    <x v="7"/>
    <n v="5"/>
    <x v="45"/>
    <x v="30"/>
    <n v="8"/>
    <x v="2"/>
  </r>
  <r>
    <x v="12"/>
    <x v="4"/>
    <s v="Development DB"/>
    <x v="10"/>
    <x v="0"/>
    <n v="4.5"/>
    <x v="2"/>
  </r>
  <r>
    <x v="12"/>
    <x v="4"/>
    <s v="Admin &amp; Misc."/>
    <x v="15"/>
    <x v="14"/>
    <n v="1"/>
    <x v="2"/>
  </r>
  <r>
    <x v="15"/>
    <x v="7"/>
    <n v="5"/>
    <x v="45"/>
    <x v="8"/>
    <n v="8"/>
    <x v="2"/>
  </r>
  <r>
    <x v="10"/>
    <x v="4"/>
    <s v="Cient UAT Upgrad"/>
    <x v="33"/>
    <x v="15"/>
    <n v="6"/>
    <x v="2"/>
  </r>
  <r>
    <x v="10"/>
    <x v="4"/>
    <s v="Production Issue"/>
    <x v="6"/>
    <x v="14"/>
    <n v="2"/>
    <x v="2"/>
  </r>
  <r>
    <x v="10"/>
    <x v="4"/>
    <s v="Internal Meeting"/>
    <x v="12"/>
    <x v="9"/>
    <n v="1"/>
    <x v="2"/>
  </r>
  <r>
    <x v="2"/>
    <x v="5"/>
    <n v="5"/>
    <x v="8"/>
    <x v="7"/>
    <n v="1"/>
    <x v="2"/>
  </r>
  <r>
    <x v="2"/>
    <x v="5"/>
    <n v="5"/>
    <x v="8"/>
    <x v="2"/>
    <n v="2"/>
    <x v="2"/>
  </r>
  <r>
    <x v="2"/>
    <x v="7"/>
    <n v="0"/>
    <x v="8"/>
    <x v="11"/>
    <n v="1"/>
    <x v="2"/>
  </r>
  <r>
    <x v="2"/>
    <x v="4"/>
    <s v="Admin &amp; Misc."/>
    <x v="15"/>
    <x v="2"/>
    <n v="1"/>
    <x v="2"/>
  </r>
  <r>
    <x v="2"/>
    <x v="4"/>
    <s v="Production Issue"/>
    <x v="6"/>
    <x v="14"/>
    <n v="2"/>
    <x v="2"/>
  </r>
  <r>
    <x v="2"/>
    <x v="4"/>
    <s v="Session Meetings"/>
    <x v="7"/>
    <x v="11"/>
    <n v="2"/>
    <x v="2"/>
  </r>
  <r>
    <x v="2"/>
    <x v="5"/>
    <n v="5"/>
    <x v="8"/>
    <x v="7"/>
    <n v="1"/>
    <x v="2"/>
  </r>
  <r>
    <x v="2"/>
    <x v="5"/>
    <n v="5"/>
    <x v="8"/>
    <x v="2"/>
    <n v="2"/>
    <x v="2"/>
  </r>
  <r>
    <x v="2"/>
    <x v="6"/>
    <n v="1"/>
    <x v="2"/>
    <x v="25"/>
    <n v="4"/>
    <x v="2"/>
  </r>
  <r>
    <x v="2"/>
    <x v="7"/>
    <n v="0"/>
    <x v="8"/>
    <x v="11"/>
    <n v="2"/>
    <x v="2"/>
  </r>
  <r>
    <x v="0"/>
    <x v="5"/>
    <n v="28"/>
    <x v="38"/>
    <x v="0"/>
    <n v="3"/>
    <x v="2"/>
  </r>
  <r>
    <x v="12"/>
    <x v="7"/>
    <n v="6"/>
    <x v="48"/>
    <x v="8"/>
    <n v="1.5"/>
    <x v="1"/>
  </r>
  <r>
    <x v="12"/>
    <x v="7"/>
    <n v="6"/>
    <x v="48"/>
    <x v="8"/>
    <n v="1.5"/>
    <x v="1"/>
  </r>
  <r>
    <x v="12"/>
    <x v="6"/>
    <n v="1"/>
    <x v="2"/>
    <x v="25"/>
    <n v="2"/>
    <x v="1"/>
  </r>
  <r>
    <x v="5"/>
    <x v="6"/>
    <n v="1"/>
    <x v="2"/>
    <x v="23"/>
    <n v="8"/>
    <x v="2"/>
  </r>
  <r>
    <x v="11"/>
    <x v="1"/>
    <s v="Internal Meeting"/>
    <x v="12"/>
    <x v="9"/>
    <n v="1"/>
    <x v="2"/>
  </r>
  <r>
    <x v="11"/>
    <x v="0"/>
    <s v="QA"/>
    <x v="13"/>
    <x v="15"/>
    <n v="4"/>
    <x v="2"/>
  </r>
  <r>
    <x v="11"/>
    <x v="5"/>
    <n v="1"/>
    <x v="21"/>
    <x v="15"/>
    <n v="3"/>
    <x v="2"/>
  </r>
  <r>
    <x v="11"/>
    <x v="1"/>
    <s v="Internal Meeting"/>
    <x v="12"/>
    <x v="9"/>
    <n v="1"/>
    <x v="2"/>
  </r>
  <r>
    <x v="1"/>
    <x v="0"/>
    <s v="Bug Fixing"/>
    <x v="0"/>
    <x v="0"/>
    <n v="8"/>
    <x v="1"/>
  </r>
  <r>
    <x v="1"/>
    <x v="0"/>
    <s v="Bug Fixing"/>
    <x v="0"/>
    <x v="0"/>
    <n v="8"/>
    <x v="1"/>
  </r>
  <r>
    <x v="1"/>
    <x v="0"/>
    <s v="Bug Fixing"/>
    <x v="0"/>
    <x v="0"/>
    <n v="6"/>
    <x v="1"/>
  </r>
  <r>
    <x v="1"/>
    <x v="0"/>
    <s v="Bug Fixing"/>
    <x v="0"/>
    <x v="0"/>
    <n v="2"/>
    <x v="1"/>
  </r>
  <r>
    <x v="1"/>
    <x v="0"/>
    <s v="Bug Fixing"/>
    <x v="0"/>
    <x v="0"/>
    <n v="8"/>
    <x v="1"/>
  </r>
  <r>
    <x v="1"/>
    <x v="0"/>
    <s v="Bug Fixing"/>
    <x v="0"/>
    <x v="0"/>
    <n v="8"/>
    <x v="1"/>
  </r>
  <r>
    <x v="15"/>
    <x v="2"/>
    <s v="TIME"/>
    <x v="2"/>
    <x v="28"/>
    <n v="1.3"/>
    <x v="2"/>
  </r>
  <r>
    <x v="15"/>
    <x v="7"/>
    <n v="5"/>
    <x v="45"/>
    <x v="8"/>
    <n v="6.3"/>
    <x v="2"/>
  </r>
  <r>
    <x v="0"/>
    <x v="4"/>
    <s v="Internal Meeting"/>
    <x v="12"/>
    <x v="9"/>
    <n v="2"/>
    <x v="2"/>
  </r>
  <r>
    <x v="0"/>
    <x v="0"/>
    <s v="Bug Fixing"/>
    <x v="0"/>
    <x v="0"/>
    <n v="2"/>
    <x v="2"/>
  </r>
  <r>
    <x v="0"/>
    <x v="4"/>
    <s v="Internal Meeting"/>
    <x v="12"/>
    <x v="9"/>
    <n v="1"/>
    <x v="2"/>
  </r>
  <r>
    <x v="2"/>
    <x v="5"/>
    <n v="5"/>
    <x v="8"/>
    <x v="7"/>
    <n v="1"/>
    <x v="2"/>
  </r>
  <r>
    <x v="2"/>
    <x v="5"/>
    <n v="5"/>
    <x v="8"/>
    <x v="2"/>
    <n v="3"/>
    <x v="2"/>
  </r>
  <r>
    <x v="2"/>
    <x v="7"/>
    <n v="0"/>
    <x v="8"/>
    <x v="11"/>
    <n v="1"/>
    <x v="2"/>
  </r>
  <r>
    <x v="2"/>
    <x v="4"/>
    <s v="Admin &amp; Misc."/>
    <x v="15"/>
    <x v="2"/>
    <n v="1"/>
    <x v="2"/>
  </r>
  <r>
    <x v="2"/>
    <x v="4"/>
    <s v="Session Meetings"/>
    <x v="7"/>
    <x v="11"/>
    <n v="2"/>
    <x v="2"/>
  </r>
  <r>
    <x v="1"/>
    <x v="5"/>
    <n v="1"/>
    <x v="21"/>
    <x v="0"/>
    <n v="4"/>
    <x v="2"/>
  </r>
  <r>
    <x v="1"/>
    <x v="5"/>
    <n v="1"/>
    <x v="21"/>
    <x v="0"/>
    <n v="4"/>
    <x v="2"/>
  </r>
  <r>
    <x v="1"/>
    <x v="5"/>
    <n v="1"/>
    <x v="21"/>
    <x v="0"/>
    <n v="4"/>
    <x v="2"/>
  </r>
  <r>
    <x v="15"/>
    <x v="4"/>
    <s v="In-house Trainin"/>
    <x v="41"/>
    <x v="29"/>
    <n v="8"/>
    <x v="2"/>
  </r>
  <r>
    <x v="0"/>
    <x v="0"/>
    <s v="Bug Fixing"/>
    <x v="0"/>
    <x v="0"/>
    <n v="2"/>
    <x v="2"/>
  </r>
  <r>
    <x v="5"/>
    <x v="6"/>
    <n v="1"/>
    <x v="2"/>
    <x v="25"/>
    <n v="2"/>
    <x v="2"/>
  </r>
  <r>
    <x v="5"/>
    <x v="6"/>
    <n v="1"/>
    <x v="2"/>
    <x v="25"/>
    <n v="8"/>
    <x v="2"/>
  </r>
  <r>
    <x v="5"/>
    <x v="6"/>
    <n v="1"/>
    <x v="2"/>
    <x v="31"/>
    <n v="5"/>
    <x v="2"/>
  </r>
  <r>
    <x v="5"/>
    <x v="6"/>
    <n v="1"/>
    <x v="2"/>
    <x v="23"/>
    <n v="1"/>
    <x v="2"/>
  </r>
  <r>
    <x v="6"/>
    <x v="5"/>
    <n v="3"/>
    <x v="20"/>
    <x v="15"/>
    <n v="2"/>
    <x v="2"/>
  </r>
  <r>
    <x v="6"/>
    <x v="5"/>
    <n v="2"/>
    <x v="19"/>
    <x v="15"/>
    <n v="2"/>
    <x v="2"/>
  </r>
  <r>
    <x v="6"/>
    <x v="5"/>
    <n v="28"/>
    <x v="38"/>
    <x v="15"/>
    <n v="4"/>
    <x v="2"/>
  </r>
  <r>
    <x v="8"/>
    <x v="2"/>
    <s v="HR"/>
    <x v="3"/>
    <x v="12"/>
    <n v="1"/>
    <x v="2"/>
  </r>
  <r>
    <x v="8"/>
    <x v="2"/>
    <s v="TIME"/>
    <x v="2"/>
    <x v="11"/>
    <n v="2"/>
    <x v="2"/>
  </r>
  <r>
    <x v="8"/>
    <x v="2"/>
    <s v="TIME"/>
    <x v="2"/>
    <x v="11"/>
    <n v="2"/>
    <x v="2"/>
  </r>
  <r>
    <x v="8"/>
    <x v="2"/>
    <s v="TIME"/>
    <x v="2"/>
    <x v="18"/>
    <n v="2"/>
    <x v="2"/>
  </r>
  <r>
    <x v="8"/>
    <x v="4"/>
    <s v="Session Meetings"/>
    <x v="7"/>
    <x v="11"/>
    <n v="1"/>
    <x v="2"/>
  </r>
  <r>
    <x v="8"/>
    <x v="4"/>
    <s v="Session Meetings"/>
    <x v="7"/>
    <x v="11"/>
    <n v="3"/>
    <x v="2"/>
  </r>
  <r>
    <x v="8"/>
    <x v="2"/>
    <s v="TIME"/>
    <x v="2"/>
    <x v="11"/>
    <n v="2"/>
    <x v="2"/>
  </r>
  <r>
    <x v="8"/>
    <x v="2"/>
    <s v="TIME"/>
    <x v="2"/>
    <x v="18"/>
    <n v="2"/>
    <x v="2"/>
  </r>
  <r>
    <x v="8"/>
    <x v="2"/>
    <s v="TIME"/>
    <x v="2"/>
    <x v="27"/>
    <n v="4"/>
    <x v="2"/>
  </r>
  <r>
    <x v="11"/>
    <x v="1"/>
    <s v="Internal Meeting"/>
    <x v="12"/>
    <x v="9"/>
    <n v="1"/>
    <x v="2"/>
  </r>
  <r>
    <x v="11"/>
    <x v="5"/>
    <n v="100"/>
    <x v="49"/>
    <x v="15"/>
    <n v="4"/>
    <x v="2"/>
  </r>
  <r>
    <x v="11"/>
    <x v="5"/>
    <n v="100"/>
    <x v="49"/>
    <x v="15"/>
    <n v="6"/>
    <x v="2"/>
  </r>
  <r>
    <x v="11"/>
    <x v="5"/>
    <n v="2"/>
    <x v="19"/>
    <x v="10"/>
    <n v="1"/>
    <x v="2"/>
  </r>
  <r>
    <x v="15"/>
    <x v="4"/>
    <s v="In-house Trainin"/>
    <x v="41"/>
    <x v="29"/>
    <n v="8"/>
    <x v="2"/>
  </r>
  <r>
    <x v="9"/>
    <x v="7"/>
    <n v="3"/>
    <x v="44"/>
    <x v="8"/>
    <n v="8"/>
    <x v="2"/>
  </r>
  <r>
    <x v="9"/>
    <x v="7"/>
    <n v="3"/>
    <x v="44"/>
    <x v="8"/>
    <n v="8"/>
    <x v="2"/>
  </r>
  <r>
    <x v="9"/>
    <x v="7"/>
    <n v="3"/>
    <x v="44"/>
    <x v="0"/>
    <n v="8"/>
    <x v="2"/>
  </r>
  <r>
    <x v="9"/>
    <x v="7"/>
    <n v="3"/>
    <x v="44"/>
    <x v="0"/>
    <n v="8"/>
    <x v="2"/>
  </r>
  <r>
    <x v="9"/>
    <x v="3"/>
    <s v="Client Items"/>
    <x v="9"/>
    <x v="8"/>
    <n v="8"/>
    <x v="2"/>
  </r>
  <r>
    <x v="5"/>
    <x v="0"/>
    <s v="Bug Fixing"/>
    <x v="0"/>
    <x v="0"/>
    <n v="2"/>
    <x v="2"/>
  </r>
  <r>
    <x v="5"/>
    <x v="6"/>
    <n v="1"/>
    <x v="2"/>
    <x v="25"/>
    <n v="6"/>
    <x v="2"/>
  </r>
  <r>
    <x v="10"/>
    <x v="4"/>
    <s v="Cient UAT Upgrad"/>
    <x v="33"/>
    <x v="15"/>
    <n v="4"/>
    <x v="2"/>
  </r>
  <r>
    <x v="10"/>
    <x v="4"/>
    <s v="Internal Meeting"/>
    <x v="12"/>
    <x v="9"/>
    <n v="2"/>
    <x v="2"/>
  </r>
  <r>
    <x v="10"/>
    <x v="4"/>
    <s v="Production Issue"/>
    <x v="6"/>
    <x v="14"/>
    <n v="2"/>
    <x v="2"/>
  </r>
  <r>
    <x v="10"/>
    <x v="3"/>
    <s v="Requirement Anal"/>
    <x v="18"/>
    <x v="15"/>
    <n v="4"/>
    <x v="2"/>
  </r>
  <r>
    <x v="10"/>
    <x v="4"/>
    <s v="Cient UAT Upgrad"/>
    <x v="33"/>
    <x v="15"/>
    <n v="2"/>
    <x v="2"/>
  </r>
  <r>
    <x v="10"/>
    <x v="4"/>
    <s v="Internal Meeting"/>
    <x v="12"/>
    <x v="9"/>
    <n v="2"/>
    <x v="2"/>
  </r>
  <r>
    <x v="10"/>
    <x v="4"/>
    <s v="Production Issue"/>
    <x v="6"/>
    <x v="14"/>
    <n v="3"/>
    <x v="2"/>
  </r>
  <r>
    <x v="10"/>
    <x v="3"/>
    <s v="Requirement Anal"/>
    <x v="18"/>
    <x v="15"/>
    <n v="4"/>
    <x v="2"/>
  </r>
  <r>
    <x v="10"/>
    <x v="4"/>
    <s v="Internal Meeting"/>
    <x v="12"/>
    <x v="9"/>
    <n v="1"/>
    <x v="2"/>
  </r>
  <r>
    <x v="10"/>
    <x v="3"/>
    <s v="Requirement Anal"/>
    <x v="18"/>
    <x v="15"/>
    <n v="7"/>
    <x v="2"/>
  </r>
  <r>
    <x v="10"/>
    <x v="4"/>
    <s v="Internal Meeting"/>
    <x v="12"/>
    <x v="9"/>
    <n v="1"/>
    <x v="2"/>
  </r>
  <r>
    <x v="15"/>
    <x v="4"/>
    <s v="In-house Trainin"/>
    <x v="41"/>
    <x v="29"/>
    <n v="8"/>
    <x v="2"/>
  </r>
  <r>
    <x v="2"/>
    <x v="5"/>
    <n v="5"/>
    <x v="8"/>
    <x v="7"/>
    <n v="1"/>
    <x v="2"/>
  </r>
  <r>
    <x v="2"/>
    <x v="5"/>
    <n v="5"/>
    <x v="8"/>
    <x v="2"/>
    <n v="4"/>
    <x v="2"/>
  </r>
  <r>
    <x v="2"/>
    <x v="7"/>
    <n v="0"/>
    <x v="8"/>
    <x v="0"/>
    <n v="5"/>
    <x v="2"/>
  </r>
  <r>
    <x v="2"/>
    <x v="5"/>
    <n v="5"/>
    <x v="8"/>
    <x v="2"/>
    <n v="4"/>
    <x v="2"/>
  </r>
  <r>
    <x v="2"/>
    <x v="6"/>
    <n v="1"/>
    <x v="2"/>
    <x v="25"/>
    <n v="1"/>
    <x v="2"/>
  </r>
  <r>
    <x v="2"/>
    <x v="7"/>
    <n v="0"/>
    <x v="8"/>
    <x v="0"/>
    <n v="2"/>
    <x v="2"/>
  </r>
  <r>
    <x v="2"/>
    <x v="7"/>
    <n v="0"/>
    <x v="8"/>
    <x v="11"/>
    <n v="1"/>
    <x v="2"/>
  </r>
  <r>
    <x v="2"/>
    <x v="5"/>
    <n v="5"/>
    <x v="8"/>
    <x v="7"/>
    <n v="1"/>
    <x v="2"/>
  </r>
  <r>
    <x v="2"/>
    <x v="5"/>
    <n v="5"/>
    <x v="8"/>
    <x v="7"/>
    <n v="0.5"/>
    <x v="2"/>
  </r>
  <r>
    <x v="2"/>
    <x v="5"/>
    <n v="5"/>
    <x v="8"/>
    <x v="2"/>
    <n v="2"/>
    <x v="2"/>
  </r>
  <r>
    <x v="2"/>
    <x v="7"/>
    <n v="0"/>
    <x v="8"/>
    <x v="0"/>
    <n v="3"/>
    <x v="2"/>
  </r>
  <r>
    <x v="2"/>
    <x v="7"/>
    <n v="0"/>
    <x v="8"/>
    <x v="11"/>
    <n v="2"/>
    <x v="2"/>
  </r>
  <r>
    <x v="2"/>
    <x v="4"/>
    <s v="Admin &amp; Misc."/>
    <x v="15"/>
    <x v="2"/>
    <n v="1"/>
    <x v="2"/>
  </r>
  <r>
    <x v="2"/>
    <x v="4"/>
    <s v="Session Meetings"/>
    <x v="7"/>
    <x v="11"/>
    <n v="2"/>
    <x v="2"/>
  </r>
  <r>
    <x v="8"/>
    <x v="2"/>
    <s v="TIME"/>
    <x v="2"/>
    <x v="11"/>
    <n v="2"/>
    <x v="2"/>
  </r>
  <r>
    <x v="8"/>
    <x v="2"/>
    <s v="TIME"/>
    <x v="2"/>
    <x v="18"/>
    <n v="4"/>
    <x v="2"/>
  </r>
  <r>
    <x v="8"/>
    <x v="2"/>
    <s v="TIME"/>
    <x v="2"/>
    <x v="13"/>
    <n v="1"/>
    <x v="2"/>
  </r>
  <r>
    <x v="8"/>
    <x v="2"/>
    <s v="TIME"/>
    <x v="2"/>
    <x v="11"/>
    <n v="2"/>
    <x v="2"/>
  </r>
  <r>
    <x v="8"/>
    <x v="2"/>
    <s v="TIME"/>
    <x v="2"/>
    <x v="18"/>
    <n v="4"/>
    <x v="2"/>
  </r>
  <r>
    <x v="8"/>
    <x v="2"/>
    <s v="TIME"/>
    <x v="2"/>
    <x v="18"/>
    <n v="3"/>
    <x v="2"/>
  </r>
  <r>
    <x v="8"/>
    <x v="4"/>
    <s v="Session Meetings"/>
    <x v="7"/>
    <x v="11"/>
    <n v="3"/>
    <x v="2"/>
  </r>
  <r>
    <x v="8"/>
    <x v="2"/>
    <s v="TIME"/>
    <x v="2"/>
    <x v="4"/>
    <n v="1"/>
    <x v="2"/>
  </r>
  <r>
    <x v="8"/>
    <x v="2"/>
    <s v="TIME"/>
    <x v="2"/>
    <x v="4"/>
    <n v="2"/>
    <x v="2"/>
  </r>
  <r>
    <x v="8"/>
    <x v="2"/>
    <s v="TIME"/>
    <x v="2"/>
    <x v="4"/>
    <n v="2"/>
    <x v="2"/>
  </r>
  <r>
    <x v="0"/>
    <x v="4"/>
    <s v="Internal Meeting"/>
    <x v="12"/>
    <x v="9"/>
    <n v="1"/>
    <x v="2"/>
  </r>
  <r>
    <x v="13"/>
    <x v="5"/>
    <n v="8"/>
    <x v="36"/>
    <x v="15"/>
    <n v="3.5"/>
    <x v="2"/>
  </r>
  <r>
    <x v="13"/>
    <x v="5"/>
    <n v="8"/>
    <x v="36"/>
    <x v="15"/>
    <n v="3.5"/>
    <x v="2"/>
  </r>
  <r>
    <x v="13"/>
    <x v="5"/>
    <n v="8"/>
    <x v="36"/>
    <x v="15"/>
    <n v="3.5"/>
    <x v="2"/>
  </r>
  <r>
    <x v="13"/>
    <x v="5"/>
    <n v="4"/>
    <x v="25"/>
    <x v="10"/>
    <n v="3.5"/>
    <x v="2"/>
  </r>
  <r>
    <x v="13"/>
    <x v="5"/>
    <n v="4"/>
    <x v="25"/>
    <x v="10"/>
    <n v="3.5"/>
    <x v="2"/>
  </r>
  <r>
    <x v="0"/>
    <x v="5"/>
    <n v="3"/>
    <x v="20"/>
    <x v="0"/>
    <n v="4"/>
    <x v="2"/>
  </r>
  <r>
    <x v="5"/>
    <x v="6"/>
    <n v="1"/>
    <x v="2"/>
    <x v="25"/>
    <n v="2"/>
    <x v="2"/>
  </r>
  <r>
    <x v="5"/>
    <x v="3"/>
    <s v="Bug Fixing"/>
    <x v="0"/>
    <x v="0"/>
    <n v="6"/>
    <x v="2"/>
  </r>
  <r>
    <x v="13"/>
    <x v="5"/>
    <n v="8"/>
    <x v="36"/>
    <x v="15"/>
    <n v="3.5"/>
    <x v="2"/>
  </r>
  <r>
    <x v="13"/>
    <x v="5"/>
    <n v="4"/>
    <x v="25"/>
    <x v="10"/>
    <n v="3.5"/>
    <x v="2"/>
  </r>
  <r>
    <x v="0"/>
    <x v="5"/>
    <n v="100"/>
    <x v="49"/>
    <x v="0"/>
    <n v="2"/>
    <x v="2"/>
  </r>
  <r>
    <x v="0"/>
    <x v="5"/>
    <n v="100"/>
    <x v="49"/>
    <x v="0"/>
    <n v="1"/>
    <x v="2"/>
  </r>
  <r>
    <x v="12"/>
    <x v="4"/>
    <s v="Time Off-Un Plan"/>
    <x v="35"/>
    <x v="14"/>
    <n v="8"/>
    <x v="2"/>
  </r>
  <r>
    <x v="9"/>
    <x v="7"/>
    <n v="3"/>
    <x v="44"/>
    <x v="0"/>
    <n v="9"/>
    <x v="2"/>
  </r>
  <r>
    <x v="6"/>
    <x v="0"/>
    <s v="QA Environment U"/>
    <x v="23"/>
    <x v="15"/>
    <n v="4"/>
    <x v="2"/>
  </r>
  <r>
    <x v="6"/>
    <x v="0"/>
    <s v="QA Environment U"/>
    <x v="23"/>
    <x v="15"/>
    <n v="4"/>
    <x v="2"/>
  </r>
  <r>
    <x v="6"/>
    <x v="0"/>
    <s v="QA Environment U"/>
    <x v="23"/>
    <x v="15"/>
    <n v="8"/>
    <x v="2"/>
  </r>
  <r>
    <x v="6"/>
    <x v="0"/>
    <s v="QA"/>
    <x v="13"/>
    <x v="15"/>
    <n v="4"/>
    <x v="2"/>
  </r>
  <r>
    <x v="6"/>
    <x v="0"/>
    <s v="QA"/>
    <x v="13"/>
    <x v="15"/>
    <n v="4"/>
    <x v="2"/>
  </r>
  <r>
    <x v="6"/>
    <x v="0"/>
    <s v="QA"/>
    <x v="13"/>
    <x v="15"/>
    <n v="8"/>
    <x v="2"/>
  </r>
  <r>
    <x v="6"/>
    <x v="5"/>
    <n v="3"/>
    <x v="20"/>
    <x v="15"/>
    <n v="2"/>
    <x v="2"/>
  </r>
  <r>
    <x v="6"/>
    <x v="5"/>
    <n v="2"/>
    <x v="19"/>
    <x v="15"/>
    <n v="2"/>
    <x v="2"/>
  </r>
  <r>
    <x v="13"/>
    <x v="5"/>
    <n v="29"/>
    <x v="39"/>
    <x v="10"/>
    <n v="1"/>
    <x v="2"/>
  </r>
  <r>
    <x v="13"/>
    <x v="5"/>
    <n v="29"/>
    <x v="39"/>
    <x v="10"/>
    <n v="1"/>
    <x v="2"/>
  </r>
  <r>
    <x v="13"/>
    <x v="5"/>
    <n v="8"/>
    <x v="36"/>
    <x v="15"/>
    <n v="3.5"/>
    <x v="2"/>
  </r>
  <r>
    <x v="13"/>
    <x v="5"/>
    <n v="4"/>
    <x v="25"/>
    <x v="10"/>
    <n v="2.5"/>
    <x v="2"/>
  </r>
  <r>
    <x v="12"/>
    <x v="4"/>
    <s v="Admin &amp; Misc."/>
    <x v="15"/>
    <x v="14"/>
    <n v="1"/>
    <x v="2"/>
  </r>
  <r>
    <x v="12"/>
    <x v="4"/>
    <s v="Admin &amp; Misc."/>
    <x v="15"/>
    <x v="14"/>
    <n v="1"/>
    <x v="2"/>
  </r>
  <r>
    <x v="12"/>
    <x v="4"/>
    <s v="Admin &amp; Misc."/>
    <x v="15"/>
    <x v="14"/>
    <n v="1"/>
    <x v="2"/>
  </r>
  <r>
    <x v="12"/>
    <x v="4"/>
    <s v="Admin &amp; Misc."/>
    <x v="15"/>
    <x v="14"/>
    <n v="2.5"/>
    <x v="2"/>
  </r>
  <r>
    <x v="12"/>
    <x v="4"/>
    <s v="Admin &amp; Misc."/>
    <x v="15"/>
    <x v="14"/>
    <n v="2.5"/>
    <x v="2"/>
  </r>
  <r>
    <x v="12"/>
    <x v="4"/>
    <s v="Admin &amp; Misc."/>
    <x v="15"/>
    <x v="14"/>
    <n v="2.5"/>
    <x v="2"/>
  </r>
  <r>
    <x v="0"/>
    <x v="5"/>
    <n v="102"/>
    <x v="50"/>
    <x v="8"/>
    <n v="5"/>
    <x v="2"/>
  </r>
  <r>
    <x v="0"/>
    <x v="5"/>
    <n v="101"/>
    <x v="51"/>
    <x v="8"/>
    <n v="3"/>
    <x v="2"/>
  </r>
  <r>
    <x v="13"/>
    <x v="4"/>
    <s v="Admin &amp; Misc."/>
    <x v="15"/>
    <x v="9"/>
    <n v="1"/>
    <x v="0"/>
  </r>
  <r>
    <x v="13"/>
    <x v="4"/>
    <s v="Admin &amp; Misc."/>
    <x v="15"/>
    <x v="9"/>
    <n v="1"/>
    <x v="0"/>
  </r>
  <r>
    <x v="13"/>
    <x v="4"/>
    <s v="Admin &amp; Misc."/>
    <x v="15"/>
    <x v="9"/>
    <n v="1"/>
    <x v="0"/>
  </r>
  <r>
    <x v="13"/>
    <x v="4"/>
    <s v="Admin &amp; Misc."/>
    <x v="15"/>
    <x v="9"/>
    <n v="1"/>
    <x v="0"/>
  </r>
  <r>
    <x v="13"/>
    <x v="4"/>
    <s v="Requirement Writ"/>
    <x v="37"/>
    <x v="14"/>
    <n v="7"/>
    <x v="0"/>
  </r>
  <r>
    <x v="13"/>
    <x v="4"/>
    <s v="Requirement Writ"/>
    <x v="37"/>
    <x v="14"/>
    <n v="7"/>
    <x v="0"/>
  </r>
  <r>
    <x v="11"/>
    <x v="5"/>
    <n v="100"/>
    <x v="49"/>
    <x v="10"/>
    <n v="2"/>
    <x v="2"/>
  </r>
  <r>
    <x v="11"/>
    <x v="5"/>
    <n v="102"/>
    <x v="50"/>
    <x v="15"/>
    <n v="5"/>
    <x v="2"/>
  </r>
  <r>
    <x v="11"/>
    <x v="5"/>
    <n v="102"/>
    <x v="50"/>
    <x v="15"/>
    <n v="3"/>
    <x v="2"/>
  </r>
  <r>
    <x v="11"/>
    <x v="5"/>
    <n v="102"/>
    <x v="50"/>
    <x v="9"/>
    <n v="1"/>
    <x v="2"/>
  </r>
  <r>
    <x v="11"/>
    <x v="5"/>
    <n v="2"/>
    <x v="19"/>
    <x v="10"/>
    <n v="1"/>
    <x v="2"/>
  </r>
  <r>
    <x v="0"/>
    <x v="5"/>
    <n v="103"/>
    <x v="52"/>
    <x v="14"/>
    <n v="6"/>
    <x v="2"/>
  </r>
  <r>
    <x v="0"/>
    <x v="4"/>
    <s v="Internal Meeting"/>
    <x v="12"/>
    <x v="9"/>
    <n v="1"/>
    <x v="2"/>
  </r>
  <r>
    <x v="0"/>
    <x v="5"/>
    <n v="103"/>
    <x v="52"/>
    <x v="8"/>
    <n v="5"/>
    <x v="2"/>
  </r>
  <r>
    <x v="13"/>
    <x v="1"/>
    <s v="Cient UAT Upgrad"/>
    <x v="33"/>
    <x v="10"/>
    <n v="4"/>
    <x v="0"/>
  </r>
  <r>
    <x v="13"/>
    <x v="1"/>
    <s v="Cient UAT Upgrad"/>
    <x v="33"/>
    <x v="10"/>
    <n v="4"/>
    <x v="1"/>
  </r>
  <r>
    <x v="13"/>
    <x v="1"/>
    <s v="Cient UAT Upgrad"/>
    <x v="33"/>
    <x v="10"/>
    <n v="4"/>
    <x v="1"/>
  </r>
  <r>
    <x v="13"/>
    <x v="1"/>
    <s v="Cient UAT Upgrad"/>
    <x v="33"/>
    <x v="10"/>
    <n v="4"/>
    <x v="1"/>
  </r>
  <r>
    <x v="13"/>
    <x v="1"/>
    <s v="Cient UAT Upgrad"/>
    <x v="33"/>
    <x v="10"/>
    <n v="2"/>
    <x v="1"/>
  </r>
  <r>
    <x v="13"/>
    <x v="5"/>
    <n v="8"/>
    <x v="36"/>
    <x v="10"/>
    <n v="5"/>
    <x v="1"/>
  </r>
  <r>
    <x v="13"/>
    <x v="5"/>
    <n v="8"/>
    <x v="36"/>
    <x v="10"/>
    <n v="5"/>
    <x v="1"/>
  </r>
  <r>
    <x v="13"/>
    <x v="5"/>
    <n v="4"/>
    <x v="25"/>
    <x v="10"/>
    <n v="2"/>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2"/>
  </r>
  <r>
    <x v="13"/>
    <x v="4"/>
    <s v="Internal Meeting"/>
    <x v="12"/>
    <x v="9"/>
    <n v="1"/>
    <x v="2"/>
  </r>
  <r>
    <x v="13"/>
    <x v="4"/>
    <s v="Internal Meeting"/>
    <x v="12"/>
    <x v="9"/>
    <n v="1"/>
    <x v="2"/>
  </r>
  <r>
    <x v="13"/>
    <x v="4"/>
    <s v="Time Off-Un Plan"/>
    <x v="35"/>
    <x v="1"/>
    <n v="8"/>
    <x v="2"/>
  </r>
  <r>
    <x v="13"/>
    <x v="4"/>
    <s v="Time Off-Un Plan"/>
    <x v="35"/>
    <x v="16"/>
    <n v="1"/>
    <x v="1"/>
  </r>
  <r>
    <x v="13"/>
    <x v="1"/>
    <s v="Bug Fixing"/>
    <x v="0"/>
    <x v="10"/>
    <n v="6"/>
    <x v="0"/>
  </r>
  <r>
    <x v="13"/>
    <x v="1"/>
    <s v="Bug Fixing"/>
    <x v="0"/>
    <x v="10"/>
    <n v="7"/>
    <x v="0"/>
  </r>
  <r>
    <x v="13"/>
    <x v="4"/>
    <s v="Internal Meeting"/>
    <x v="12"/>
    <x v="9"/>
    <n v="1"/>
    <x v="0"/>
  </r>
  <r>
    <x v="13"/>
    <x v="4"/>
    <s v="Internal Meeting"/>
    <x v="12"/>
    <x v="9"/>
    <n v="1"/>
    <x v="0"/>
  </r>
  <r>
    <x v="13"/>
    <x v="4"/>
    <s v="Internal Meeting"/>
    <x v="12"/>
    <x v="9"/>
    <n v="1"/>
    <x v="0"/>
  </r>
  <r>
    <x v="13"/>
    <x v="4"/>
    <s v="Internal Meeting"/>
    <x v="12"/>
    <x v="9"/>
    <n v="1"/>
    <x v="0"/>
  </r>
  <r>
    <x v="13"/>
    <x v="4"/>
    <s v="Internal Meeting"/>
    <x v="12"/>
    <x v="9"/>
    <n v="1"/>
    <x v="0"/>
  </r>
  <r>
    <x v="6"/>
    <x v="4"/>
    <s v="Cient UAT Upgrad"/>
    <x v="33"/>
    <x v="14"/>
    <n v="2"/>
    <x v="2"/>
  </r>
  <r>
    <x v="6"/>
    <x v="4"/>
    <s v="QA Environment U"/>
    <x v="23"/>
    <x v="15"/>
    <n v="4"/>
    <x v="2"/>
  </r>
  <r>
    <x v="10"/>
    <x v="4"/>
    <s v="Production Issue"/>
    <x v="6"/>
    <x v="10"/>
    <n v="7"/>
    <x v="1"/>
  </r>
  <r>
    <x v="10"/>
    <x v="4"/>
    <s v="Production Issue"/>
    <x v="6"/>
    <x v="14"/>
    <n v="5"/>
    <x v="1"/>
  </r>
  <r>
    <x v="11"/>
    <x v="5"/>
    <n v="1"/>
    <x v="21"/>
    <x v="10"/>
    <n v="1"/>
    <x v="2"/>
  </r>
  <r>
    <x v="11"/>
    <x v="5"/>
    <n v="1"/>
    <x v="21"/>
    <x v="15"/>
    <n v="3"/>
    <x v="2"/>
  </r>
  <r>
    <x v="11"/>
    <x v="5"/>
    <n v="101"/>
    <x v="51"/>
    <x v="15"/>
    <n v="1"/>
    <x v="2"/>
  </r>
  <r>
    <x v="11"/>
    <x v="5"/>
    <n v="103"/>
    <x v="52"/>
    <x v="15"/>
    <n v="2"/>
    <x v="2"/>
  </r>
  <r>
    <x v="11"/>
    <x v="1"/>
    <s v="Internal Meeting"/>
    <x v="12"/>
    <x v="9"/>
    <n v="1"/>
    <x v="2"/>
  </r>
  <r>
    <x v="15"/>
    <x v="2"/>
    <s v="TIME"/>
    <x v="2"/>
    <x v="28"/>
    <n v="1"/>
    <x v="2"/>
  </r>
  <r>
    <x v="15"/>
    <x v="7"/>
    <n v="1"/>
    <x v="53"/>
    <x v="8"/>
    <n v="5"/>
    <x v="2"/>
  </r>
  <r>
    <x v="15"/>
    <x v="7"/>
    <n v="5"/>
    <x v="45"/>
    <x v="9"/>
    <n v="1"/>
    <x v="2"/>
  </r>
  <r>
    <x v="15"/>
    <x v="7"/>
    <n v="5"/>
    <x v="45"/>
    <x v="8"/>
    <n v="1"/>
    <x v="2"/>
  </r>
  <r>
    <x v="1"/>
    <x v="5"/>
    <n v="21"/>
    <x v="40"/>
    <x v="0"/>
    <n v="4"/>
    <x v="2"/>
  </r>
  <r>
    <x v="1"/>
    <x v="5"/>
    <n v="21"/>
    <x v="40"/>
    <x v="0"/>
    <n v="8"/>
    <x v="2"/>
  </r>
  <r>
    <x v="5"/>
    <x v="6"/>
    <n v="1"/>
    <x v="2"/>
    <x v="25"/>
    <n v="8"/>
    <x v="2"/>
  </r>
  <r>
    <x v="2"/>
    <x v="7"/>
    <n v="0"/>
    <x v="8"/>
    <x v="7"/>
    <n v="1"/>
    <x v="2"/>
  </r>
  <r>
    <x v="2"/>
    <x v="7"/>
    <n v="0"/>
    <x v="8"/>
    <x v="32"/>
    <n v="5"/>
    <x v="2"/>
  </r>
  <r>
    <x v="2"/>
    <x v="1"/>
    <s v="Admin &amp; Misc."/>
    <x v="15"/>
    <x v="2"/>
    <n v="3"/>
    <x v="2"/>
  </r>
  <r>
    <x v="2"/>
    <x v="1"/>
    <s v="Cient UAT Upgrad"/>
    <x v="33"/>
    <x v="7"/>
    <n v="3"/>
    <x v="2"/>
  </r>
  <r>
    <x v="15"/>
    <x v="2"/>
    <s v="Taxes and Bank R"/>
    <x v="5"/>
    <x v="4"/>
    <n v="1"/>
    <x v="2"/>
  </r>
  <r>
    <x v="15"/>
    <x v="7"/>
    <n v="1"/>
    <x v="53"/>
    <x v="30"/>
    <n v="1.3"/>
    <x v="2"/>
  </r>
  <r>
    <x v="15"/>
    <x v="7"/>
    <n v="5"/>
    <x v="45"/>
    <x v="8"/>
    <n v="5.3"/>
    <x v="2"/>
  </r>
  <r>
    <x v="0"/>
    <x v="5"/>
    <n v="103"/>
    <x v="52"/>
    <x v="0"/>
    <n v="2"/>
    <x v="2"/>
  </r>
  <r>
    <x v="0"/>
    <x v="4"/>
    <s v="Internal Meeting"/>
    <x v="12"/>
    <x v="9"/>
    <n v="1"/>
    <x v="2"/>
  </r>
  <r>
    <x v="0"/>
    <x v="5"/>
    <n v="102"/>
    <x v="50"/>
    <x v="8"/>
    <n v="5"/>
    <x v="2"/>
  </r>
  <r>
    <x v="0"/>
    <x v="4"/>
    <s v="Internal Meeting"/>
    <x v="12"/>
    <x v="9"/>
    <n v="1"/>
    <x v="2"/>
  </r>
  <r>
    <x v="0"/>
    <x v="5"/>
    <n v="3"/>
    <x v="20"/>
    <x v="0"/>
    <n v="2"/>
    <x v="2"/>
  </r>
  <r>
    <x v="0"/>
    <x v="5"/>
    <n v="3"/>
    <x v="20"/>
    <x v="0"/>
    <n v="4"/>
    <x v="2"/>
  </r>
  <r>
    <x v="9"/>
    <x v="5"/>
    <n v="3"/>
    <x v="20"/>
    <x v="8"/>
    <n v="7"/>
    <x v="1"/>
  </r>
  <r>
    <x v="9"/>
    <x v="5"/>
    <n v="3"/>
    <x v="20"/>
    <x v="0"/>
    <n v="-7"/>
    <x v="1"/>
  </r>
  <r>
    <x v="9"/>
    <x v="5"/>
    <n v="3"/>
    <x v="20"/>
    <x v="0"/>
    <n v="-7"/>
    <x v="1"/>
  </r>
  <r>
    <x v="9"/>
    <x v="5"/>
    <n v="3"/>
    <x v="20"/>
    <x v="0"/>
    <n v="-7"/>
    <x v="1"/>
  </r>
  <r>
    <x v="9"/>
    <x v="5"/>
    <n v="3"/>
    <x v="20"/>
    <x v="0"/>
    <n v="-7"/>
    <x v="1"/>
  </r>
  <r>
    <x v="9"/>
    <x v="5"/>
    <n v="3"/>
    <x v="20"/>
    <x v="0"/>
    <n v="-7"/>
    <x v="1"/>
  </r>
  <r>
    <x v="9"/>
    <x v="7"/>
    <n v="8"/>
    <x v="54"/>
    <x v="8"/>
    <n v="7"/>
    <x v="1"/>
  </r>
  <r>
    <x v="9"/>
    <x v="7"/>
    <n v="8"/>
    <x v="54"/>
    <x v="8"/>
    <n v="7"/>
    <x v="1"/>
  </r>
  <r>
    <x v="9"/>
    <x v="7"/>
    <n v="8"/>
    <x v="54"/>
    <x v="8"/>
    <n v="7"/>
    <x v="1"/>
  </r>
  <r>
    <x v="9"/>
    <x v="7"/>
    <n v="8"/>
    <x v="54"/>
    <x v="8"/>
    <n v="7"/>
    <x v="1"/>
  </r>
  <r>
    <x v="0"/>
    <x v="5"/>
    <n v="102"/>
    <x v="50"/>
    <x v="15"/>
    <n v="1"/>
    <x v="2"/>
  </r>
  <r>
    <x v="9"/>
    <x v="7"/>
    <n v="3"/>
    <x v="44"/>
    <x v="8"/>
    <n v="-7"/>
    <x v="1"/>
  </r>
  <r>
    <x v="9"/>
    <x v="7"/>
    <n v="3"/>
    <x v="44"/>
    <x v="8"/>
    <n v="-7"/>
    <x v="1"/>
  </r>
  <r>
    <x v="9"/>
    <x v="7"/>
    <n v="3"/>
    <x v="44"/>
    <x v="8"/>
    <n v="-7"/>
    <x v="1"/>
  </r>
  <r>
    <x v="9"/>
    <x v="7"/>
    <n v="3"/>
    <x v="44"/>
    <x v="8"/>
    <n v="-8"/>
    <x v="1"/>
  </r>
  <r>
    <x v="9"/>
    <x v="7"/>
    <n v="3"/>
    <x v="44"/>
    <x v="8"/>
    <n v="-8"/>
    <x v="2"/>
  </r>
  <r>
    <x v="9"/>
    <x v="7"/>
    <n v="8"/>
    <x v="54"/>
    <x v="8"/>
    <n v="7"/>
    <x v="1"/>
  </r>
  <r>
    <x v="9"/>
    <x v="7"/>
    <n v="8"/>
    <x v="54"/>
    <x v="8"/>
    <n v="7"/>
    <x v="1"/>
  </r>
  <r>
    <x v="9"/>
    <x v="7"/>
    <n v="8"/>
    <x v="54"/>
    <x v="8"/>
    <n v="7"/>
    <x v="1"/>
  </r>
  <r>
    <x v="9"/>
    <x v="7"/>
    <n v="8"/>
    <x v="54"/>
    <x v="8"/>
    <n v="8"/>
    <x v="1"/>
  </r>
  <r>
    <x v="9"/>
    <x v="7"/>
    <n v="8"/>
    <x v="54"/>
    <x v="8"/>
    <n v="8"/>
    <x v="2"/>
  </r>
  <r>
    <x v="0"/>
    <x v="1"/>
    <s v="Bug Fixing"/>
    <x v="0"/>
    <x v="0"/>
    <n v="3"/>
    <x v="2"/>
  </r>
  <r>
    <x v="9"/>
    <x v="7"/>
    <n v="3"/>
    <x v="44"/>
    <x v="0"/>
    <n v="-8"/>
    <x v="2"/>
  </r>
  <r>
    <x v="9"/>
    <x v="7"/>
    <n v="3"/>
    <x v="44"/>
    <x v="0"/>
    <n v="-8"/>
    <x v="2"/>
  </r>
  <r>
    <x v="9"/>
    <x v="7"/>
    <n v="3"/>
    <x v="44"/>
    <x v="0"/>
    <n v="-9"/>
    <x v="2"/>
  </r>
  <r>
    <x v="9"/>
    <x v="7"/>
    <n v="3"/>
    <x v="44"/>
    <x v="8"/>
    <n v="-8"/>
    <x v="2"/>
  </r>
  <r>
    <x v="9"/>
    <x v="7"/>
    <n v="9"/>
    <x v="55"/>
    <x v="8"/>
    <n v="8"/>
    <x v="2"/>
  </r>
  <r>
    <x v="9"/>
    <x v="7"/>
    <n v="9"/>
    <x v="55"/>
    <x v="8"/>
    <n v="8"/>
    <x v="2"/>
  </r>
  <r>
    <x v="9"/>
    <x v="7"/>
    <n v="9"/>
    <x v="55"/>
    <x v="8"/>
    <n v="4"/>
    <x v="2"/>
  </r>
  <r>
    <x v="9"/>
    <x v="7"/>
    <n v="9"/>
    <x v="55"/>
    <x v="8"/>
    <n v="4"/>
    <x v="2"/>
  </r>
  <r>
    <x v="9"/>
    <x v="7"/>
    <n v="8"/>
    <x v="54"/>
    <x v="0"/>
    <n v="8"/>
    <x v="2"/>
  </r>
  <r>
    <x v="9"/>
    <x v="7"/>
    <n v="8"/>
    <x v="54"/>
    <x v="0"/>
    <n v="4"/>
    <x v="2"/>
  </r>
  <r>
    <x v="9"/>
    <x v="7"/>
    <n v="10"/>
    <x v="56"/>
    <x v="8"/>
    <n v="5"/>
    <x v="2"/>
  </r>
  <r>
    <x v="9"/>
    <x v="7"/>
    <n v="8"/>
    <x v="54"/>
    <x v="0"/>
    <n v="8"/>
    <x v="2"/>
  </r>
  <r>
    <x v="9"/>
    <x v="7"/>
    <n v="8"/>
    <x v="54"/>
    <x v="0"/>
    <n v="8"/>
    <x v="2"/>
  </r>
  <r>
    <x v="9"/>
    <x v="7"/>
    <n v="8"/>
    <x v="54"/>
    <x v="0"/>
    <n v="8"/>
    <x v="2"/>
  </r>
  <r>
    <x v="9"/>
    <x v="7"/>
    <n v="8"/>
    <x v="54"/>
    <x v="0"/>
    <n v="3"/>
    <x v="2"/>
  </r>
  <r>
    <x v="5"/>
    <x v="6"/>
    <n v="1"/>
    <x v="2"/>
    <x v="25"/>
    <n v="8"/>
    <x v="2"/>
  </r>
  <r>
    <x v="15"/>
    <x v="7"/>
    <n v="7"/>
    <x v="57"/>
    <x v="30"/>
    <n v="2.2999999999999998"/>
    <x v="2"/>
  </r>
  <r>
    <x v="15"/>
    <x v="7"/>
    <n v="1"/>
    <x v="53"/>
    <x v="30"/>
    <n v="2.2999999999999998"/>
    <x v="2"/>
  </r>
  <r>
    <x v="15"/>
    <x v="3"/>
    <s v="In-house Trainin"/>
    <x v="41"/>
    <x v="9"/>
    <n v="3"/>
    <x v="2"/>
  </r>
  <r>
    <x v="0"/>
    <x v="4"/>
    <s v="Internal Meeting"/>
    <x v="12"/>
    <x v="9"/>
    <n v="3"/>
    <x v="2"/>
  </r>
  <r>
    <x v="5"/>
    <x v="6"/>
    <n v="1"/>
    <x v="2"/>
    <x v="25"/>
    <n v="8"/>
    <x v="2"/>
  </r>
  <r>
    <x v="2"/>
    <x v="1"/>
    <s v="Cient UAT Upgrad"/>
    <x v="33"/>
    <x v="7"/>
    <n v="1"/>
    <x v="2"/>
  </r>
  <r>
    <x v="2"/>
    <x v="1"/>
    <s v="Cient UAT Upgrad"/>
    <x v="33"/>
    <x v="7"/>
    <n v="3"/>
    <x v="2"/>
  </r>
  <r>
    <x v="2"/>
    <x v="1"/>
    <s v="Admin &amp; Misc."/>
    <x v="15"/>
    <x v="2"/>
    <n v="2"/>
    <x v="2"/>
  </r>
  <r>
    <x v="2"/>
    <x v="7"/>
    <n v="0"/>
    <x v="8"/>
    <x v="7"/>
    <n v="1"/>
    <x v="2"/>
  </r>
  <r>
    <x v="2"/>
    <x v="7"/>
    <n v="0"/>
    <x v="8"/>
    <x v="32"/>
    <n v="4"/>
    <x v="2"/>
  </r>
  <r>
    <x v="2"/>
    <x v="4"/>
    <s v="Session Meetings"/>
    <x v="7"/>
    <x v="11"/>
    <n v="1"/>
    <x v="2"/>
  </r>
  <r>
    <x v="8"/>
    <x v="2"/>
    <s v="TIME"/>
    <x v="2"/>
    <x v="27"/>
    <n v="2"/>
    <x v="2"/>
  </r>
  <r>
    <x v="8"/>
    <x v="2"/>
    <s v="TIME"/>
    <x v="2"/>
    <x v="27"/>
    <n v="8"/>
    <x v="2"/>
  </r>
  <r>
    <x v="8"/>
    <x v="2"/>
    <s v="TIME"/>
    <x v="2"/>
    <x v="27"/>
    <n v="8"/>
    <x v="2"/>
  </r>
  <r>
    <x v="8"/>
    <x v="2"/>
    <s v="TIME"/>
    <x v="2"/>
    <x v="11"/>
    <n v="2"/>
    <x v="2"/>
  </r>
  <r>
    <x v="8"/>
    <x v="2"/>
    <s v="TIME"/>
    <x v="2"/>
    <x v="18"/>
    <n v="2"/>
    <x v="2"/>
  </r>
  <r>
    <x v="8"/>
    <x v="4"/>
    <s v="Session Meetings"/>
    <x v="7"/>
    <x v="11"/>
    <n v="1"/>
    <x v="2"/>
  </r>
  <r>
    <x v="0"/>
    <x v="5"/>
    <n v="3"/>
    <x v="20"/>
    <x v="0"/>
    <n v="3"/>
    <x v="2"/>
  </r>
  <r>
    <x v="0"/>
    <x v="5"/>
    <n v="3"/>
    <x v="20"/>
    <x v="0"/>
    <n v="1"/>
    <x v="2"/>
  </r>
  <r>
    <x v="0"/>
    <x v="5"/>
    <n v="101"/>
    <x v="51"/>
    <x v="0"/>
    <n v="3"/>
    <x v="2"/>
  </r>
  <r>
    <x v="0"/>
    <x v="5"/>
    <n v="100"/>
    <x v="49"/>
    <x v="0"/>
    <n v="3"/>
    <x v="2"/>
  </r>
  <r>
    <x v="0"/>
    <x v="5"/>
    <n v="100"/>
    <x v="49"/>
    <x v="0"/>
    <n v="2"/>
    <x v="2"/>
  </r>
  <r>
    <x v="2"/>
    <x v="1"/>
    <s v="Admin &amp; Misc."/>
    <x v="15"/>
    <x v="2"/>
    <n v="3"/>
    <x v="2"/>
  </r>
  <r>
    <x v="15"/>
    <x v="7"/>
    <n v="7"/>
    <x v="57"/>
    <x v="8"/>
    <n v="7.3"/>
    <x v="2"/>
  </r>
  <r>
    <x v="15"/>
    <x v="7"/>
    <n v="5"/>
    <x v="45"/>
    <x v="8"/>
    <n v="0.3"/>
    <x v="2"/>
  </r>
  <r>
    <x v="6"/>
    <x v="1"/>
    <s v="QA"/>
    <x v="13"/>
    <x v="14"/>
    <n v="8"/>
    <x v="2"/>
  </r>
  <r>
    <x v="1"/>
    <x v="5"/>
    <n v="104"/>
    <x v="58"/>
    <x v="8"/>
    <n v="2"/>
    <x v="2"/>
  </r>
  <r>
    <x v="1"/>
    <x v="5"/>
    <n v="104"/>
    <x v="58"/>
    <x v="8"/>
    <n v="3"/>
    <x v="2"/>
  </r>
  <r>
    <x v="1"/>
    <x v="5"/>
    <n v="21"/>
    <x v="40"/>
    <x v="0"/>
    <n v="2"/>
    <x v="2"/>
  </r>
  <r>
    <x v="1"/>
    <x v="5"/>
    <n v="21"/>
    <x v="40"/>
    <x v="0"/>
    <n v="2"/>
    <x v="2"/>
  </r>
  <r>
    <x v="13"/>
    <x v="5"/>
    <n v="8"/>
    <x v="36"/>
    <x v="15"/>
    <n v="3.5"/>
    <x v="2"/>
  </r>
  <r>
    <x v="13"/>
    <x v="5"/>
    <n v="8"/>
    <x v="36"/>
    <x v="15"/>
    <n v="3.5"/>
    <x v="2"/>
  </r>
  <r>
    <x v="13"/>
    <x v="5"/>
    <n v="8"/>
    <x v="36"/>
    <x v="15"/>
    <n v="1.5"/>
    <x v="2"/>
  </r>
  <r>
    <x v="13"/>
    <x v="5"/>
    <n v="8"/>
    <x v="36"/>
    <x v="15"/>
    <n v="3.5"/>
    <x v="2"/>
  </r>
  <r>
    <x v="13"/>
    <x v="5"/>
    <n v="8"/>
    <x v="36"/>
    <x v="15"/>
    <n v="3.5"/>
    <x v="2"/>
  </r>
  <r>
    <x v="13"/>
    <x v="5"/>
    <n v="4"/>
    <x v="25"/>
    <x v="10"/>
    <n v="3.5"/>
    <x v="2"/>
  </r>
  <r>
    <x v="13"/>
    <x v="5"/>
    <n v="4"/>
    <x v="25"/>
    <x v="10"/>
    <n v="3.5"/>
    <x v="2"/>
  </r>
  <r>
    <x v="13"/>
    <x v="5"/>
    <n v="4"/>
    <x v="25"/>
    <x v="10"/>
    <n v="1.5"/>
    <x v="2"/>
  </r>
  <r>
    <x v="13"/>
    <x v="5"/>
    <n v="4"/>
    <x v="25"/>
    <x v="10"/>
    <n v="3.5"/>
    <x v="2"/>
  </r>
  <r>
    <x v="13"/>
    <x v="5"/>
    <n v="4"/>
    <x v="25"/>
    <x v="10"/>
    <n v="3.5"/>
    <x v="2"/>
  </r>
  <r>
    <x v="10"/>
    <x v="4"/>
    <s v="Cient UAT Upgrad"/>
    <x v="33"/>
    <x v="15"/>
    <n v="6"/>
    <x v="2"/>
  </r>
  <r>
    <x v="10"/>
    <x v="4"/>
    <s v="Cient UAT Upgrad"/>
    <x v="33"/>
    <x v="15"/>
    <n v="11"/>
    <x v="2"/>
  </r>
  <r>
    <x v="10"/>
    <x v="4"/>
    <s v="Cient UAT Upgrad"/>
    <x v="33"/>
    <x v="15"/>
    <n v="9"/>
    <x v="2"/>
  </r>
  <r>
    <x v="10"/>
    <x v="4"/>
    <s v="Internal Meeting"/>
    <x v="12"/>
    <x v="9"/>
    <n v="2"/>
    <x v="2"/>
  </r>
  <r>
    <x v="10"/>
    <x v="4"/>
    <s v="Internal Meeting"/>
    <x v="12"/>
    <x v="9"/>
    <n v="2"/>
    <x v="2"/>
  </r>
  <r>
    <x v="10"/>
    <x v="4"/>
    <s v="Internal Meeting"/>
    <x v="12"/>
    <x v="9"/>
    <n v="3"/>
    <x v="2"/>
  </r>
  <r>
    <x v="10"/>
    <x v="4"/>
    <s v="Admin &amp; Misc."/>
    <x v="15"/>
    <x v="6"/>
    <n v="2"/>
    <x v="2"/>
  </r>
  <r>
    <x v="10"/>
    <x v="4"/>
    <s v="Cient UAT Upgrad"/>
    <x v="33"/>
    <x v="15"/>
    <n v="4"/>
    <x v="2"/>
  </r>
  <r>
    <x v="10"/>
    <x v="4"/>
    <s v="Production Issue"/>
    <x v="6"/>
    <x v="14"/>
    <n v="1"/>
    <x v="2"/>
  </r>
  <r>
    <x v="10"/>
    <x v="3"/>
    <s v="Requirement Anal"/>
    <x v="18"/>
    <x v="17"/>
    <n v="3"/>
    <x v="2"/>
  </r>
  <r>
    <x v="10"/>
    <x v="3"/>
    <s v="Requirement Anal"/>
    <x v="18"/>
    <x v="14"/>
    <n v="2"/>
    <x v="2"/>
  </r>
  <r>
    <x v="2"/>
    <x v="1"/>
    <s v="Cient UAT Upgrad"/>
    <x v="33"/>
    <x v="7"/>
    <n v="1"/>
    <x v="2"/>
  </r>
  <r>
    <x v="2"/>
    <x v="4"/>
    <s v="Session Meetings"/>
    <x v="7"/>
    <x v="11"/>
    <n v="3"/>
    <x v="2"/>
  </r>
  <r>
    <x v="2"/>
    <x v="4"/>
    <s v="Session Meetings"/>
    <x v="7"/>
    <x v="11"/>
    <n v="1.5"/>
    <x v="2"/>
  </r>
  <r>
    <x v="2"/>
    <x v="1"/>
    <s v="Admin &amp; Misc."/>
    <x v="15"/>
    <x v="2"/>
    <n v="3"/>
    <x v="2"/>
  </r>
  <r>
    <x v="2"/>
    <x v="7"/>
    <n v="0"/>
    <x v="8"/>
    <x v="7"/>
    <n v="1"/>
    <x v="2"/>
  </r>
  <r>
    <x v="2"/>
    <x v="1"/>
    <s v="Cient UAT Upgrad"/>
    <x v="33"/>
    <x v="7"/>
    <n v="4"/>
    <x v="2"/>
  </r>
  <r>
    <x v="2"/>
    <x v="1"/>
    <s v="Admin &amp; Misc."/>
    <x v="15"/>
    <x v="2"/>
    <n v="1"/>
    <x v="2"/>
  </r>
  <r>
    <x v="2"/>
    <x v="7"/>
    <n v="0"/>
    <x v="8"/>
    <x v="7"/>
    <n v="2"/>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4"/>
    <x v="2"/>
    <s v="Network Support"/>
    <x v="4"/>
    <x v="4"/>
    <n v="8"/>
    <x v="2"/>
  </r>
  <r>
    <x v="1"/>
    <x v="5"/>
    <n v="104"/>
    <x v="58"/>
    <x v="15"/>
    <n v="3"/>
    <x v="2"/>
  </r>
  <r>
    <x v="1"/>
    <x v="5"/>
    <n v="104"/>
    <x v="58"/>
    <x v="8"/>
    <n v="4"/>
    <x v="2"/>
  </r>
  <r>
    <x v="1"/>
    <x v="5"/>
    <n v="104"/>
    <x v="58"/>
    <x v="8"/>
    <n v="4"/>
    <x v="2"/>
  </r>
  <r>
    <x v="1"/>
    <x v="5"/>
    <n v="104"/>
    <x v="58"/>
    <x v="8"/>
    <n v="2"/>
    <x v="2"/>
  </r>
  <r>
    <x v="1"/>
    <x v="5"/>
    <n v="21"/>
    <x v="40"/>
    <x v="0"/>
    <n v="2"/>
    <x v="2"/>
  </r>
  <r>
    <x v="1"/>
    <x v="5"/>
    <n v="104"/>
    <x v="58"/>
    <x v="8"/>
    <n v="4"/>
    <x v="2"/>
  </r>
  <r>
    <x v="1"/>
    <x v="5"/>
    <n v="104"/>
    <x v="58"/>
    <x v="8"/>
    <n v="4"/>
    <x v="2"/>
  </r>
  <r>
    <x v="1"/>
    <x v="5"/>
    <n v="104"/>
    <x v="58"/>
    <x v="8"/>
    <n v="8"/>
    <x v="2"/>
  </r>
  <r>
    <x v="11"/>
    <x v="1"/>
    <s v="Internal Meeting"/>
    <x v="12"/>
    <x v="9"/>
    <n v="1"/>
    <x v="2"/>
  </r>
  <r>
    <x v="11"/>
    <x v="5"/>
    <n v="104"/>
    <x v="58"/>
    <x v="15"/>
    <n v="2"/>
    <x v="2"/>
  </r>
  <r>
    <x v="9"/>
    <x v="7"/>
    <n v="10"/>
    <x v="56"/>
    <x v="8"/>
    <n v="3"/>
    <x v="2"/>
  </r>
  <r>
    <x v="9"/>
    <x v="7"/>
    <n v="10"/>
    <x v="56"/>
    <x v="8"/>
    <n v="-5"/>
    <x v="2"/>
  </r>
  <r>
    <x v="9"/>
    <x v="3"/>
    <s v="Admin &amp; Misc."/>
    <x v="15"/>
    <x v="9"/>
    <n v="2"/>
    <x v="2"/>
  </r>
  <r>
    <x v="9"/>
    <x v="7"/>
    <n v="10"/>
    <x v="56"/>
    <x v="8"/>
    <n v="8"/>
    <x v="2"/>
  </r>
  <r>
    <x v="11"/>
    <x v="1"/>
    <s v="Internal Meeting"/>
    <x v="12"/>
    <x v="9"/>
    <n v="1"/>
    <x v="2"/>
  </r>
  <r>
    <x v="11"/>
    <x v="5"/>
    <n v="21"/>
    <x v="40"/>
    <x v="15"/>
    <n v="3"/>
    <x v="2"/>
  </r>
  <r>
    <x v="8"/>
    <x v="2"/>
    <s v="TIME"/>
    <x v="2"/>
    <x v="4"/>
    <n v="1"/>
    <x v="2"/>
  </r>
  <r>
    <x v="8"/>
    <x v="2"/>
    <s v="TIME"/>
    <x v="2"/>
    <x v="11"/>
    <n v="2"/>
    <x v="2"/>
  </r>
  <r>
    <x v="6"/>
    <x v="4"/>
    <s v="Time Off-Un Plan"/>
    <x v="35"/>
    <x v="1"/>
    <n v="8"/>
    <x v="2"/>
  </r>
  <r>
    <x v="6"/>
    <x v="4"/>
    <s v="In-house Trainin"/>
    <x v="41"/>
    <x v="33"/>
    <n v="2"/>
    <x v="2"/>
  </r>
  <r>
    <x v="15"/>
    <x v="4"/>
    <s v="Time Off-Un Plan"/>
    <x v="35"/>
    <x v="1"/>
    <n v="8"/>
    <x v="2"/>
  </r>
  <r>
    <x v="5"/>
    <x v="6"/>
    <n v="1"/>
    <x v="2"/>
    <x v="22"/>
    <n v="4"/>
    <x v="2"/>
  </r>
  <r>
    <x v="5"/>
    <x v="6"/>
    <n v="1"/>
    <x v="2"/>
    <x v="24"/>
    <n v="3"/>
    <x v="2"/>
  </r>
  <r>
    <x v="5"/>
    <x v="6"/>
    <n v="1"/>
    <x v="2"/>
    <x v="25"/>
    <n v="1"/>
    <x v="2"/>
  </r>
  <r>
    <x v="5"/>
    <x v="6"/>
    <n v="1"/>
    <x v="2"/>
    <x v="22"/>
    <n v="2"/>
    <x v="2"/>
  </r>
  <r>
    <x v="5"/>
    <x v="6"/>
    <n v="1"/>
    <x v="2"/>
    <x v="25"/>
    <n v="5"/>
    <x v="2"/>
  </r>
  <r>
    <x v="5"/>
    <x v="3"/>
    <s v="Support Items"/>
    <x v="14"/>
    <x v="14"/>
    <n v="1"/>
    <x v="2"/>
  </r>
  <r>
    <x v="11"/>
    <x v="8"/>
    <n v="2"/>
    <x v="59"/>
    <x v="34"/>
    <n v="3"/>
    <x v="2"/>
  </r>
  <r>
    <x v="11"/>
    <x v="8"/>
    <n v="2"/>
    <x v="59"/>
    <x v="34"/>
    <n v="8"/>
    <x v="2"/>
  </r>
  <r>
    <x v="11"/>
    <x v="8"/>
    <n v="2"/>
    <x v="59"/>
    <x v="34"/>
    <n v="4"/>
    <x v="2"/>
  </r>
  <r>
    <x v="11"/>
    <x v="8"/>
    <n v="2"/>
    <x v="59"/>
    <x v="34"/>
    <n v="4"/>
    <x v="2"/>
  </r>
  <r>
    <x v="6"/>
    <x v="0"/>
    <s v="QA"/>
    <x v="13"/>
    <x v="10"/>
    <n v="7"/>
    <x v="2"/>
  </r>
  <r>
    <x v="6"/>
    <x v="4"/>
    <s v="Internal Meeting"/>
    <x v="12"/>
    <x v="9"/>
    <n v="1"/>
    <x v="2"/>
  </r>
  <r>
    <x v="6"/>
    <x v="5"/>
    <n v="100"/>
    <x v="49"/>
    <x v="10"/>
    <n v="2"/>
    <x v="2"/>
  </r>
  <r>
    <x v="6"/>
    <x v="5"/>
    <n v="102"/>
    <x v="50"/>
    <x v="14"/>
    <n v="2"/>
    <x v="2"/>
  </r>
  <r>
    <x v="6"/>
    <x v="5"/>
    <n v="101"/>
    <x v="51"/>
    <x v="15"/>
    <n v="1"/>
    <x v="2"/>
  </r>
  <r>
    <x v="6"/>
    <x v="9"/>
    <n v="10"/>
    <x v="60"/>
    <x v="14"/>
    <n v="4"/>
    <x v="2"/>
  </r>
  <r>
    <x v="11"/>
    <x v="0"/>
    <s v="QA"/>
    <x v="13"/>
    <x v="10"/>
    <n v="4"/>
    <x v="2"/>
  </r>
  <r>
    <x v="11"/>
    <x v="0"/>
    <s v="QA"/>
    <x v="13"/>
    <x v="10"/>
    <n v="4"/>
    <x v="2"/>
  </r>
  <r>
    <x v="11"/>
    <x v="0"/>
    <s v="QA"/>
    <x v="13"/>
    <x v="10"/>
    <n v="4"/>
    <x v="2"/>
  </r>
  <r>
    <x v="11"/>
    <x v="0"/>
    <s v="QA"/>
    <x v="13"/>
    <x v="15"/>
    <n v="4"/>
    <x v="2"/>
  </r>
  <r>
    <x v="11"/>
    <x v="0"/>
    <s v="QA"/>
    <x v="13"/>
    <x v="15"/>
    <n v="4"/>
    <x v="2"/>
  </r>
  <r>
    <x v="0"/>
    <x v="5"/>
    <n v="100"/>
    <x v="49"/>
    <x v="0"/>
    <n v="4"/>
    <x v="1"/>
  </r>
  <r>
    <x v="1"/>
    <x v="9"/>
    <n v="10"/>
    <x v="60"/>
    <x v="8"/>
    <n v="2"/>
    <x v="2"/>
  </r>
  <r>
    <x v="1"/>
    <x v="9"/>
    <n v="10"/>
    <x v="60"/>
    <x v="8"/>
    <n v="3"/>
    <x v="2"/>
  </r>
  <r>
    <x v="1"/>
    <x v="9"/>
    <n v="10"/>
    <x v="60"/>
    <x v="8"/>
    <n v="3"/>
    <x v="2"/>
  </r>
  <r>
    <x v="1"/>
    <x v="9"/>
    <n v="12"/>
    <x v="61"/>
    <x v="8"/>
    <n v="4"/>
    <x v="2"/>
  </r>
  <r>
    <x v="1"/>
    <x v="9"/>
    <n v="12"/>
    <x v="61"/>
    <x v="8"/>
    <n v="2"/>
    <x v="2"/>
  </r>
  <r>
    <x v="1"/>
    <x v="9"/>
    <n v="12"/>
    <x v="61"/>
    <x v="8"/>
    <n v="2"/>
    <x v="2"/>
  </r>
  <r>
    <x v="1"/>
    <x v="5"/>
    <n v="104"/>
    <x v="58"/>
    <x v="0"/>
    <n v="4"/>
    <x v="2"/>
  </r>
  <r>
    <x v="1"/>
    <x v="5"/>
    <n v="104"/>
    <x v="58"/>
    <x v="0"/>
    <n v="2"/>
    <x v="2"/>
  </r>
  <r>
    <x v="1"/>
    <x v="5"/>
    <n v="1"/>
    <x v="21"/>
    <x v="8"/>
    <n v="8"/>
    <x v="1"/>
  </r>
  <r>
    <x v="1"/>
    <x v="5"/>
    <n v="1"/>
    <x v="21"/>
    <x v="8"/>
    <n v="8"/>
    <x v="1"/>
  </r>
  <r>
    <x v="1"/>
    <x v="5"/>
    <n v="1"/>
    <x v="21"/>
    <x v="8"/>
    <n v="4"/>
    <x v="1"/>
  </r>
  <r>
    <x v="1"/>
    <x v="5"/>
    <n v="1"/>
    <x v="21"/>
    <x v="8"/>
    <n v="4"/>
    <x v="2"/>
  </r>
  <r>
    <x v="0"/>
    <x v="5"/>
    <n v="20"/>
    <x v="28"/>
    <x v="8"/>
    <n v="-2"/>
    <x v="0"/>
  </r>
  <r>
    <x v="0"/>
    <x v="5"/>
    <n v="20"/>
    <x v="28"/>
    <x v="8"/>
    <n v="-5"/>
    <x v="0"/>
  </r>
  <r>
    <x v="0"/>
    <x v="5"/>
    <n v="20"/>
    <x v="28"/>
    <x v="8"/>
    <n v="-7"/>
    <x v="0"/>
  </r>
  <r>
    <x v="0"/>
    <x v="5"/>
    <n v="10"/>
    <x v="32"/>
    <x v="8"/>
    <n v="5"/>
    <x v="0"/>
  </r>
  <r>
    <x v="0"/>
    <x v="5"/>
    <n v="10"/>
    <x v="32"/>
    <x v="8"/>
    <n v="5"/>
    <x v="0"/>
  </r>
  <r>
    <x v="0"/>
    <x v="4"/>
    <s v="Internal Meeting"/>
    <x v="12"/>
    <x v="9"/>
    <n v="2"/>
    <x v="0"/>
  </r>
  <r>
    <x v="0"/>
    <x v="5"/>
    <n v="10"/>
    <x v="32"/>
    <x v="0"/>
    <n v="2"/>
    <x v="1"/>
  </r>
  <r>
    <x v="0"/>
    <x v="4"/>
    <s v="Internal Meeting"/>
    <x v="12"/>
    <x v="0"/>
    <n v="-2"/>
    <x v="1"/>
  </r>
  <r>
    <x v="0"/>
    <x v="5"/>
    <n v="17"/>
    <x v="46"/>
    <x v="8"/>
    <n v="-4"/>
    <x v="1"/>
  </r>
  <r>
    <x v="0"/>
    <x v="4"/>
    <s v="Internal Meeting"/>
    <x v="12"/>
    <x v="9"/>
    <n v="1"/>
    <x v="2"/>
  </r>
  <r>
    <x v="0"/>
    <x v="5"/>
    <n v="27"/>
    <x v="32"/>
    <x v="8"/>
    <n v="6"/>
    <x v="2"/>
  </r>
  <r>
    <x v="0"/>
    <x v="5"/>
    <n v="10"/>
    <x v="32"/>
    <x v="8"/>
    <n v="2"/>
    <x v="0"/>
  </r>
  <r>
    <x v="9"/>
    <x v="7"/>
    <n v="10"/>
    <x v="56"/>
    <x v="8"/>
    <n v="2"/>
    <x v="2"/>
  </r>
  <r>
    <x v="9"/>
    <x v="7"/>
    <n v="10"/>
    <x v="56"/>
    <x v="15"/>
    <n v="2.5"/>
    <x v="2"/>
  </r>
  <r>
    <x v="9"/>
    <x v="4"/>
    <s v="Internal Meeting"/>
    <x v="12"/>
    <x v="9"/>
    <n v="0.35"/>
    <x v="2"/>
  </r>
  <r>
    <x v="9"/>
    <x v="4"/>
    <s v="Internal Meeting"/>
    <x v="12"/>
    <x v="9"/>
    <n v="0.15"/>
    <x v="2"/>
  </r>
  <r>
    <x v="15"/>
    <x v="2"/>
    <s v="TIME"/>
    <x v="2"/>
    <x v="30"/>
    <n v="2.2999999999999998"/>
    <x v="2"/>
  </r>
  <r>
    <x v="15"/>
    <x v="7"/>
    <n v="7"/>
    <x v="57"/>
    <x v="8"/>
    <n v="3"/>
    <x v="2"/>
  </r>
  <r>
    <x v="15"/>
    <x v="7"/>
    <n v="7"/>
    <x v="57"/>
    <x v="15"/>
    <n v="1"/>
    <x v="2"/>
  </r>
  <r>
    <x v="15"/>
    <x v="7"/>
    <n v="3"/>
    <x v="44"/>
    <x v="30"/>
    <n v="1.3"/>
    <x v="2"/>
  </r>
  <r>
    <x v="7"/>
    <x v="3"/>
    <s v="Support Items"/>
    <x v="14"/>
    <x v="5"/>
    <n v="5"/>
    <x v="2"/>
  </r>
  <r>
    <x v="7"/>
    <x v="3"/>
    <s v="Support Items"/>
    <x v="14"/>
    <x v="5"/>
    <n v="6"/>
    <x v="2"/>
  </r>
  <r>
    <x v="7"/>
    <x v="3"/>
    <s v="Support Items"/>
    <x v="14"/>
    <x v="5"/>
    <n v="8"/>
    <x v="2"/>
  </r>
  <r>
    <x v="7"/>
    <x v="3"/>
    <s v="Support Items"/>
    <x v="14"/>
    <x v="5"/>
    <n v="7"/>
    <x v="2"/>
  </r>
  <r>
    <x v="7"/>
    <x v="3"/>
    <s v="Support Items"/>
    <x v="14"/>
    <x v="5"/>
    <n v="5"/>
    <x v="2"/>
  </r>
  <r>
    <x v="7"/>
    <x v="3"/>
    <s v="Support Items"/>
    <x v="14"/>
    <x v="5"/>
    <n v="6"/>
    <x v="2"/>
  </r>
  <r>
    <x v="7"/>
    <x v="3"/>
    <s v="Support Items"/>
    <x v="14"/>
    <x v="5"/>
    <n v="5"/>
    <x v="2"/>
  </r>
  <r>
    <x v="7"/>
    <x v="3"/>
    <s v="Support Items"/>
    <x v="14"/>
    <x v="5"/>
    <n v="6"/>
    <x v="2"/>
  </r>
  <r>
    <x v="7"/>
    <x v="3"/>
    <s v="Support Items"/>
    <x v="14"/>
    <x v="5"/>
    <n v="8"/>
    <x v="2"/>
  </r>
  <r>
    <x v="7"/>
    <x v="3"/>
    <s v="Support Items"/>
    <x v="14"/>
    <x v="5"/>
    <n v="5"/>
    <x v="2"/>
  </r>
  <r>
    <x v="14"/>
    <x v="2"/>
    <s v="Network Support"/>
    <x v="4"/>
    <x v="4"/>
    <n v="8"/>
    <x v="2"/>
  </r>
  <r>
    <x v="5"/>
    <x v="6"/>
    <n v="1"/>
    <x v="2"/>
    <x v="25"/>
    <n v="1"/>
    <x v="2"/>
  </r>
  <r>
    <x v="5"/>
    <x v="6"/>
    <n v="1"/>
    <x v="2"/>
    <x v="22"/>
    <n v="3"/>
    <x v="2"/>
  </r>
  <r>
    <x v="5"/>
    <x v="6"/>
    <n v="1"/>
    <x v="2"/>
    <x v="23"/>
    <n v="4"/>
    <x v="2"/>
  </r>
  <r>
    <x v="2"/>
    <x v="8"/>
    <n v="1"/>
    <x v="62"/>
    <x v="35"/>
    <n v="1"/>
    <x v="2"/>
  </r>
  <r>
    <x v="2"/>
    <x v="10"/>
    <n v="1"/>
    <x v="62"/>
    <x v="35"/>
    <n v="1"/>
    <x v="2"/>
  </r>
  <r>
    <x v="2"/>
    <x v="4"/>
    <s v="Admin &amp; Misc."/>
    <x v="15"/>
    <x v="2"/>
    <n v="2"/>
    <x v="2"/>
  </r>
  <r>
    <x v="2"/>
    <x v="1"/>
    <s v="Admin &amp; Misc."/>
    <x v="15"/>
    <x v="2"/>
    <n v="1"/>
    <x v="2"/>
  </r>
  <r>
    <x v="2"/>
    <x v="9"/>
    <n v="0"/>
    <x v="8"/>
    <x v="2"/>
    <n v="1"/>
    <x v="2"/>
  </r>
  <r>
    <x v="2"/>
    <x v="7"/>
    <n v="0"/>
    <x v="8"/>
    <x v="11"/>
    <n v="1"/>
    <x v="2"/>
  </r>
  <r>
    <x v="12"/>
    <x v="4"/>
    <s v="Development DB"/>
    <x v="10"/>
    <x v="5"/>
    <n v="2"/>
    <x v="2"/>
  </r>
  <r>
    <x v="12"/>
    <x v="4"/>
    <s v="Admin &amp; Misc."/>
    <x v="15"/>
    <x v="14"/>
    <n v="1"/>
    <x v="2"/>
  </r>
  <r>
    <x v="12"/>
    <x v="4"/>
    <s v="Admin &amp; Misc."/>
    <x v="15"/>
    <x v="14"/>
    <n v="1"/>
    <x v="2"/>
  </r>
  <r>
    <x v="12"/>
    <x v="4"/>
    <s v="Admin &amp; Misc."/>
    <x v="15"/>
    <x v="14"/>
    <n v="1"/>
    <x v="2"/>
  </r>
  <r>
    <x v="12"/>
    <x v="4"/>
    <s v="Admin &amp; Misc."/>
    <x v="15"/>
    <x v="14"/>
    <n v="1"/>
    <x v="2"/>
  </r>
  <r>
    <x v="12"/>
    <x v="4"/>
    <s v="Admin &amp; Misc."/>
    <x v="15"/>
    <x v="14"/>
    <n v="2.5"/>
    <x v="2"/>
  </r>
  <r>
    <x v="12"/>
    <x v="4"/>
    <s v="Admin &amp; Misc."/>
    <x v="15"/>
    <x v="14"/>
    <n v="2.5"/>
    <x v="2"/>
  </r>
  <r>
    <x v="12"/>
    <x v="4"/>
    <s v="Admin &amp; Misc."/>
    <x v="15"/>
    <x v="14"/>
    <n v="2.5"/>
    <x v="2"/>
  </r>
  <r>
    <x v="12"/>
    <x v="4"/>
    <s v="Admin &amp; Misc."/>
    <x v="15"/>
    <x v="14"/>
    <n v="2.5"/>
    <x v="2"/>
  </r>
  <r>
    <x v="12"/>
    <x v="4"/>
    <s v="Time Off-Un Plan"/>
    <x v="35"/>
    <x v="14"/>
    <n v="8"/>
    <x v="2"/>
  </r>
  <r>
    <x v="12"/>
    <x v="4"/>
    <s v="Development DB"/>
    <x v="10"/>
    <x v="5"/>
    <n v="2"/>
    <x v="2"/>
  </r>
  <r>
    <x v="12"/>
    <x v="4"/>
    <s v="Development DB"/>
    <x v="10"/>
    <x v="5"/>
    <n v="1"/>
    <x v="2"/>
  </r>
  <r>
    <x v="12"/>
    <x v="7"/>
    <n v="1"/>
    <x v="53"/>
    <x v="8"/>
    <n v="4.5"/>
    <x v="2"/>
  </r>
  <r>
    <x v="12"/>
    <x v="5"/>
    <n v="31"/>
    <x v="42"/>
    <x v="0"/>
    <n v="3"/>
    <x v="2"/>
  </r>
  <r>
    <x v="12"/>
    <x v="7"/>
    <n v="7"/>
    <x v="57"/>
    <x v="0"/>
    <n v="4.5"/>
    <x v="2"/>
  </r>
  <r>
    <x v="12"/>
    <x v="4"/>
    <s v="Time Off-Un Plan"/>
    <x v="35"/>
    <x v="14"/>
    <n v="4.5"/>
    <x v="2"/>
  </r>
  <r>
    <x v="12"/>
    <x v="7"/>
    <n v="7"/>
    <x v="57"/>
    <x v="0"/>
    <n v="3"/>
    <x v="2"/>
  </r>
  <r>
    <x v="12"/>
    <x v="4"/>
    <s v="Development DB"/>
    <x v="10"/>
    <x v="0"/>
    <n v="1.5"/>
    <x v="2"/>
  </r>
  <r>
    <x v="12"/>
    <x v="5"/>
    <n v="14"/>
    <x v="47"/>
    <x v="8"/>
    <n v="2.5"/>
    <x v="2"/>
  </r>
  <r>
    <x v="12"/>
    <x v="5"/>
    <n v="14"/>
    <x v="47"/>
    <x v="8"/>
    <n v="0.5"/>
    <x v="2"/>
  </r>
  <r>
    <x v="12"/>
    <x v="5"/>
    <n v="14"/>
    <x v="47"/>
    <x v="8"/>
    <n v="2.5"/>
    <x v="2"/>
  </r>
  <r>
    <x v="12"/>
    <x v="4"/>
    <s v="Admin &amp; Misc."/>
    <x v="15"/>
    <x v="14"/>
    <n v="1"/>
    <x v="2"/>
  </r>
  <r>
    <x v="12"/>
    <x v="4"/>
    <s v="Admin &amp; Misc."/>
    <x v="15"/>
    <x v="14"/>
    <n v="1"/>
    <x v="2"/>
  </r>
  <r>
    <x v="12"/>
    <x v="5"/>
    <n v="8"/>
    <x v="36"/>
    <x v="0"/>
    <n v="1"/>
    <x v="2"/>
  </r>
  <r>
    <x v="0"/>
    <x v="4"/>
    <s v="Internal Meeting"/>
    <x v="12"/>
    <x v="9"/>
    <n v="2"/>
    <x v="2"/>
  </r>
  <r>
    <x v="0"/>
    <x v="9"/>
    <n v="8"/>
    <x v="63"/>
    <x v="8"/>
    <n v="8"/>
    <x v="2"/>
  </r>
  <r>
    <x v="12"/>
    <x v="9"/>
    <n v="8"/>
    <x v="63"/>
    <x v="8"/>
    <n v="3.5"/>
    <x v="2"/>
  </r>
  <r>
    <x v="12"/>
    <x v="10"/>
    <n v="2"/>
    <x v="59"/>
    <x v="35"/>
    <n v="4.5"/>
    <x v="2"/>
  </r>
  <r>
    <x v="8"/>
    <x v="2"/>
    <s v="TIME"/>
    <x v="2"/>
    <x v="4"/>
    <n v="2"/>
    <x v="2"/>
  </r>
  <r>
    <x v="8"/>
    <x v="2"/>
    <s v="TIME"/>
    <x v="2"/>
    <x v="4"/>
    <n v="2"/>
    <x v="2"/>
  </r>
  <r>
    <x v="8"/>
    <x v="2"/>
    <s v="TIME"/>
    <x v="2"/>
    <x v="11"/>
    <n v="2"/>
    <x v="2"/>
  </r>
  <r>
    <x v="8"/>
    <x v="2"/>
    <s v="TIME"/>
    <x v="2"/>
    <x v="11"/>
    <n v="2"/>
    <x v="2"/>
  </r>
  <r>
    <x v="8"/>
    <x v="2"/>
    <s v="TIME"/>
    <x v="2"/>
    <x v="18"/>
    <n v="4"/>
    <x v="2"/>
  </r>
  <r>
    <x v="8"/>
    <x v="2"/>
    <s v="TIME"/>
    <x v="2"/>
    <x v="18"/>
    <n v="2"/>
    <x v="2"/>
  </r>
  <r>
    <x v="8"/>
    <x v="2"/>
    <s v="TIME"/>
    <x v="2"/>
    <x v="13"/>
    <n v="1"/>
    <x v="2"/>
  </r>
  <r>
    <x v="8"/>
    <x v="4"/>
    <s v="Session Meetings"/>
    <x v="7"/>
    <x v="11"/>
    <n v="2"/>
    <x v="2"/>
  </r>
  <r>
    <x v="15"/>
    <x v="2"/>
    <s v="TIME"/>
    <x v="2"/>
    <x v="30"/>
    <n v="0.3"/>
    <x v="2"/>
  </r>
  <r>
    <x v="15"/>
    <x v="7"/>
    <n v="3"/>
    <x v="44"/>
    <x v="9"/>
    <n v="0.3"/>
    <x v="2"/>
  </r>
  <r>
    <x v="15"/>
    <x v="7"/>
    <n v="3"/>
    <x v="44"/>
    <x v="30"/>
    <n v="7"/>
    <x v="2"/>
  </r>
  <r>
    <x v="14"/>
    <x v="2"/>
    <s v="Network Support"/>
    <x v="4"/>
    <x v="4"/>
    <n v="8"/>
    <x v="2"/>
  </r>
  <r>
    <x v="5"/>
    <x v="6"/>
    <n v="1"/>
    <x v="2"/>
    <x v="22"/>
    <n v="1"/>
    <x v="2"/>
  </r>
  <r>
    <x v="5"/>
    <x v="6"/>
    <n v="1"/>
    <x v="2"/>
    <x v="23"/>
    <n v="7"/>
    <x v="2"/>
  </r>
  <r>
    <x v="0"/>
    <x v="5"/>
    <n v="27"/>
    <x v="32"/>
    <x v="0"/>
    <n v="5"/>
    <x v="2"/>
  </r>
  <r>
    <x v="9"/>
    <x v="7"/>
    <n v="0"/>
    <x v="8"/>
    <x v="7"/>
    <n v="0.3"/>
    <x v="2"/>
  </r>
  <r>
    <x v="9"/>
    <x v="4"/>
    <s v="Internal Meeting"/>
    <x v="12"/>
    <x v="9"/>
    <n v="0.3"/>
    <x v="2"/>
  </r>
  <r>
    <x v="9"/>
    <x v="7"/>
    <n v="7"/>
    <x v="57"/>
    <x v="17"/>
    <n v="2"/>
    <x v="2"/>
  </r>
  <r>
    <x v="9"/>
    <x v="7"/>
    <n v="7"/>
    <x v="57"/>
    <x v="8"/>
    <n v="3.5"/>
    <x v="2"/>
  </r>
  <r>
    <x v="9"/>
    <x v="7"/>
    <n v="7"/>
    <x v="57"/>
    <x v="8"/>
    <n v="3"/>
    <x v="2"/>
  </r>
  <r>
    <x v="9"/>
    <x v="4"/>
    <s v="Internal Meeting"/>
    <x v="12"/>
    <x v="9"/>
    <n v="0.4"/>
    <x v="2"/>
  </r>
  <r>
    <x v="9"/>
    <x v="7"/>
    <n v="7"/>
    <x v="57"/>
    <x v="8"/>
    <n v="1"/>
    <x v="2"/>
  </r>
  <r>
    <x v="0"/>
    <x v="4"/>
    <s v="Internal Meeting"/>
    <x v="12"/>
    <x v="9"/>
    <n v="2"/>
    <x v="2"/>
  </r>
  <r>
    <x v="2"/>
    <x v="6"/>
    <n v="1"/>
    <x v="2"/>
    <x v="25"/>
    <n v="1"/>
    <x v="2"/>
  </r>
  <r>
    <x v="2"/>
    <x v="4"/>
    <s v="Admin &amp; Misc."/>
    <x v="15"/>
    <x v="2"/>
    <n v="2"/>
    <x v="2"/>
  </r>
  <r>
    <x v="2"/>
    <x v="1"/>
    <s v="Admin &amp; Misc."/>
    <x v="15"/>
    <x v="2"/>
    <n v="1"/>
    <x v="2"/>
  </r>
  <r>
    <x v="2"/>
    <x v="9"/>
    <n v="0"/>
    <x v="8"/>
    <x v="7"/>
    <n v="1"/>
    <x v="2"/>
  </r>
  <r>
    <x v="2"/>
    <x v="9"/>
    <n v="0"/>
    <x v="8"/>
    <x v="2"/>
    <n v="2"/>
    <x v="2"/>
  </r>
  <r>
    <x v="2"/>
    <x v="7"/>
    <n v="0"/>
    <x v="8"/>
    <x v="11"/>
    <n v="1"/>
    <x v="2"/>
  </r>
  <r>
    <x v="2"/>
    <x v="1"/>
    <s v="Admin &amp; Misc."/>
    <x v="15"/>
    <x v="2"/>
    <n v="1"/>
    <x v="2"/>
  </r>
  <r>
    <x v="2"/>
    <x v="9"/>
    <n v="0"/>
    <x v="8"/>
    <x v="7"/>
    <n v="1"/>
    <x v="2"/>
  </r>
  <r>
    <x v="2"/>
    <x v="9"/>
    <n v="0"/>
    <x v="8"/>
    <x v="2"/>
    <n v="2"/>
    <x v="2"/>
  </r>
  <r>
    <x v="2"/>
    <x v="7"/>
    <n v="0"/>
    <x v="8"/>
    <x v="2"/>
    <n v="2"/>
    <x v="2"/>
  </r>
  <r>
    <x v="2"/>
    <x v="9"/>
    <n v="99"/>
    <x v="64"/>
    <x v="8"/>
    <n v="2"/>
    <x v="2"/>
  </r>
  <r>
    <x v="15"/>
    <x v="1"/>
    <s v="In-house Trainin"/>
    <x v="41"/>
    <x v="14"/>
    <n v="1"/>
    <x v="2"/>
  </r>
  <r>
    <x v="15"/>
    <x v="7"/>
    <n v="3"/>
    <x v="44"/>
    <x v="9"/>
    <n v="1.3"/>
    <x v="2"/>
  </r>
  <r>
    <x v="15"/>
    <x v="7"/>
    <n v="3"/>
    <x v="44"/>
    <x v="30"/>
    <n v="4"/>
    <x v="2"/>
  </r>
  <r>
    <x v="14"/>
    <x v="2"/>
    <s v="Network Support"/>
    <x v="4"/>
    <x v="4"/>
    <n v="8"/>
    <x v="2"/>
  </r>
  <r>
    <x v="9"/>
    <x v="7"/>
    <n v="7"/>
    <x v="57"/>
    <x v="8"/>
    <n v="1"/>
    <x v="2"/>
  </r>
  <r>
    <x v="9"/>
    <x v="4"/>
    <s v="Internal Meeting"/>
    <x v="12"/>
    <x v="9"/>
    <n v="0.15"/>
    <x v="2"/>
  </r>
  <r>
    <x v="5"/>
    <x v="6"/>
    <n v="1"/>
    <x v="2"/>
    <x v="23"/>
    <n v="8"/>
    <x v="2"/>
  </r>
  <r>
    <x v="4"/>
    <x v="2"/>
    <s v="HR"/>
    <x v="3"/>
    <x v="12"/>
    <n v="2"/>
    <x v="2"/>
  </r>
  <r>
    <x v="4"/>
    <x v="2"/>
    <s v="HR"/>
    <x v="3"/>
    <x v="3"/>
    <n v="2"/>
    <x v="2"/>
  </r>
  <r>
    <x v="4"/>
    <x v="2"/>
    <s v="HR"/>
    <x v="3"/>
    <x v="36"/>
    <n v="2"/>
    <x v="2"/>
  </r>
  <r>
    <x v="4"/>
    <x v="2"/>
    <s v="HR"/>
    <x v="3"/>
    <x v="37"/>
    <n v="2"/>
    <x v="2"/>
  </r>
  <r>
    <x v="8"/>
    <x v="2"/>
    <s v="TIME"/>
    <x v="2"/>
    <x v="4"/>
    <n v="2"/>
    <x v="2"/>
  </r>
  <r>
    <x v="8"/>
    <x v="2"/>
    <s v="TIME"/>
    <x v="2"/>
    <x v="11"/>
    <n v="2"/>
    <x v="2"/>
  </r>
  <r>
    <x v="8"/>
    <x v="2"/>
    <s v="TIME"/>
    <x v="2"/>
    <x v="18"/>
    <n v="4"/>
    <x v="2"/>
  </r>
  <r>
    <x v="8"/>
    <x v="2"/>
    <s v="TIME"/>
    <x v="2"/>
    <x v="4"/>
    <n v="1"/>
    <x v="2"/>
  </r>
  <r>
    <x v="8"/>
    <x v="2"/>
    <s v="TIME"/>
    <x v="2"/>
    <x v="11"/>
    <n v="2"/>
    <x v="2"/>
  </r>
  <r>
    <x v="8"/>
    <x v="2"/>
    <s v="TIME"/>
    <x v="2"/>
    <x v="18"/>
    <n v="3"/>
    <x v="2"/>
  </r>
  <r>
    <x v="8"/>
    <x v="4"/>
    <s v="Session Meetings"/>
    <x v="7"/>
    <x v="11"/>
    <n v="1"/>
    <x v="2"/>
  </r>
  <r>
    <x v="10"/>
    <x v="4"/>
    <s v="Production Issue"/>
    <x v="6"/>
    <x v="15"/>
    <n v="1"/>
    <x v="2"/>
  </r>
  <r>
    <x v="10"/>
    <x v="1"/>
    <s v="Production Issue"/>
    <x v="6"/>
    <x v="15"/>
    <n v="3"/>
    <x v="2"/>
  </r>
  <r>
    <x v="10"/>
    <x v="7"/>
    <n v="50"/>
    <x v="65"/>
    <x v="17"/>
    <n v="2"/>
    <x v="2"/>
  </r>
  <r>
    <x v="10"/>
    <x v="5"/>
    <n v="99"/>
    <x v="65"/>
    <x v="17"/>
    <n v="1.5"/>
    <x v="2"/>
  </r>
  <r>
    <x v="10"/>
    <x v="4"/>
    <s v="Internal Meeting"/>
    <x v="12"/>
    <x v="9"/>
    <n v="1"/>
    <x v="2"/>
  </r>
  <r>
    <x v="10"/>
    <x v="4"/>
    <s v="In-house Trainin"/>
    <x v="41"/>
    <x v="29"/>
    <n v="2.5"/>
    <x v="2"/>
  </r>
  <r>
    <x v="10"/>
    <x v="7"/>
    <n v="6"/>
    <x v="48"/>
    <x v="15"/>
    <n v="1"/>
    <x v="2"/>
  </r>
  <r>
    <x v="10"/>
    <x v="7"/>
    <n v="6"/>
    <x v="48"/>
    <x v="15"/>
    <n v="4"/>
    <x v="2"/>
  </r>
  <r>
    <x v="10"/>
    <x v="4"/>
    <s v="In-house Trainin"/>
    <x v="41"/>
    <x v="29"/>
    <n v="2"/>
    <x v="2"/>
  </r>
  <r>
    <x v="10"/>
    <x v="4"/>
    <s v="Internal Meeting"/>
    <x v="12"/>
    <x v="9"/>
    <n v="2"/>
    <x v="2"/>
  </r>
  <r>
    <x v="10"/>
    <x v="4"/>
    <s v="Internal Meeting"/>
    <x v="12"/>
    <x v="9"/>
    <n v="1"/>
    <x v="2"/>
  </r>
  <r>
    <x v="3"/>
    <x v="2"/>
    <s v="TIME"/>
    <x v="2"/>
    <x v="9"/>
    <n v="1.5"/>
    <x v="2"/>
  </r>
  <r>
    <x v="10"/>
    <x v="4"/>
    <s v="In-house Trainin"/>
    <x v="41"/>
    <x v="29"/>
    <n v="2"/>
    <x v="2"/>
  </r>
  <r>
    <x v="3"/>
    <x v="2"/>
    <s v="TIME"/>
    <x v="2"/>
    <x v="9"/>
    <n v="1.5"/>
    <x v="2"/>
  </r>
  <r>
    <x v="3"/>
    <x v="2"/>
    <s v="TIME"/>
    <x v="2"/>
    <x v="9"/>
    <n v="1.5"/>
    <x v="2"/>
  </r>
  <r>
    <x v="3"/>
    <x v="2"/>
    <s v="TIME"/>
    <x v="2"/>
    <x v="9"/>
    <n v="1.5"/>
    <x v="2"/>
  </r>
  <r>
    <x v="3"/>
    <x v="2"/>
    <s v="TIME"/>
    <x v="2"/>
    <x v="9"/>
    <n v="3.5"/>
    <x v="2"/>
  </r>
  <r>
    <x v="3"/>
    <x v="4"/>
    <s v="Session Meetings"/>
    <x v="7"/>
    <x v="5"/>
    <n v="2"/>
    <x v="2"/>
  </r>
  <r>
    <x v="3"/>
    <x v="4"/>
    <s v="Session Meetings"/>
    <x v="7"/>
    <x v="5"/>
    <n v="2.5"/>
    <x v="2"/>
  </r>
  <r>
    <x v="10"/>
    <x v="7"/>
    <n v="5"/>
    <x v="45"/>
    <x v="15"/>
    <n v="5"/>
    <x v="2"/>
  </r>
  <r>
    <x v="10"/>
    <x v="7"/>
    <n v="5"/>
    <x v="45"/>
    <x v="15"/>
    <n v="2"/>
    <x v="2"/>
  </r>
  <r>
    <x v="3"/>
    <x v="2"/>
    <s v="TIME"/>
    <x v="2"/>
    <x v="9"/>
    <n v="2"/>
    <x v="2"/>
  </r>
  <r>
    <x v="3"/>
    <x v="2"/>
    <s v="TIME"/>
    <x v="2"/>
    <x v="9"/>
    <n v="1"/>
    <x v="2"/>
  </r>
  <r>
    <x v="3"/>
    <x v="2"/>
    <s v="TIME"/>
    <x v="2"/>
    <x v="9"/>
    <n v="2"/>
    <x v="2"/>
  </r>
  <r>
    <x v="3"/>
    <x v="2"/>
    <s v="TIME"/>
    <x v="2"/>
    <x v="9"/>
    <n v="1"/>
    <x v="2"/>
  </r>
  <r>
    <x v="3"/>
    <x v="2"/>
    <s v="TIME"/>
    <x v="2"/>
    <x v="9"/>
    <n v="1.5"/>
    <x v="2"/>
  </r>
  <r>
    <x v="3"/>
    <x v="2"/>
    <s v="TIME"/>
    <x v="2"/>
    <x v="9"/>
    <n v="2"/>
    <x v="2"/>
  </r>
  <r>
    <x v="3"/>
    <x v="2"/>
    <s v="TIME"/>
    <x v="2"/>
    <x v="9"/>
    <n v="1.5"/>
    <x v="2"/>
  </r>
  <r>
    <x v="3"/>
    <x v="2"/>
    <s v="TIME"/>
    <x v="2"/>
    <x v="9"/>
    <n v="1"/>
    <x v="2"/>
  </r>
  <r>
    <x v="3"/>
    <x v="2"/>
    <s v="TIME"/>
    <x v="2"/>
    <x v="9"/>
    <n v="2.5"/>
    <x v="2"/>
  </r>
  <r>
    <x v="3"/>
    <x v="4"/>
    <s v="Session Meetings"/>
    <x v="7"/>
    <x v="5"/>
    <n v="2"/>
    <x v="2"/>
  </r>
  <r>
    <x v="3"/>
    <x v="4"/>
    <s v="Session Meetings"/>
    <x v="7"/>
    <x v="5"/>
    <n v="2.5"/>
    <x v="2"/>
  </r>
  <r>
    <x v="3"/>
    <x v="4"/>
    <s v="Session Meetings"/>
    <x v="7"/>
    <x v="11"/>
    <n v="2"/>
    <x v="2"/>
  </r>
  <r>
    <x v="3"/>
    <x v="4"/>
    <s v="Session Meetings"/>
    <x v="7"/>
    <x v="11"/>
    <n v="2"/>
    <x v="2"/>
  </r>
  <r>
    <x v="3"/>
    <x v="5"/>
    <n v="5"/>
    <x v="8"/>
    <x v="11"/>
    <n v="2"/>
    <x v="2"/>
  </r>
  <r>
    <x v="3"/>
    <x v="5"/>
    <n v="5"/>
    <x v="8"/>
    <x v="11"/>
    <n v="1"/>
    <x v="2"/>
  </r>
  <r>
    <x v="3"/>
    <x v="2"/>
    <s v="TIME"/>
    <x v="2"/>
    <x v="9"/>
    <n v="1"/>
    <x v="2"/>
  </r>
  <r>
    <x v="3"/>
    <x v="2"/>
    <s v="TIME"/>
    <x v="2"/>
    <x v="9"/>
    <n v="1"/>
    <x v="2"/>
  </r>
  <r>
    <x v="3"/>
    <x v="2"/>
    <s v="TIME"/>
    <x v="2"/>
    <x v="9"/>
    <n v="1"/>
    <x v="2"/>
  </r>
  <r>
    <x v="3"/>
    <x v="2"/>
    <s v="TIME"/>
    <x v="2"/>
    <x v="9"/>
    <n v="1"/>
    <x v="2"/>
  </r>
  <r>
    <x v="3"/>
    <x v="4"/>
    <s v="Session Meetings"/>
    <x v="7"/>
    <x v="5"/>
    <n v="2"/>
    <x v="2"/>
  </r>
  <r>
    <x v="3"/>
    <x v="5"/>
    <n v="5"/>
    <x v="8"/>
    <x v="11"/>
    <n v="0.5"/>
    <x v="2"/>
  </r>
  <r>
    <x v="15"/>
    <x v="2"/>
    <s v="TIME"/>
    <x v="2"/>
    <x v="28"/>
    <n v="1"/>
    <x v="2"/>
  </r>
  <r>
    <x v="15"/>
    <x v="7"/>
    <n v="3"/>
    <x v="44"/>
    <x v="9"/>
    <n v="1.3"/>
    <x v="2"/>
  </r>
  <r>
    <x v="15"/>
    <x v="7"/>
    <n v="3"/>
    <x v="44"/>
    <x v="30"/>
    <n v="4.3"/>
    <x v="2"/>
  </r>
  <r>
    <x v="14"/>
    <x v="2"/>
    <s v="Network Support"/>
    <x v="4"/>
    <x v="4"/>
    <n v="8"/>
    <x v="2"/>
  </r>
  <r>
    <x v="5"/>
    <x v="9"/>
    <n v="0"/>
    <x v="8"/>
    <x v="32"/>
    <n v="4"/>
    <x v="2"/>
  </r>
  <r>
    <x v="5"/>
    <x v="6"/>
    <n v="1"/>
    <x v="2"/>
    <x v="25"/>
    <n v="4"/>
    <x v="2"/>
  </r>
  <r>
    <x v="13"/>
    <x v="2"/>
    <n v="1"/>
    <x v="66"/>
    <x v="9"/>
    <n v="2"/>
    <x v="2"/>
  </r>
  <r>
    <x v="13"/>
    <x v="2"/>
    <n v="1"/>
    <x v="66"/>
    <x v="9"/>
    <n v="1"/>
    <x v="2"/>
  </r>
  <r>
    <x v="13"/>
    <x v="2"/>
    <n v="1"/>
    <x v="66"/>
    <x v="9"/>
    <n v="1"/>
    <x v="2"/>
  </r>
  <r>
    <x v="13"/>
    <x v="2"/>
    <n v="1"/>
    <x v="66"/>
    <x v="9"/>
    <n v="1"/>
    <x v="2"/>
  </r>
  <r>
    <x v="13"/>
    <x v="2"/>
    <n v="1"/>
    <x v="66"/>
    <x v="9"/>
    <n v="1"/>
    <x v="2"/>
  </r>
  <r>
    <x v="13"/>
    <x v="2"/>
    <s v="TIME"/>
    <x v="2"/>
    <x v="16"/>
    <n v="1"/>
    <x v="2"/>
  </r>
  <r>
    <x v="13"/>
    <x v="8"/>
    <n v="2"/>
    <x v="59"/>
    <x v="35"/>
    <n v="5"/>
    <x v="2"/>
  </r>
  <r>
    <x v="13"/>
    <x v="8"/>
    <n v="2"/>
    <x v="59"/>
    <x v="35"/>
    <n v="5"/>
    <x v="2"/>
  </r>
  <r>
    <x v="13"/>
    <x v="8"/>
    <n v="2"/>
    <x v="59"/>
    <x v="35"/>
    <n v="2"/>
    <x v="2"/>
  </r>
  <r>
    <x v="9"/>
    <x v="7"/>
    <n v="7"/>
    <x v="57"/>
    <x v="8"/>
    <n v="3"/>
    <x v="2"/>
  </r>
  <r>
    <x v="9"/>
    <x v="7"/>
    <n v="10"/>
    <x v="56"/>
    <x v="15"/>
    <n v="1"/>
    <x v="2"/>
  </r>
  <r>
    <x v="9"/>
    <x v="7"/>
    <n v="7"/>
    <x v="57"/>
    <x v="8"/>
    <n v="4"/>
    <x v="2"/>
  </r>
  <r>
    <x v="9"/>
    <x v="4"/>
    <s v="Internal Meeting"/>
    <x v="12"/>
    <x v="9"/>
    <n v="0.25"/>
    <x v="2"/>
  </r>
  <r>
    <x v="15"/>
    <x v="2"/>
    <n v="1"/>
    <x v="66"/>
    <x v="9"/>
    <n v="0.3"/>
    <x v="2"/>
  </r>
  <r>
    <x v="15"/>
    <x v="7"/>
    <n v="5"/>
    <x v="45"/>
    <x v="8"/>
    <n v="0.3"/>
    <x v="2"/>
  </r>
  <r>
    <x v="15"/>
    <x v="7"/>
    <n v="3"/>
    <x v="44"/>
    <x v="30"/>
    <n v="7"/>
    <x v="2"/>
  </r>
  <r>
    <x v="15"/>
    <x v="2"/>
    <n v="1"/>
    <x v="66"/>
    <x v="33"/>
    <n v="1.3"/>
    <x v="2"/>
  </r>
  <r>
    <x v="15"/>
    <x v="2"/>
    <n v="1"/>
    <x v="66"/>
    <x v="33"/>
    <n v="1"/>
    <x v="2"/>
  </r>
  <r>
    <x v="9"/>
    <x v="7"/>
    <n v="7"/>
    <x v="57"/>
    <x v="8"/>
    <n v="2"/>
    <x v="2"/>
  </r>
  <r>
    <x v="2"/>
    <x v="2"/>
    <n v="1"/>
    <x v="66"/>
    <x v="38"/>
    <n v="2.5"/>
    <x v="2"/>
  </r>
  <r>
    <x v="2"/>
    <x v="2"/>
    <n v="1"/>
    <x v="66"/>
    <x v="9"/>
    <n v="1"/>
    <x v="2"/>
  </r>
  <r>
    <x v="2"/>
    <x v="6"/>
    <n v="1"/>
    <x v="2"/>
    <x v="25"/>
    <n v="1"/>
    <x v="2"/>
  </r>
  <r>
    <x v="2"/>
    <x v="9"/>
    <n v="0"/>
    <x v="8"/>
    <x v="7"/>
    <n v="2"/>
    <x v="2"/>
  </r>
  <r>
    <x v="2"/>
    <x v="7"/>
    <n v="0"/>
    <x v="8"/>
    <x v="11"/>
    <n v="0.5"/>
    <x v="2"/>
  </r>
  <r>
    <x v="2"/>
    <x v="9"/>
    <n v="0"/>
    <x v="8"/>
    <x v="2"/>
    <n v="2"/>
    <x v="2"/>
  </r>
  <r>
    <x v="2"/>
    <x v="1"/>
    <s v="Admin &amp; Misc."/>
    <x v="15"/>
    <x v="2"/>
    <n v="3"/>
    <x v="2"/>
  </r>
  <r>
    <x v="2"/>
    <x v="9"/>
    <n v="0"/>
    <x v="8"/>
    <x v="7"/>
    <n v="2"/>
    <x v="2"/>
  </r>
  <r>
    <x v="2"/>
    <x v="7"/>
    <n v="0"/>
    <x v="8"/>
    <x v="11"/>
    <n v="1"/>
    <x v="2"/>
  </r>
  <r>
    <x v="2"/>
    <x v="4"/>
    <s v="Admin &amp; Misc."/>
    <x v="15"/>
    <x v="2"/>
    <n v="0.5"/>
    <x v="2"/>
  </r>
  <r>
    <x v="2"/>
    <x v="2"/>
    <n v="1"/>
    <x v="66"/>
    <x v="9"/>
    <n v="2"/>
    <x v="2"/>
  </r>
  <r>
    <x v="14"/>
    <x v="2"/>
    <s v="Network Support"/>
    <x v="4"/>
    <x v="4"/>
    <n v="8"/>
    <x v="2"/>
  </r>
  <r>
    <x v="0"/>
    <x v="4"/>
    <s v="Time Off-Un Plan"/>
    <x v="35"/>
    <x v="1"/>
    <n v="8"/>
    <x v="2"/>
  </r>
  <r>
    <x v="0"/>
    <x v="9"/>
    <n v="0"/>
    <x v="8"/>
    <x v="11"/>
    <n v="3"/>
    <x v="2"/>
  </r>
  <r>
    <x v="0"/>
    <x v="4"/>
    <s v="Time Off-Un Plan"/>
    <x v="35"/>
    <x v="1"/>
    <n v="2"/>
    <x v="2"/>
  </r>
  <r>
    <x v="0"/>
    <x v="9"/>
    <n v="1"/>
    <x v="67"/>
    <x v="14"/>
    <n v="2"/>
    <x v="2"/>
  </r>
  <r>
    <x v="11"/>
    <x v="8"/>
    <n v="2"/>
    <x v="59"/>
    <x v="35"/>
    <n v="4"/>
    <x v="2"/>
  </r>
  <r>
    <x v="11"/>
    <x v="0"/>
    <s v="QA"/>
    <x v="13"/>
    <x v="10"/>
    <n v="1"/>
    <x v="2"/>
  </r>
  <r>
    <x v="11"/>
    <x v="9"/>
    <n v="1"/>
    <x v="67"/>
    <x v="15"/>
    <n v="2"/>
    <x v="2"/>
  </r>
  <r>
    <x v="11"/>
    <x v="8"/>
    <n v="2"/>
    <x v="59"/>
    <x v="35"/>
    <n v="2"/>
    <x v="2"/>
  </r>
  <r>
    <x v="11"/>
    <x v="9"/>
    <n v="1"/>
    <x v="67"/>
    <x v="10"/>
    <n v="1"/>
    <x v="2"/>
  </r>
  <r>
    <x v="11"/>
    <x v="5"/>
    <n v="102"/>
    <x v="50"/>
    <x v="10"/>
    <n v="1"/>
    <x v="2"/>
  </r>
  <r>
    <x v="11"/>
    <x v="5"/>
    <n v="15"/>
    <x v="68"/>
    <x v="15"/>
    <n v="1"/>
    <x v="2"/>
  </r>
  <r>
    <x v="11"/>
    <x v="0"/>
    <s v="QA"/>
    <x v="13"/>
    <x v="10"/>
    <n v="3"/>
    <x v="2"/>
  </r>
  <r>
    <x v="11"/>
    <x v="8"/>
    <n v="2"/>
    <x v="59"/>
    <x v="39"/>
    <n v="1"/>
    <x v="2"/>
  </r>
  <r>
    <x v="11"/>
    <x v="8"/>
    <n v="2"/>
    <x v="59"/>
    <x v="35"/>
    <n v="4"/>
    <x v="2"/>
  </r>
  <r>
    <x v="11"/>
    <x v="8"/>
    <n v="2"/>
    <x v="59"/>
    <x v="35"/>
    <n v="5"/>
    <x v="2"/>
  </r>
  <r>
    <x v="11"/>
    <x v="8"/>
    <n v="2"/>
    <x v="59"/>
    <x v="39"/>
    <n v="3"/>
    <x v="2"/>
  </r>
  <r>
    <x v="11"/>
    <x v="0"/>
    <s v="QA"/>
    <x v="13"/>
    <x v="10"/>
    <n v="1"/>
    <x v="2"/>
  </r>
  <r>
    <x v="11"/>
    <x v="5"/>
    <n v="29"/>
    <x v="39"/>
    <x v="15"/>
    <n v="1"/>
    <x v="2"/>
  </r>
  <r>
    <x v="11"/>
    <x v="8"/>
    <n v="2"/>
    <x v="59"/>
    <x v="39"/>
    <n v="1"/>
    <x v="2"/>
  </r>
  <r>
    <x v="11"/>
    <x v="9"/>
    <n v="0"/>
    <x v="8"/>
    <x v="11"/>
    <n v="1"/>
    <x v="2"/>
  </r>
  <r>
    <x v="11"/>
    <x v="9"/>
    <n v="0"/>
    <x v="8"/>
    <x v="11"/>
    <n v="1"/>
    <x v="2"/>
  </r>
  <r>
    <x v="11"/>
    <x v="9"/>
    <n v="0"/>
    <x v="8"/>
    <x v="11"/>
    <n v="1"/>
    <x v="2"/>
  </r>
  <r>
    <x v="11"/>
    <x v="1"/>
    <s v="Requirement Anal"/>
    <x v="18"/>
    <x v="17"/>
    <n v="3"/>
    <x v="2"/>
  </r>
  <r>
    <x v="11"/>
    <x v="5"/>
    <n v="29"/>
    <x v="39"/>
    <x v="15"/>
    <n v="1"/>
    <x v="2"/>
  </r>
  <r>
    <x v="11"/>
    <x v="8"/>
    <n v="2"/>
    <x v="59"/>
    <x v="35"/>
    <n v="2"/>
    <x v="2"/>
  </r>
  <r>
    <x v="13"/>
    <x v="7"/>
    <n v="50"/>
    <x v="65"/>
    <x v="17"/>
    <n v="4"/>
    <x v="2"/>
  </r>
  <r>
    <x v="9"/>
    <x v="4"/>
    <s v="In-house Trainin"/>
    <x v="41"/>
    <x v="33"/>
    <n v="2.5"/>
    <x v="2"/>
  </r>
  <r>
    <x v="9"/>
    <x v="4"/>
    <s v="In-house Trainin"/>
    <x v="41"/>
    <x v="33"/>
    <n v="3"/>
    <x v="2"/>
  </r>
  <r>
    <x v="9"/>
    <x v="4"/>
    <s v="Internal Meeting"/>
    <x v="12"/>
    <x v="9"/>
    <n v="0.3"/>
    <x v="2"/>
  </r>
  <r>
    <x v="0"/>
    <x v="9"/>
    <n v="1"/>
    <x v="67"/>
    <x v="8"/>
    <n v="6.5"/>
    <x v="2"/>
  </r>
  <r>
    <x v="0"/>
    <x v="4"/>
    <s v="Internal Meeting"/>
    <x v="12"/>
    <x v="9"/>
    <n v="1"/>
    <x v="2"/>
  </r>
  <r>
    <x v="0"/>
    <x v="9"/>
    <n v="1"/>
    <x v="67"/>
    <x v="8"/>
    <n v="2"/>
    <x v="2"/>
  </r>
  <r>
    <x v="0"/>
    <x v="9"/>
    <n v="1"/>
    <x v="67"/>
    <x v="15"/>
    <n v="0.5"/>
    <x v="2"/>
  </r>
  <r>
    <x v="9"/>
    <x v="7"/>
    <n v="7"/>
    <x v="57"/>
    <x v="8"/>
    <n v="5"/>
    <x v="2"/>
  </r>
  <r>
    <x v="9"/>
    <x v="7"/>
    <n v="7"/>
    <x v="57"/>
    <x v="15"/>
    <n v="0.5"/>
    <x v="2"/>
  </r>
  <r>
    <x v="9"/>
    <x v="4"/>
    <s v="Internal Meeting"/>
    <x v="12"/>
    <x v="9"/>
    <n v="0.5"/>
    <x v="2"/>
  </r>
  <r>
    <x v="5"/>
    <x v="9"/>
    <n v="0"/>
    <x v="8"/>
    <x v="32"/>
    <n v="8"/>
    <x v="2"/>
  </r>
  <r>
    <x v="9"/>
    <x v="7"/>
    <n v="7"/>
    <x v="57"/>
    <x v="15"/>
    <n v="1"/>
    <x v="2"/>
  </r>
  <r>
    <x v="9"/>
    <x v="7"/>
    <n v="7"/>
    <x v="57"/>
    <x v="8"/>
    <n v="1"/>
    <x v="2"/>
  </r>
  <r>
    <x v="2"/>
    <x v="9"/>
    <n v="2"/>
    <x v="69"/>
    <x v="8"/>
    <n v="2"/>
    <x v="2"/>
  </r>
  <r>
    <x v="2"/>
    <x v="9"/>
    <n v="99"/>
    <x v="64"/>
    <x v="8"/>
    <n v="3"/>
    <x v="2"/>
  </r>
  <r>
    <x v="2"/>
    <x v="2"/>
    <n v="1"/>
    <x v="66"/>
    <x v="9"/>
    <n v="1"/>
    <x v="2"/>
  </r>
  <r>
    <x v="2"/>
    <x v="4"/>
    <s v="Admin &amp; Misc."/>
    <x v="15"/>
    <x v="40"/>
    <n v="1"/>
    <x v="2"/>
  </r>
  <r>
    <x v="0"/>
    <x v="9"/>
    <n v="1"/>
    <x v="67"/>
    <x v="8"/>
    <n v="7.5"/>
    <x v="2"/>
  </r>
  <r>
    <x v="0"/>
    <x v="4"/>
    <s v="Internal Meeting"/>
    <x v="12"/>
    <x v="9"/>
    <n v="0.5"/>
    <x v="2"/>
  </r>
  <r>
    <x v="15"/>
    <x v="2"/>
    <n v="1"/>
    <x v="66"/>
    <x v="41"/>
    <n v="0.15"/>
    <x v="2"/>
  </r>
  <r>
    <x v="15"/>
    <x v="7"/>
    <n v="3"/>
    <x v="44"/>
    <x v="8"/>
    <n v="6.15"/>
    <x v="2"/>
  </r>
  <r>
    <x v="15"/>
    <x v="7"/>
    <n v="3"/>
    <x v="44"/>
    <x v="15"/>
    <n v="1.3"/>
    <x v="2"/>
  </r>
  <r>
    <x v="9"/>
    <x v="4"/>
    <s v="Internal Meeting"/>
    <x v="12"/>
    <x v="9"/>
    <n v="0.5"/>
    <x v="2"/>
  </r>
  <r>
    <x v="2"/>
    <x v="7"/>
    <n v="0"/>
    <x v="8"/>
    <x v="14"/>
    <n v="1"/>
    <x v="2"/>
  </r>
  <r>
    <x v="14"/>
    <x v="2"/>
    <s v="Network Support"/>
    <x v="4"/>
    <x v="4"/>
    <n v="8"/>
    <x v="2"/>
  </r>
  <r>
    <x v="1"/>
    <x v="2"/>
    <n v="1"/>
    <x v="66"/>
    <x v="9"/>
    <n v="2"/>
    <x v="2"/>
  </r>
  <r>
    <x v="1"/>
    <x v="5"/>
    <n v="5"/>
    <x v="8"/>
    <x v="32"/>
    <n v="4"/>
    <x v="2"/>
  </r>
  <r>
    <x v="1"/>
    <x v="5"/>
    <n v="21"/>
    <x v="40"/>
    <x v="15"/>
    <n v="1"/>
    <x v="2"/>
  </r>
  <r>
    <x v="1"/>
    <x v="2"/>
    <n v="1"/>
    <x v="66"/>
    <x v="9"/>
    <n v="2"/>
    <x v="2"/>
  </r>
  <r>
    <x v="1"/>
    <x v="2"/>
    <n v="1"/>
    <x v="66"/>
    <x v="9"/>
    <n v="3"/>
    <x v="2"/>
  </r>
  <r>
    <x v="1"/>
    <x v="5"/>
    <n v="5"/>
    <x v="8"/>
    <x v="32"/>
    <n v="1"/>
    <x v="2"/>
  </r>
  <r>
    <x v="1"/>
    <x v="9"/>
    <n v="10"/>
    <x v="60"/>
    <x v="15"/>
    <n v="1"/>
    <x v="2"/>
  </r>
  <r>
    <x v="1"/>
    <x v="9"/>
    <n v="12"/>
    <x v="61"/>
    <x v="15"/>
    <n v="1"/>
    <x v="2"/>
  </r>
  <r>
    <x v="1"/>
    <x v="9"/>
    <n v="12"/>
    <x v="61"/>
    <x v="0"/>
    <n v="1"/>
    <x v="2"/>
  </r>
  <r>
    <x v="1"/>
    <x v="9"/>
    <n v="13"/>
    <x v="70"/>
    <x v="14"/>
    <n v="1"/>
    <x v="2"/>
  </r>
  <r>
    <x v="1"/>
    <x v="9"/>
    <n v="13"/>
    <x v="70"/>
    <x v="8"/>
    <n v="1"/>
    <x v="2"/>
  </r>
  <r>
    <x v="1"/>
    <x v="2"/>
    <n v="1"/>
    <x v="66"/>
    <x v="9"/>
    <n v="1"/>
    <x v="2"/>
  </r>
  <r>
    <x v="1"/>
    <x v="2"/>
    <n v="1"/>
    <x v="66"/>
    <x v="9"/>
    <n v="1"/>
    <x v="2"/>
  </r>
  <r>
    <x v="1"/>
    <x v="9"/>
    <n v="13"/>
    <x v="70"/>
    <x v="8"/>
    <n v="3"/>
    <x v="2"/>
  </r>
  <r>
    <x v="1"/>
    <x v="9"/>
    <n v="0"/>
    <x v="8"/>
    <x v="32"/>
    <n v="2"/>
    <x v="2"/>
  </r>
  <r>
    <x v="1"/>
    <x v="9"/>
    <n v="3"/>
    <x v="71"/>
    <x v="8"/>
    <n v="3"/>
    <x v="2"/>
  </r>
  <r>
    <x v="1"/>
    <x v="9"/>
    <n v="3"/>
    <x v="71"/>
    <x v="15"/>
    <n v="2"/>
    <x v="2"/>
  </r>
  <r>
    <x v="1"/>
    <x v="9"/>
    <n v="101"/>
    <x v="72"/>
    <x v="8"/>
    <n v="2"/>
    <x v="2"/>
  </r>
  <r>
    <x v="1"/>
    <x v="5"/>
    <n v="21"/>
    <x v="40"/>
    <x v="0"/>
    <n v="2"/>
    <x v="2"/>
  </r>
  <r>
    <x v="1"/>
    <x v="5"/>
    <n v="21"/>
    <x v="40"/>
    <x v="15"/>
    <n v="2"/>
    <x v="2"/>
  </r>
  <r>
    <x v="1"/>
    <x v="9"/>
    <n v="100"/>
    <x v="73"/>
    <x v="8"/>
    <n v="3"/>
    <x v="2"/>
  </r>
  <r>
    <x v="1"/>
    <x v="1"/>
    <s v="Admin &amp; Misc."/>
    <x v="15"/>
    <x v="1"/>
    <n v="8"/>
    <x v="2"/>
  </r>
  <r>
    <x v="5"/>
    <x v="9"/>
    <n v="0"/>
    <x v="8"/>
    <x v="32"/>
    <n v="4"/>
    <x v="2"/>
  </r>
  <r>
    <x v="5"/>
    <x v="6"/>
    <n v="1"/>
    <x v="2"/>
    <x v="24"/>
    <n v="3"/>
    <x v="2"/>
  </r>
  <r>
    <x v="5"/>
    <x v="6"/>
    <n v="1"/>
    <x v="2"/>
    <x v="25"/>
    <n v="1"/>
    <x v="2"/>
  </r>
  <r>
    <x v="2"/>
    <x v="1"/>
    <s v="QA Environment U"/>
    <x v="23"/>
    <x v="7"/>
    <n v="2"/>
    <x v="2"/>
  </r>
  <r>
    <x v="9"/>
    <x v="7"/>
    <n v="7"/>
    <x v="57"/>
    <x v="9"/>
    <n v="0.75"/>
    <x v="2"/>
  </r>
  <r>
    <x v="9"/>
    <x v="7"/>
    <n v="7"/>
    <x v="57"/>
    <x v="8"/>
    <n v="2"/>
    <x v="2"/>
  </r>
  <r>
    <x v="9"/>
    <x v="7"/>
    <n v="7"/>
    <x v="57"/>
    <x v="8"/>
    <n v="3.5"/>
    <x v="2"/>
  </r>
  <r>
    <x v="9"/>
    <x v="7"/>
    <n v="7"/>
    <x v="57"/>
    <x v="15"/>
    <n v="1"/>
    <x v="2"/>
  </r>
  <r>
    <x v="9"/>
    <x v="4"/>
    <s v="Internal Meeting"/>
    <x v="12"/>
    <x v="9"/>
    <n v="0.25"/>
    <x v="2"/>
  </r>
  <r>
    <x v="15"/>
    <x v="2"/>
    <n v="1"/>
    <x v="66"/>
    <x v="41"/>
    <n v="0.15"/>
    <x v="2"/>
  </r>
  <r>
    <x v="15"/>
    <x v="7"/>
    <n v="5"/>
    <x v="45"/>
    <x v="15"/>
    <n v="5"/>
    <x v="2"/>
  </r>
  <r>
    <x v="15"/>
    <x v="7"/>
    <n v="3"/>
    <x v="44"/>
    <x v="9"/>
    <n v="0.45"/>
    <x v="2"/>
  </r>
  <r>
    <x v="15"/>
    <x v="7"/>
    <n v="3"/>
    <x v="44"/>
    <x v="8"/>
    <n v="2"/>
    <x v="2"/>
  </r>
  <r>
    <x v="14"/>
    <x v="2"/>
    <s v="Network Support"/>
    <x v="4"/>
    <x v="4"/>
    <n v="8"/>
    <x v="2"/>
  </r>
  <r>
    <x v="2"/>
    <x v="2"/>
    <n v="1"/>
    <x v="66"/>
    <x v="38"/>
    <n v="1.5"/>
    <x v="2"/>
  </r>
  <r>
    <x v="2"/>
    <x v="2"/>
    <n v="1"/>
    <x v="66"/>
    <x v="9"/>
    <n v="1.5"/>
    <x v="2"/>
  </r>
  <r>
    <x v="2"/>
    <x v="9"/>
    <n v="0"/>
    <x v="8"/>
    <x v="14"/>
    <n v="1"/>
    <x v="2"/>
  </r>
  <r>
    <x v="2"/>
    <x v="4"/>
    <s v="Admin &amp; Misc."/>
    <x v="15"/>
    <x v="40"/>
    <n v="1.5"/>
    <x v="2"/>
  </r>
  <r>
    <x v="2"/>
    <x v="7"/>
    <n v="5"/>
    <x v="45"/>
    <x v="10"/>
    <n v="1"/>
    <x v="2"/>
  </r>
  <r>
    <x v="5"/>
    <x v="6"/>
    <n v="1"/>
    <x v="2"/>
    <x v="25"/>
    <n v="8"/>
    <x v="2"/>
  </r>
  <r>
    <x v="10"/>
    <x v="7"/>
    <n v="6"/>
    <x v="48"/>
    <x v="15"/>
    <n v="2"/>
    <x v="2"/>
  </r>
  <r>
    <x v="10"/>
    <x v="4"/>
    <s v="Production Issue"/>
    <x v="6"/>
    <x v="15"/>
    <n v="2.5"/>
    <x v="2"/>
  </r>
  <r>
    <x v="10"/>
    <x v="4"/>
    <s v="Time Off-Un Plan"/>
    <x v="35"/>
    <x v="1"/>
    <n v="3.5"/>
    <x v="2"/>
  </r>
  <r>
    <x v="10"/>
    <x v="7"/>
    <n v="6"/>
    <x v="48"/>
    <x v="15"/>
    <n v="2"/>
    <x v="2"/>
  </r>
  <r>
    <x v="10"/>
    <x v="7"/>
    <n v="6"/>
    <x v="48"/>
    <x v="15"/>
    <n v="5"/>
    <x v="2"/>
  </r>
  <r>
    <x v="10"/>
    <x v="7"/>
    <n v="6"/>
    <x v="48"/>
    <x v="15"/>
    <n v="6"/>
    <x v="2"/>
  </r>
  <r>
    <x v="10"/>
    <x v="4"/>
    <s v="Production Issue"/>
    <x v="6"/>
    <x v="15"/>
    <n v="2"/>
    <x v="2"/>
  </r>
  <r>
    <x v="10"/>
    <x v="4"/>
    <s v="Internal Meeting"/>
    <x v="12"/>
    <x v="9"/>
    <n v="2"/>
    <x v="2"/>
  </r>
  <r>
    <x v="10"/>
    <x v="4"/>
    <s v="Time Off-Un Plan"/>
    <x v="35"/>
    <x v="1"/>
    <n v="4"/>
    <x v="2"/>
  </r>
  <r>
    <x v="9"/>
    <x v="7"/>
    <n v="7"/>
    <x v="57"/>
    <x v="8"/>
    <n v="2.5"/>
    <x v="2"/>
  </r>
  <r>
    <x v="9"/>
    <x v="7"/>
    <n v="7"/>
    <x v="57"/>
    <x v="9"/>
    <n v="1"/>
    <x v="2"/>
  </r>
  <r>
    <x v="9"/>
    <x v="4"/>
    <s v="Internal Meeting"/>
    <x v="12"/>
    <x v="9"/>
    <n v="0.25"/>
    <x v="2"/>
  </r>
  <r>
    <x v="15"/>
    <x v="2"/>
    <n v="1"/>
    <x v="66"/>
    <x v="41"/>
    <n v="0.15"/>
    <x v="2"/>
  </r>
  <r>
    <x v="15"/>
    <x v="7"/>
    <n v="3"/>
    <x v="44"/>
    <x v="8"/>
    <n v="6"/>
    <x v="2"/>
  </r>
  <r>
    <x v="15"/>
    <x v="7"/>
    <n v="3"/>
    <x v="44"/>
    <x v="9"/>
    <n v="0.15"/>
    <x v="2"/>
  </r>
  <r>
    <x v="15"/>
    <x v="7"/>
    <n v="3"/>
    <x v="44"/>
    <x v="15"/>
    <n v="1.3"/>
    <x v="2"/>
  </r>
  <r>
    <x v="9"/>
    <x v="7"/>
    <n v="7"/>
    <x v="57"/>
    <x v="8"/>
    <n v="3"/>
    <x v="2"/>
  </r>
  <r>
    <x v="9"/>
    <x v="7"/>
    <n v="7"/>
    <x v="57"/>
    <x v="15"/>
    <n v="1.25"/>
    <x v="2"/>
  </r>
  <r>
    <x v="14"/>
    <x v="2"/>
    <s v="Network Support"/>
    <x v="4"/>
    <x v="4"/>
    <n v="8"/>
    <x v="2"/>
  </r>
  <r>
    <x v="1"/>
    <x v="9"/>
    <n v="13"/>
    <x v="70"/>
    <x v="8"/>
    <n v="4"/>
    <x v="2"/>
  </r>
  <r>
    <x v="1"/>
    <x v="9"/>
    <n v="13"/>
    <x v="70"/>
    <x v="8"/>
    <n v="3"/>
    <x v="2"/>
  </r>
  <r>
    <x v="1"/>
    <x v="9"/>
    <n v="101"/>
    <x v="72"/>
    <x v="8"/>
    <n v="3"/>
    <x v="2"/>
  </r>
  <r>
    <x v="1"/>
    <x v="9"/>
    <n v="101"/>
    <x v="72"/>
    <x v="8"/>
    <n v="3"/>
    <x v="2"/>
  </r>
  <r>
    <x v="1"/>
    <x v="2"/>
    <n v="1"/>
    <x v="66"/>
    <x v="9"/>
    <n v="1"/>
    <x v="2"/>
  </r>
  <r>
    <x v="2"/>
    <x v="9"/>
    <n v="99"/>
    <x v="64"/>
    <x v="8"/>
    <n v="6"/>
    <x v="2"/>
  </r>
  <r>
    <x v="2"/>
    <x v="2"/>
    <n v="1"/>
    <x v="66"/>
    <x v="9"/>
    <n v="1"/>
    <x v="2"/>
  </r>
  <r>
    <x v="5"/>
    <x v="6"/>
    <n v="1"/>
    <x v="2"/>
    <x v="25"/>
    <n v="8"/>
    <x v="2"/>
  </r>
  <r>
    <x v="0"/>
    <x v="9"/>
    <n v="1"/>
    <x v="67"/>
    <x v="8"/>
    <n v="6"/>
    <x v="2"/>
  </r>
  <r>
    <x v="0"/>
    <x v="4"/>
    <s v="Internal Meeting"/>
    <x v="12"/>
    <x v="9"/>
    <n v="2"/>
    <x v="2"/>
  </r>
  <r>
    <x v="0"/>
    <x v="4"/>
    <s v="Internal Meeting"/>
    <x v="12"/>
    <x v="9"/>
    <n v="1"/>
    <x v="2"/>
  </r>
  <r>
    <x v="2"/>
    <x v="4"/>
    <s v="Admin &amp; Misc."/>
    <x v="15"/>
    <x v="40"/>
    <n v="1"/>
    <x v="2"/>
  </r>
  <r>
    <x v="0"/>
    <x v="9"/>
    <n v="1"/>
    <x v="67"/>
    <x v="8"/>
    <n v="8"/>
    <x v="2"/>
  </r>
  <r>
    <x v="0"/>
    <x v="9"/>
    <n v="1"/>
    <x v="67"/>
    <x v="8"/>
    <n v="3"/>
    <x v="2"/>
  </r>
  <r>
    <x v="0"/>
    <x v="9"/>
    <n v="102"/>
    <x v="74"/>
    <x v="8"/>
    <n v="4"/>
    <x v="2"/>
  </r>
  <r>
    <x v="1"/>
    <x v="2"/>
    <n v="1"/>
    <x v="66"/>
    <x v="9"/>
    <n v="1"/>
    <x v="2"/>
  </r>
  <r>
    <x v="15"/>
    <x v="2"/>
    <n v="1"/>
    <x v="66"/>
    <x v="41"/>
    <n v="0.15"/>
    <x v="2"/>
  </r>
  <r>
    <x v="15"/>
    <x v="7"/>
    <n v="5"/>
    <x v="45"/>
    <x v="15"/>
    <n v="0.3"/>
    <x v="2"/>
  </r>
  <r>
    <x v="15"/>
    <x v="7"/>
    <n v="3"/>
    <x v="44"/>
    <x v="8"/>
    <n v="6"/>
    <x v="2"/>
  </r>
  <r>
    <x v="15"/>
    <x v="7"/>
    <n v="3"/>
    <x v="44"/>
    <x v="15"/>
    <n v="1.1499999999999999"/>
    <x v="2"/>
  </r>
  <r>
    <x v="2"/>
    <x v="7"/>
    <n v="5"/>
    <x v="45"/>
    <x v="10"/>
    <n v="1"/>
    <x v="2"/>
  </r>
  <r>
    <x v="2"/>
    <x v="1"/>
    <s v="QA Environment U"/>
    <x v="23"/>
    <x v="7"/>
    <n v="4"/>
    <x v="2"/>
  </r>
  <r>
    <x v="2"/>
    <x v="4"/>
    <s v="Admin &amp; Misc."/>
    <x v="15"/>
    <x v="40"/>
    <n v="2"/>
    <x v="2"/>
  </r>
  <r>
    <x v="2"/>
    <x v="9"/>
    <n v="99"/>
    <x v="64"/>
    <x v="8"/>
    <n v="0.5"/>
    <x v="2"/>
  </r>
  <r>
    <x v="2"/>
    <x v="2"/>
    <n v="1"/>
    <x v="66"/>
    <x v="9"/>
    <n v="1"/>
    <x v="2"/>
  </r>
  <r>
    <x v="14"/>
    <x v="2"/>
    <s v="Network Support"/>
    <x v="4"/>
    <x v="4"/>
    <n v="8"/>
    <x v="2"/>
  </r>
  <r>
    <x v="7"/>
    <x v="10"/>
    <n v="1"/>
    <x v="62"/>
    <x v="39"/>
    <n v="8"/>
    <x v="2"/>
  </r>
  <r>
    <x v="7"/>
    <x v="10"/>
    <n v="1"/>
    <x v="62"/>
    <x v="39"/>
    <n v="8"/>
    <x v="2"/>
  </r>
  <r>
    <x v="7"/>
    <x v="10"/>
    <n v="1"/>
    <x v="62"/>
    <x v="39"/>
    <n v="8"/>
    <x v="2"/>
  </r>
  <r>
    <x v="7"/>
    <x v="10"/>
    <n v="1"/>
    <x v="62"/>
    <x v="39"/>
    <n v="8"/>
    <x v="2"/>
  </r>
  <r>
    <x v="7"/>
    <x v="10"/>
    <n v="1"/>
    <x v="62"/>
    <x v="39"/>
    <n v="8"/>
    <x v="2"/>
  </r>
  <r>
    <x v="7"/>
    <x v="10"/>
    <n v="1"/>
    <x v="62"/>
    <x v="39"/>
    <n v="8"/>
    <x v="2"/>
  </r>
  <r>
    <x v="7"/>
    <x v="10"/>
    <n v="1"/>
    <x v="62"/>
    <x v="39"/>
    <n v="8"/>
    <x v="2"/>
  </r>
  <r>
    <x v="7"/>
    <x v="10"/>
    <n v="1"/>
    <x v="62"/>
    <x v="39"/>
    <n v="8"/>
    <x v="2"/>
  </r>
  <r>
    <x v="7"/>
    <x v="10"/>
    <n v="1"/>
    <x v="62"/>
    <x v="39"/>
    <n v="8"/>
    <x v="2"/>
  </r>
  <r>
    <x v="9"/>
    <x v="7"/>
    <n v="7"/>
    <x v="57"/>
    <x v="8"/>
    <n v="1.5"/>
    <x v="2"/>
  </r>
  <r>
    <x v="9"/>
    <x v="4"/>
    <s v="Internal Meeting"/>
    <x v="12"/>
    <x v="9"/>
    <n v="0.75"/>
    <x v="2"/>
  </r>
  <r>
    <x v="9"/>
    <x v="4"/>
    <s v="Time Off-Un Plan"/>
    <x v="35"/>
    <x v="1"/>
    <n v="8"/>
    <x v="2"/>
  </r>
  <r>
    <x v="12"/>
    <x v="5"/>
    <n v="14"/>
    <x v="47"/>
    <x v="8"/>
    <n v="2.5"/>
    <x v="2"/>
  </r>
  <r>
    <x v="12"/>
    <x v="5"/>
    <n v="14"/>
    <x v="47"/>
    <x v="8"/>
    <n v="3"/>
    <x v="2"/>
  </r>
  <r>
    <x v="12"/>
    <x v="4"/>
    <s v="Admin &amp; Misc."/>
    <x v="15"/>
    <x v="14"/>
    <n v="1"/>
    <x v="2"/>
  </r>
  <r>
    <x v="12"/>
    <x v="4"/>
    <s v="Admin &amp; Misc."/>
    <x v="15"/>
    <x v="14"/>
    <n v="1"/>
    <x v="2"/>
  </r>
  <r>
    <x v="12"/>
    <x v="5"/>
    <n v="14"/>
    <x v="47"/>
    <x v="8"/>
    <n v="3.5"/>
    <x v="2"/>
  </r>
  <r>
    <x v="1"/>
    <x v="1"/>
    <s v="Bug Fixing"/>
    <x v="0"/>
    <x v="0"/>
    <n v="2"/>
    <x v="2"/>
  </r>
  <r>
    <x v="8"/>
    <x v="2"/>
    <s v="HR"/>
    <x v="3"/>
    <x v="12"/>
    <n v="2"/>
    <x v="2"/>
  </r>
  <r>
    <x v="8"/>
    <x v="2"/>
    <s v="HR"/>
    <x v="3"/>
    <x v="12"/>
    <n v="1"/>
    <x v="2"/>
  </r>
  <r>
    <x v="8"/>
    <x v="2"/>
    <s v="TIME"/>
    <x v="2"/>
    <x v="4"/>
    <n v="1"/>
    <x v="2"/>
  </r>
  <r>
    <x v="8"/>
    <x v="2"/>
    <s v="TIME"/>
    <x v="2"/>
    <x v="4"/>
    <n v="1"/>
    <x v="2"/>
  </r>
  <r>
    <x v="8"/>
    <x v="2"/>
    <s v="TIME"/>
    <x v="2"/>
    <x v="11"/>
    <n v="2"/>
    <x v="2"/>
  </r>
  <r>
    <x v="8"/>
    <x v="2"/>
    <s v="TIME"/>
    <x v="2"/>
    <x v="11"/>
    <n v="2"/>
    <x v="2"/>
  </r>
  <r>
    <x v="8"/>
    <x v="2"/>
    <s v="TIME"/>
    <x v="2"/>
    <x v="11"/>
    <n v="1"/>
    <x v="2"/>
  </r>
  <r>
    <x v="8"/>
    <x v="2"/>
    <s v="TIME"/>
    <x v="2"/>
    <x v="11"/>
    <n v="2"/>
    <x v="2"/>
  </r>
  <r>
    <x v="8"/>
    <x v="2"/>
    <s v="TIME"/>
    <x v="2"/>
    <x v="18"/>
    <n v="2"/>
    <x v="2"/>
  </r>
  <r>
    <x v="8"/>
    <x v="2"/>
    <s v="TIME"/>
    <x v="2"/>
    <x v="18"/>
    <n v="1"/>
    <x v="2"/>
  </r>
  <r>
    <x v="6"/>
    <x v="9"/>
    <n v="10"/>
    <x v="60"/>
    <x v="15"/>
    <n v="4"/>
    <x v="2"/>
  </r>
  <r>
    <x v="6"/>
    <x v="9"/>
    <n v="10"/>
    <x v="60"/>
    <x v="15"/>
    <n v="2"/>
    <x v="2"/>
  </r>
  <r>
    <x v="6"/>
    <x v="9"/>
    <n v="11"/>
    <x v="75"/>
    <x v="14"/>
    <n v="2"/>
    <x v="2"/>
  </r>
  <r>
    <x v="6"/>
    <x v="9"/>
    <n v="98"/>
    <x v="76"/>
    <x v="0"/>
    <n v="1"/>
    <x v="2"/>
  </r>
  <r>
    <x v="6"/>
    <x v="9"/>
    <n v="98"/>
    <x v="76"/>
    <x v="0"/>
    <n v="3"/>
    <x v="2"/>
  </r>
  <r>
    <x v="6"/>
    <x v="9"/>
    <n v="98"/>
    <x v="76"/>
    <x v="0"/>
    <n v="8"/>
    <x v="2"/>
  </r>
  <r>
    <x v="6"/>
    <x v="9"/>
    <n v="100"/>
    <x v="73"/>
    <x v="15"/>
    <n v="1"/>
    <x v="2"/>
  </r>
  <r>
    <x v="6"/>
    <x v="9"/>
    <n v="100"/>
    <x v="73"/>
    <x v="15"/>
    <n v="2"/>
    <x v="2"/>
  </r>
  <r>
    <x v="6"/>
    <x v="9"/>
    <n v="12"/>
    <x v="61"/>
    <x v="15"/>
    <n v="1"/>
    <x v="2"/>
  </r>
  <r>
    <x v="6"/>
    <x v="4"/>
    <s v="Time Off-Planned"/>
    <x v="11"/>
    <x v="1"/>
    <n v="8"/>
    <x v="2"/>
  </r>
  <r>
    <x v="6"/>
    <x v="4"/>
    <s v="Time Off-Planned"/>
    <x v="11"/>
    <x v="1"/>
    <n v="8"/>
    <x v="2"/>
  </r>
  <r>
    <x v="6"/>
    <x v="4"/>
    <s v="Time Off-Planned"/>
    <x v="11"/>
    <x v="1"/>
    <n v="8"/>
    <x v="2"/>
  </r>
  <r>
    <x v="6"/>
    <x v="4"/>
    <s v="Time Off-Planned"/>
    <x v="11"/>
    <x v="1"/>
    <n v="8"/>
    <x v="2"/>
  </r>
  <r>
    <x v="11"/>
    <x v="8"/>
    <n v="2"/>
    <x v="59"/>
    <x v="39"/>
    <n v="3"/>
    <x v="2"/>
  </r>
  <r>
    <x v="11"/>
    <x v="9"/>
    <n v="0"/>
    <x v="8"/>
    <x v="11"/>
    <n v="1"/>
    <x v="2"/>
  </r>
  <r>
    <x v="11"/>
    <x v="8"/>
    <n v="2"/>
    <x v="59"/>
    <x v="35"/>
    <n v="3"/>
    <x v="2"/>
  </r>
  <r>
    <x v="11"/>
    <x v="8"/>
    <n v="2"/>
    <x v="59"/>
    <x v="35"/>
    <n v="2"/>
    <x v="2"/>
  </r>
  <r>
    <x v="11"/>
    <x v="8"/>
    <n v="2"/>
    <x v="59"/>
    <x v="35"/>
    <n v="2"/>
    <x v="2"/>
  </r>
  <r>
    <x v="11"/>
    <x v="8"/>
    <n v="2"/>
    <x v="59"/>
    <x v="39"/>
    <n v="2"/>
    <x v="2"/>
  </r>
  <r>
    <x v="8"/>
    <x v="2"/>
    <s v="TIME"/>
    <x v="2"/>
    <x v="4"/>
    <n v="1"/>
    <x v="2"/>
  </r>
  <r>
    <x v="8"/>
    <x v="2"/>
    <s v="TIME"/>
    <x v="2"/>
    <x v="4"/>
    <n v="1"/>
    <x v="2"/>
  </r>
  <r>
    <x v="8"/>
    <x v="2"/>
    <s v="TIME"/>
    <x v="2"/>
    <x v="11"/>
    <n v="2"/>
    <x v="2"/>
  </r>
  <r>
    <x v="8"/>
    <x v="2"/>
    <s v="TIME"/>
    <x v="2"/>
    <x v="18"/>
    <n v="1"/>
    <x v="2"/>
  </r>
  <r>
    <x v="8"/>
    <x v="2"/>
    <s v="TIME"/>
    <x v="2"/>
    <x v="18"/>
    <n v="3"/>
    <x v="2"/>
  </r>
  <r>
    <x v="8"/>
    <x v="9"/>
    <n v="0"/>
    <x v="8"/>
    <x v="7"/>
    <n v="1"/>
    <x v="2"/>
  </r>
  <r>
    <x v="8"/>
    <x v="9"/>
    <n v="0"/>
    <x v="8"/>
    <x v="7"/>
    <n v="2"/>
    <x v="2"/>
  </r>
  <r>
    <x v="11"/>
    <x v="1"/>
    <s v="QA"/>
    <x v="13"/>
    <x v="10"/>
    <n v="2"/>
    <x v="2"/>
  </r>
  <r>
    <x v="11"/>
    <x v="8"/>
    <n v="2"/>
    <x v="59"/>
    <x v="39"/>
    <n v="2"/>
    <x v="2"/>
  </r>
  <r>
    <x v="11"/>
    <x v="5"/>
    <n v="1"/>
    <x v="21"/>
    <x v="10"/>
    <n v="1"/>
    <x v="2"/>
  </r>
  <r>
    <x v="11"/>
    <x v="1"/>
    <s v="QA"/>
    <x v="13"/>
    <x v="10"/>
    <n v="1"/>
    <x v="2"/>
  </r>
  <r>
    <x v="11"/>
    <x v="9"/>
    <n v="10"/>
    <x v="60"/>
    <x v="15"/>
    <n v="2"/>
    <x v="2"/>
  </r>
  <r>
    <x v="11"/>
    <x v="1"/>
    <s v="QA"/>
    <x v="13"/>
    <x v="10"/>
    <n v="2"/>
    <x v="2"/>
  </r>
  <r>
    <x v="11"/>
    <x v="5"/>
    <n v="104"/>
    <x v="58"/>
    <x v="10"/>
    <n v="1"/>
    <x v="2"/>
  </r>
  <r>
    <x v="11"/>
    <x v="9"/>
    <n v="10"/>
    <x v="60"/>
    <x v="15"/>
    <n v="1"/>
    <x v="2"/>
  </r>
  <r>
    <x v="11"/>
    <x v="0"/>
    <s v="QA"/>
    <x v="13"/>
    <x v="10"/>
    <n v="1"/>
    <x v="2"/>
  </r>
  <r>
    <x v="11"/>
    <x v="9"/>
    <n v="0"/>
    <x v="8"/>
    <x v="11"/>
    <n v="1"/>
    <x v="2"/>
  </r>
  <r>
    <x v="12"/>
    <x v="5"/>
    <n v="14"/>
    <x v="47"/>
    <x v="8"/>
    <n v="4.5"/>
    <x v="2"/>
  </r>
  <r>
    <x v="12"/>
    <x v="7"/>
    <n v="3"/>
    <x v="44"/>
    <x v="8"/>
    <n v="2"/>
    <x v="2"/>
  </r>
  <r>
    <x v="12"/>
    <x v="7"/>
    <n v="3"/>
    <x v="44"/>
    <x v="8"/>
    <n v="1.5"/>
    <x v="2"/>
  </r>
  <r>
    <x v="12"/>
    <x v="4"/>
    <s v="Admin &amp; Misc."/>
    <x v="15"/>
    <x v="14"/>
    <n v="1"/>
    <x v="2"/>
  </r>
  <r>
    <x v="12"/>
    <x v="4"/>
    <s v="Admin &amp; Misc."/>
    <x v="15"/>
    <x v="14"/>
    <n v="1"/>
    <x v="2"/>
  </r>
  <r>
    <x v="12"/>
    <x v="4"/>
    <s v="Admin &amp; Misc."/>
    <x v="15"/>
    <x v="14"/>
    <n v="1"/>
    <x v="2"/>
  </r>
  <r>
    <x v="12"/>
    <x v="4"/>
    <s v="Admin &amp; Misc."/>
    <x v="15"/>
    <x v="14"/>
    <n v="2.5"/>
    <x v="2"/>
  </r>
  <r>
    <x v="12"/>
    <x v="4"/>
    <s v="Admin &amp; Misc."/>
    <x v="15"/>
    <x v="14"/>
    <n v="2.5"/>
    <x v="2"/>
  </r>
  <r>
    <x v="12"/>
    <x v="4"/>
    <s v="Admin &amp; Misc."/>
    <x v="15"/>
    <x v="14"/>
    <n v="2.5"/>
    <x v="2"/>
  </r>
  <r>
    <x v="9"/>
    <x v="7"/>
    <n v="7"/>
    <x v="57"/>
    <x v="8"/>
    <n v="2.5"/>
    <x v="2"/>
  </r>
  <r>
    <x v="9"/>
    <x v="7"/>
    <n v="0"/>
    <x v="8"/>
    <x v="32"/>
    <n v="1"/>
    <x v="2"/>
  </r>
  <r>
    <x v="9"/>
    <x v="4"/>
    <s v="Internal Meeting"/>
    <x v="12"/>
    <x v="9"/>
    <n v="1"/>
    <x v="2"/>
  </r>
  <r>
    <x v="12"/>
    <x v="0"/>
    <s v="Bug Fixing"/>
    <x v="0"/>
    <x v="0"/>
    <n v="4.5"/>
    <x v="2"/>
  </r>
  <r>
    <x v="12"/>
    <x v="5"/>
    <n v="7"/>
    <x v="34"/>
    <x v="8"/>
    <n v="4.5"/>
    <x v="2"/>
  </r>
  <r>
    <x v="11"/>
    <x v="0"/>
    <s v="QA"/>
    <x v="13"/>
    <x v="10"/>
    <n v="3"/>
    <x v="2"/>
  </r>
  <r>
    <x v="12"/>
    <x v="5"/>
    <n v="8"/>
    <x v="36"/>
    <x v="0"/>
    <n v="4.5"/>
    <x v="2"/>
  </r>
  <r>
    <x v="1"/>
    <x v="2"/>
    <n v="1"/>
    <x v="66"/>
    <x v="9"/>
    <n v="2"/>
    <x v="2"/>
  </r>
  <r>
    <x v="1"/>
    <x v="1"/>
    <s v="Bug Fixing"/>
    <x v="0"/>
    <x v="0"/>
    <n v="2"/>
    <x v="2"/>
  </r>
  <r>
    <x v="1"/>
    <x v="9"/>
    <n v="3"/>
    <x v="71"/>
    <x v="8"/>
    <n v="1"/>
    <x v="2"/>
  </r>
  <r>
    <x v="1"/>
    <x v="9"/>
    <n v="3"/>
    <x v="71"/>
    <x v="8"/>
    <n v="2"/>
    <x v="2"/>
  </r>
  <r>
    <x v="1"/>
    <x v="9"/>
    <n v="3"/>
    <x v="71"/>
    <x v="8"/>
    <n v="6"/>
    <x v="2"/>
  </r>
  <r>
    <x v="1"/>
    <x v="9"/>
    <n v="0"/>
    <x v="8"/>
    <x v="32"/>
    <n v="1"/>
    <x v="2"/>
  </r>
  <r>
    <x v="1"/>
    <x v="9"/>
    <n v="0"/>
    <x v="8"/>
    <x v="32"/>
    <n v="3"/>
    <x v="2"/>
  </r>
  <r>
    <x v="6"/>
    <x v="8"/>
    <n v="2"/>
    <x v="59"/>
    <x v="35"/>
    <n v="8"/>
    <x v="2"/>
  </r>
  <r>
    <x v="13"/>
    <x v="8"/>
    <n v="2"/>
    <x v="59"/>
    <x v="35"/>
    <n v="8"/>
    <x v="2"/>
  </r>
  <r>
    <x v="13"/>
    <x v="8"/>
    <n v="2"/>
    <x v="59"/>
    <x v="35"/>
    <n v="8"/>
    <x v="2"/>
  </r>
  <r>
    <x v="13"/>
    <x v="8"/>
    <n v="2"/>
    <x v="59"/>
    <x v="35"/>
    <n v="8"/>
    <x v="2"/>
  </r>
  <r>
    <x v="13"/>
    <x v="8"/>
    <n v="2"/>
    <x v="59"/>
    <x v="35"/>
    <n v="8"/>
    <x v="2"/>
  </r>
  <r>
    <x v="0"/>
    <x v="9"/>
    <n v="102"/>
    <x v="74"/>
    <x v="8"/>
    <n v="4"/>
    <x v="2"/>
  </r>
  <r>
    <x v="0"/>
    <x v="4"/>
    <s v="Internal Meeting"/>
    <x v="12"/>
    <x v="9"/>
    <n v="2"/>
    <x v="2"/>
  </r>
  <r>
    <x v="13"/>
    <x v="2"/>
    <s v="TIME"/>
    <x v="2"/>
    <x v="27"/>
    <n v="8"/>
    <x v="2"/>
  </r>
  <r>
    <x v="9"/>
    <x v="7"/>
    <n v="7"/>
    <x v="57"/>
    <x v="15"/>
    <n v="1"/>
    <x v="2"/>
  </r>
  <r>
    <x v="11"/>
    <x v="5"/>
    <n v="1"/>
    <x v="21"/>
    <x v="10"/>
    <n v="2"/>
    <x v="2"/>
  </r>
  <r>
    <x v="11"/>
    <x v="5"/>
    <n v="104"/>
    <x v="58"/>
    <x v="10"/>
    <n v="1"/>
    <x v="2"/>
  </r>
  <r>
    <x v="11"/>
    <x v="8"/>
    <n v="2"/>
    <x v="59"/>
    <x v="35"/>
    <n v="1"/>
    <x v="2"/>
  </r>
  <r>
    <x v="11"/>
    <x v="5"/>
    <n v="100"/>
    <x v="49"/>
    <x v="10"/>
    <n v="0.5"/>
    <x v="2"/>
  </r>
  <r>
    <x v="11"/>
    <x v="5"/>
    <n v="29"/>
    <x v="39"/>
    <x v="15"/>
    <n v="0.5"/>
    <x v="2"/>
  </r>
  <r>
    <x v="11"/>
    <x v="9"/>
    <n v="1"/>
    <x v="67"/>
    <x v="14"/>
    <n v="3"/>
    <x v="2"/>
  </r>
  <r>
    <x v="11"/>
    <x v="9"/>
    <n v="1"/>
    <x v="67"/>
    <x v="14"/>
    <n v="2"/>
    <x v="2"/>
  </r>
  <r>
    <x v="10"/>
    <x v="4"/>
    <s v="Internal Meeting"/>
    <x v="12"/>
    <x v="9"/>
    <n v="2"/>
    <x v="2"/>
  </r>
  <r>
    <x v="10"/>
    <x v="4"/>
    <s v="Internal Meeting"/>
    <x v="12"/>
    <x v="9"/>
    <n v="2"/>
    <x v="2"/>
  </r>
  <r>
    <x v="10"/>
    <x v="7"/>
    <n v="3"/>
    <x v="44"/>
    <x v="19"/>
    <n v="3"/>
    <x v="2"/>
  </r>
  <r>
    <x v="10"/>
    <x v="7"/>
    <n v="7"/>
    <x v="57"/>
    <x v="19"/>
    <n v="3"/>
    <x v="2"/>
  </r>
  <r>
    <x v="10"/>
    <x v="7"/>
    <n v="10"/>
    <x v="56"/>
    <x v="19"/>
    <n v="6"/>
    <x v="2"/>
  </r>
  <r>
    <x v="4"/>
    <x v="2"/>
    <s v="HR"/>
    <x v="3"/>
    <x v="37"/>
    <n v="2"/>
    <x v="2"/>
  </r>
  <r>
    <x v="4"/>
    <x v="2"/>
    <s v="HR"/>
    <x v="3"/>
    <x v="37"/>
    <n v="3"/>
    <x v="2"/>
  </r>
  <r>
    <x v="4"/>
    <x v="2"/>
    <s v="HR"/>
    <x v="3"/>
    <x v="37"/>
    <n v="1"/>
    <x v="2"/>
  </r>
  <r>
    <x v="4"/>
    <x v="2"/>
    <s v="HR"/>
    <x v="3"/>
    <x v="3"/>
    <n v="3"/>
    <x v="2"/>
  </r>
  <r>
    <x v="4"/>
    <x v="2"/>
    <s v="HR"/>
    <x v="3"/>
    <x v="3"/>
    <n v="2"/>
    <x v="2"/>
  </r>
  <r>
    <x v="4"/>
    <x v="2"/>
    <s v="HR"/>
    <x v="3"/>
    <x v="3"/>
    <n v="3"/>
    <x v="2"/>
  </r>
  <r>
    <x v="4"/>
    <x v="2"/>
    <s v="HR"/>
    <x v="3"/>
    <x v="3"/>
    <n v="8"/>
    <x v="2"/>
  </r>
  <r>
    <x v="0"/>
    <x v="9"/>
    <n v="1"/>
    <x v="67"/>
    <x v="8"/>
    <n v="2"/>
    <x v="2"/>
  </r>
  <r>
    <x v="4"/>
    <x v="2"/>
    <s v="HR"/>
    <x v="3"/>
    <x v="4"/>
    <n v="4"/>
    <x v="2"/>
  </r>
  <r>
    <x v="4"/>
    <x v="2"/>
    <s v="HR"/>
    <x v="3"/>
    <x v="4"/>
    <n v="4"/>
    <x v="2"/>
  </r>
  <r>
    <x v="4"/>
    <x v="2"/>
    <s v="HR"/>
    <x v="3"/>
    <x v="4"/>
    <n v="3"/>
    <x v="2"/>
  </r>
  <r>
    <x v="4"/>
    <x v="2"/>
    <s v="HR"/>
    <x v="3"/>
    <x v="4"/>
    <n v="3"/>
    <x v="2"/>
  </r>
  <r>
    <x v="4"/>
    <x v="2"/>
    <n v="1"/>
    <x v="66"/>
    <x v="9"/>
    <n v="2"/>
    <x v="2"/>
  </r>
  <r>
    <x v="4"/>
    <x v="2"/>
    <n v="1"/>
    <x v="66"/>
    <x v="9"/>
    <n v="1"/>
    <x v="2"/>
  </r>
  <r>
    <x v="4"/>
    <x v="2"/>
    <n v="1"/>
    <x v="66"/>
    <x v="9"/>
    <n v="1"/>
    <x v="2"/>
  </r>
  <r>
    <x v="4"/>
    <x v="2"/>
    <n v="1"/>
    <x v="66"/>
    <x v="9"/>
    <n v="1"/>
    <x v="2"/>
  </r>
  <r>
    <x v="4"/>
    <x v="2"/>
    <s v="Network Support"/>
    <x v="4"/>
    <x v="4"/>
    <n v="1"/>
    <x v="2"/>
  </r>
  <r>
    <x v="4"/>
    <x v="2"/>
    <s v="Network Support"/>
    <x v="4"/>
    <x v="4"/>
    <n v="2"/>
    <x v="2"/>
  </r>
  <r>
    <x v="4"/>
    <x v="2"/>
    <s v="HR"/>
    <x v="3"/>
    <x v="37"/>
    <n v="1"/>
    <x v="2"/>
  </r>
  <r>
    <x v="4"/>
    <x v="2"/>
    <s v="HR"/>
    <x v="3"/>
    <x v="4"/>
    <n v="2"/>
    <x v="2"/>
  </r>
  <r>
    <x v="4"/>
    <x v="2"/>
    <s v="HR"/>
    <x v="3"/>
    <x v="3"/>
    <n v="1"/>
    <x v="2"/>
  </r>
  <r>
    <x v="4"/>
    <x v="2"/>
    <s v="HR"/>
    <x v="3"/>
    <x v="36"/>
    <n v="3"/>
    <x v="2"/>
  </r>
  <r>
    <x v="4"/>
    <x v="2"/>
    <s v="HR"/>
    <x v="3"/>
    <x v="12"/>
    <n v="0.5"/>
    <x v="2"/>
  </r>
  <r>
    <x v="4"/>
    <x v="2"/>
    <s v="Network Support"/>
    <x v="4"/>
    <x v="4"/>
    <n v="0.5"/>
    <x v="2"/>
  </r>
  <r>
    <x v="15"/>
    <x v="2"/>
    <n v="1"/>
    <x v="66"/>
    <x v="41"/>
    <n v="0.15"/>
    <x v="2"/>
  </r>
  <r>
    <x v="15"/>
    <x v="7"/>
    <n v="3"/>
    <x v="44"/>
    <x v="8"/>
    <n v="6.45"/>
    <x v="2"/>
  </r>
  <r>
    <x v="15"/>
    <x v="7"/>
    <n v="3"/>
    <x v="44"/>
    <x v="15"/>
    <n v="1"/>
    <x v="2"/>
  </r>
  <r>
    <x v="4"/>
    <x v="2"/>
    <s v="HR"/>
    <x v="3"/>
    <x v="37"/>
    <n v="1"/>
    <x v="2"/>
  </r>
  <r>
    <x v="4"/>
    <x v="2"/>
    <s v="HR"/>
    <x v="3"/>
    <x v="37"/>
    <n v="2"/>
    <x v="2"/>
  </r>
  <r>
    <x v="4"/>
    <x v="2"/>
    <s v="HR"/>
    <x v="3"/>
    <x v="4"/>
    <n v="2"/>
    <x v="2"/>
  </r>
  <r>
    <x v="4"/>
    <x v="2"/>
    <s v="HR"/>
    <x v="3"/>
    <x v="4"/>
    <n v="2"/>
    <x v="2"/>
  </r>
  <r>
    <x v="4"/>
    <x v="2"/>
    <s v="HR"/>
    <x v="3"/>
    <x v="4"/>
    <n v="3"/>
    <x v="2"/>
  </r>
  <r>
    <x v="4"/>
    <x v="2"/>
    <s v="HR"/>
    <x v="3"/>
    <x v="4"/>
    <n v="8"/>
    <x v="2"/>
  </r>
  <r>
    <x v="4"/>
    <x v="2"/>
    <s v="HR"/>
    <x v="3"/>
    <x v="3"/>
    <n v="2"/>
    <x v="2"/>
  </r>
  <r>
    <x v="4"/>
    <x v="2"/>
    <s v="HR"/>
    <x v="3"/>
    <x v="3"/>
    <n v="2"/>
    <x v="2"/>
  </r>
  <r>
    <x v="4"/>
    <x v="2"/>
    <s v="HR"/>
    <x v="3"/>
    <x v="3"/>
    <n v="3"/>
    <x v="2"/>
  </r>
  <r>
    <x v="4"/>
    <x v="2"/>
    <s v="HR"/>
    <x v="3"/>
    <x v="12"/>
    <n v="1"/>
    <x v="2"/>
  </r>
  <r>
    <x v="4"/>
    <x v="2"/>
    <s v="HR"/>
    <x v="3"/>
    <x v="4"/>
    <n v="8"/>
    <x v="2"/>
  </r>
  <r>
    <x v="4"/>
    <x v="2"/>
    <s v="HR"/>
    <x v="3"/>
    <x v="4"/>
    <n v="5"/>
    <x v="2"/>
  </r>
  <r>
    <x v="4"/>
    <x v="2"/>
    <s v="HR"/>
    <x v="3"/>
    <x v="4"/>
    <n v="5"/>
    <x v="2"/>
  </r>
  <r>
    <x v="4"/>
    <x v="2"/>
    <s v="HR"/>
    <x v="3"/>
    <x v="4"/>
    <n v="4"/>
    <x v="2"/>
  </r>
  <r>
    <x v="4"/>
    <x v="2"/>
    <s v="HR"/>
    <x v="3"/>
    <x v="4"/>
    <n v="4"/>
    <x v="2"/>
  </r>
  <r>
    <x v="4"/>
    <x v="2"/>
    <s v="HR"/>
    <x v="3"/>
    <x v="3"/>
    <n v="3"/>
    <x v="2"/>
  </r>
  <r>
    <x v="4"/>
    <x v="2"/>
    <s v="HR"/>
    <x v="3"/>
    <x v="3"/>
    <n v="3"/>
    <x v="2"/>
  </r>
  <r>
    <x v="4"/>
    <x v="2"/>
    <s v="HR"/>
    <x v="3"/>
    <x v="3"/>
    <n v="4"/>
    <x v="2"/>
  </r>
  <r>
    <x v="4"/>
    <x v="2"/>
    <s v="HR"/>
    <x v="3"/>
    <x v="3"/>
    <n v="4"/>
    <x v="2"/>
  </r>
  <r>
    <x v="8"/>
    <x v="9"/>
    <n v="0"/>
    <x v="8"/>
    <x v="7"/>
    <n v="2"/>
    <x v="2"/>
  </r>
  <r>
    <x v="8"/>
    <x v="2"/>
    <s v="TIME"/>
    <x v="2"/>
    <x v="13"/>
    <n v="1"/>
    <x v="2"/>
  </r>
  <r>
    <x v="7"/>
    <x v="10"/>
    <n v="1"/>
    <x v="62"/>
    <x v="39"/>
    <n v="8"/>
    <x v="2"/>
  </r>
  <r>
    <x v="5"/>
    <x v="6"/>
    <n v="1"/>
    <x v="2"/>
    <x v="25"/>
    <n v="8"/>
    <x v="2"/>
  </r>
  <r>
    <x v="5"/>
    <x v="6"/>
    <n v="1"/>
    <x v="2"/>
    <x v="25"/>
    <n v="8"/>
    <x v="2"/>
  </r>
  <r>
    <x v="3"/>
    <x v="2"/>
    <s v="TIME"/>
    <x v="2"/>
    <x v="9"/>
    <n v="1.5"/>
    <x v="2"/>
  </r>
  <r>
    <x v="3"/>
    <x v="7"/>
    <n v="0"/>
    <x v="8"/>
    <x v="17"/>
    <n v="4"/>
    <x v="2"/>
  </r>
  <r>
    <x v="3"/>
    <x v="5"/>
    <n v="5"/>
    <x v="8"/>
    <x v="11"/>
    <n v="1.5"/>
    <x v="2"/>
  </r>
  <r>
    <x v="3"/>
    <x v="2"/>
    <s v="TIME"/>
    <x v="2"/>
    <x v="9"/>
    <n v="1"/>
    <x v="2"/>
  </r>
  <r>
    <x v="3"/>
    <x v="2"/>
    <s v="TIME"/>
    <x v="2"/>
    <x v="9"/>
    <n v="2"/>
    <x v="2"/>
  </r>
  <r>
    <x v="3"/>
    <x v="2"/>
    <s v="TIME"/>
    <x v="2"/>
    <x v="9"/>
    <n v="1.5"/>
    <x v="2"/>
  </r>
  <r>
    <x v="3"/>
    <x v="2"/>
    <s v="TIME"/>
    <x v="2"/>
    <x v="9"/>
    <n v="1.5"/>
    <x v="2"/>
  </r>
  <r>
    <x v="3"/>
    <x v="4"/>
    <s v="Session Meetings"/>
    <x v="7"/>
    <x v="5"/>
    <n v="2"/>
    <x v="2"/>
  </r>
  <r>
    <x v="3"/>
    <x v="5"/>
    <n v="5"/>
    <x v="8"/>
    <x v="11"/>
    <n v="1"/>
    <x v="2"/>
  </r>
  <r>
    <x v="3"/>
    <x v="4"/>
    <s v="Admin &amp; Misc."/>
    <x v="15"/>
    <x v="40"/>
    <n v="0.75"/>
    <x v="2"/>
  </r>
  <r>
    <x v="3"/>
    <x v="7"/>
    <n v="0"/>
    <x v="8"/>
    <x v="17"/>
    <n v="3.5"/>
    <x v="2"/>
  </r>
  <r>
    <x v="3"/>
    <x v="7"/>
    <n v="0"/>
    <x v="8"/>
    <x v="17"/>
    <n v="4"/>
    <x v="2"/>
  </r>
  <r>
    <x v="3"/>
    <x v="5"/>
    <n v="5"/>
    <x v="8"/>
    <x v="11"/>
    <n v="2"/>
    <x v="2"/>
  </r>
  <r>
    <x v="3"/>
    <x v="5"/>
    <n v="5"/>
    <x v="8"/>
    <x v="11"/>
    <n v="2"/>
    <x v="2"/>
  </r>
  <r>
    <x v="3"/>
    <x v="4"/>
    <s v="Client Items"/>
    <x v="9"/>
    <x v="5"/>
    <n v="4"/>
    <x v="2"/>
  </r>
  <r>
    <x v="3"/>
    <x v="7"/>
    <n v="0"/>
    <x v="8"/>
    <x v="17"/>
    <n v="3"/>
    <x v="2"/>
  </r>
  <r>
    <x v="3"/>
    <x v="7"/>
    <n v="0"/>
    <x v="8"/>
    <x v="17"/>
    <n v="4.5"/>
    <x v="2"/>
  </r>
  <r>
    <x v="3"/>
    <x v="7"/>
    <n v="0"/>
    <x v="8"/>
    <x v="17"/>
    <n v="5"/>
    <x v="2"/>
  </r>
  <r>
    <x v="3"/>
    <x v="7"/>
    <n v="3"/>
    <x v="44"/>
    <x v="8"/>
    <n v="5"/>
    <x v="2"/>
  </r>
  <r>
    <x v="3"/>
    <x v="5"/>
    <n v="5"/>
    <x v="8"/>
    <x v="11"/>
    <n v="1.5"/>
    <x v="2"/>
  </r>
  <r>
    <x v="3"/>
    <x v="7"/>
    <n v="0"/>
    <x v="8"/>
    <x v="17"/>
    <n v="1"/>
    <x v="2"/>
  </r>
  <r>
    <x v="3"/>
    <x v="4"/>
    <s v="Production Issue"/>
    <x v="6"/>
    <x v="40"/>
    <n v="2.5"/>
    <x v="2"/>
  </r>
  <r>
    <x v="3"/>
    <x v="4"/>
    <s v="Production Issue"/>
    <x v="6"/>
    <x v="40"/>
    <n v="4"/>
    <x v="2"/>
  </r>
  <r>
    <x v="3"/>
    <x v="4"/>
    <s v="Production Issue"/>
    <x v="6"/>
    <x v="40"/>
    <n v="1.5"/>
    <x v="2"/>
  </r>
  <r>
    <x v="3"/>
    <x v="7"/>
    <n v="3"/>
    <x v="44"/>
    <x v="8"/>
    <n v="5"/>
    <x v="2"/>
  </r>
  <r>
    <x v="3"/>
    <x v="7"/>
    <n v="3"/>
    <x v="44"/>
    <x v="8"/>
    <n v="3"/>
    <x v="2"/>
  </r>
  <r>
    <x v="3"/>
    <x v="7"/>
    <n v="3"/>
    <x v="44"/>
    <x v="8"/>
    <n v="3"/>
    <x v="2"/>
  </r>
  <r>
    <x v="3"/>
    <x v="7"/>
    <n v="3"/>
    <x v="44"/>
    <x v="15"/>
    <n v="5"/>
    <x v="2"/>
  </r>
  <r>
    <x v="3"/>
    <x v="7"/>
    <n v="10"/>
    <x v="56"/>
    <x v="9"/>
    <n v="2"/>
    <x v="2"/>
  </r>
  <r>
    <x v="3"/>
    <x v="7"/>
    <n v="10"/>
    <x v="56"/>
    <x v="9"/>
    <n v="2.5"/>
    <x v="2"/>
  </r>
  <r>
    <x v="14"/>
    <x v="2"/>
    <s v="Network Support"/>
    <x v="4"/>
    <x v="4"/>
    <n v="8"/>
    <x v="2"/>
  </r>
  <r>
    <x v="8"/>
    <x v="2"/>
    <s v="TIME"/>
    <x v="2"/>
    <x v="4"/>
    <n v="3"/>
    <x v="2"/>
  </r>
  <r>
    <x v="8"/>
    <x v="2"/>
    <s v="TIME"/>
    <x v="2"/>
    <x v="11"/>
    <n v="2"/>
    <x v="2"/>
  </r>
  <r>
    <x v="8"/>
    <x v="4"/>
    <s v="Session Meetings"/>
    <x v="7"/>
    <x v="11"/>
    <n v="2"/>
    <x v="2"/>
  </r>
  <r>
    <x v="2"/>
    <x v="2"/>
    <n v="1"/>
    <x v="66"/>
    <x v="9"/>
    <n v="2"/>
    <x v="2"/>
  </r>
  <r>
    <x v="2"/>
    <x v="9"/>
    <n v="2"/>
    <x v="69"/>
    <x v="8"/>
    <n v="1"/>
    <x v="2"/>
  </r>
  <r>
    <x v="2"/>
    <x v="4"/>
    <s v="Admin &amp; Misc."/>
    <x v="15"/>
    <x v="40"/>
    <n v="2"/>
    <x v="2"/>
  </r>
  <r>
    <x v="8"/>
    <x v="2"/>
    <s v="TIME"/>
    <x v="2"/>
    <x v="4"/>
    <n v="1"/>
    <x v="3"/>
  </r>
  <r>
    <x v="8"/>
    <x v="2"/>
    <s v="TIME"/>
    <x v="2"/>
    <x v="11"/>
    <n v="1"/>
    <x v="3"/>
  </r>
  <r>
    <x v="8"/>
    <x v="2"/>
    <s v="TIME"/>
    <x v="2"/>
    <x v="18"/>
    <n v="5"/>
    <x v="3"/>
  </r>
  <r>
    <x v="0"/>
    <x v="9"/>
    <n v="102"/>
    <x v="74"/>
    <x v="15"/>
    <n v="2"/>
    <x v="3"/>
  </r>
  <r>
    <x v="0"/>
    <x v="9"/>
    <n v="1"/>
    <x v="67"/>
    <x v="8"/>
    <n v="5"/>
    <x v="3"/>
  </r>
  <r>
    <x v="0"/>
    <x v="4"/>
    <s v="Internal Meeting"/>
    <x v="12"/>
    <x v="9"/>
    <n v="1"/>
    <x v="3"/>
  </r>
  <r>
    <x v="15"/>
    <x v="2"/>
    <n v="1"/>
    <x v="66"/>
    <x v="9"/>
    <n v="0.15"/>
    <x v="3"/>
  </r>
  <r>
    <x v="15"/>
    <x v="7"/>
    <n v="3"/>
    <x v="44"/>
    <x v="8"/>
    <n v="6.45"/>
    <x v="3"/>
  </r>
  <r>
    <x v="15"/>
    <x v="7"/>
    <n v="3"/>
    <x v="44"/>
    <x v="15"/>
    <n v="1"/>
    <x v="3"/>
  </r>
  <r>
    <x v="9"/>
    <x v="7"/>
    <n v="56"/>
    <x v="77"/>
    <x v="17"/>
    <n v="2"/>
    <x v="3"/>
  </r>
  <r>
    <x v="9"/>
    <x v="7"/>
    <n v="56"/>
    <x v="77"/>
    <x v="21"/>
    <n v="3"/>
    <x v="3"/>
  </r>
  <r>
    <x v="9"/>
    <x v="7"/>
    <n v="56"/>
    <x v="77"/>
    <x v="9"/>
    <n v="0.5"/>
    <x v="3"/>
  </r>
  <r>
    <x v="9"/>
    <x v="7"/>
    <n v="56"/>
    <x v="77"/>
    <x v="15"/>
    <n v="1.5"/>
    <x v="3"/>
  </r>
  <r>
    <x v="9"/>
    <x v="4"/>
    <s v="Internal Meeting"/>
    <x v="12"/>
    <x v="9"/>
    <n v="0.5"/>
    <x v="3"/>
  </r>
  <r>
    <x v="9"/>
    <x v="4"/>
    <s v="Internal Meeting"/>
    <x v="12"/>
    <x v="9"/>
    <n v="0.5"/>
    <x v="3"/>
  </r>
  <r>
    <x v="14"/>
    <x v="2"/>
    <s v="Network Support"/>
    <x v="4"/>
    <x v="4"/>
    <n v="8"/>
    <x v="3"/>
  </r>
  <r>
    <x v="11"/>
    <x v="4"/>
    <s v="Time Off-Un Plan"/>
    <x v="35"/>
    <x v="1"/>
    <n v="8"/>
    <x v="3"/>
  </r>
  <r>
    <x v="5"/>
    <x v="6"/>
    <n v="1"/>
    <x v="2"/>
    <x v="25"/>
    <n v="8"/>
    <x v="3"/>
  </r>
  <r>
    <x v="2"/>
    <x v="2"/>
    <n v="1"/>
    <x v="66"/>
    <x v="9"/>
    <n v="1"/>
    <x v="3"/>
  </r>
  <r>
    <x v="2"/>
    <x v="7"/>
    <n v="3"/>
    <x v="44"/>
    <x v="21"/>
    <n v="2"/>
    <x v="3"/>
  </r>
  <r>
    <x v="2"/>
    <x v="9"/>
    <n v="0"/>
    <x v="8"/>
    <x v="7"/>
    <n v="1"/>
    <x v="3"/>
  </r>
  <r>
    <x v="2"/>
    <x v="9"/>
    <n v="0"/>
    <x v="8"/>
    <x v="2"/>
    <n v="2"/>
    <x v="3"/>
  </r>
  <r>
    <x v="2"/>
    <x v="4"/>
    <s v="Admin &amp; Misc."/>
    <x v="15"/>
    <x v="40"/>
    <n v="1"/>
    <x v="3"/>
  </r>
  <r>
    <x v="7"/>
    <x v="10"/>
    <n v="1"/>
    <x v="62"/>
    <x v="39"/>
    <n v="8"/>
    <x v="3"/>
  </r>
  <r>
    <x v="7"/>
    <x v="10"/>
    <n v="1"/>
    <x v="62"/>
    <x v="39"/>
    <n v="8"/>
    <x v="2"/>
  </r>
  <r>
    <x v="7"/>
    <x v="10"/>
    <n v="1"/>
    <x v="62"/>
    <x v="39"/>
    <n v="8"/>
    <x v="3"/>
  </r>
  <r>
    <x v="9"/>
    <x v="4"/>
    <s v="Internal Meeting"/>
    <x v="12"/>
    <x v="9"/>
    <n v="0.5"/>
    <x v="3"/>
  </r>
  <r>
    <x v="9"/>
    <x v="4"/>
    <s v="Internal Meeting"/>
    <x v="12"/>
    <x v="9"/>
    <n v="1.5"/>
    <x v="3"/>
  </r>
  <r>
    <x v="9"/>
    <x v="7"/>
    <n v="56"/>
    <x v="77"/>
    <x v="8"/>
    <n v="4"/>
    <x v="3"/>
  </r>
  <r>
    <x v="9"/>
    <x v="7"/>
    <n v="56"/>
    <x v="77"/>
    <x v="15"/>
    <n v="2"/>
    <x v="3"/>
  </r>
  <r>
    <x v="15"/>
    <x v="2"/>
    <n v="1"/>
    <x v="66"/>
    <x v="9"/>
    <n v="0.15"/>
    <x v="3"/>
  </r>
  <r>
    <x v="15"/>
    <x v="7"/>
    <n v="3"/>
    <x v="44"/>
    <x v="8"/>
    <n v="7"/>
    <x v="3"/>
  </r>
  <r>
    <x v="15"/>
    <x v="7"/>
    <n v="3"/>
    <x v="44"/>
    <x v="15"/>
    <n v="0.45"/>
    <x v="3"/>
  </r>
  <r>
    <x v="14"/>
    <x v="2"/>
    <s v="Network Support"/>
    <x v="4"/>
    <x v="4"/>
    <n v="8"/>
    <x v="3"/>
  </r>
  <r>
    <x v="6"/>
    <x v="9"/>
    <n v="11"/>
    <x v="75"/>
    <x v="15"/>
    <n v="2"/>
    <x v="3"/>
  </r>
  <r>
    <x v="6"/>
    <x v="9"/>
    <n v="100"/>
    <x v="73"/>
    <x v="15"/>
    <n v="4"/>
    <x v="3"/>
  </r>
  <r>
    <x v="6"/>
    <x v="9"/>
    <n v="100"/>
    <x v="73"/>
    <x v="15"/>
    <n v="2"/>
    <x v="3"/>
  </r>
  <r>
    <x v="6"/>
    <x v="9"/>
    <n v="8"/>
    <x v="63"/>
    <x v="14"/>
    <n v="2"/>
    <x v="3"/>
  </r>
  <r>
    <x v="6"/>
    <x v="9"/>
    <n v="8"/>
    <x v="63"/>
    <x v="14"/>
    <n v="2"/>
    <x v="3"/>
  </r>
  <r>
    <x v="6"/>
    <x v="9"/>
    <n v="101"/>
    <x v="72"/>
    <x v="0"/>
    <n v="2"/>
    <x v="3"/>
  </r>
  <r>
    <x v="6"/>
    <x v="9"/>
    <n v="101"/>
    <x v="72"/>
    <x v="0"/>
    <n v="2"/>
    <x v="3"/>
  </r>
  <r>
    <x v="5"/>
    <x v="7"/>
    <n v="7"/>
    <x v="57"/>
    <x v="0"/>
    <n v="3"/>
    <x v="3"/>
  </r>
  <r>
    <x v="5"/>
    <x v="4"/>
    <s v="QA Environment U"/>
    <x v="23"/>
    <x v="40"/>
    <n v="5"/>
    <x v="3"/>
  </r>
  <r>
    <x v="2"/>
    <x v="2"/>
    <n v="1"/>
    <x v="66"/>
    <x v="38"/>
    <n v="2"/>
    <x v="3"/>
  </r>
  <r>
    <x v="9"/>
    <x v="7"/>
    <n v="56"/>
    <x v="77"/>
    <x v="0"/>
    <n v="1"/>
    <x v="3"/>
  </r>
  <r>
    <x v="9"/>
    <x v="7"/>
    <n v="56"/>
    <x v="77"/>
    <x v="8"/>
    <n v="2"/>
    <x v="3"/>
  </r>
  <r>
    <x v="9"/>
    <x v="7"/>
    <n v="0"/>
    <x v="8"/>
    <x v="7"/>
    <n v="0.5"/>
    <x v="3"/>
  </r>
  <r>
    <x v="9"/>
    <x v="4"/>
    <s v="In-house Trainin"/>
    <x v="41"/>
    <x v="33"/>
    <n v="3"/>
    <x v="3"/>
  </r>
  <r>
    <x v="9"/>
    <x v="4"/>
    <s v="Internal Meeting"/>
    <x v="12"/>
    <x v="9"/>
    <n v="0.5"/>
    <x v="3"/>
  </r>
  <r>
    <x v="2"/>
    <x v="2"/>
    <n v="1"/>
    <x v="66"/>
    <x v="9"/>
    <n v="2"/>
    <x v="3"/>
  </r>
  <r>
    <x v="2"/>
    <x v="9"/>
    <n v="0"/>
    <x v="8"/>
    <x v="7"/>
    <n v="2"/>
    <x v="3"/>
  </r>
  <r>
    <x v="2"/>
    <x v="9"/>
    <n v="0"/>
    <x v="8"/>
    <x v="2"/>
    <n v="2"/>
    <x v="3"/>
  </r>
  <r>
    <x v="2"/>
    <x v="4"/>
    <s v="Admin &amp; Misc."/>
    <x v="15"/>
    <x v="40"/>
    <n v="1"/>
    <x v="3"/>
  </r>
  <r>
    <x v="9"/>
    <x v="7"/>
    <n v="56"/>
    <x v="77"/>
    <x v="15"/>
    <n v="1"/>
    <x v="3"/>
  </r>
  <r>
    <x v="0"/>
    <x v="4"/>
    <s v="In-house Trainin"/>
    <x v="41"/>
    <x v="9"/>
    <n v="1.5"/>
    <x v="3"/>
  </r>
  <r>
    <x v="0"/>
    <x v="4"/>
    <s v="Internal Meeting"/>
    <x v="12"/>
    <x v="9"/>
    <n v="1.5"/>
    <x v="3"/>
  </r>
  <r>
    <x v="15"/>
    <x v="2"/>
    <n v="1"/>
    <x v="66"/>
    <x v="33"/>
    <n v="3"/>
    <x v="3"/>
  </r>
  <r>
    <x v="15"/>
    <x v="2"/>
    <n v="1"/>
    <x v="66"/>
    <x v="9"/>
    <n v="0.15"/>
    <x v="3"/>
  </r>
  <r>
    <x v="15"/>
    <x v="7"/>
    <n v="3"/>
    <x v="44"/>
    <x v="15"/>
    <n v="4.45"/>
    <x v="3"/>
  </r>
  <r>
    <x v="14"/>
    <x v="2"/>
    <s v="Network Support"/>
    <x v="4"/>
    <x v="4"/>
    <n v="8"/>
    <x v="3"/>
  </r>
  <r>
    <x v="0"/>
    <x v="9"/>
    <n v="117"/>
    <x v="78"/>
    <x v="8"/>
    <n v="4"/>
    <x v="3"/>
  </r>
  <r>
    <x v="0"/>
    <x v="4"/>
    <s v="Internal Meeting"/>
    <x v="12"/>
    <x v="9"/>
    <n v="2"/>
    <x v="3"/>
  </r>
  <r>
    <x v="8"/>
    <x v="2"/>
    <s v="TIME"/>
    <x v="2"/>
    <x v="4"/>
    <n v="2"/>
    <x v="3"/>
  </r>
  <r>
    <x v="8"/>
    <x v="2"/>
    <s v="TIME"/>
    <x v="2"/>
    <x v="11"/>
    <n v="1"/>
    <x v="3"/>
  </r>
  <r>
    <x v="8"/>
    <x v="2"/>
    <s v="TIME"/>
    <x v="2"/>
    <x v="18"/>
    <n v="3"/>
    <x v="3"/>
  </r>
  <r>
    <x v="8"/>
    <x v="2"/>
    <s v="TIME"/>
    <x v="2"/>
    <x v="4"/>
    <n v="2"/>
    <x v="3"/>
  </r>
  <r>
    <x v="8"/>
    <x v="2"/>
    <s v="TIME"/>
    <x v="2"/>
    <x v="18"/>
    <n v="3"/>
    <x v="3"/>
  </r>
  <r>
    <x v="6"/>
    <x v="11"/>
    <n v="0"/>
    <x v="8"/>
    <x v="14"/>
    <n v="8"/>
    <x v="3"/>
  </r>
  <r>
    <x v="9"/>
    <x v="7"/>
    <n v="56"/>
    <x v="77"/>
    <x v="8"/>
    <n v="4.5"/>
    <x v="3"/>
  </r>
  <r>
    <x v="9"/>
    <x v="7"/>
    <n v="56"/>
    <x v="77"/>
    <x v="15"/>
    <n v="2"/>
    <x v="3"/>
  </r>
  <r>
    <x v="9"/>
    <x v="4"/>
    <s v="Internal Meeting"/>
    <x v="12"/>
    <x v="9"/>
    <n v="0.75"/>
    <x v="3"/>
  </r>
  <r>
    <x v="0"/>
    <x v="9"/>
    <n v="1"/>
    <x v="67"/>
    <x v="8"/>
    <n v="1"/>
    <x v="3"/>
  </r>
  <r>
    <x v="0"/>
    <x v="0"/>
    <s v="Bug Fixing"/>
    <x v="0"/>
    <x v="0"/>
    <n v="1"/>
    <x v="3"/>
  </r>
  <r>
    <x v="0"/>
    <x v="9"/>
    <n v="1"/>
    <x v="67"/>
    <x v="15"/>
    <n v="2"/>
    <x v="3"/>
  </r>
  <r>
    <x v="0"/>
    <x v="9"/>
    <n v="1"/>
    <x v="67"/>
    <x v="8"/>
    <n v="3"/>
    <x v="3"/>
  </r>
  <r>
    <x v="13"/>
    <x v="8"/>
    <n v="2"/>
    <x v="59"/>
    <x v="35"/>
    <n v="4"/>
    <x v="3"/>
  </r>
  <r>
    <x v="13"/>
    <x v="5"/>
    <n v="21"/>
    <x v="40"/>
    <x v="0"/>
    <n v="3"/>
    <x v="3"/>
  </r>
  <r>
    <x v="5"/>
    <x v="6"/>
    <n v="1"/>
    <x v="2"/>
    <x v="25"/>
    <n v="1"/>
    <x v="3"/>
  </r>
  <r>
    <x v="5"/>
    <x v="4"/>
    <s v="QA Environment U"/>
    <x v="23"/>
    <x v="40"/>
    <n v="7"/>
    <x v="3"/>
  </r>
  <r>
    <x v="2"/>
    <x v="7"/>
    <n v="5"/>
    <x v="45"/>
    <x v="15"/>
    <n v="1"/>
    <x v="3"/>
  </r>
  <r>
    <x v="2"/>
    <x v="2"/>
    <n v="1"/>
    <x v="66"/>
    <x v="9"/>
    <n v="1"/>
    <x v="3"/>
  </r>
  <r>
    <x v="2"/>
    <x v="9"/>
    <n v="0"/>
    <x v="8"/>
    <x v="2"/>
    <n v="1"/>
    <x v="3"/>
  </r>
  <r>
    <x v="10"/>
    <x v="4"/>
    <s v="Internal Meeting"/>
    <x v="12"/>
    <x v="17"/>
    <n v="2"/>
    <x v="3"/>
  </r>
  <r>
    <x v="10"/>
    <x v="7"/>
    <n v="7"/>
    <x v="57"/>
    <x v="15"/>
    <n v="6"/>
    <x v="3"/>
  </r>
  <r>
    <x v="2"/>
    <x v="4"/>
    <s v="Admin &amp; Misc."/>
    <x v="15"/>
    <x v="40"/>
    <n v="1"/>
    <x v="3"/>
  </r>
  <r>
    <x v="1"/>
    <x v="9"/>
    <n v="3"/>
    <x v="71"/>
    <x v="8"/>
    <n v="7"/>
    <x v="3"/>
  </r>
  <r>
    <x v="1"/>
    <x v="2"/>
    <n v="1"/>
    <x v="66"/>
    <x v="9"/>
    <n v="1"/>
    <x v="3"/>
  </r>
  <r>
    <x v="10"/>
    <x v="7"/>
    <n v="7"/>
    <x v="57"/>
    <x v="15"/>
    <n v="4"/>
    <x v="3"/>
  </r>
  <r>
    <x v="10"/>
    <x v="4"/>
    <s v="Internal Meeting"/>
    <x v="12"/>
    <x v="17"/>
    <n v="3"/>
    <x v="3"/>
  </r>
  <r>
    <x v="10"/>
    <x v="7"/>
    <n v="7"/>
    <x v="57"/>
    <x v="15"/>
    <n v="3"/>
    <x v="3"/>
  </r>
  <r>
    <x v="10"/>
    <x v="4"/>
    <s v="Internal Meeting"/>
    <x v="12"/>
    <x v="17"/>
    <n v="3"/>
    <x v="3"/>
  </r>
  <r>
    <x v="10"/>
    <x v="4"/>
    <s v="Internal Meeting"/>
    <x v="12"/>
    <x v="17"/>
    <n v="2"/>
    <x v="3"/>
  </r>
  <r>
    <x v="10"/>
    <x v="4"/>
    <s v="Internal Meeting"/>
    <x v="12"/>
    <x v="9"/>
    <n v="1"/>
    <x v="3"/>
  </r>
  <r>
    <x v="10"/>
    <x v="4"/>
    <s v="Internal Meeting"/>
    <x v="12"/>
    <x v="9"/>
    <n v="1"/>
    <x v="3"/>
  </r>
  <r>
    <x v="10"/>
    <x v="4"/>
    <s v="Internal Meeting"/>
    <x v="12"/>
    <x v="9"/>
    <n v="1"/>
    <x v="3"/>
  </r>
  <r>
    <x v="10"/>
    <x v="4"/>
    <s v="Time Off-Un Plan"/>
    <x v="35"/>
    <x v="1"/>
    <n v="2"/>
    <x v="3"/>
  </r>
  <r>
    <x v="10"/>
    <x v="4"/>
    <s v="Production Issue"/>
    <x v="6"/>
    <x v="15"/>
    <n v="3"/>
    <x v="3"/>
  </r>
  <r>
    <x v="11"/>
    <x v="0"/>
    <s v="QA"/>
    <x v="13"/>
    <x v="10"/>
    <n v="3"/>
    <x v="3"/>
  </r>
  <r>
    <x v="11"/>
    <x v="8"/>
    <n v="2"/>
    <x v="59"/>
    <x v="42"/>
    <n v="3"/>
    <x v="3"/>
  </r>
  <r>
    <x v="11"/>
    <x v="5"/>
    <n v="21"/>
    <x v="40"/>
    <x v="10"/>
    <n v="1"/>
    <x v="3"/>
  </r>
  <r>
    <x v="11"/>
    <x v="5"/>
    <n v="100"/>
    <x v="49"/>
    <x v="10"/>
    <n v="1"/>
    <x v="3"/>
  </r>
  <r>
    <x v="11"/>
    <x v="8"/>
    <n v="2"/>
    <x v="59"/>
    <x v="42"/>
    <n v="3"/>
    <x v="3"/>
  </r>
  <r>
    <x v="11"/>
    <x v="4"/>
    <s v="Admin &amp; Misc."/>
    <x v="15"/>
    <x v="40"/>
    <n v="2"/>
    <x v="3"/>
  </r>
  <r>
    <x v="11"/>
    <x v="11"/>
    <n v="0"/>
    <x v="8"/>
    <x v="11"/>
    <n v="1"/>
    <x v="3"/>
  </r>
  <r>
    <x v="11"/>
    <x v="11"/>
    <n v="0"/>
    <x v="8"/>
    <x v="14"/>
    <n v="2"/>
    <x v="3"/>
  </r>
  <r>
    <x v="11"/>
    <x v="8"/>
    <n v="1"/>
    <x v="62"/>
    <x v="42"/>
    <n v="3"/>
    <x v="3"/>
  </r>
  <r>
    <x v="11"/>
    <x v="8"/>
    <n v="2"/>
    <x v="59"/>
    <x v="39"/>
    <n v="4"/>
    <x v="3"/>
  </r>
  <r>
    <x v="13"/>
    <x v="9"/>
    <n v="6"/>
    <x v="79"/>
    <x v="15"/>
    <n v="7"/>
    <x v="3"/>
  </r>
  <r>
    <x v="13"/>
    <x v="4"/>
    <s v="Time Off-Planned"/>
    <x v="11"/>
    <x v="1"/>
    <n v="8"/>
    <x v="3"/>
  </r>
  <r>
    <x v="9"/>
    <x v="4"/>
    <s v="Internal Meeting"/>
    <x v="12"/>
    <x v="9"/>
    <n v="1"/>
    <x v="3"/>
  </r>
  <r>
    <x v="0"/>
    <x v="4"/>
    <s v="In-house Trainin"/>
    <x v="41"/>
    <x v="9"/>
    <n v="1"/>
    <x v="3"/>
  </r>
  <r>
    <x v="0"/>
    <x v="4"/>
    <s v="Internal Meeting"/>
    <x v="12"/>
    <x v="9"/>
    <n v="1"/>
    <x v="3"/>
  </r>
  <r>
    <x v="0"/>
    <x v="9"/>
    <n v="1"/>
    <x v="67"/>
    <x v="14"/>
    <n v="1"/>
    <x v="3"/>
  </r>
  <r>
    <x v="15"/>
    <x v="2"/>
    <n v="1"/>
    <x v="66"/>
    <x v="9"/>
    <n v="0.15"/>
    <x v="3"/>
  </r>
  <r>
    <x v="15"/>
    <x v="7"/>
    <n v="3"/>
    <x v="44"/>
    <x v="8"/>
    <n v="5.45"/>
    <x v="3"/>
  </r>
  <r>
    <x v="15"/>
    <x v="7"/>
    <n v="3"/>
    <x v="44"/>
    <x v="15"/>
    <n v="2"/>
    <x v="3"/>
  </r>
  <r>
    <x v="14"/>
    <x v="2"/>
    <s v="Network Support"/>
    <x v="4"/>
    <x v="4"/>
    <n v="8"/>
    <x v="3"/>
  </r>
  <r>
    <x v="2"/>
    <x v="7"/>
    <n v="0"/>
    <x v="8"/>
    <x v="14"/>
    <n v="2"/>
    <x v="3"/>
  </r>
  <r>
    <x v="2"/>
    <x v="9"/>
    <n v="0"/>
    <x v="8"/>
    <x v="7"/>
    <n v="2"/>
    <x v="3"/>
  </r>
  <r>
    <x v="2"/>
    <x v="10"/>
    <n v="1"/>
    <x v="62"/>
    <x v="34"/>
    <n v="1"/>
    <x v="3"/>
  </r>
  <r>
    <x v="2"/>
    <x v="9"/>
    <n v="0"/>
    <x v="8"/>
    <x v="2"/>
    <n v="1"/>
    <x v="3"/>
  </r>
  <r>
    <x v="2"/>
    <x v="2"/>
    <n v="1"/>
    <x v="66"/>
    <x v="9"/>
    <n v="1"/>
    <x v="3"/>
  </r>
  <r>
    <x v="2"/>
    <x v="4"/>
    <s v="Admin &amp; Misc."/>
    <x v="15"/>
    <x v="40"/>
    <n v="1"/>
    <x v="3"/>
  </r>
  <r>
    <x v="2"/>
    <x v="7"/>
    <n v="3"/>
    <x v="44"/>
    <x v="21"/>
    <n v="1"/>
    <x v="3"/>
  </r>
  <r>
    <x v="5"/>
    <x v="9"/>
    <n v="98"/>
    <x v="76"/>
    <x v="0"/>
    <n v="6"/>
    <x v="3"/>
  </r>
  <r>
    <x v="5"/>
    <x v="6"/>
    <n v="1"/>
    <x v="2"/>
    <x v="24"/>
    <n v="2"/>
    <x v="3"/>
  </r>
  <r>
    <x v="9"/>
    <x v="7"/>
    <n v="56"/>
    <x v="77"/>
    <x v="8"/>
    <n v="4.75"/>
    <x v="3"/>
  </r>
  <r>
    <x v="9"/>
    <x v="7"/>
    <n v="56"/>
    <x v="77"/>
    <x v="15"/>
    <n v="0.5"/>
    <x v="3"/>
  </r>
  <r>
    <x v="9"/>
    <x v="4"/>
    <s v="Internal Meeting"/>
    <x v="12"/>
    <x v="9"/>
    <n v="0.5"/>
    <x v="3"/>
  </r>
  <r>
    <x v="9"/>
    <x v="7"/>
    <n v="0"/>
    <x v="8"/>
    <x v="7"/>
    <n v="0.5"/>
    <x v="3"/>
  </r>
  <r>
    <x v="1"/>
    <x v="9"/>
    <n v="0"/>
    <x v="8"/>
    <x v="11"/>
    <n v="4"/>
    <x v="3"/>
  </r>
  <r>
    <x v="1"/>
    <x v="9"/>
    <n v="3"/>
    <x v="71"/>
    <x v="8"/>
    <n v="1"/>
    <x v="3"/>
  </r>
  <r>
    <x v="11"/>
    <x v="8"/>
    <n v="2"/>
    <x v="59"/>
    <x v="35"/>
    <n v="3"/>
    <x v="3"/>
  </r>
  <r>
    <x v="11"/>
    <x v="8"/>
    <n v="2"/>
    <x v="59"/>
    <x v="42"/>
    <n v="3"/>
    <x v="3"/>
  </r>
  <r>
    <x v="11"/>
    <x v="11"/>
    <n v="0"/>
    <x v="8"/>
    <x v="11"/>
    <n v="2"/>
    <x v="3"/>
  </r>
  <r>
    <x v="11"/>
    <x v="8"/>
    <n v="2"/>
    <x v="59"/>
    <x v="35"/>
    <n v="1"/>
    <x v="3"/>
  </r>
  <r>
    <x v="1"/>
    <x v="2"/>
    <n v="1"/>
    <x v="66"/>
    <x v="9"/>
    <n v="1"/>
    <x v="3"/>
  </r>
  <r>
    <x v="1"/>
    <x v="9"/>
    <n v="0"/>
    <x v="8"/>
    <x v="14"/>
    <n v="1.5"/>
    <x v="3"/>
  </r>
  <r>
    <x v="9"/>
    <x v="7"/>
    <n v="56"/>
    <x v="77"/>
    <x v="9"/>
    <n v="0.5"/>
    <x v="3"/>
  </r>
  <r>
    <x v="9"/>
    <x v="4"/>
    <s v="Internal Meeting"/>
    <x v="12"/>
    <x v="9"/>
    <n v="0.5"/>
    <x v="3"/>
  </r>
  <r>
    <x v="9"/>
    <x v="4"/>
    <s v="Internal Meeting"/>
    <x v="12"/>
    <x v="9"/>
    <n v="0.5"/>
    <x v="3"/>
  </r>
  <r>
    <x v="6"/>
    <x v="8"/>
    <n v="2"/>
    <x v="59"/>
    <x v="35"/>
    <n v="8"/>
    <x v="3"/>
  </r>
  <r>
    <x v="6"/>
    <x v="11"/>
    <n v="0"/>
    <x v="8"/>
    <x v="14"/>
    <n v="8"/>
    <x v="3"/>
  </r>
  <r>
    <x v="15"/>
    <x v="2"/>
    <n v="1"/>
    <x v="66"/>
    <x v="9"/>
    <n v="0.15"/>
    <x v="3"/>
  </r>
  <r>
    <x v="15"/>
    <x v="7"/>
    <n v="3"/>
    <x v="44"/>
    <x v="8"/>
    <n v="6.45"/>
    <x v="3"/>
  </r>
  <r>
    <x v="15"/>
    <x v="7"/>
    <n v="3"/>
    <x v="44"/>
    <x v="15"/>
    <n v="1"/>
    <x v="3"/>
  </r>
  <r>
    <x v="13"/>
    <x v="2"/>
    <n v="1"/>
    <x v="66"/>
    <x v="9"/>
    <n v="1"/>
    <x v="3"/>
  </r>
  <r>
    <x v="13"/>
    <x v="2"/>
    <n v="1"/>
    <x v="66"/>
    <x v="9"/>
    <n v="1"/>
    <x v="3"/>
  </r>
  <r>
    <x v="13"/>
    <x v="5"/>
    <n v="21"/>
    <x v="40"/>
    <x v="0"/>
    <n v="2"/>
    <x v="3"/>
  </r>
  <r>
    <x v="13"/>
    <x v="9"/>
    <n v="0"/>
    <x v="8"/>
    <x v="32"/>
    <n v="7"/>
    <x v="3"/>
  </r>
  <r>
    <x v="13"/>
    <x v="11"/>
    <n v="0"/>
    <x v="8"/>
    <x v="14"/>
    <n v="5"/>
    <x v="3"/>
  </r>
  <r>
    <x v="2"/>
    <x v="2"/>
    <n v="1"/>
    <x v="66"/>
    <x v="38"/>
    <n v="2.5"/>
    <x v="3"/>
  </r>
  <r>
    <x v="2"/>
    <x v="2"/>
    <n v="1"/>
    <x v="66"/>
    <x v="9"/>
    <n v="1"/>
    <x v="3"/>
  </r>
  <r>
    <x v="2"/>
    <x v="9"/>
    <n v="0"/>
    <x v="8"/>
    <x v="2"/>
    <n v="3"/>
    <x v="3"/>
  </r>
  <r>
    <x v="2"/>
    <x v="4"/>
    <s v="Admin &amp; Misc."/>
    <x v="15"/>
    <x v="40"/>
    <n v="1"/>
    <x v="3"/>
  </r>
  <r>
    <x v="2"/>
    <x v="9"/>
    <n v="105"/>
    <x v="80"/>
    <x v="21"/>
    <n v="1"/>
    <x v="3"/>
  </r>
  <r>
    <x v="14"/>
    <x v="2"/>
    <s v="Network Support"/>
    <x v="4"/>
    <x v="4"/>
    <n v="8"/>
    <x v="3"/>
  </r>
  <r>
    <x v="5"/>
    <x v="9"/>
    <n v="98"/>
    <x v="76"/>
    <x v="0"/>
    <n v="8"/>
    <x v="3"/>
  </r>
  <r>
    <x v="9"/>
    <x v="7"/>
    <n v="56"/>
    <x v="77"/>
    <x v="15"/>
    <n v="1"/>
    <x v="3"/>
  </r>
  <r>
    <x v="9"/>
    <x v="7"/>
    <n v="56"/>
    <x v="77"/>
    <x v="8"/>
    <n v="2.5"/>
    <x v="3"/>
  </r>
  <r>
    <x v="9"/>
    <x v="7"/>
    <n v="56"/>
    <x v="77"/>
    <x v="15"/>
    <n v="2.5"/>
    <x v="3"/>
  </r>
  <r>
    <x v="9"/>
    <x v="7"/>
    <n v="0"/>
    <x v="8"/>
    <x v="7"/>
    <n v="1.5"/>
    <x v="3"/>
  </r>
  <r>
    <x v="9"/>
    <x v="4"/>
    <s v="Internal Meeting"/>
    <x v="12"/>
    <x v="9"/>
    <n v="0.5"/>
    <x v="3"/>
  </r>
  <r>
    <x v="15"/>
    <x v="2"/>
    <n v="1"/>
    <x v="66"/>
    <x v="9"/>
    <n v="0.15"/>
    <x v="3"/>
  </r>
  <r>
    <x v="15"/>
    <x v="7"/>
    <n v="3"/>
    <x v="44"/>
    <x v="8"/>
    <n v="5.45"/>
    <x v="3"/>
  </r>
  <r>
    <x v="15"/>
    <x v="7"/>
    <n v="3"/>
    <x v="44"/>
    <x v="15"/>
    <n v="2"/>
    <x v="3"/>
  </r>
  <r>
    <x v="2"/>
    <x v="7"/>
    <n v="57"/>
    <x v="81"/>
    <x v="14"/>
    <n v="0.5"/>
    <x v="3"/>
  </r>
  <r>
    <x v="2"/>
    <x v="7"/>
    <n v="56"/>
    <x v="77"/>
    <x v="21"/>
    <n v="0.5"/>
    <x v="3"/>
  </r>
  <r>
    <x v="2"/>
    <x v="7"/>
    <n v="59"/>
    <x v="82"/>
    <x v="14"/>
    <n v="1"/>
    <x v="3"/>
  </r>
  <r>
    <x v="2"/>
    <x v="7"/>
    <n v="58"/>
    <x v="83"/>
    <x v="14"/>
    <n v="1"/>
    <x v="3"/>
  </r>
  <r>
    <x v="2"/>
    <x v="10"/>
    <n v="1"/>
    <x v="62"/>
    <x v="34"/>
    <n v="2"/>
    <x v="3"/>
  </r>
  <r>
    <x v="2"/>
    <x v="2"/>
    <n v="1"/>
    <x v="66"/>
    <x v="9"/>
    <n v="0.5"/>
    <x v="3"/>
  </r>
  <r>
    <x v="2"/>
    <x v="4"/>
    <s v="Admin &amp; Misc."/>
    <x v="15"/>
    <x v="40"/>
    <n v="1"/>
    <x v="3"/>
  </r>
  <r>
    <x v="2"/>
    <x v="8"/>
    <n v="2"/>
    <x v="59"/>
    <x v="42"/>
    <n v="1.5"/>
    <x v="3"/>
  </r>
  <r>
    <x v="14"/>
    <x v="2"/>
    <s v="Network Support"/>
    <x v="4"/>
    <x v="4"/>
    <n v="8"/>
    <x v="3"/>
  </r>
  <r>
    <x v="1"/>
    <x v="2"/>
    <n v="1"/>
    <x v="66"/>
    <x v="9"/>
    <n v="1"/>
    <x v="3"/>
  </r>
  <r>
    <x v="1"/>
    <x v="9"/>
    <n v="3"/>
    <x v="71"/>
    <x v="8"/>
    <n v="7"/>
    <x v="3"/>
  </r>
  <r>
    <x v="8"/>
    <x v="2"/>
    <s v="TIME"/>
    <x v="2"/>
    <x v="4"/>
    <n v="1"/>
    <x v="3"/>
  </r>
  <r>
    <x v="8"/>
    <x v="2"/>
    <s v="TIME"/>
    <x v="2"/>
    <x v="11"/>
    <n v="1"/>
    <x v="3"/>
  </r>
  <r>
    <x v="8"/>
    <x v="2"/>
    <s v="TIME"/>
    <x v="2"/>
    <x v="18"/>
    <n v="3"/>
    <x v="3"/>
  </r>
  <r>
    <x v="8"/>
    <x v="2"/>
    <s v="TIME"/>
    <x v="2"/>
    <x v="11"/>
    <n v="1"/>
    <x v="3"/>
  </r>
  <r>
    <x v="8"/>
    <x v="4"/>
    <s v="Session Meetings"/>
    <x v="7"/>
    <x v="11"/>
    <n v="2"/>
    <x v="3"/>
  </r>
  <r>
    <x v="8"/>
    <x v="2"/>
    <s v="TIME"/>
    <x v="2"/>
    <x v="4"/>
    <n v="1"/>
    <x v="3"/>
  </r>
  <r>
    <x v="8"/>
    <x v="2"/>
    <s v="TIME"/>
    <x v="2"/>
    <x v="4"/>
    <n v="1"/>
    <x v="3"/>
  </r>
  <r>
    <x v="8"/>
    <x v="2"/>
    <s v="TIME"/>
    <x v="2"/>
    <x v="11"/>
    <n v="2"/>
    <x v="3"/>
  </r>
  <r>
    <x v="8"/>
    <x v="2"/>
    <s v="TIME"/>
    <x v="2"/>
    <x v="11"/>
    <n v="1"/>
    <x v="3"/>
  </r>
  <r>
    <x v="8"/>
    <x v="2"/>
    <s v="TIME"/>
    <x v="2"/>
    <x v="18"/>
    <n v="2"/>
    <x v="3"/>
  </r>
  <r>
    <x v="8"/>
    <x v="2"/>
    <s v="TIME"/>
    <x v="2"/>
    <x v="13"/>
    <n v="2"/>
    <x v="3"/>
  </r>
  <r>
    <x v="8"/>
    <x v="4"/>
    <s v="Session Meetings"/>
    <x v="7"/>
    <x v="11"/>
    <n v="3"/>
    <x v="3"/>
  </r>
  <r>
    <x v="0"/>
    <x v="9"/>
    <n v="117"/>
    <x v="78"/>
    <x v="0"/>
    <n v="1"/>
    <x v="3"/>
  </r>
  <r>
    <x v="0"/>
    <x v="9"/>
    <n v="1"/>
    <x v="67"/>
    <x v="8"/>
    <n v="5"/>
    <x v="3"/>
  </r>
  <r>
    <x v="0"/>
    <x v="4"/>
    <s v="Internal Meeting"/>
    <x v="12"/>
    <x v="9"/>
    <n v="2"/>
    <x v="3"/>
  </r>
  <r>
    <x v="0"/>
    <x v="9"/>
    <n v="1"/>
    <x v="67"/>
    <x v="8"/>
    <n v="3"/>
    <x v="3"/>
  </r>
  <r>
    <x v="0"/>
    <x v="9"/>
    <n v="1"/>
    <x v="67"/>
    <x v="8"/>
    <n v="5"/>
    <x v="3"/>
  </r>
  <r>
    <x v="0"/>
    <x v="4"/>
    <s v="Internal Meeting"/>
    <x v="12"/>
    <x v="9"/>
    <n v="2"/>
    <x v="3"/>
  </r>
  <r>
    <x v="5"/>
    <x v="9"/>
    <n v="98"/>
    <x v="76"/>
    <x v="0"/>
    <n v="8"/>
    <x v="3"/>
  </r>
  <r>
    <x v="15"/>
    <x v="2"/>
    <n v="1"/>
    <x v="66"/>
    <x v="9"/>
    <n v="0.15"/>
    <x v="3"/>
  </r>
  <r>
    <x v="15"/>
    <x v="7"/>
    <n v="3"/>
    <x v="44"/>
    <x v="8"/>
    <n v="4.3"/>
    <x v="3"/>
  </r>
  <r>
    <x v="15"/>
    <x v="7"/>
    <n v="3"/>
    <x v="44"/>
    <x v="15"/>
    <n v="3.15"/>
    <x v="3"/>
  </r>
  <r>
    <x v="14"/>
    <x v="2"/>
    <s v="Network Support"/>
    <x v="4"/>
    <x v="4"/>
    <n v="8"/>
    <x v="3"/>
  </r>
  <r>
    <x v="9"/>
    <x v="7"/>
    <n v="56"/>
    <x v="77"/>
    <x v="0"/>
    <n v="3.5"/>
    <x v="3"/>
  </r>
  <r>
    <x v="9"/>
    <x v="7"/>
    <n v="56"/>
    <x v="77"/>
    <x v="8"/>
    <n v="2"/>
    <x v="3"/>
  </r>
  <r>
    <x v="9"/>
    <x v="7"/>
    <n v="56"/>
    <x v="77"/>
    <x v="15"/>
    <n v="1"/>
    <x v="3"/>
  </r>
  <r>
    <x v="9"/>
    <x v="7"/>
    <n v="0"/>
    <x v="8"/>
    <x v="7"/>
    <n v="1"/>
    <x v="3"/>
  </r>
  <r>
    <x v="9"/>
    <x v="4"/>
    <s v="Internal Meeting"/>
    <x v="12"/>
    <x v="9"/>
    <n v="0.5"/>
    <x v="3"/>
  </r>
  <r>
    <x v="5"/>
    <x v="9"/>
    <n v="98"/>
    <x v="76"/>
    <x v="0"/>
    <n v="8"/>
    <x v="3"/>
  </r>
  <r>
    <x v="15"/>
    <x v="2"/>
    <n v="1"/>
    <x v="66"/>
    <x v="9"/>
    <n v="0.3"/>
    <x v="3"/>
  </r>
  <r>
    <x v="15"/>
    <x v="7"/>
    <n v="3"/>
    <x v="44"/>
    <x v="8"/>
    <n v="5.3"/>
    <x v="3"/>
  </r>
  <r>
    <x v="15"/>
    <x v="7"/>
    <n v="3"/>
    <x v="44"/>
    <x v="15"/>
    <n v="2"/>
    <x v="3"/>
  </r>
  <r>
    <x v="14"/>
    <x v="2"/>
    <s v="Network Support"/>
    <x v="4"/>
    <x v="4"/>
    <n v="8"/>
    <x v="3"/>
  </r>
  <r>
    <x v="1"/>
    <x v="2"/>
    <n v="1"/>
    <x v="66"/>
    <x v="9"/>
    <n v="1"/>
    <x v="3"/>
  </r>
  <r>
    <x v="1"/>
    <x v="9"/>
    <n v="3"/>
    <x v="71"/>
    <x v="8"/>
    <n v="3"/>
    <x v="3"/>
  </r>
  <r>
    <x v="1"/>
    <x v="2"/>
    <n v="1"/>
    <x v="66"/>
    <x v="9"/>
    <n v="2"/>
    <x v="3"/>
  </r>
  <r>
    <x v="1"/>
    <x v="9"/>
    <n v="3"/>
    <x v="71"/>
    <x v="8"/>
    <n v="6"/>
    <x v="3"/>
  </r>
  <r>
    <x v="0"/>
    <x v="4"/>
    <s v="In-house Trainin"/>
    <x v="41"/>
    <x v="33"/>
    <n v="2"/>
    <x v="3"/>
  </r>
  <r>
    <x v="0"/>
    <x v="4"/>
    <s v="Internal Meeting"/>
    <x v="12"/>
    <x v="9"/>
    <n v="1"/>
    <x v="3"/>
  </r>
  <r>
    <x v="9"/>
    <x v="7"/>
    <n v="56"/>
    <x v="77"/>
    <x v="8"/>
    <n v="4.5"/>
    <x v="3"/>
  </r>
  <r>
    <x v="9"/>
    <x v="4"/>
    <s v="Internal Meeting"/>
    <x v="12"/>
    <x v="9"/>
    <n v="0.5"/>
    <x v="3"/>
  </r>
  <r>
    <x v="9"/>
    <x v="0"/>
    <s v="In-house Trainin"/>
    <x v="41"/>
    <x v="9"/>
    <n v="2"/>
    <x v="3"/>
  </r>
  <r>
    <x v="9"/>
    <x v="7"/>
    <n v="56"/>
    <x v="77"/>
    <x v="15"/>
    <n v="1"/>
    <x v="3"/>
  </r>
  <r>
    <x v="9"/>
    <x v="7"/>
    <n v="56"/>
    <x v="77"/>
    <x v="8"/>
    <n v="1"/>
    <x v="3"/>
  </r>
  <r>
    <x v="9"/>
    <x v="4"/>
    <s v="Internal Meeting"/>
    <x v="12"/>
    <x v="9"/>
    <n v="0.5"/>
    <x v="3"/>
  </r>
  <r>
    <x v="13"/>
    <x v="2"/>
    <n v="1"/>
    <x v="66"/>
    <x v="9"/>
    <n v="1"/>
    <x v="3"/>
  </r>
  <r>
    <x v="2"/>
    <x v="2"/>
    <n v="1"/>
    <x v="66"/>
    <x v="38"/>
    <n v="1.5"/>
    <x v="3"/>
  </r>
  <r>
    <x v="2"/>
    <x v="2"/>
    <n v="1"/>
    <x v="66"/>
    <x v="9"/>
    <n v="1"/>
    <x v="3"/>
  </r>
  <r>
    <x v="2"/>
    <x v="10"/>
    <n v="1"/>
    <x v="62"/>
    <x v="34"/>
    <n v="2"/>
    <x v="3"/>
  </r>
  <r>
    <x v="2"/>
    <x v="4"/>
    <s v="Admin &amp; Misc."/>
    <x v="15"/>
    <x v="40"/>
    <n v="1"/>
    <x v="3"/>
  </r>
  <r>
    <x v="2"/>
    <x v="2"/>
    <n v="1"/>
    <x v="66"/>
    <x v="9"/>
    <n v="1.5"/>
    <x v="3"/>
  </r>
  <r>
    <x v="2"/>
    <x v="8"/>
    <n v="2"/>
    <x v="59"/>
    <x v="42"/>
    <n v="2"/>
    <x v="3"/>
  </r>
  <r>
    <x v="2"/>
    <x v="9"/>
    <n v="0"/>
    <x v="8"/>
    <x v="2"/>
    <n v="1"/>
    <x v="3"/>
  </r>
  <r>
    <x v="2"/>
    <x v="9"/>
    <n v="0"/>
    <x v="8"/>
    <x v="2"/>
    <n v="1"/>
    <x v="3"/>
  </r>
  <r>
    <x v="2"/>
    <x v="7"/>
    <n v="0"/>
    <x v="8"/>
    <x v="2"/>
    <n v="1"/>
    <x v="3"/>
  </r>
  <r>
    <x v="2"/>
    <x v="7"/>
    <n v="0"/>
    <x v="8"/>
    <x v="2"/>
    <n v="1"/>
    <x v="3"/>
  </r>
  <r>
    <x v="2"/>
    <x v="8"/>
    <n v="2"/>
    <x v="59"/>
    <x v="42"/>
    <n v="4"/>
    <x v="3"/>
  </r>
  <r>
    <x v="2"/>
    <x v="4"/>
    <s v="Admin &amp; Misc."/>
    <x v="15"/>
    <x v="40"/>
    <n v="1"/>
    <x v="3"/>
  </r>
  <r>
    <x v="2"/>
    <x v="2"/>
    <n v="1"/>
    <x v="66"/>
    <x v="9"/>
    <n v="1.5"/>
    <x v="3"/>
  </r>
  <r>
    <x v="5"/>
    <x v="9"/>
    <n v="98"/>
    <x v="76"/>
    <x v="0"/>
    <n v="8"/>
    <x v="3"/>
  </r>
  <r>
    <x v="6"/>
    <x v="8"/>
    <n v="2"/>
    <x v="59"/>
    <x v="35"/>
    <n v="8"/>
    <x v="3"/>
  </r>
  <r>
    <x v="6"/>
    <x v="8"/>
    <n v="2"/>
    <x v="59"/>
    <x v="35"/>
    <n v="4"/>
    <x v="3"/>
  </r>
  <r>
    <x v="6"/>
    <x v="9"/>
    <n v="102"/>
    <x v="74"/>
    <x v="15"/>
    <n v="2"/>
    <x v="3"/>
  </r>
  <r>
    <x v="6"/>
    <x v="9"/>
    <n v="10"/>
    <x v="60"/>
    <x v="15"/>
    <n v="6"/>
    <x v="3"/>
  </r>
  <r>
    <x v="6"/>
    <x v="9"/>
    <n v="10"/>
    <x v="60"/>
    <x v="15"/>
    <n v="2"/>
    <x v="3"/>
  </r>
  <r>
    <x v="0"/>
    <x v="4"/>
    <s v="In-house Trainin"/>
    <x v="41"/>
    <x v="33"/>
    <n v="1"/>
    <x v="3"/>
  </r>
  <r>
    <x v="0"/>
    <x v="4"/>
    <s v="Internal Meeting"/>
    <x v="12"/>
    <x v="9"/>
    <n v="1"/>
    <x v="3"/>
  </r>
  <r>
    <x v="0"/>
    <x v="4"/>
    <s v="Internal Meeting"/>
    <x v="12"/>
    <x v="9"/>
    <n v="1"/>
    <x v="3"/>
  </r>
  <r>
    <x v="12"/>
    <x v="5"/>
    <n v="14"/>
    <x v="47"/>
    <x v="8"/>
    <n v="2.5"/>
    <x v="3"/>
  </r>
  <r>
    <x v="12"/>
    <x v="5"/>
    <n v="14"/>
    <x v="47"/>
    <x v="8"/>
    <n v="4.5"/>
    <x v="3"/>
  </r>
  <r>
    <x v="12"/>
    <x v="5"/>
    <n v="14"/>
    <x v="47"/>
    <x v="8"/>
    <n v="3"/>
    <x v="3"/>
  </r>
  <r>
    <x v="12"/>
    <x v="5"/>
    <n v="14"/>
    <x v="47"/>
    <x v="8"/>
    <n v="3.5"/>
    <x v="3"/>
  </r>
  <r>
    <x v="12"/>
    <x v="7"/>
    <n v="3"/>
    <x v="44"/>
    <x v="8"/>
    <n v="2"/>
    <x v="3"/>
  </r>
  <r>
    <x v="12"/>
    <x v="7"/>
    <n v="3"/>
    <x v="44"/>
    <x v="8"/>
    <n v="1.5"/>
    <x v="3"/>
  </r>
  <r>
    <x v="12"/>
    <x v="4"/>
    <s v="Admin &amp; Misc."/>
    <x v="15"/>
    <x v="14"/>
    <n v="1"/>
    <x v="3"/>
  </r>
  <r>
    <x v="12"/>
    <x v="4"/>
    <s v="Admin &amp; Misc."/>
    <x v="15"/>
    <x v="14"/>
    <n v="1"/>
    <x v="3"/>
  </r>
  <r>
    <x v="12"/>
    <x v="4"/>
    <s v="Admin &amp; Misc."/>
    <x v="15"/>
    <x v="14"/>
    <n v="1"/>
    <x v="3"/>
  </r>
  <r>
    <x v="12"/>
    <x v="4"/>
    <s v="Admin &amp; Misc."/>
    <x v="15"/>
    <x v="14"/>
    <n v="1"/>
    <x v="3"/>
  </r>
  <r>
    <x v="12"/>
    <x v="5"/>
    <n v="14"/>
    <x v="47"/>
    <x v="0"/>
    <n v="2.5"/>
    <x v="3"/>
  </r>
  <r>
    <x v="12"/>
    <x v="5"/>
    <n v="14"/>
    <x v="47"/>
    <x v="0"/>
    <n v="4.5"/>
    <x v="3"/>
  </r>
  <r>
    <x v="12"/>
    <x v="5"/>
    <n v="14"/>
    <x v="47"/>
    <x v="0"/>
    <n v="3"/>
    <x v="3"/>
  </r>
  <r>
    <x v="12"/>
    <x v="5"/>
    <n v="14"/>
    <x v="47"/>
    <x v="0"/>
    <n v="2"/>
    <x v="3"/>
  </r>
  <r>
    <x v="12"/>
    <x v="7"/>
    <n v="3"/>
    <x v="44"/>
    <x v="8"/>
    <n v="2"/>
    <x v="3"/>
  </r>
  <r>
    <x v="12"/>
    <x v="7"/>
    <n v="3"/>
    <x v="44"/>
    <x v="8"/>
    <n v="1.5"/>
    <x v="3"/>
  </r>
  <r>
    <x v="12"/>
    <x v="4"/>
    <s v="Admin &amp; Misc."/>
    <x v="15"/>
    <x v="14"/>
    <n v="1"/>
    <x v="3"/>
  </r>
  <r>
    <x v="12"/>
    <x v="4"/>
    <s v="Admin &amp; Misc."/>
    <x v="15"/>
    <x v="14"/>
    <n v="1"/>
    <x v="3"/>
  </r>
  <r>
    <x v="12"/>
    <x v="4"/>
    <s v="Admin &amp; Misc."/>
    <x v="15"/>
    <x v="14"/>
    <n v="1"/>
    <x v="3"/>
  </r>
  <r>
    <x v="12"/>
    <x v="4"/>
    <s v="Admin &amp; Misc."/>
    <x v="15"/>
    <x v="14"/>
    <n v="1"/>
    <x v="3"/>
  </r>
  <r>
    <x v="12"/>
    <x v="10"/>
    <n v="3"/>
    <x v="84"/>
    <x v="40"/>
    <n v="1.5"/>
    <x v="3"/>
  </r>
  <r>
    <x v="12"/>
    <x v="9"/>
    <n v="13"/>
    <x v="70"/>
    <x v="8"/>
    <n v="1"/>
    <x v="3"/>
  </r>
  <r>
    <x v="10"/>
    <x v="3"/>
    <s v="Admin &amp; Misc."/>
    <x v="15"/>
    <x v="9"/>
    <n v="1"/>
    <x v="0"/>
  </r>
  <r>
    <x v="10"/>
    <x v="4"/>
    <s v="Production Issue"/>
    <x v="6"/>
    <x v="10"/>
    <n v="4"/>
    <x v="0"/>
  </r>
  <r>
    <x v="12"/>
    <x v="0"/>
    <s v="Bug Fixing"/>
    <x v="0"/>
    <x v="0"/>
    <n v="4"/>
    <x v="0"/>
  </r>
  <r>
    <x v="12"/>
    <x v="0"/>
    <s v="Time Off-Planned"/>
    <x v="11"/>
    <x v="1"/>
    <n v="8"/>
    <x v="0"/>
  </r>
  <r>
    <x v="12"/>
    <x v="3"/>
    <s v="Production Issue"/>
    <x v="6"/>
    <x v="14"/>
    <n v="2"/>
    <x v="0"/>
  </r>
  <r>
    <x v="13"/>
    <x v="3"/>
    <s v="QA"/>
    <x v="13"/>
    <x v="15"/>
    <n v="1"/>
    <x v="0"/>
  </r>
  <r>
    <x v="6"/>
    <x v="0"/>
    <s v="QA"/>
    <x v="13"/>
    <x v="15"/>
    <n v="4"/>
    <x v="0"/>
  </r>
  <r>
    <x v="6"/>
    <x v="5"/>
    <n v="2"/>
    <x v="19"/>
    <x v="19"/>
    <n v="2"/>
    <x v="0"/>
  </r>
  <r>
    <x v="6"/>
    <x v="5"/>
    <n v="2"/>
    <x v="19"/>
    <x v="19"/>
    <n v="2"/>
    <x v="0"/>
  </r>
  <r>
    <x v="6"/>
    <x v="5"/>
    <n v="2"/>
    <x v="19"/>
    <x v="19"/>
    <n v="1"/>
    <x v="0"/>
  </r>
  <r>
    <x v="6"/>
    <x v="5"/>
    <n v="2"/>
    <x v="19"/>
    <x v="19"/>
    <n v="4"/>
    <x v="0"/>
  </r>
  <r>
    <x v="13"/>
    <x v="5"/>
    <n v="4"/>
    <x v="25"/>
    <x v="19"/>
    <n v="7"/>
    <x v="0"/>
  </r>
  <r>
    <x v="13"/>
    <x v="5"/>
    <n v="4"/>
    <x v="25"/>
    <x v="19"/>
    <n v="7"/>
    <x v="0"/>
  </r>
  <r>
    <x v="12"/>
    <x v="4"/>
    <s v="Internal Meeting"/>
    <x v="12"/>
    <x v="8"/>
    <n v="1"/>
    <x v="0"/>
  </r>
  <r>
    <x v="12"/>
    <x v="4"/>
    <s v="Internal Meeting"/>
    <x v="12"/>
    <x v="8"/>
    <n v="1"/>
    <x v="0"/>
  </r>
  <r>
    <x v="12"/>
    <x v="4"/>
    <s v="Admin &amp; Misc."/>
    <x v="15"/>
    <x v="14"/>
    <n v="1"/>
    <x v="0"/>
  </r>
  <r>
    <x v="12"/>
    <x v="4"/>
    <s v="Admin &amp; Misc."/>
    <x v="15"/>
    <x v="14"/>
    <n v="1"/>
    <x v="0"/>
  </r>
  <r>
    <x v="12"/>
    <x v="4"/>
    <s v="Admin &amp; Misc."/>
    <x v="15"/>
    <x v="14"/>
    <n v="1"/>
    <x v="0"/>
  </r>
  <r>
    <x v="12"/>
    <x v="4"/>
    <s v="Session Meetings"/>
    <x v="7"/>
    <x v="14"/>
    <n v="1"/>
    <x v="0"/>
  </r>
  <r>
    <x v="12"/>
    <x v="4"/>
    <s v="Time Off-Un Plan"/>
    <x v="35"/>
    <x v="16"/>
    <n v="8"/>
    <x v="0"/>
  </r>
  <r>
    <x v="12"/>
    <x v="4"/>
    <s v="Time Off-Un Plan"/>
    <x v="35"/>
    <x v="16"/>
    <n v="8"/>
    <x v="0"/>
  </r>
  <r>
    <x v="12"/>
    <x v="4"/>
    <s v="Admin &amp; Misc."/>
    <x v="15"/>
    <x v="14"/>
    <n v="1"/>
    <x v="0"/>
  </r>
  <r>
    <x v="12"/>
    <x v="4"/>
    <s v="Time Off-Un Plan"/>
    <x v="35"/>
    <x v="16"/>
    <n v="8"/>
    <x v="0"/>
  </r>
  <r>
    <x v="12"/>
    <x v="4"/>
    <s v="Time Off-Un Plan"/>
    <x v="35"/>
    <x v="16"/>
    <n v="8"/>
    <x v="0"/>
  </r>
  <r>
    <x v="12"/>
    <x v="4"/>
    <s v="Time Off-Un Plan"/>
    <x v="35"/>
    <x v="16"/>
    <n v="8"/>
    <x v="0"/>
  </r>
  <r>
    <x v="6"/>
    <x v="5"/>
    <n v="2"/>
    <x v="19"/>
    <x v="19"/>
    <n v="2"/>
    <x v="1"/>
  </r>
  <r>
    <x v="4"/>
    <x v="2"/>
    <s v="TIME"/>
    <x v="2"/>
    <x v="12"/>
    <n v="0.5"/>
    <x v="0"/>
  </r>
  <r>
    <x v="4"/>
    <x v="2"/>
    <s v="TIME"/>
    <x v="2"/>
    <x v="12"/>
    <n v="1"/>
    <x v="0"/>
  </r>
  <r>
    <x v="4"/>
    <x v="2"/>
    <s v="TIME"/>
    <x v="2"/>
    <x v="12"/>
    <n v="1"/>
    <x v="0"/>
  </r>
  <r>
    <x v="4"/>
    <x v="4"/>
    <s v="Admin &amp; Misc."/>
    <x v="15"/>
    <x v="9"/>
    <n v="1.5"/>
    <x v="0"/>
  </r>
  <r>
    <x v="4"/>
    <x v="4"/>
    <s v="Admin &amp; Misc."/>
    <x v="15"/>
    <x v="9"/>
    <n v="3"/>
    <x v="0"/>
  </r>
  <r>
    <x v="4"/>
    <x v="4"/>
    <s v="Admin &amp; Misc."/>
    <x v="15"/>
    <x v="9"/>
    <n v="1"/>
    <x v="0"/>
  </r>
  <r>
    <x v="4"/>
    <x v="4"/>
    <s v="Admin &amp; Misc."/>
    <x v="15"/>
    <x v="9"/>
    <n v="1"/>
    <x v="0"/>
  </r>
  <r>
    <x v="4"/>
    <x v="4"/>
    <s v="Admin &amp; Misc."/>
    <x v="15"/>
    <x v="9"/>
    <n v="2"/>
    <x v="0"/>
  </r>
  <r>
    <x v="4"/>
    <x v="2"/>
    <s v="TIME"/>
    <x v="2"/>
    <x v="12"/>
    <n v="1"/>
    <x v="0"/>
  </r>
  <r>
    <x v="4"/>
    <x v="4"/>
    <s v="Admin &amp; Misc."/>
    <x v="15"/>
    <x v="9"/>
    <n v="1"/>
    <x v="0"/>
  </r>
  <r>
    <x v="4"/>
    <x v="4"/>
    <s v="Admin &amp; Misc."/>
    <x v="15"/>
    <x v="9"/>
    <n v="1"/>
    <x v="0"/>
  </r>
  <r>
    <x v="4"/>
    <x v="4"/>
    <s v="Admin &amp; Misc."/>
    <x v="15"/>
    <x v="9"/>
    <n v="2"/>
    <x v="0"/>
  </r>
  <r>
    <x v="4"/>
    <x v="4"/>
    <s v="Admin &amp; Misc."/>
    <x v="15"/>
    <x v="9"/>
    <n v="2"/>
    <x v="0"/>
  </r>
  <r>
    <x v="4"/>
    <x v="4"/>
    <s v="Admin &amp; Misc."/>
    <x v="15"/>
    <x v="9"/>
    <n v="2"/>
    <x v="0"/>
  </r>
  <r>
    <x v="4"/>
    <x v="4"/>
    <s v="Admin &amp; Misc."/>
    <x v="15"/>
    <x v="9"/>
    <n v="1"/>
    <x v="0"/>
  </r>
  <r>
    <x v="4"/>
    <x v="4"/>
    <s v="Admin &amp; Misc."/>
    <x v="15"/>
    <x v="9"/>
    <n v="1"/>
    <x v="0"/>
  </r>
  <r>
    <x v="8"/>
    <x v="2"/>
    <s v="TIME"/>
    <x v="2"/>
    <x v="18"/>
    <n v="2"/>
    <x v="1"/>
  </r>
  <r>
    <x v="8"/>
    <x v="2"/>
    <s v="TIME"/>
    <x v="2"/>
    <x v="18"/>
    <n v="3"/>
    <x v="1"/>
  </r>
  <r>
    <x v="8"/>
    <x v="2"/>
    <s v="TIME"/>
    <x v="2"/>
    <x v="18"/>
    <n v="2"/>
    <x v="1"/>
  </r>
  <r>
    <x v="8"/>
    <x v="2"/>
    <s v="TIME"/>
    <x v="2"/>
    <x v="13"/>
    <n v="3"/>
    <x v="1"/>
  </r>
  <r>
    <x v="8"/>
    <x v="2"/>
    <s v="TIME"/>
    <x v="2"/>
    <x v="13"/>
    <n v="3"/>
    <x v="1"/>
  </r>
  <r>
    <x v="8"/>
    <x v="2"/>
    <s v="TIME"/>
    <x v="2"/>
    <x v="13"/>
    <n v="1"/>
    <x v="1"/>
  </r>
  <r>
    <x v="8"/>
    <x v="2"/>
    <s v="TIME"/>
    <x v="2"/>
    <x v="13"/>
    <n v="3"/>
    <x v="1"/>
  </r>
  <r>
    <x v="8"/>
    <x v="4"/>
    <s v="Session Meetings"/>
    <x v="7"/>
    <x v="11"/>
    <n v="3"/>
    <x v="1"/>
  </r>
  <r>
    <x v="8"/>
    <x v="2"/>
    <s v="TIME"/>
    <x v="2"/>
    <x v="18"/>
    <n v="3"/>
    <x v="1"/>
  </r>
  <r>
    <x v="8"/>
    <x v="2"/>
    <s v="TIME"/>
    <x v="2"/>
    <x v="18"/>
    <n v="1"/>
    <x v="1"/>
  </r>
  <r>
    <x v="8"/>
    <x v="2"/>
    <s v="TIME"/>
    <x v="2"/>
    <x v="13"/>
    <n v="2"/>
    <x v="1"/>
  </r>
  <r>
    <x v="8"/>
    <x v="4"/>
    <s v="Session Meetings"/>
    <x v="7"/>
    <x v="11"/>
    <n v="3"/>
    <x v="1"/>
  </r>
  <r>
    <x v="13"/>
    <x v="5"/>
    <n v="4"/>
    <x v="25"/>
    <x v="15"/>
    <n v="5"/>
    <x v="1"/>
  </r>
  <r>
    <x v="13"/>
    <x v="5"/>
    <n v="4"/>
    <x v="25"/>
    <x v="15"/>
    <n v="7"/>
    <x v="1"/>
  </r>
  <r>
    <x v="13"/>
    <x v="5"/>
    <n v="4"/>
    <x v="25"/>
    <x v="15"/>
    <n v="7"/>
    <x v="1"/>
  </r>
  <r>
    <x v="2"/>
    <x v="4"/>
    <s v="Admin &amp; Misc."/>
    <x v="15"/>
    <x v="2"/>
    <n v="1"/>
    <x v="1"/>
  </r>
  <r>
    <x v="8"/>
    <x v="2"/>
    <s v="TIME"/>
    <x v="2"/>
    <x v="18"/>
    <n v="2"/>
    <x v="1"/>
  </r>
  <r>
    <x v="8"/>
    <x v="2"/>
    <s v="TIME"/>
    <x v="2"/>
    <x v="18"/>
    <n v="2"/>
    <x v="1"/>
  </r>
  <r>
    <x v="8"/>
    <x v="2"/>
    <s v="TIME"/>
    <x v="2"/>
    <x v="13"/>
    <n v="3"/>
    <x v="1"/>
  </r>
  <r>
    <x v="8"/>
    <x v="2"/>
    <s v="TIME"/>
    <x v="2"/>
    <x v="13"/>
    <n v="1"/>
    <x v="1"/>
  </r>
  <r>
    <x v="8"/>
    <x v="2"/>
    <s v="TIME"/>
    <x v="2"/>
    <x v="13"/>
    <n v="3"/>
    <x v="1"/>
  </r>
  <r>
    <x v="8"/>
    <x v="2"/>
    <s v="TIME"/>
    <x v="2"/>
    <x v="13"/>
    <n v="2"/>
    <x v="1"/>
  </r>
  <r>
    <x v="8"/>
    <x v="4"/>
    <s v="Session Meetings"/>
    <x v="7"/>
    <x v="11"/>
    <n v="2"/>
    <x v="1"/>
  </r>
  <r>
    <x v="8"/>
    <x v="4"/>
    <s v="Session Meetings"/>
    <x v="7"/>
    <x v="11"/>
    <n v="3"/>
    <x v="1"/>
  </r>
  <r>
    <x v="13"/>
    <x v="5"/>
    <n v="4"/>
    <x v="25"/>
    <x v="10"/>
    <n v="3.5"/>
    <x v="1"/>
  </r>
  <r>
    <x v="13"/>
    <x v="5"/>
    <n v="4"/>
    <x v="25"/>
    <x v="10"/>
    <n v="3.5"/>
    <x v="1"/>
  </r>
  <r>
    <x v="13"/>
    <x v="5"/>
    <n v="4"/>
    <x v="25"/>
    <x v="10"/>
    <n v="3.5"/>
    <x v="1"/>
  </r>
  <r>
    <x v="13"/>
    <x v="5"/>
    <n v="4"/>
    <x v="25"/>
    <x v="10"/>
    <n v="3.5"/>
    <x v="1"/>
  </r>
  <r>
    <x v="13"/>
    <x v="5"/>
    <n v="4"/>
    <x v="25"/>
    <x v="10"/>
    <n v="3.5"/>
    <x v="1"/>
  </r>
  <r>
    <x v="13"/>
    <x v="5"/>
    <n v="4"/>
    <x v="25"/>
    <x v="10"/>
    <n v="3.5"/>
    <x v="1"/>
  </r>
  <r>
    <x v="13"/>
    <x v="5"/>
    <n v="4"/>
    <x v="25"/>
    <x v="10"/>
    <n v="2.5"/>
    <x v="1"/>
  </r>
  <r>
    <x v="13"/>
    <x v="5"/>
    <n v="4"/>
    <x v="25"/>
    <x v="10"/>
    <n v="3.5"/>
    <x v="1"/>
  </r>
  <r>
    <x v="4"/>
    <x v="4"/>
    <s v="Admin &amp; Misc."/>
    <x v="15"/>
    <x v="9"/>
    <n v="1"/>
    <x v="1"/>
  </r>
  <r>
    <x v="4"/>
    <x v="2"/>
    <s v="Taxes and Bank R"/>
    <x v="5"/>
    <x v="4"/>
    <n v="3"/>
    <x v="1"/>
  </r>
  <r>
    <x v="4"/>
    <x v="2"/>
    <s v="Taxes and Bank R"/>
    <x v="5"/>
    <x v="4"/>
    <n v="1"/>
    <x v="1"/>
  </r>
  <r>
    <x v="4"/>
    <x v="4"/>
    <s v="Admin &amp; Misc."/>
    <x v="15"/>
    <x v="9"/>
    <n v="1"/>
    <x v="1"/>
  </r>
  <r>
    <x v="4"/>
    <x v="4"/>
    <s v="Admin &amp; Misc."/>
    <x v="15"/>
    <x v="9"/>
    <n v="1"/>
    <x v="1"/>
  </r>
  <r>
    <x v="4"/>
    <x v="4"/>
    <s v="Admin &amp; Misc."/>
    <x v="15"/>
    <x v="9"/>
    <n v="1"/>
    <x v="1"/>
  </r>
  <r>
    <x v="4"/>
    <x v="4"/>
    <s v="Admin &amp; Misc."/>
    <x v="15"/>
    <x v="9"/>
    <n v="1"/>
    <x v="1"/>
  </r>
  <r>
    <x v="4"/>
    <x v="4"/>
    <s v="Admin &amp; Misc."/>
    <x v="15"/>
    <x v="9"/>
    <n v="1"/>
    <x v="1"/>
  </r>
  <r>
    <x v="4"/>
    <x v="2"/>
    <s v="Taxes and Bank R"/>
    <x v="5"/>
    <x v="4"/>
    <n v="4"/>
    <x v="1"/>
  </r>
  <r>
    <x v="4"/>
    <x v="2"/>
    <s v="Taxes and Bank R"/>
    <x v="5"/>
    <x v="4"/>
    <n v="4"/>
    <x v="1"/>
  </r>
  <r>
    <x v="4"/>
    <x v="4"/>
    <s v="Admin &amp; Misc."/>
    <x v="15"/>
    <x v="9"/>
    <n v="1"/>
    <x v="1"/>
  </r>
  <r>
    <x v="4"/>
    <x v="4"/>
    <s v="Admin &amp; Misc."/>
    <x v="15"/>
    <x v="9"/>
    <n v="1"/>
    <x v="1"/>
  </r>
  <r>
    <x v="4"/>
    <x v="4"/>
    <s v="Admin &amp; Misc."/>
    <x v="15"/>
    <x v="9"/>
    <n v="1"/>
    <x v="1"/>
  </r>
  <r>
    <x v="4"/>
    <x v="4"/>
    <s v="Admin &amp; Misc."/>
    <x v="15"/>
    <x v="9"/>
    <n v="1"/>
    <x v="1"/>
  </r>
  <r>
    <x v="4"/>
    <x v="4"/>
    <s v="Admin &amp; Misc."/>
    <x v="15"/>
    <x v="9"/>
    <n v="1"/>
    <x v="1"/>
  </r>
  <r>
    <x v="4"/>
    <x v="2"/>
    <s v="Taxes and Bank R"/>
    <x v="5"/>
    <x v="4"/>
    <n v="3"/>
    <x v="1"/>
  </r>
  <r>
    <x v="4"/>
    <x v="4"/>
    <s v="Admin &amp; Misc."/>
    <x v="15"/>
    <x v="9"/>
    <n v="1"/>
    <x v="1"/>
  </r>
  <r>
    <x v="4"/>
    <x v="4"/>
    <s v="Admin &amp; Misc."/>
    <x v="15"/>
    <x v="9"/>
    <n v="1"/>
    <x v="1"/>
  </r>
  <r>
    <x v="4"/>
    <x v="4"/>
    <s v="Admin &amp; Misc."/>
    <x v="15"/>
    <x v="9"/>
    <n v="1"/>
    <x v="1"/>
  </r>
  <r>
    <x v="4"/>
    <x v="4"/>
    <s v="Admin &amp; Misc."/>
    <x v="15"/>
    <x v="9"/>
    <n v="1"/>
    <x v="1"/>
  </r>
  <r>
    <x v="12"/>
    <x v="4"/>
    <s v="Admin &amp; Misc."/>
    <x v="15"/>
    <x v="14"/>
    <n v="1"/>
    <x v="1"/>
  </r>
  <r>
    <x v="12"/>
    <x v="4"/>
    <s v="Admin &amp; Misc."/>
    <x v="15"/>
    <x v="14"/>
    <n v="1"/>
    <x v="1"/>
  </r>
  <r>
    <x v="12"/>
    <x v="4"/>
    <s v="Admin &amp; Misc."/>
    <x v="15"/>
    <x v="14"/>
    <n v="1"/>
    <x v="1"/>
  </r>
  <r>
    <x v="12"/>
    <x v="4"/>
    <s v="Admin &amp; Misc."/>
    <x v="15"/>
    <x v="14"/>
    <n v="1"/>
    <x v="1"/>
  </r>
  <r>
    <x v="12"/>
    <x v="4"/>
    <s v="Admin &amp; Misc."/>
    <x v="15"/>
    <x v="16"/>
    <n v="1.5"/>
    <x v="1"/>
  </r>
  <r>
    <x v="12"/>
    <x v="4"/>
    <s v="Admin &amp; Misc."/>
    <x v="15"/>
    <x v="14"/>
    <n v="1"/>
    <x v="1"/>
  </r>
  <r>
    <x v="12"/>
    <x v="4"/>
    <s v="Admin &amp; Misc."/>
    <x v="15"/>
    <x v="14"/>
    <n v="1"/>
    <x v="1"/>
  </r>
  <r>
    <x v="12"/>
    <x v="4"/>
    <s v="Admin &amp; Misc."/>
    <x v="15"/>
    <x v="14"/>
    <n v="1"/>
    <x v="1"/>
  </r>
  <r>
    <x v="12"/>
    <x v="4"/>
    <s v="Admin &amp; Misc."/>
    <x v="15"/>
    <x v="14"/>
    <n v="1"/>
    <x v="1"/>
  </r>
  <r>
    <x v="12"/>
    <x v="4"/>
    <s v="Admin &amp; Misc."/>
    <x v="15"/>
    <x v="9"/>
    <n v="1.5"/>
    <x v="1"/>
  </r>
  <r>
    <x v="12"/>
    <x v="4"/>
    <s v="Admin &amp; Misc."/>
    <x v="15"/>
    <x v="14"/>
    <n v="1"/>
    <x v="1"/>
  </r>
  <r>
    <x v="12"/>
    <x v="4"/>
    <s v="Admin &amp; Misc."/>
    <x v="15"/>
    <x v="14"/>
    <n v="1"/>
    <x v="1"/>
  </r>
  <r>
    <x v="12"/>
    <x v="4"/>
    <s v="Admin &amp; Misc."/>
    <x v="15"/>
    <x v="14"/>
    <n v="1"/>
    <x v="1"/>
  </r>
  <r>
    <x v="12"/>
    <x v="4"/>
    <s v="Admin &amp; Misc."/>
    <x v="15"/>
    <x v="14"/>
    <n v="1"/>
    <x v="1"/>
  </r>
  <r>
    <x v="12"/>
    <x v="4"/>
    <s v="Admin &amp; Misc."/>
    <x v="15"/>
    <x v="9"/>
    <n v="2.5"/>
    <x v="1"/>
  </r>
  <r>
    <x v="12"/>
    <x v="4"/>
    <s v="Admin &amp; Misc."/>
    <x v="15"/>
    <x v="16"/>
    <n v="1.5"/>
    <x v="1"/>
  </r>
  <r>
    <x v="12"/>
    <x v="4"/>
    <s v="Admin &amp; Misc."/>
    <x v="15"/>
    <x v="16"/>
    <n v="1.5"/>
    <x v="1"/>
  </r>
  <r>
    <x v="12"/>
    <x v="4"/>
    <s v="Admin &amp; Misc."/>
    <x v="15"/>
    <x v="14"/>
    <n v="2.5"/>
    <x v="2"/>
  </r>
  <r>
    <x v="13"/>
    <x v="5"/>
    <n v="4"/>
    <x v="25"/>
    <x v="10"/>
    <n v="2.5"/>
    <x v="2"/>
  </r>
  <r>
    <x v="6"/>
    <x v="5"/>
    <n v="28"/>
    <x v="38"/>
    <x v="15"/>
    <n v="2"/>
    <x v="2"/>
  </r>
  <r>
    <x v="6"/>
    <x v="5"/>
    <n v="31"/>
    <x v="42"/>
    <x v="15"/>
    <n v="2"/>
    <x v="2"/>
  </r>
  <r>
    <x v="13"/>
    <x v="1"/>
    <s v="Cient UAT Upgrad"/>
    <x v="33"/>
    <x v="10"/>
    <n v="4"/>
    <x v="1"/>
  </r>
  <r>
    <x v="13"/>
    <x v="5"/>
    <n v="99"/>
    <x v="65"/>
    <x v="17"/>
    <n v="1"/>
    <x v="0"/>
  </r>
  <r>
    <x v="13"/>
    <x v="3"/>
    <s v="Cient UAT Upgrad"/>
    <x v="33"/>
    <x v="10"/>
    <n v="4"/>
    <x v="1"/>
  </r>
  <r>
    <x v="13"/>
    <x v="4"/>
    <s v="Internal Meeting"/>
    <x v="12"/>
    <x v="9"/>
    <n v="1"/>
    <x v="0"/>
  </r>
  <r>
    <x v="13"/>
    <x v="4"/>
    <s v="Internal Meeting"/>
    <x v="12"/>
    <x v="9"/>
    <n v="1"/>
    <x v="1"/>
  </r>
  <r>
    <x v="13"/>
    <x v="4"/>
    <s v="Internal Meeting"/>
    <x v="12"/>
    <x v="9"/>
    <n v="1"/>
    <x v="1"/>
  </r>
  <r>
    <x v="13"/>
    <x v="4"/>
    <s v="Internal Meeting"/>
    <x v="12"/>
    <x v="9"/>
    <n v="1"/>
    <x v="1"/>
  </r>
  <r>
    <x v="13"/>
    <x v="5"/>
    <n v="4"/>
    <x v="25"/>
    <x v="15"/>
    <n v="2"/>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1"/>
  </r>
  <r>
    <x v="13"/>
    <x v="4"/>
    <s v="Internal Meeting"/>
    <x v="12"/>
    <x v="9"/>
    <n v="1"/>
    <x v="2"/>
  </r>
  <r>
    <x v="13"/>
    <x v="4"/>
    <s v="Internal Meeting"/>
    <x v="12"/>
    <x v="9"/>
    <n v="1"/>
    <x v="2"/>
  </r>
  <r>
    <x v="9"/>
    <x v="7"/>
    <n v="8"/>
    <x v="54"/>
    <x v="0"/>
    <n v="4"/>
    <x v="2"/>
  </r>
  <r>
    <x v="9"/>
    <x v="3"/>
    <s v="Client Items"/>
    <x v="9"/>
    <x v="8"/>
    <n v="-8"/>
    <x v="2"/>
  </r>
  <r>
    <x v="13"/>
    <x v="5"/>
    <n v="29"/>
    <x v="39"/>
    <x v="10"/>
    <n v="1"/>
    <x v="2"/>
  </r>
  <r>
    <x v="13"/>
    <x v="4"/>
    <s v="Internal Meeting"/>
    <x v="12"/>
    <x v="9"/>
    <n v="1"/>
    <x v="2"/>
  </r>
  <r>
    <x v="13"/>
    <x v="4"/>
    <s v="Internal Meeting"/>
    <x v="12"/>
    <x v="9"/>
    <n v="1"/>
    <x v="2"/>
  </r>
  <r>
    <x v="13"/>
    <x v="4"/>
    <s v="Internal Meeting"/>
    <x v="12"/>
    <x v="9"/>
    <n v="1"/>
    <x v="2"/>
  </r>
  <r>
    <x v="13"/>
    <x v="4"/>
    <s v="Internal Meeting"/>
    <x v="12"/>
    <x v="9"/>
    <n v="1"/>
    <x v="2"/>
  </r>
  <r>
    <x v="13"/>
    <x v="4"/>
    <s v="Time Off-Un Plan"/>
    <x v="35"/>
    <x v="1"/>
    <n v="4"/>
    <x v="2"/>
  </r>
  <r>
    <x v="10"/>
    <x v="4"/>
    <s v="Internal Meeting"/>
    <x v="12"/>
    <x v="9"/>
    <n v="2"/>
    <x v="2"/>
  </r>
  <r>
    <x v="8"/>
    <x v="4"/>
    <s v="Session Meetings"/>
    <x v="7"/>
    <x v="11"/>
    <n v="3"/>
    <x v="2"/>
  </r>
  <r>
    <x v="12"/>
    <x v="4"/>
    <s v="Admin &amp; Misc."/>
    <x v="15"/>
    <x v="14"/>
    <n v="2.5"/>
    <x v="2"/>
  </r>
  <r>
    <x v="12"/>
    <x v="4"/>
    <s v="Admin &amp; Misc."/>
    <x v="15"/>
    <x v="14"/>
    <n v="2.5"/>
    <x v="2"/>
  </r>
  <r>
    <x v="13"/>
    <x v="8"/>
    <n v="2"/>
    <x v="59"/>
    <x v="35"/>
    <n v="3"/>
    <x v="2"/>
  </r>
  <r>
    <x v="13"/>
    <x v="5"/>
    <n v="21"/>
    <x v="40"/>
    <x v="15"/>
    <n v="3"/>
    <x v="2"/>
  </r>
  <r>
    <x v="13"/>
    <x v="5"/>
    <n v="21"/>
    <x v="40"/>
    <x v="15"/>
    <n v="1"/>
    <x v="2"/>
  </r>
  <r>
    <x v="13"/>
    <x v="9"/>
    <n v="6"/>
    <x v="79"/>
    <x v="15"/>
    <n v="2"/>
    <x v="2"/>
  </r>
  <r>
    <x v="13"/>
    <x v="9"/>
    <n v="6"/>
    <x v="79"/>
    <x v="15"/>
    <n v="2"/>
    <x v="2"/>
  </r>
  <r>
    <x v="13"/>
    <x v="9"/>
    <n v="6"/>
    <x v="79"/>
    <x v="15"/>
    <n v="1"/>
    <x v="2"/>
  </r>
  <r>
    <x v="13"/>
    <x v="7"/>
    <n v="4"/>
    <x v="85"/>
    <x v="15"/>
    <n v="5"/>
    <x v="2"/>
  </r>
  <r>
    <x v="10"/>
    <x v="4"/>
    <s v="Internal Meeting"/>
    <x v="12"/>
    <x v="9"/>
    <n v="2"/>
    <x v="2"/>
  </r>
  <r>
    <x v="12"/>
    <x v="4"/>
    <s v="Admin &amp; Misc."/>
    <x v="15"/>
    <x v="14"/>
    <n v="1"/>
    <x v="2"/>
  </r>
  <r>
    <x v="12"/>
    <x v="4"/>
    <s v="Admin &amp; Misc."/>
    <x v="15"/>
    <x v="14"/>
    <n v="1"/>
    <x v="2"/>
  </r>
  <r>
    <x v="12"/>
    <x v="4"/>
    <s v="Admin &amp; Misc."/>
    <x v="15"/>
    <x v="14"/>
    <n v="1"/>
    <x v="2"/>
  </r>
  <r>
    <x v="12"/>
    <x v="4"/>
    <s v="Admin &amp; Misc."/>
    <x v="15"/>
    <x v="14"/>
    <n v="2.5"/>
    <x v="2"/>
  </r>
  <r>
    <x v="12"/>
    <x v="4"/>
    <s v="Admin &amp; Misc."/>
    <x v="15"/>
    <x v="14"/>
    <n v="2.5"/>
    <x v="2"/>
  </r>
  <r>
    <x v="12"/>
    <x v="4"/>
    <s v="Admin &amp; Misc."/>
    <x v="15"/>
    <x v="14"/>
    <n v="2.5"/>
    <x v="2"/>
  </r>
  <r>
    <x v="12"/>
    <x v="4"/>
    <s v="Admin &amp; Misc."/>
    <x v="15"/>
    <x v="14"/>
    <n v="3.5"/>
    <x v="2"/>
  </r>
  <r>
    <x v="12"/>
    <x v="4"/>
    <s v="Admin &amp; Misc."/>
    <x v="15"/>
    <x v="14"/>
    <n v="2.5"/>
    <x v="2"/>
  </r>
  <r>
    <x v="8"/>
    <x v="2"/>
    <s v="TIME"/>
    <x v="2"/>
    <x v="18"/>
    <n v="1"/>
    <x v="2"/>
  </r>
  <r>
    <x v="8"/>
    <x v="2"/>
    <s v="TIME"/>
    <x v="2"/>
    <x v="13"/>
    <n v="1"/>
    <x v="2"/>
  </r>
  <r>
    <x v="8"/>
    <x v="4"/>
    <s v="Session Meetings"/>
    <x v="7"/>
    <x v="11"/>
    <n v="1"/>
    <x v="2"/>
  </r>
  <r>
    <x v="8"/>
    <x v="4"/>
    <s v="Session Meetings"/>
    <x v="7"/>
    <x v="11"/>
    <n v="2"/>
    <x v="2"/>
  </r>
  <r>
    <x v="8"/>
    <x v="4"/>
    <s v="Session Meetings"/>
    <x v="7"/>
    <x v="11"/>
    <n v="1"/>
    <x v="2"/>
  </r>
  <r>
    <x v="6"/>
    <x v="4"/>
    <s v="Admin &amp; Misc."/>
    <x v="15"/>
    <x v="9"/>
    <n v="1"/>
    <x v="2"/>
  </r>
  <r>
    <x v="6"/>
    <x v="4"/>
    <s v="Time Off-Un Plan"/>
    <x v="35"/>
    <x v="1"/>
    <n v="8"/>
    <x v="2"/>
  </r>
  <r>
    <x v="6"/>
    <x v="4"/>
    <s v="Time Off-Un Plan"/>
    <x v="35"/>
    <x v="1"/>
    <n v="8"/>
    <x v="2"/>
  </r>
  <r>
    <x v="8"/>
    <x v="9"/>
    <n v="0"/>
    <x v="8"/>
    <x v="7"/>
    <n v="2"/>
    <x v="2"/>
  </r>
  <r>
    <x v="4"/>
    <x v="2"/>
    <s v="HR"/>
    <x v="3"/>
    <x v="12"/>
    <n v="0.5"/>
    <x v="2"/>
  </r>
  <r>
    <x v="4"/>
    <x v="2"/>
    <s v="HR"/>
    <x v="3"/>
    <x v="36"/>
    <n v="3"/>
    <x v="2"/>
  </r>
  <r>
    <x v="4"/>
    <x v="2"/>
    <s v="HR"/>
    <x v="3"/>
    <x v="36"/>
    <n v="3"/>
    <x v="2"/>
  </r>
  <r>
    <x v="4"/>
    <x v="2"/>
    <s v="HR"/>
    <x v="3"/>
    <x v="36"/>
    <n v="4"/>
    <x v="2"/>
  </r>
  <r>
    <x v="4"/>
    <x v="2"/>
    <s v="Network Support"/>
    <x v="4"/>
    <x v="4"/>
    <n v="2"/>
    <x v="2"/>
  </r>
  <r>
    <x v="4"/>
    <x v="2"/>
    <s v="Network Support"/>
    <x v="4"/>
    <x v="4"/>
    <n v="3"/>
    <x v="2"/>
  </r>
  <r>
    <x v="4"/>
    <x v="2"/>
    <s v="Network Support"/>
    <x v="4"/>
    <x v="4"/>
    <n v="8"/>
    <x v="2"/>
  </r>
  <r>
    <x v="4"/>
    <x v="2"/>
    <s v="Taxes and Bank R"/>
    <x v="5"/>
    <x v="3"/>
    <n v="1"/>
    <x v="2"/>
  </r>
  <r>
    <x v="4"/>
    <x v="2"/>
    <s v="Taxes and Bank R"/>
    <x v="5"/>
    <x v="3"/>
    <n v="1"/>
    <x v="2"/>
  </r>
  <r>
    <x v="4"/>
    <x v="2"/>
    <s v="Taxes and Bank R"/>
    <x v="5"/>
    <x v="3"/>
    <n v="2"/>
    <x v="2"/>
  </r>
  <r>
    <x v="4"/>
    <x v="2"/>
    <s v="Taxes and Bank R"/>
    <x v="5"/>
    <x v="3"/>
    <n v="1"/>
    <x v="2"/>
  </r>
  <r>
    <x v="4"/>
    <x v="2"/>
    <s v="HR"/>
    <x v="3"/>
    <x v="36"/>
    <n v="3"/>
    <x v="2"/>
  </r>
  <r>
    <x v="4"/>
    <x v="2"/>
    <s v="HR"/>
    <x v="3"/>
    <x v="36"/>
    <n v="2"/>
    <x v="2"/>
  </r>
  <r>
    <x v="4"/>
    <x v="2"/>
    <s v="Network Support"/>
    <x v="4"/>
    <x v="4"/>
    <n v="1"/>
    <x v="2"/>
  </r>
  <r>
    <x v="13"/>
    <x v="2"/>
    <n v="1"/>
    <x v="66"/>
    <x v="9"/>
    <n v="1"/>
    <x v="3"/>
  </r>
  <r>
    <x v="13"/>
    <x v="2"/>
    <n v="1"/>
    <x v="66"/>
    <x v="9"/>
    <n v="1"/>
    <x v="3"/>
  </r>
  <r>
    <x v="13"/>
    <x v="2"/>
    <n v="1"/>
    <x v="66"/>
    <x v="9"/>
    <n v="1"/>
    <x v="3"/>
  </r>
  <r>
    <x v="13"/>
    <x v="2"/>
    <n v="1"/>
    <x v="66"/>
    <x v="9"/>
    <n v="1"/>
    <x v="3"/>
  </r>
  <r>
    <x v="13"/>
    <x v="2"/>
    <n v="1"/>
    <x v="66"/>
    <x v="9"/>
    <n v="1"/>
    <x v="3"/>
  </r>
  <r>
    <x v="13"/>
    <x v="2"/>
    <s v="TIME"/>
    <x v="2"/>
    <x v="28"/>
    <n v="1.5"/>
    <x v="3"/>
  </r>
  <r>
    <x v="13"/>
    <x v="7"/>
    <n v="50"/>
    <x v="65"/>
    <x v="17"/>
    <n v="2"/>
    <x v="3"/>
  </r>
  <r>
    <x v="13"/>
    <x v="7"/>
    <n v="50"/>
    <x v="65"/>
    <x v="17"/>
    <n v="1"/>
    <x v="3"/>
  </r>
  <r>
    <x v="13"/>
    <x v="7"/>
    <n v="50"/>
    <x v="65"/>
    <x v="17"/>
    <n v="3"/>
    <x v="3"/>
  </r>
  <r>
    <x v="13"/>
    <x v="7"/>
    <n v="50"/>
    <x v="65"/>
    <x v="17"/>
    <n v="3.5"/>
    <x v="3"/>
  </r>
  <r>
    <x v="13"/>
    <x v="7"/>
    <n v="50"/>
    <x v="65"/>
    <x v="15"/>
    <n v="3"/>
    <x v="3"/>
  </r>
  <r>
    <x v="13"/>
    <x v="7"/>
    <n v="59"/>
    <x v="82"/>
    <x v="10"/>
    <n v="6"/>
    <x v="3"/>
  </r>
  <r>
    <x v="13"/>
    <x v="7"/>
    <n v="59"/>
    <x v="82"/>
    <x v="10"/>
    <n v="6"/>
    <x v="3"/>
  </r>
  <r>
    <x v="13"/>
    <x v="7"/>
    <n v="59"/>
    <x v="82"/>
    <x v="10"/>
    <n v="2"/>
    <x v="3"/>
  </r>
  <r>
    <x v="12"/>
    <x v="4"/>
    <s v="Admin &amp; Misc."/>
    <x v="15"/>
    <x v="14"/>
    <n v="1"/>
    <x v="3"/>
  </r>
  <r>
    <x v="12"/>
    <x v="4"/>
    <s v="Admin &amp; Misc."/>
    <x v="15"/>
    <x v="14"/>
    <n v="2.5"/>
    <x v="3"/>
  </r>
  <r>
    <x v="12"/>
    <x v="4"/>
    <s v="Admin &amp; Misc."/>
    <x v="15"/>
    <x v="14"/>
    <n v="2.5"/>
    <x v="3"/>
  </r>
  <r>
    <x v="12"/>
    <x v="4"/>
    <s v="Admin &amp; Misc."/>
    <x v="15"/>
    <x v="14"/>
    <n v="2.5"/>
    <x v="3"/>
  </r>
  <r>
    <x v="12"/>
    <x v="4"/>
    <s v="Admin &amp; Misc."/>
    <x v="15"/>
    <x v="14"/>
    <n v="3.5"/>
    <x v="3"/>
  </r>
  <r>
    <x v="12"/>
    <x v="4"/>
    <s v="Admin &amp; Misc."/>
    <x v="15"/>
    <x v="14"/>
    <n v="2.5"/>
    <x v="3"/>
  </r>
  <r>
    <x v="12"/>
    <x v="4"/>
    <s v="Admin &amp; Misc."/>
    <x v="15"/>
    <x v="14"/>
    <n v="2.5"/>
    <x v="3"/>
  </r>
  <r>
    <x v="12"/>
    <x v="4"/>
    <s v="Admin &amp; Misc."/>
    <x v="15"/>
    <x v="14"/>
    <n v="2.5"/>
    <x v="3"/>
  </r>
  <r>
    <x v="12"/>
    <x v="4"/>
    <s v="Admin &amp; Misc."/>
    <x v="15"/>
    <x v="14"/>
    <n v="2.5"/>
    <x v="3"/>
  </r>
  <r>
    <x v="12"/>
    <x v="4"/>
    <s v="Admin &amp; Misc."/>
    <x v="15"/>
    <x v="14"/>
    <n v="2.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FE1781-EB8F-4ABD-8221-5E20173821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O21" firstHeaderRow="1" firstDataRow="2" firstDataCol="1" rowPageCount="1" colPageCount="1"/>
  <pivotFields count="7">
    <pivotField axis="axisRow" showAll="0">
      <items count="17">
        <item sd="0" x="2"/>
        <item sd="0" x="7"/>
        <item sd="0" x="12"/>
        <item sd="0" x="0"/>
        <item sd="0" x="1"/>
        <item sd="0" x="3"/>
        <item sd="0" x="4"/>
        <item sd="0" x="11"/>
        <item sd="0" x="10"/>
        <item sd="0" x="9"/>
        <item sd="0" x="13"/>
        <item sd="0" x="5"/>
        <item sd="0" x="6"/>
        <item sd="0" x="15"/>
        <item sd="0" x="14"/>
        <item sd="0" x="8"/>
        <item t="default" sd="0"/>
      </items>
    </pivotField>
    <pivotField axis="axisRow" showAll="0">
      <items count="13">
        <item x="2"/>
        <item x="1"/>
        <item x="8"/>
        <item x="5"/>
        <item x="9"/>
        <item x="11"/>
        <item x="0"/>
        <item x="7"/>
        <item x="3"/>
        <item x="10"/>
        <item x="4"/>
        <item x="6"/>
        <item t="default"/>
      </items>
    </pivotField>
    <pivotField showAll="0"/>
    <pivotField axis="axisRow" showAll="0">
      <items count="87">
        <item x="69"/>
        <item x="20"/>
        <item x="21"/>
        <item x="19"/>
        <item x="81"/>
        <item x="6"/>
        <item x="16"/>
        <item x="49"/>
        <item x="74"/>
        <item x="67"/>
        <item x="60"/>
        <item x="34"/>
        <item x="48"/>
        <item x="57"/>
        <item x="36"/>
        <item x="32"/>
        <item x="30"/>
        <item x="24"/>
        <item x="31"/>
        <item x="27"/>
        <item x="29"/>
        <item x="43"/>
        <item x="33"/>
        <item x="9"/>
        <item x="53"/>
        <item x="75"/>
        <item x="38"/>
        <item x="26"/>
        <item x="10"/>
        <item x="18"/>
        <item x="65"/>
        <item x="45"/>
        <item x="70"/>
        <item x="64"/>
        <item x="77"/>
        <item x="47"/>
        <item x="68"/>
        <item x="44"/>
        <item x="58"/>
        <item x="25"/>
        <item x="79"/>
        <item x="3"/>
        <item x="41"/>
        <item x="76"/>
        <item x="12"/>
        <item x="50"/>
        <item x="84"/>
        <item x="46"/>
        <item x="85"/>
        <item x="82"/>
        <item x="66"/>
        <item x="15"/>
        <item x="1"/>
        <item x="4"/>
        <item x="80"/>
        <item x="71"/>
        <item x="22"/>
        <item x="73"/>
        <item x="63"/>
        <item x="72"/>
        <item x="8"/>
        <item x="23"/>
        <item x="0"/>
        <item x="13"/>
        <item x="17"/>
        <item x="51"/>
        <item x="78"/>
        <item x="37"/>
        <item x="83"/>
        <item x="39"/>
        <item x="28"/>
        <item x="7"/>
        <item x="61"/>
        <item x="14"/>
        <item x="62"/>
        <item x="40"/>
        <item x="59"/>
        <item x="5"/>
        <item x="2"/>
        <item x="11"/>
        <item x="35"/>
        <item x="55"/>
        <item x="56"/>
        <item x="54"/>
        <item x="52"/>
        <item x="42"/>
        <item t="default"/>
      </items>
    </pivotField>
    <pivotField axis="axisCol" showAll="0">
      <items count="44">
        <item x="37"/>
        <item x="4"/>
        <item x="14"/>
        <item x="0"/>
        <item x="22"/>
        <item x="26"/>
        <item x="23"/>
        <item x="31"/>
        <item x="24"/>
        <item x="25"/>
        <item x="5"/>
        <item x="39"/>
        <item x="7"/>
        <item x="20"/>
        <item x="8"/>
        <item x="17"/>
        <item x="29"/>
        <item x="1"/>
        <item x="3"/>
        <item x="9"/>
        <item x="12"/>
        <item x="35"/>
        <item x="27"/>
        <item x="11"/>
        <item x="28"/>
        <item x="38"/>
        <item x="42"/>
        <item x="18"/>
        <item x="32"/>
        <item x="2"/>
        <item x="10"/>
        <item x="30"/>
        <item x="13"/>
        <item x="40"/>
        <item x="41"/>
        <item x="21"/>
        <item x="36"/>
        <item x="6"/>
        <item x="19"/>
        <item x="15"/>
        <item x="34"/>
        <item x="33"/>
        <item x="16"/>
        <item t="default"/>
      </items>
    </pivotField>
    <pivotField dataField="1" showAll="0"/>
    <pivotField axis="axisPage" multipleItemSelectionAllowed="1" showAll="0">
      <items count="5">
        <item h="1" x="0"/>
        <item h="1" x="1"/>
        <item x="2"/>
        <item h="1" x="3"/>
        <item t="default"/>
      </items>
    </pivotField>
  </pivotFields>
  <rowFields count="3">
    <field x="0"/>
    <field x="1"/>
    <field x="3"/>
  </rowFields>
  <rowItems count="17">
    <i>
      <x/>
    </i>
    <i>
      <x v="1"/>
    </i>
    <i>
      <x v="2"/>
    </i>
    <i>
      <x v="3"/>
    </i>
    <i>
      <x v="4"/>
    </i>
    <i>
      <x v="5"/>
    </i>
    <i>
      <x v="6"/>
    </i>
    <i>
      <x v="7"/>
    </i>
    <i>
      <x v="8"/>
    </i>
    <i>
      <x v="9"/>
    </i>
    <i>
      <x v="10"/>
    </i>
    <i>
      <x v="11"/>
    </i>
    <i>
      <x v="12"/>
    </i>
    <i>
      <x v="13"/>
    </i>
    <i>
      <x v="14"/>
    </i>
    <i>
      <x v="15"/>
    </i>
    <i t="grand">
      <x/>
    </i>
  </rowItems>
  <colFields count="1">
    <field x="4"/>
  </colFields>
  <colItems count="40">
    <i>
      <x/>
    </i>
    <i>
      <x v="1"/>
    </i>
    <i>
      <x v="2"/>
    </i>
    <i>
      <x v="3"/>
    </i>
    <i>
      <x v="4"/>
    </i>
    <i>
      <x v="6"/>
    </i>
    <i>
      <x v="7"/>
    </i>
    <i>
      <x v="8"/>
    </i>
    <i>
      <x v="9"/>
    </i>
    <i>
      <x v="10"/>
    </i>
    <i>
      <x v="11"/>
    </i>
    <i>
      <x v="12"/>
    </i>
    <i>
      <x v="14"/>
    </i>
    <i>
      <x v="15"/>
    </i>
    <i>
      <x v="16"/>
    </i>
    <i>
      <x v="17"/>
    </i>
    <i>
      <x v="18"/>
    </i>
    <i>
      <x v="19"/>
    </i>
    <i>
      <x v="20"/>
    </i>
    <i>
      <x v="21"/>
    </i>
    <i>
      <x v="22"/>
    </i>
    <i>
      <x v="23"/>
    </i>
    <i>
      <x v="24"/>
    </i>
    <i>
      <x v="25"/>
    </i>
    <i>
      <x v="27"/>
    </i>
    <i>
      <x v="28"/>
    </i>
    <i>
      <x v="29"/>
    </i>
    <i>
      <x v="30"/>
    </i>
    <i>
      <x v="31"/>
    </i>
    <i>
      <x v="32"/>
    </i>
    <i>
      <x v="33"/>
    </i>
    <i>
      <x v="34"/>
    </i>
    <i>
      <x v="36"/>
    </i>
    <i>
      <x v="37"/>
    </i>
    <i>
      <x v="38"/>
    </i>
    <i>
      <x v="39"/>
    </i>
    <i>
      <x v="40"/>
    </i>
    <i>
      <x v="41"/>
    </i>
    <i>
      <x v="42"/>
    </i>
    <i t="grand">
      <x/>
    </i>
  </colItems>
  <pageFields count="1">
    <pageField fld="6" hier="-1"/>
  </pageFields>
  <dataFields count="1">
    <dataField name="Sum of 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EC7873-D28B-40B3-BDD0-6F932942409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R16" firstHeaderRow="1" firstDataRow="2" firstDataCol="1" rowPageCount="1" colPageCount="1"/>
  <pivotFields count="7">
    <pivotField axis="axisCol" showAll="0">
      <items count="17">
        <item x="2"/>
        <item x="7"/>
        <item x="12"/>
        <item x="0"/>
        <item x="1"/>
        <item x="3"/>
        <item x="4"/>
        <item x="11"/>
        <item x="10"/>
        <item x="9"/>
        <item x="13"/>
        <item x="5"/>
        <item x="6"/>
        <item x="15"/>
        <item x="14"/>
        <item x="8"/>
        <item t="default"/>
      </items>
    </pivotField>
    <pivotField axis="axisRow" showAll="0">
      <items count="13">
        <item sd="0" x="2"/>
        <item sd="0" x="1"/>
        <item sd="0" x="8"/>
        <item sd="0" x="5"/>
        <item sd="0" x="9"/>
        <item sd="0" x="11"/>
        <item sd="0" x="0"/>
        <item sd="0" x="7"/>
        <item sd="0" x="3"/>
        <item sd="0" x="10"/>
        <item sd="0" x="4"/>
        <item sd="0" x="6"/>
        <item t="default" sd="0"/>
      </items>
    </pivotField>
    <pivotField showAll="0"/>
    <pivotField axis="axisRow" showAll="0">
      <items count="87">
        <item x="69"/>
        <item x="20"/>
        <item x="21"/>
        <item x="19"/>
        <item x="81"/>
        <item x="6"/>
        <item x="16"/>
        <item x="49"/>
        <item x="74"/>
        <item x="67"/>
        <item x="60"/>
        <item x="34"/>
        <item x="48"/>
        <item x="57"/>
        <item x="36"/>
        <item x="32"/>
        <item x="30"/>
        <item x="24"/>
        <item x="31"/>
        <item x="27"/>
        <item x="29"/>
        <item x="43"/>
        <item x="33"/>
        <item x="9"/>
        <item x="53"/>
        <item x="75"/>
        <item x="38"/>
        <item x="26"/>
        <item x="10"/>
        <item x="18"/>
        <item x="65"/>
        <item x="45"/>
        <item x="70"/>
        <item x="64"/>
        <item x="77"/>
        <item x="47"/>
        <item x="68"/>
        <item x="44"/>
        <item x="58"/>
        <item x="25"/>
        <item x="79"/>
        <item x="3"/>
        <item x="41"/>
        <item x="76"/>
        <item x="12"/>
        <item x="50"/>
        <item x="84"/>
        <item x="46"/>
        <item x="85"/>
        <item x="82"/>
        <item x="66"/>
        <item x="15"/>
        <item x="1"/>
        <item x="4"/>
        <item x="80"/>
        <item x="71"/>
        <item x="22"/>
        <item x="73"/>
        <item x="63"/>
        <item x="72"/>
        <item x="8"/>
        <item x="23"/>
        <item x="0"/>
        <item x="13"/>
        <item x="17"/>
        <item x="51"/>
        <item x="78"/>
        <item x="37"/>
        <item x="83"/>
        <item x="39"/>
        <item x="28"/>
        <item x="7"/>
        <item x="61"/>
        <item x="14"/>
        <item x="62"/>
        <item x="40"/>
        <item x="59"/>
        <item x="5"/>
        <item x="2"/>
        <item x="11"/>
        <item x="35"/>
        <item x="55"/>
        <item x="56"/>
        <item x="54"/>
        <item x="52"/>
        <item x="42"/>
        <item t="default"/>
      </items>
    </pivotField>
    <pivotField showAll="0"/>
    <pivotField dataField="1" showAll="0"/>
    <pivotField axis="axisPage" showAll="0">
      <items count="5">
        <item x="0"/>
        <item x="1"/>
        <item x="2"/>
        <item x="3"/>
        <item t="default"/>
      </items>
    </pivotField>
  </pivotFields>
  <rowFields count="2">
    <field x="1"/>
    <field x="3"/>
  </rowFields>
  <rowItems count="12">
    <i>
      <x/>
    </i>
    <i>
      <x v="1"/>
    </i>
    <i>
      <x v="2"/>
    </i>
    <i>
      <x v="3"/>
    </i>
    <i>
      <x v="4"/>
    </i>
    <i>
      <x v="6"/>
    </i>
    <i>
      <x v="7"/>
    </i>
    <i>
      <x v="8"/>
    </i>
    <i>
      <x v="9"/>
    </i>
    <i>
      <x v="10"/>
    </i>
    <i>
      <x v="11"/>
    </i>
    <i t="grand">
      <x/>
    </i>
  </rowItems>
  <colFields count="1">
    <field x="0"/>
  </colFields>
  <colItems count="17">
    <i>
      <x/>
    </i>
    <i>
      <x v="1"/>
    </i>
    <i>
      <x v="2"/>
    </i>
    <i>
      <x v="3"/>
    </i>
    <i>
      <x v="4"/>
    </i>
    <i>
      <x v="5"/>
    </i>
    <i>
      <x v="6"/>
    </i>
    <i>
      <x v="7"/>
    </i>
    <i>
      <x v="8"/>
    </i>
    <i>
      <x v="9"/>
    </i>
    <i>
      <x v="10"/>
    </i>
    <i>
      <x v="11"/>
    </i>
    <i>
      <x v="12"/>
    </i>
    <i>
      <x v="13"/>
    </i>
    <i>
      <x v="14"/>
    </i>
    <i>
      <x v="15"/>
    </i>
    <i t="grand">
      <x/>
    </i>
  </colItems>
  <pageFields count="1">
    <pageField fld="6" item="2" hier="-1"/>
  </pageFields>
  <dataFields count="1">
    <dataField name="Sum of 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1F41A2-7C38-4E06-A28A-9A559121C40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R45" firstHeaderRow="1" firstDataRow="2" firstDataCol="1" rowPageCount="2" colPageCount="1"/>
  <pivotFields count="7">
    <pivotField axis="axisCol" showAll="0">
      <items count="17">
        <item x="2"/>
        <item x="7"/>
        <item x="12"/>
        <item x="0"/>
        <item x="1"/>
        <item x="3"/>
        <item x="4"/>
        <item x="11"/>
        <item x="10"/>
        <item x="9"/>
        <item x="13"/>
        <item x="5"/>
        <item x="6"/>
        <item x="15"/>
        <item x="14"/>
        <item x="8"/>
        <item t="default"/>
      </items>
    </pivotField>
    <pivotField axis="axisPage" showAll="0">
      <items count="13">
        <item x="2"/>
        <item x="1"/>
        <item x="8"/>
        <item x="5"/>
        <item x="9"/>
        <item x="11"/>
        <item x="0"/>
        <item x="7"/>
        <item x="3"/>
        <item x="10"/>
        <item x="4"/>
        <item x="6"/>
        <item t="default"/>
      </items>
    </pivotField>
    <pivotField showAll="0"/>
    <pivotField showAll="0"/>
    <pivotField axis="axisRow" showAll="0">
      <items count="44">
        <item x="37"/>
        <item x="4"/>
        <item x="14"/>
        <item x="0"/>
        <item x="22"/>
        <item x="26"/>
        <item x="23"/>
        <item x="31"/>
        <item x="24"/>
        <item x="25"/>
        <item x="5"/>
        <item x="39"/>
        <item x="7"/>
        <item x="20"/>
        <item x="8"/>
        <item x="17"/>
        <item x="29"/>
        <item x="1"/>
        <item x="3"/>
        <item x="9"/>
        <item x="12"/>
        <item x="35"/>
        <item x="27"/>
        <item x="11"/>
        <item x="28"/>
        <item x="38"/>
        <item x="42"/>
        <item x="18"/>
        <item x="32"/>
        <item x="2"/>
        <item x="10"/>
        <item x="30"/>
        <item x="13"/>
        <item x="40"/>
        <item x="41"/>
        <item x="21"/>
        <item x="36"/>
        <item x="6"/>
        <item x="19"/>
        <item x="15"/>
        <item x="34"/>
        <item x="33"/>
        <item x="16"/>
        <item t="default"/>
      </items>
    </pivotField>
    <pivotField dataField="1" showAll="0"/>
    <pivotField axis="axisPage" showAll="0">
      <items count="5">
        <item x="0"/>
        <item x="1"/>
        <item x="2"/>
        <item x="3"/>
        <item t="default"/>
      </items>
    </pivotField>
  </pivotFields>
  <rowFields count="1">
    <field x="4"/>
  </rowFields>
  <rowItems count="40">
    <i>
      <x/>
    </i>
    <i>
      <x v="1"/>
    </i>
    <i>
      <x v="2"/>
    </i>
    <i>
      <x v="3"/>
    </i>
    <i>
      <x v="4"/>
    </i>
    <i>
      <x v="6"/>
    </i>
    <i>
      <x v="7"/>
    </i>
    <i>
      <x v="8"/>
    </i>
    <i>
      <x v="9"/>
    </i>
    <i>
      <x v="10"/>
    </i>
    <i>
      <x v="11"/>
    </i>
    <i>
      <x v="12"/>
    </i>
    <i>
      <x v="14"/>
    </i>
    <i>
      <x v="15"/>
    </i>
    <i>
      <x v="16"/>
    </i>
    <i>
      <x v="17"/>
    </i>
    <i>
      <x v="18"/>
    </i>
    <i>
      <x v="19"/>
    </i>
    <i>
      <x v="20"/>
    </i>
    <i>
      <x v="21"/>
    </i>
    <i>
      <x v="22"/>
    </i>
    <i>
      <x v="23"/>
    </i>
    <i>
      <x v="24"/>
    </i>
    <i>
      <x v="25"/>
    </i>
    <i>
      <x v="27"/>
    </i>
    <i>
      <x v="28"/>
    </i>
    <i>
      <x v="29"/>
    </i>
    <i>
      <x v="30"/>
    </i>
    <i>
      <x v="31"/>
    </i>
    <i>
      <x v="32"/>
    </i>
    <i>
      <x v="33"/>
    </i>
    <i>
      <x v="34"/>
    </i>
    <i>
      <x v="36"/>
    </i>
    <i>
      <x v="37"/>
    </i>
    <i>
      <x v="38"/>
    </i>
    <i>
      <x v="39"/>
    </i>
    <i>
      <x v="40"/>
    </i>
    <i>
      <x v="41"/>
    </i>
    <i>
      <x v="42"/>
    </i>
    <i t="grand">
      <x/>
    </i>
  </rowItems>
  <colFields count="1">
    <field x="0"/>
  </colFields>
  <colItems count="17">
    <i>
      <x/>
    </i>
    <i>
      <x v="1"/>
    </i>
    <i>
      <x v="2"/>
    </i>
    <i>
      <x v="3"/>
    </i>
    <i>
      <x v="4"/>
    </i>
    <i>
      <x v="5"/>
    </i>
    <i>
      <x v="6"/>
    </i>
    <i>
      <x v="7"/>
    </i>
    <i>
      <x v="8"/>
    </i>
    <i>
      <x v="9"/>
    </i>
    <i>
      <x v="10"/>
    </i>
    <i>
      <x v="11"/>
    </i>
    <i>
      <x v="12"/>
    </i>
    <i>
      <x v="13"/>
    </i>
    <i>
      <x v="14"/>
    </i>
    <i>
      <x v="15"/>
    </i>
    <i t="grand">
      <x/>
    </i>
  </colItems>
  <pageFields count="2">
    <pageField fld="1" hier="-1"/>
    <pageField fld="6" item="2" hier="-1"/>
  </pageFields>
  <dataFields count="1">
    <dataField name="Sum of 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1C6B48-C4EE-46DB-8ABC-C45D278E60E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Q20" firstHeaderRow="1" firstDataRow="2" firstDataCol="1" rowPageCount="2" colPageCount="1"/>
  <pivotFields count="7">
    <pivotField axis="axisRow" showAll="0">
      <items count="17">
        <item x="2"/>
        <item x="7"/>
        <item x="12"/>
        <item x="0"/>
        <item x="1"/>
        <item x="3"/>
        <item x="4"/>
        <item x="11"/>
        <item x="10"/>
        <item x="9"/>
        <item x="13"/>
        <item x="5"/>
        <item x="6"/>
        <item x="15"/>
        <item x="14"/>
        <item x="8"/>
        <item t="default"/>
      </items>
    </pivotField>
    <pivotField showAll="0"/>
    <pivotField showAll="0"/>
    <pivotField axis="axisPage" showAll="0">
      <items count="87">
        <item x="69"/>
        <item x="20"/>
        <item x="21"/>
        <item x="19"/>
        <item x="81"/>
        <item x="6"/>
        <item x="16"/>
        <item x="49"/>
        <item x="74"/>
        <item x="67"/>
        <item x="60"/>
        <item x="34"/>
        <item x="48"/>
        <item x="57"/>
        <item x="36"/>
        <item x="32"/>
        <item x="30"/>
        <item x="24"/>
        <item x="31"/>
        <item x="27"/>
        <item x="29"/>
        <item x="43"/>
        <item x="33"/>
        <item x="9"/>
        <item x="53"/>
        <item x="75"/>
        <item x="38"/>
        <item x="26"/>
        <item x="10"/>
        <item x="18"/>
        <item x="65"/>
        <item x="45"/>
        <item x="70"/>
        <item x="64"/>
        <item x="77"/>
        <item x="47"/>
        <item x="68"/>
        <item x="44"/>
        <item x="58"/>
        <item x="25"/>
        <item x="79"/>
        <item x="3"/>
        <item x="41"/>
        <item x="76"/>
        <item x="12"/>
        <item x="50"/>
        <item x="84"/>
        <item x="46"/>
        <item x="85"/>
        <item x="82"/>
        <item x="66"/>
        <item x="15"/>
        <item x="1"/>
        <item x="4"/>
        <item x="80"/>
        <item x="71"/>
        <item x="22"/>
        <item x="73"/>
        <item x="63"/>
        <item x="72"/>
        <item x="8"/>
        <item x="23"/>
        <item x="0"/>
        <item x="13"/>
        <item x="17"/>
        <item x="51"/>
        <item x="78"/>
        <item x="37"/>
        <item x="83"/>
        <item x="39"/>
        <item x="28"/>
        <item x="7"/>
        <item x="61"/>
        <item x="14"/>
        <item x="62"/>
        <item x="40"/>
        <item x="59"/>
        <item x="5"/>
        <item x="2"/>
        <item x="11"/>
        <item x="35"/>
        <item x="55"/>
        <item x="56"/>
        <item x="54"/>
        <item x="52"/>
        <item x="42"/>
        <item t="default"/>
      </items>
    </pivotField>
    <pivotField axis="axisCol" showAll="0">
      <items count="44">
        <item h="1" x="37"/>
        <item x="4"/>
        <item h="1" x="14"/>
        <item h="1" x="0"/>
        <item h="1" x="22"/>
        <item h="1" x="26"/>
        <item h="1" x="23"/>
        <item h="1" x="31"/>
        <item h="1" x="24"/>
        <item h="1" x="25"/>
        <item h="1" x="5"/>
        <item h="1" x="39"/>
        <item x="7"/>
        <item h="1" x="20"/>
        <item h="1" x="8"/>
        <item x="17"/>
        <item x="29"/>
        <item x="1"/>
        <item h="1" x="3"/>
        <item x="9"/>
        <item x="12"/>
        <item h="1" x="35"/>
        <item x="27"/>
        <item x="11"/>
        <item x="28"/>
        <item x="38"/>
        <item h="1" x="42"/>
        <item h="1" x="18"/>
        <item h="1" x="32"/>
        <item h="1" x="2"/>
        <item h="1" x="10"/>
        <item x="30"/>
        <item h="1" x="13"/>
        <item h="1" x="40"/>
        <item h="1" x="41"/>
        <item x="21"/>
        <item h="1" x="36"/>
        <item x="6"/>
        <item x="19"/>
        <item h="1" x="15"/>
        <item h="1" x="34"/>
        <item h="1" x="33"/>
        <item x="16"/>
        <item t="default"/>
      </items>
    </pivotField>
    <pivotField dataField="1" showAll="0"/>
    <pivotField axis="axisPage" showAll="0">
      <items count="5">
        <item x="0"/>
        <item x="1"/>
        <item x="2"/>
        <item x="3"/>
        <item t="default"/>
      </items>
    </pivotField>
  </pivotFields>
  <rowFields count="1">
    <field x="0"/>
  </rowFields>
  <rowItems count="15">
    <i>
      <x/>
    </i>
    <i>
      <x v="2"/>
    </i>
    <i>
      <x v="3"/>
    </i>
    <i>
      <x v="4"/>
    </i>
    <i>
      <x v="5"/>
    </i>
    <i>
      <x v="6"/>
    </i>
    <i>
      <x v="7"/>
    </i>
    <i>
      <x v="8"/>
    </i>
    <i>
      <x v="9"/>
    </i>
    <i>
      <x v="10"/>
    </i>
    <i>
      <x v="12"/>
    </i>
    <i>
      <x v="13"/>
    </i>
    <i>
      <x v="14"/>
    </i>
    <i>
      <x v="15"/>
    </i>
    <i t="grand">
      <x/>
    </i>
  </rowItems>
  <colFields count="1">
    <field x="4"/>
  </colFields>
  <colItems count="16">
    <i>
      <x v="1"/>
    </i>
    <i>
      <x v="12"/>
    </i>
    <i>
      <x v="15"/>
    </i>
    <i>
      <x v="16"/>
    </i>
    <i>
      <x v="17"/>
    </i>
    <i>
      <x v="19"/>
    </i>
    <i>
      <x v="20"/>
    </i>
    <i>
      <x v="22"/>
    </i>
    <i>
      <x v="23"/>
    </i>
    <i>
      <x v="24"/>
    </i>
    <i>
      <x v="25"/>
    </i>
    <i>
      <x v="31"/>
    </i>
    <i>
      <x v="37"/>
    </i>
    <i>
      <x v="38"/>
    </i>
    <i>
      <x v="42"/>
    </i>
    <i t="grand">
      <x/>
    </i>
  </colItems>
  <pageFields count="2">
    <pageField fld="3" hier="-1"/>
    <pageField fld="6" item="2" hier="-1"/>
  </pageFields>
  <dataFields count="1">
    <dataField name="Sum of Hou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9EFF3-4D2A-4A52-8755-6F83F080ABAE}">
  <dimension ref="A1:AO21"/>
  <sheetViews>
    <sheetView workbookViewId="0">
      <selection activeCell="F8" sqref="F8"/>
    </sheetView>
  </sheetViews>
  <sheetFormatPr defaultRowHeight="15" x14ac:dyDescent="0.25"/>
  <cols>
    <col min="1" max="1" width="18" bestFit="1" customWidth="1"/>
    <col min="2" max="2" width="16.85546875" bestFit="1" customWidth="1"/>
    <col min="3" max="3" width="6.7109375" bestFit="1" customWidth="1"/>
    <col min="4" max="4" width="8.42578125" bestFit="1" customWidth="1"/>
    <col min="5" max="5" width="10" bestFit="1" customWidth="1"/>
    <col min="6" max="6" width="17" bestFit="1" customWidth="1"/>
    <col min="7" max="7" width="13.28515625" bestFit="1" customWidth="1"/>
    <col min="8" max="8" width="10.140625" bestFit="1" customWidth="1"/>
    <col min="9" max="9" width="15.7109375" bestFit="1" customWidth="1"/>
    <col min="10" max="10" width="15" bestFit="1" customWidth="1"/>
    <col min="11" max="11" width="12.140625" bestFit="1" customWidth="1"/>
    <col min="12" max="12" width="6.42578125" bestFit="1" customWidth="1"/>
    <col min="13" max="13" width="12.140625" bestFit="1" customWidth="1"/>
    <col min="14" max="14" width="13.42578125" bestFit="1" customWidth="1"/>
    <col min="15" max="15" width="15.140625" bestFit="1" customWidth="1"/>
    <col min="16" max="16" width="16.28515625" bestFit="1" customWidth="1"/>
    <col min="17" max="17" width="16.42578125" bestFit="1" customWidth="1"/>
    <col min="18" max="19" width="15.85546875" bestFit="1" customWidth="1"/>
    <col min="20" max="20" width="9.42578125" bestFit="1" customWidth="1"/>
    <col min="21" max="21" width="10.42578125" bestFit="1" customWidth="1"/>
    <col min="22" max="22" width="6.28515625" bestFit="1" customWidth="1"/>
    <col min="23" max="23" width="9.28515625" bestFit="1" customWidth="1"/>
    <col min="24" max="24" width="14.42578125" bestFit="1" customWidth="1"/>
    <col min="25" max="25" width="16.42578125" bestFit="1" customWidth="1"/>
    <col min="26" max="26" width="5.140625" bestFit="1" customWidth="1"/>
    <col min="27" max="27" width="14.7109375" bestFit="1" customWidth="1"/>
    <col min="28" max="28" width="12.85546875" bestFit="1" customWidth="1"/>
    <col min="29" max="29" width="14.5703125" bestFit="1" customWidth="1"/>
    <col min="30" max="30" width="9.42578125" bestFit="1" customWidth="1"/>
    <col min="31" max="31" width="16.42578125" bestFit="1" customWidth="1"/>
    <col min="32" max="32" width="14.5703125" bestFit="1" customWidth="1"/>
    <col min="33" max="33" width="16.5703125" bestFit="1" customWidth="1"/>
    <col min="34" max="34" width="11.7109375" bestFit="1" customWidth="1"/>
    <col min="35" max="35" width="13.42578125" bestFit="1" customWidth="1"/>
    <col min="36" max="36" width="14" bestFit="1" customWidth="1"/>
    <col min="37" max="37" width="7.5703125" bestFit="1" customWidth="1"/>
    <col min="38" max="38" width="12.140625" bestFit="1" customWidth="1"/>
    <col min="39" max="39" width="8.140625" bestFit="1" customWidth="1"/>
    <col min="40" max="40" width="16.140625" bestFit="1" customWidth="1"/>
    <col min="41" max="41" width="11.28515625" bestFit="1" customWidth="1"/>
    <col min="42" max="42" width="12.140625" bestFit="1" customWidth="1"/>
    <col min="43" max="43" width="8.140625" bestFit="1" customWidth="1"/>
    <col min="44" max="44" width="16.140625" bestFit="1" customWidth="1"/>
    <col min="45" max="45" width="11.28515625" bestFit="1" customWidth="1"/>
  </cols>
  <sheetData>
    <row r="1" spans="1:41" x14ac:dyDescent="0.25">
      <c r="A1" s="1" t="s">
        <v>119</v>
      </c>
      <c r="B1" t="s">
        <v>187</v>
      </c>
    </row>
    <row r="3" spans="1:41" x14ac:dyDescent="0.25">
      <c r="A3" s="1" t="s">
        <v>113</v>
      </c>
      <c r="B3" s="1" t="s">
        <v>115</v>
      </c>
    </row>
    <row r="4" spans="1:41" x14ac:dyDescent="0.25">
      <c r="A4" s="1" t="s">
        <v>111</v>
      </c>
      <c r="B4" t="s">
        <v>159</v>
      </c>
      <c r="C4" t="s">
        <v>72</v>
      </c>
      <c r="D4" t="s">
        <v>10</v>
      </c>
      <c r="E4" t="s">
        <v>4</v>
      </c>
      <c r="F4" t="s">
        <v>92</v>
      </c>
      <c r="G4" t="s">
        <v>94</v>
      </c>
      <c r="H4" t="s">
        <v>136</v>
      </c>
      <c r="I4" t="s">
        <v>95</v>
      </c>
      <c r="J4" t="s">
        <v>41</v>
      </c>
      <c r="K4" t="s">
        <v>45</v>
      </c>
      <c r="L4" t="s">
        <v>163</v>
      </c>
      <c r="M4" t="s">
        <v>15</v>
      </c>
      <c r="N4" t="s">
        <v>20</v>
      </c>
      <c r="O4" t="s">
        <v>65</v>
      </c>
      <c r="P4" t="s">
        <v>103</v>
      </c>
      <c r="Q4" t="s">
        <v>38</v>
      </c>
      <c r="R4" t="s">
        <v>69</v>
      </c>
      <c r="S4" t="s">
        <v>33</v>
      </c>
      <c r="T4" t="s">
        <v>107</v>
      </c>
      <c r="U4" t="s">
        <v>154</v>
      </c>
      <c r="V4" t="s">
        <v>97</v>
      </c>
      <c r="W4" t="s">
        <v>16</v>
      </c>
      <c r="X4" t="s">
        <v>105</v>
      </c>
      <c r="Y4" t="s">
        <v>160</v>
      </c>
      <c r="Z4" t="s">
        <v>108</v>
      </c>
      <c r="AA4" t="s">
        <v>141</v>
      </c>
      <c r="AB4" t="s">
        <v>17</v>
      </c>
      <c r="AC4" t="s">
        <v>76</v>
      </c>
      <c r="AD4" t="s">
        <v>102</v>
      </c>
      <c r="AE4" t="s">
        <v>109</v>
      </c>
      <c r="AF4" t="s">
        <v>165</v>
      </c>
      <c r="AG4" t="s">
        <v>166</v>
      </c>
      <c r="AH4" t="s">
        <v>158</v>
      </c>
      <c r="AI4" t="s">
        <v>122</v>
      </c>
      <c r="AJ4" t="s">
        <v>77</v>
      </c>
      <c r="AK4" t="s">
        <v>22</v>
      </c>
      <c r="AL4" t="s">
        <v>149</v>
      </c>
      <c r="AM4" t="s">
        <v>146</v>
      </c>
      <c r="AN4" t="s">
        <v>50</v>
      </c>
      <c r="AO4" t="s">
        <v>112</v>
      </c>
    </row>
    <row r="5" spans="1:41" x14ac:dyDescent="0.25">
      <c r="A5" s="2" t="s">
        <v>2</v>
      </c>
      <c r="D5">
        <v>4</v>
      </c>
      <c r="E5">
        <v>10</v>
      </c>
      <c r="J5">
        <v>7</v>
      </c>
      <c r="M5">
        <v>34.5</v>
      </c>
      <c r="N5">
        <v>14.5</v>
      </c>
      <c r="S5">
        <v>9.5</v>
      </c>
      <c r="U5">
        <v>2</v>
      </c>
      <c r="W5">
        <v>22</v>
      </c>
      <c r="Y5">
        <v>4</v>
      </c>
      <c r="AA5">
        <v>9</v>
      </c>
      <c r="AB5">
        <v>51.5</v>
      </c>
      <c r="AC5">
        <v>2</v>
      </c>
      <c r="AF5">
        <v>7.5</v>
      </c>
      <c r="AO5">
        <v>177.5</v>
      </c>
    </row>
    <row r="6" spans="1:41" x14ac:dyDescent="0.25">
      <c r="A6" s="2" t="s">
        <v>42</v>
      </c>
      <c r="K6">
        <v>61</v>
      </c>
      <c r="L6">
        <v>88</v>
      </c>
      <c r="AO6">
        <v>149</v>
      </c>
    </row>
    <row r="7" spans="1:41" x14ac:dyDescent="0.25">
      <c r="A7" s="2" t="s">
        <v>46</v>
      </c>
      <c r="D7">
        <v>84.5</v>
      </c>
      <c r="E7">
        <v>26.5</v>
      </c>
      <c r="K7">
        <v>5</v>
      </c>
      <c r="N7">
        <v>35</v>
      </c>
      <c r="S7">
        <v>1.5</v>
      </c>
      <c r="U7">
        <v>4.5</v>
      </c>
      <c r="AO7">
        <v>157</v>
      </c>
    </row>
    <row r="8" spans="1:41" x14ac:dyDescent="0.25">
      <c r="A8" s="2" t="s">
        <v>54</v>
      </c>
      <c r="D8">
        <v>8</v>
      </c>
      <c r="E8">
        <v>45</v>
      </c>
      <c r="N8">
        <v>75</v>
      </c>
      <c r="Q8">
        <v>10</v>
      </c>
      <c r="S8">
        <v>23.5</v>
      </c>
      <c r="W8">
        <v>3</v>
      </c>
      <c r="AK8">
        <v>1.5</v>
      </c>
      <c r="AO8">
        <v>166</v>
      </c>
    </row>
    <row r="9" spans="1:41" x14ac:dyDescent="0.25">
      <c r="A9" s="2" t="s">
        <v>61</v>
      </c>
      <c r="D9">
        <v>1</v>
      </c>
      <c r="E9">
        <v>43</v>
      </c>
      <c r="N9">
        <v>85</v>
      </c>
      <c r="Q9">
        <v>8</v>
      </c>
      <c r="S9">
        <v>13</v>
      </c>
      <c r="AA9">
        <v>11</v>
      </c>
      <c r="AK9">
        <v>10</v>
      </c>
      <c r="AO9">
        <v>171</v>
      </c>
    </row>
    <row r="10" spans="1:41" x14ac:dyDescent="0.25">
      <c r="A10" s="2" t="s">
        <v>62</v>
      </c>
      <c r="K10">
        <v>19.5</v>
      </c>
      <c r="N10">
        <v>16</v>
      </c>
      <c r="O10">
        <v>25</v>
      </c>
      <c r="S10">
        <v>43</v>
      </c>
      <c r="W10">
        <v>15.5</v>
      </c>
      <c r="AF10">
        <v>8.75</v>
      </c>
      <c r="AK10">
        <v>5</v>
      </c>
      <c r="AO10">
        <v>132.75</v>
      </c>
    </row>
    <row r="11" spans="1:41" x14ac:dyDescent="0.25">
      <c r="A11" s="2" t="s">
        <v>66</v>
      </c>
      <c r="B11">
        <v>12</v>
      </c>
      <c r="C11">
        <v>74.5</v>
      </c>
      <c r="R11">
        <v>45</v>
      </c>
      <c r="S11">
        <v>5</v>
      </c>
      <c r="T11">
        <v>4</v>
      </c>
      <c r="AH11">
        <v>20</v>
      </c>
      <c r="AO11">
        <v>160.5</v>
      </c>
    </row>
    <row r="12" spans="1:41" x14ac:dyDescent="0.25">
      <c r="A12" s="2" t="s">
        <v>75</v>
      </c>
      <c r="D12">
        <v>5</v>
      </c>
      <c r="L12">
        <v>12</v>
      </c>
      <c r="O12">
        <v>3</v>
      </c>
      <c r="S12">
        <v>7</v>
      </c>
      <c r="U12">
        <v>25</v>
      </c>
      <c r="W12">
        <v>5</v>
      </c>
      <c r="AC12">
        <v>38.5</v>
      </c>
      <c r="AK12">
        <v>52.5</v>
      </c>
      <c r="AL12">
        <v>19</v>
      </c>
      <c r="AO12">
        <v>167</v>
      </c>
    </row>
    <row r="13" spans="1:41" x14ac:dyDescent="0.25">
      <c r="A13" s="2" t="s">
        <v>83</v>
      </c>
      <c r="D13">
        <v>10</v>
      </c>
      <c r="O13">
        <v>6.5</v>
      </c>
      <c r="P13">
        <v>6.5</v>
      </c>
      <c r="Q13">
        <v>7.5</v>
      </c>
      <c r="S13">
        <v>28</v>
      </c>
      <c r="AI13">
        <v>2</v>
      </c>
      <c r="AJ13">
        <v>12</v>
      </c>
      <c r="AK13">
        <v>92.5</v>
      </c>
      <c r="AO13">
        <v>165</v>
      </c>
    </row>
    <row r="14" spans="1:41" x14ac:dyDescent="0.25">
      <c r="A14" s="2" t="s">
        <v>86</v>
      </c>
      <c r="E14">
        <v>43</v>
      </c>
      <c r="M14">
        <v>0.3</v>
      </c>
      <c r="N14">
        <v>83.5</v>
      </c>
      <c r="O14">
        <v>2</v>
      </c>
      <c r="Q14">
        <v>8</v>
      </c>
      <c r="S14">
        <v>8.9</v>
      </c>
      <c r="AA14">
        <v>1</v>
      </c>
      <c r="AK14">
        <v>8.25</v>
      </c>
      <c r="AM14">
        <v>5.5</v>
      </c>
      <c r="AO14">
        <v>160.45000000000002</v>
      </c>
    </row>
    <row r="15" spans="1:41" x14ac:dyDescent="0.25">
      <c r="A15" s="2" t="s">
        <v>88</v>
      </c>
      <c r="O15">
        <v>4</v>
      </c>
      <c r="Q15">
        <v>12</v>
      </c>
      <c r="S15">
        <v>15</v>
      </c>
      <c r="U15">
        <v>47</v>
      </c>
      <c r="V15">
        <v>8</v>
      </c>
      <c r="AC15">
        <v>34</v>
      </c>
      <c r="AK15">
        <v>47</v>
      </c>
      <c r="AN15">
        <v>1</v>
      </c>
      <c r="AO15">
        <v>168</v>
      </c>
    </row>
    <row r="16" spans="1:41" x14ac:dyDescent="0.25">
      <c r="A16" s="2" t="s">
        <v>89</v>
      </c>
      <c r="D16">
        <v>1</v>
      </c>
      <c r="E16">
        <v>8</v>
      </c>
      <c r="F16">
        <v>10</v>
      </c>
      <c r="G16">
        <v>36</v>
      </c>
      <c r="H16">
        <v>5</v>
      </c>
      <c r="I16">
        <v>6</v>
      </c>
      <c r="J16">
        <v>86</v>
      </c>
      <c r="AA16">
        <v>16</v>
      </c>
      <c r="AO16">
        <v>168</v>
      </c>
    </row>
    <row r="17" spans="1:41" x14ac:dyDescent="0.25">
      <c r="A17" s="2" t="s">
        <v>96</v>
      </c>
      <c r="D17">
        <v>18</v>
      </c>
      <c r="E17">
        <v>12</v>
      </c>
      <c r="Q17">
        <v>56</v>
      </c>
      <c r="S17">
        <v>2</v>
      </c>
      <c r="U17">
        <v>8</v>
      </c>
      <c r="AC17">
        <v>9</v>
      </c>
      <c r="AK17">
        <v>63</v>
      </c>
      <c r="AM17">
        <v>2</v>
      </c>
      <c r="AO17">
        <v>170</v>
      </c>
    </row>
    <row r="18" spans="1:41" x14ac:dyDescent="0.25">
      <c r="A18" s="2" t="s">
        <v>100</v>
      </c>
      <c r="C18">
        <v>1</v>
      </c>
      <c r="D18">
        <v>1</v>
      </c>
      <c r="N18">
        <v>63.099999999999994</v>
      </c>
      <c r="P18">
        <v>24</v>
      </c>
      <c r="Q18">
        <v>8</v>
      </c>
      <c r="S18">
        <v>7.8</v>
      </c>
      <c r="X18">
        <v>3.3</v>
      </c>
      <c r="AD18">
        <v>40.1</v>
      </c>
      <c r="AG18">
        <v>0.75</v>
      </c>
      <c r="AK18">
        <v>11.05</v>
      </c>
      <c r="AM18">
        <v>2.2999999999999998</v>
      </c>
      <c r="AO18">
        <v>162.4</v>
      </c>
    </row>
    <row r="19" spans="1:41" x14ac:dyDescent="0.25">
      <c r="A19" s="2" t="s">
        <v>104</v>
      </c>
      <c r="C19">
        <v>160</v>
      </c>
      <c r="X19">
        <v>8</v>
      </c>
      <c r="AO19">
        <v>168</v>
      </c>
    </row>
    <row r="20" spans="1:41" x14ac:dyDescent="0.25">
      <c r="A20" s="2" t="s">
        <v>106</v>
      </c>
      <c r="C20">
        <v>20</v>
      </c>
      <c r="M20">
        <v>7</v>
      </c>
      <c r="T20">
        <v>4</v>
      </c>
      <c r="V20">
        <v>22</v>
      </c>
      <c r="W20">
        <v>53</v>
      </c>
      <c r="Z20">
        <v>38</v>
      </c>
      <c r="AE20">
        <v>4</v>
      </c>
      <c r="AO20">
        <v>148</v>
      </c>
    </row>
    <row r="21" spans="1:41" x14ac:dyDescent="0.25">
      <c r="A21" s="2" t="s">
        <v>112</v>
      </c>
      <c r="B21">
        <v>12</v>
      </c>
      <c r="C21">
        <v>255.5</v>
      </c>
      <c r="D21">
        <v>132.5</v>
      </c>
      <c r="E21">
        <v>187.5</v>
      </c>
      <c r="F21">
        <v>10</v>
      </c>
      <c r="G21">
        <v>36</v>
      </c>
      <c r="H21">
        <v>5</v>
      </c>
      <c r="I21">
        <v>6</v>
      </c>
      <c r="J21">
        <v>93</v>
      </c>
      <c r="K21">
        <v>85.5</v>
      </c>
      <c r="L21">
        <v>100</v>
      </c>
      <c r="M21">
        <v>41.8</v>
      </c>
      <c r="N21">
        <v>372.1</v>
      </c>
      <c r="O21">
        <v>40.5</v>
      </c>
      <c r="P21">
        <v>30.5</v>
      </c>
      <c r="Q21">
        <v>109.5</v>
      </c>
      <c r="R21">
        <v>45</v>
      </c>
      <c r="S21">
        <v>164.20000000000002</v>
      </c>
      <c r="T21">
        <v>8</v>
      </c>
      <c r="U21">
        <v>86.5</v>
      </c>
      <c r="V21">
        <v>30</v>
      </c>
      <c r="W21">
        <v>98.5</v>
      </c>
      <c r="X21">
        <v>11.3</v>
      </c>
      <c r="Y21">
        <v>4</v>
      </c>
      <c r="Z21">
        <v>38</v>
      </c>
      <c r="AA21">
        <v>37</v>
      </c>
      <c r="AB21">
        <v>51.5</v>
      </c>
      <c r="AC21">
        <v>83.5</v>
      </c>
      <c r="AD21">
        <v>40.1</v>
      </c>
      <c r="AE21">
        <v>4</v>
      </c>
      <c r="AF21">
        <v>16.25</v>
      </c>
      <c r="AG21">
        <v>0.75</v>
      </c>
      <c r="AH21">
        <v>20</v>
      </c>
      <c r="AI21">
        <v>2</v>
      </c>
      <c r="AJ21">
        <v>12</v>
      </c>
      <c r="AK21">
        <v>290.8</v>
      </c>
      <c r="AL21">
        <v>19</v>
      </c>
      <c r="AM21">
        <v>9.8000000000000007</v>
      </c>
      <c r="AN21">
        <v>1</v>
      </c>
      <c r="AO21">
        <v>2590.6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A78E-AA54-40EF-A84B-E9FB4880454D}">
  <dimension ref="A1:R16"/>
  <sheetViews>
    <sheetView workbookViewId="0">
      <selection activeCell="A5" sqref="A5"/>
    </sheetView>
  </sheetViews>
  <sheetFormatPr defaultRowHeight="15" x14ac:dyDescent="0.25"/>
  <cols>
    <col min="1" max="1" width="31" bestFit="1" customWidth="1"/>
    <col min="2"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s>
  <sheetData>
    <row r="1" spans="1:18" x14ac:dyDescent="0.25">
      <c r="A1" s="1" t="s">
        <v>119</v>
      </c>
      <c r="B1" t="s">
        <v>187</v>
      </c>
    </row>
    <row r="3" spans="1:18" x14ac:dyDescent="0.25">
      <c r="A3" s="1" t="s">
        <v>113</v>
      </c>
      <c r="B3" s="1" t="s">
        <v>115</v>
      </c>
    </row>
    <row r="4" spans="1:18" x14ac:dyDescent="0.25">
      <c r="A4" s="1" t="s">
        <v>111</v>
      </c>
      <c r="B4" t="s">
        <v>2</v>
      </c>
      <c r="C4" t="s">
        <v>42</v>
      </c>
      <c r="D4" t="s">
        <v>46</v>
      </c>
      <c r="E4" t="s">
        <v>54</v>
      </c>
      <c r="F4" t="s">
        <v>61</v>
      </c>
      <c r="G4" t="s">
        <v>62</v>
      </c>
      <c r="H4" t="s">
        <v>66</v>
      </c>
      <c r="I4" t="s">
        <v>75</v>
      </c>
      <c r="J4" t="s">
        <v>83</v>
      </c>
      <c r="K4" t="s">
        <v>86</v>
      </c>
      <c r="L4" t="s">
        <v>88</v>
      </c>
      <c r="M4" t="s">
        <v>89</v>
      </c>
      <c r="N4" t="s">
        <v>96</v>
      </c>
      <c r="O4" t="s">
        <v>100</v>
      </c>
      <c r="P4" t="s">
        <v>104</v>
      </c>
      <c r="Q4" t="s">
        <v>106</v>
      </c>
      <c r="R4" t="s">
        <v>112</v>
      </c>
    </row>
    <row r="5" spans="1:18" x14ac:dyDescent="0.25">
      <c r="A5" s="2" t="s">
        <v>63</v>
      </c>
      <c r="B5">
        <v>13.5</v>
      </c>
      <c r="F5">
        <v>13</v>
      </c>
      <c r="G5">
        <v>38.5</v>
      </c>
      <c r="H5">
        <v>160.5</v>
      </c>
      <c r="L5">
        <v>15</v>
      </c>
      <c r="O5">
        <v>10.25</v>
      </c>
      <c r="P5">
        <v>168</v>
      </c>
      <c r="Q5">
        <v>121</v>
      </c>
      <c r="R5">
        <v>539.75</v>
      </c>
    </row>
    <row r="6" spans="1:18" x14ac:dyDescent="0.25">
      <c r="A6" s="2" t="s">
        <v>3</v>
      </c>
      <c r="B6">
        <v>36</v>
      </c>
      <c r="E6">
        <v>3</v>
      </c>
      <c r="F6">
        <v>12</v>
      </c>
      <c r="I6">
        <v>14</v>
      </c>
      <c r="J6">
        <v>3</v>
      </c>
      <c r="N6">
        <v>8</v>
      </c>
      <c r="O6">
        <v>1</v>
      </c>
      <c r="R6">
        <v>77</v>
      </c>
    </row>
    <row r="7" spans="1:18" x14ac:dyDescent="0.25">
      <c r="A7" s="2" t="s">
        <v>147</v>
      </c>
      <c r="B7">
        <v>1</v>
      </c>
      <c r="I7">
        <v>56</v>
      </c>
      <c r="L7">
        <v>47</v>
      </c>
      <c r="N7">
        <v>8</v>
      </c>
      <c r="R7">
        <v>112</v>
      </c>
    </row>
    <row r="8" spans="1:18" x14ac:dyDescent="0.25">
      <c r="A8" s="2" t="s">
        <v>8</v>
      </c>
      <c r="B8">
        <v>22.5</v>
      </c>
      <c r="D8">
        <v>32</v>
      </c>
      <c r="E8">
        <v>69</v>
      </c>
      <c r="F8">
        <v>84</v>
      </c>
      <c r="G8">
        <v>11.5</v>
      </c>
      <c r="I8">
        <v>48</v>
      </c>
      <c r="J8">
        <v>1.5</v>
      </c>
      <c r="L8">
        <v>71</v>
      </c>
      <c r="N8">
        <v>21</v>
      </c>
      <c r="R8">
        <v>360.5</v>
      </c>
    </row>
    <row r="9" spans="1:18" x14ac:dyDescent="0.25">
      <c r="A9" s="2" t="s">
        <v>150</v>
      </c>
      <c r="B9">
        <v>28.5</v>
      </c>
      <c r="D9">
        <v>3.5</v>
      </c>
      <c r="E9">
        <v>56.5</v>
      </c>
      <c r="F9">
        <v>62</v>
      </c>
      <c r="I9">
        <v>16</v>
      </c>
      <c r="L9">
        <v>5</v>
      </c>
      <c r="M9">
        <v>16</v>
      </c>
      <c r="N9">
        <v>28</v>
      </c>
      <c r="Q9">
        <v>7</v>
      </c>
      <c r="R9">
        <v>222.5</v>
      </c>
    </row>
    <row r="10" spans="1:18" x14ac:dyDescent="0.25">
      <c r="A10" s="2" t="s">
        <v>25</v>
      </c>
      <c r="D10">
        <v>4.5</v>
      </c>
      <c r="E10">
        <v>4</v>
      </c>
      <c r="I10">
        <v>33</v>
      </c>
      <c r="M10">
        <v>2</v>
      </c>
      <c r="N10">
        <v>39</v>
      </c>
      <c r="R10">
        <v>82.5</v>
      </c>
    </row>
    <row r="11" spans="1:18" x14ac:dyDescent="0.25">
      <c r="A11" s="2" t="s">
        <v>28</v>
      </c>
      <c r="B11">
        <v>39.5</v>
      </c>
      <c r="D11">
        <v>15.5</v>
      </c>
      <c r="G11">
        <v>50.5</v>
      </c>
      <c r="J11">
        <v>41</v>
      </c>
      <c r="K11">
        <v>139.80000000000001</v>
      </c>
      <c r="L11">
        <v>9</v>
      </c>
      <c r="O11">
        <v>116.14999999999996</v>
      </c>
      <c r="R11">
        <v>411.45</v>
      </c>
    </row>
    <row r="12" spans="1:18" x14ac:dyDescent="0.25">
      <c r="A12" s="2" t="s">
        <v>43</v>
      </c>
      <c r="C12">
        <v>61</v>
      </c>
      <c r="J12">
        <v>20</v>
      </c>
      <c r="K12">
        <v>2</v>
      </c>
      <c r="M12">
        <v>7</v>
      </c>
      <c r="O12">
        <v>3</v>
      </c>
      <c r="R12">
        <v>93</v>
      </c>
    </row>
    <row r="13" spans="1:18" x14ac:dyDescent="0.25">
      <c r="A13" s="2" t="s">
        <v>155</v>
      </c>
      <c r="B13">
        <v>1</v>
      </c>
      <c r="C13">
        <v>88</v>
      </c>
      <c r="D13">
        <v>4.5</v>
      </c>
      <c r="R13">
        <v>93.5</v>
      </c>
    </row>
    <row r="14" spans="1:18" x14ac:dyDescent="0.25">
      <c r="A14" s="2" t="s">
        <v>30</v>
      </c>
      <c r="B14">
        <v>28.5</v>
      </c>
      <c r="D14">
        <v>97</v>
      </c>
      <c r="E14">
        <v>33.5</v>
      </c>
      <c r="G14">
        <v>32.25</v>
      </c>
      <c r="J14">
        <v>99.5</v>
      </c>
      <c r="K14">
        <v>18.649999999999999</v>
      </c>
      <c r="L14">
        <v>21</v>
      </c>
      <c r="N14">
        <v>66</v>
      </c>
      <c r="O14">
        <v>32</v>
      </c>
      <c r="Q14">
        <v>20</v>
      </c>
      <c r="R14">
        <v>448.4</v>
      </c>
    </row>
    <row r="15" spans="1:18" x14ac:dyDescent="0.25">
      <c r="A15" s="2" t="s">
        <v>39</v>
      </c>
      <c r="B15">
        <v>7</v>
      </c>
      <c r="M15">
        <v>143</v>
      </c>
      <c r="R15">
        <v>150</v>
      </c>
    </row>
    <row r="16" spans="1:18" x14ac:dyDescent="0.25">
      <c r="A16" s="2" t="s">
        <v>112</v>
      </c>
      <c r="B16">
        <v>177.5</v>
      </c>
      <c r="C16">
        <v>149</v>
      </c>
      <c r="D16">
        <v>157</v>
      </c>
      <c r="E16">
        <v>166</v>
      </c>
      <c r="F16">
        <v>171</v>
      </c>
      <c r="G16">
        <v>132.75</v>
      </c>
      <c r="H16">
        <v>160.5</v>
      </c>
      <c r="I16">
        <v>167</v>
      </c>
      <c r="J16">
        <v>165</v>
      </c>
      <c r="K16">
        <v>160.45000000000002</v>
      </c>
      <c r="L16">
        <v>168</v>
      </c>
      <c r="M16">
        <v>168</v>
      </c>
      <c r="N16">
        <v>170</v>
      </c>
      <c r="O16">
        <v>162.39999999999998</v>
      </c>
      <c r="P16">
        <v>168</v>
      </c>
      <c r="Q16">
        <v>148</v>
      </c>
      <c r="R16">
        <v>2590.6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244F3-4644-4930-A6B3-70C36B92C68C}">
  <dimension ref="A1:R45"/>
  <sheetViews>
    <sheetView workbookViewId="0">
      <selection activeCell="E6" sqref="E6"/>
    </sheetView>
  </sheetViews>
  <sheetFormatPr defaultRowHeight="15" x14ac:dyDescent="0.25"/>
  <cols>
    <col min="1" max="1" width="16.140625" bestFit="1" customWidth="1"/>
    <col min="2" max="2" width="16.85546875" bestFit="1" customWidth="1"/>
    <col min="3" max="3" width="14.42578125" bestFit="1" customWidth="1"/>
    <col min="4" max="5" width="12.5703125" bestFit="1" customWidth="1"/>
    <col min="6" max="6" width="14.7109375" bestFit="1" customWidth="1"/>
    <col min="7" max="7" width="12.140625" bestFit="1" customWidth="1"/>
    <col min="8" max="8" width="9.5703125" bestFit="1" customWidth="1"/>
    <col min="9" max="9" width="14.5703125" bestFit="1" customWidth="1"/>
    <col min="10" max="10" width="14" bestFit="1" customWidth="1"/>
    <col min="11" max="11" width="13.42578125" bestFit="1" customWidth="1"/>
    <col min="12" max="12" width="15.140625" bestFit="1" customWidth="1"/>
    <col min="13" max="13" width="12.85546875" bestFit="1" customWidth="1"/>
    <col min="14" max="14" width="12.140625" bestFit="1" customWidth="1"/>
    <col min="15" max="15" width="11.28515625" bestFit="1" customWidth="1"/>
    <col min="16" max="16" width="13.5703125" bestFit="1" customWidth="1"/>
    <col min="17" max="17" width="16.140625" bestFit="1" customWidth="1"/>
    <col min="18" max="18" width="11.28515625" bestFit="1" customWidth="1"/>
  </cols>
  <sheetData>
    <row r="1" spans="1:18" x14ac:dyDescent="0.25">
      <c r="A1" s="1" t="s">
        <v>116</v>
      </c>
      <c r="B1" t="s">
        <v>114</v>
      </c>
    </row>
    <row r="2" spans="1:18" x14ac:dyDescent="0.25">
      <c r="A2" s="1" t="s">
        <v>119</v>
      </c>
      <c r="B2" t="s">
        <v>187</v>
      </c>
    </row>
    <row r="4" spans="1:18" x14ac:dyDescent="0.25">
      <c r="A4" s="1" t="s">
        <v>113</v>
      </c>
      <c r="B4" s="1" t="s">
        <v>115</v>
      </c>
    </row>
    <row r="5" spans="1:18" x14ac:dyDescent="0.25">
      <c r="A5" s="1" t="s">
        <v>111</v>
      </c>
      <c r="B5" t="s">
        <v>2</v>
      </c>
      <c r="C5" t="s">
        <v>42</v>
      </c>
      <c r="D5" t="s">
        <v>46</v>
      </c>
      <c r="E5" t="s">
        <v>54</v>
      </c>
      <c r="F5" t="s">
        <v>61</v>
      </c>
      <c r="G5" t="s">
        <v>62</v>
      </c>
      <c r="H5" t="s">
        <v>66</v>
      </c>
      <c r="I5" t="s">
        <v>75</v>
      </c>
      <c r="J5" t="s">
        <v>83</v>
      </c>
      <c r="K5" t="s">
        <v>86</v>
      </c>
      <c r="L5" t="s">
        <v>88</v>
      </c>
      <c r="M5" t="s">
        <v>89</v>
      </c>
      <c r="N5" t="s">
        <v>96</v>
      </c>
      <c r="O5" t="s">
        <v>100</v>
      </c>
      <c r="P5" t="s">
        <v>104</v>
      </c>
      <c r="Q5" t="s">
        <v>106</v>
      </c>
      <c r="R5" t="s">
        <v>112</v>
      </c>
    </row>
    <row r="6" spans="1:18" x14ac:dyDescent="0.25">
      <c r="A6" s="2" t="s">
        <v>159</v>
      </c>
      <c r="H6">
        <v>12</v>
      </c>
      <c r="R6">
        <v>12</v>
      </c>
    </row>
    <row r="7" spans="1:18" x14ac:dyDescent="0.25">
      <c r="A7" s="2" t="s">
        <v>72</v>
      </c>
      <c r="H7">
        <v>74.5</v>
      </c>
      <c r="O7">
        <v>1</v>
      </c>
      <c r="P7">
        <v>160</v>
      </c>
      <c r="Q7">
        <v>20</v>
      </c>
      <c r="R7">
        <v>255.5</v>
      </c>
    </row>
    <row r="8" spans="1:18" x14ac:dyDescent="0.25">
      <c r="A8" s="2" t="s">
        <v>10</v>
      </c>
      <c r="B8">
        <v>4</v>
      </c>
      <c r="D8">
        <v>84.5</v>
      </c>
      <c r="E8">
        <v>8</v>
      </c>
      <c r="F8">
        <v>1</v>
      </c>
      <c r="I8">
        <v>5</v>
      </c>
      <c r="J8">
        <v>10</v>
      </c>
      <c r="M8">
        <v>1</v>
      </c>
      <c r="N8">
        <v>18</v>
      </c>
      <c r="O8">
        <v>1</v>
      </c>
      <c r="R8">
        <v>132.5</v>
      </c>
    </row>
    <row r="9" spans="1:18" x14ac:dyDescent="0.25">
      <c r="A9" s="2" t="s">
        <v>4</v>
      </c>
      <c r="B9">
        <v>10</v>
      </c>
      <c r="D9">
        <v>26.5</v>
      </c>
      <c r="E9">
        <v>45</v>
      </c>
      <c r="F9">
        <v>43</v>
      </c>
      <c r="K9">
        <v>43</v>
      </c>
      <c r="M9">
        <v>8</v>
      </c>
      <c r="N9">
        <v>12</v>
      </c>
      <c r="R9">
        <v>187.5</v>
      </c>
    </row>
    <row r="10" spans="1:18" x14ac:dyDescent="0.25">
      <c r="A10" s="2" t="s">
        <v>92</v>
      </c>
      <c r="M10">
        <v>10</v>
      </c>
      <c r="R10">
        <v>10</v>
      </c>
    </row>
    <row r="11" spans="1:18" x14ac:dyDescent="0.25">
      <c r="A11" s="2" t="s">
        <v>94</v>
      </c>
      <c r="M11">
        <v>36</v>
      </c>
      <c r="R11">
        <v>36</v>
      </c>
    </row>
    <row r="12" spans="1:18" x14ac:dyDescent="0.25">
      <c r="A12" s="2" t="s">
        <v>136</v>
      </c>
      <c r="M12">
        <v>5</v>
      </c>
      <c r="R12">
        <v>5</v>
      </c>
    </row>
    <row r="13" spans="1:18" x14ac:dyDescent="0.25">
      <c r="A13" s="2" t="s">
        <v>95</v>
      </c>
      <c r="M13">
        <v>6</v>
      </c>
      <c r="R13">
        <v>6</v>
      </c>
    </row>
    <row r="14" spans="1:18" x14ac:dyDescent="0.25">
      <c r="A14" s="2" t="s">
        <v>41</v>
      </c>
      <c r="B14">
        <v>7</v>
      </c>
      <c r="M14">
        <v>86</v>
      </c>
      <c r="R14">
        <v>93</v>
      </c>
    </row>
    <row r="15" spans="1:18" x14ac:dyDescent="0.25">
      <c r="A15" s="2" t="s">
        <v>45</v>
      </c>
      <c r="C15">
        <v>61</v>
      </c>
      <c r="D15">
        <v>5</v>
      </c>
      <c r="G15">
        <v>19.5</v>
      </c>
      <c r="R15">
        <v>85.5</v>
      </c>
    </row>
    <row r="16" spans="1:18" x14ac:dyDescent="0.25">
      <c r="A16" s="2" t="s">
        <v>163</v>
      </c>
      <c r="C16">
        <v>88</v>
      </c>
      <c r="I16">
        <v>12</v>
      </c>
      <c r="R16">
        <v>100</v>
      </c>
    </row>
    <row r="17" spans="1:18" x14ac:dyDescent="0.25">
      <c r="A17" s="2" t="s">
        <v>15</v>
      </c>
      <c r="B17">
        <v>34.5</v>
      </c>
      <c r="K17">
        <v>0.3</v>
      </c>
      <c r="Q17">
        <v>7</v>
      </c>
      <c r="R17">
        <v>41.8</v>
      </c>
    </row>
    <row r="18" spans="1:18" x14ac:dyDescent="0.25">
      <c r="A18" s="2" t="s">
        <v>20</v>
      </c>
      <c r="B18">
        <v>14.5</v>
      </c>
      <c r="D18">
        <v>35</v>
      </c>
      <c r="E18">
        <v>75</v>
      </c>
      <c r="F18">
        <v>85</v>
      </c>
      <c r="G18">
        <v>16</v>
      </c>
      <c r="K18">
        <v>83.5</v>
      </c>
      <c r="O18">
        <v>63.099999999999994</v>
      </c>
      <c r="R18">
        <v>372.1</v>
      </c>
    </row>
    <row r="19" spans="1:18" x14ac:dyDescent="0.25">
      <c r="A19" s="2" t="s">
        <v>65</v>
      </c>
      <c r="G19">
        <v>25</v>
      </c>
      <c r="I19">
        <v>3</v>
      </c>
      <c r="J19">
        <v>6.5</v>
      </c>
      <c r="K19">
        <v>2</v>
      </c>
      <c r="L19">
        <v>4</v>
      </c>
      <c r="R19">
        <v>40.5</v>
      </c>
    </row>
    <row r="20" spans="1:18" x14ac:dyDescent="0.25">
      <c r="A20" s="2" t="s">
        <v>103</v>
      </c>
      <c r="J20">
        <v>6.5</v>
      </c>
      <c r="O20">
        <v>24</v>
      </c>
      <c r="R20">
        <v>30.5</v>
      </c>
    </row>
    <row r="21" spans="1:18" x14ac:dyDescent="0.25">
      <c r="A21" s="2" t="s">
        <v>38</v>
      </c>
      <c r="E21">
        <v>10</v>
      </c>
      <c r="F21">
        <v>8</v>
      </c>
      <c r="J21">
        <v>7.5</v>
      </c>
      <c r="K21">
        <v>8</v>
      </c>
      <c r="L21">
        <v>12</v>
      </c>
      <c r="N21">
        <v>56</v>
      </c>
      <c r="O21">
        <v>8</v>
      </c>
      <c r="R21">
        <v>109.5</v>
      </c>
    </row>
    <row r="22" spans="1:18" x14ac:dyDescent="0.25">
      <c r="A22" s="2" t="s">
        <v>69</v>
      </c>
      <c r="H22">
        <v>45</v>
      </c>
      <c r="R22">
        <v>45</v>
      </c>
    </row>
    <row r="23" spans="1:18" x14ac:dyDescent="0.25">
      <c r="A23" s="2" t="s">
        <v>33</v>
      </c>
      <c r="B23">
        <v>9.5</v>
      </c>
      <c r="D23">
        <v>1.5</v>
      </c>
      <c r="E23">
        <v>23.5</v>
      </c>
      <c r="F23">
        <v>13</v>
      </c>
      <c r="G23">
        <v>43</v>
      </c>
      <c r="H23">
        <v>5</v>
      </c>
      <c r="I23">
        <v>7</v>
      </c>
      <c r="J23">
        <v>28</v>
      </c>
      <c r="K23">
        <v>8.9</v>
      </c>
      <c r="L23">
        <v>15</v>
      </c>
      <c r="N23">
        <v>2</v>
      </c>
      <c r="O23">
        <v>7.8</v>
      </c>
      <c r="R23">
        <v>164.20000000000002</v>
      </c>
    </row>
    <row r="24" spans="1:18" x14ac:dyDescent="0.25">
      <c r="A24" s="2" t="s">
        <v>107</v>
      </c>
      <c r="H24">
        <v>4</v>
      </c>
      <c r="Q24">
        <v>4</v>
      </c>
      <c r="R24">
        <v>8</v>
      </c>
    </row>
    <row r="25" spans="1:18" x14ac:dyDescent="0.25">
      <c r="A25" s="2" t="s">
        <v>154</v>
      </c>
      <c r="B25">
        <v>2</v>
      </c>
      <c r="D25">
        <v>4.5</v>
      </c>
      <c r="I25">
        <v>25</v>
      </c>
      <c r="L25">
        <v>47</v>
      </c>
      <c r="N25">
        <v>8</v>
      </c>
      <c r="R25">
        <v>86.5</v>
      </c>
    </row>
    <row r="26" spans="1:18" x14ac:dyDescent="0.25">
      <c r="A26" s="2" t="s">
        <v>97</v>
      </c>
      <c r="L26">
        <v>8</v>
      </c>
      <c r="Q26">
        <v>22</v>
      </c>
      <c r="R26">
        <v>30</v>
      </c>
    </row>
    <row r="27" spans="1:18" x14ac:dyDescent="0.25">
      <c r="A27" s="2" t="s">
        <v>16</v>
      </c>
      <c r="B27">
        <v>22</v>
      </c>
      <c r="E27">
        <v>3</v>
      </c>
      <c r="G27">
        <v>15.5</v>
      </c>
      <c r="I27">
        <v>5</v>
      </c>
      <c r="Q27">
        <v>53</v>
      </c>
      <c r="R27">
        <v>98.5</v>
      </c>
    </row>
    <row r="28" spans="1:18" x14ac:dyDescent="0.25">
      <c r="A28" s="2" t="s">
        <v>105</v>
      </c>
      <c r="O28">
        <v>3.3</v>
      </c>
      <c r="P28">
        <v>8</v>
      </c>
      <c r="R28">
        <v>11.3</v>
      </c>
    </row>
    <row r="29" spans="1:18" x14ac:dyDescent="0.25">
      <c r="A29" s="2" t="s">
        <v>160</v>
      </c>
      <c r="B29">
        <v>4</v>
      </c>
      <c r="R29">
        <v>4</v>
      </c>
    </row>
    <row r="30" spans="1:18" x14ac:dyDescent="0.25">
      <c r="A30" s="2" t="s">
        <v>108</v>
      </c>
      <c r="Q30">
        <v>38</v>
      </c>
      <c r="R30">
        <v>38</v>
      </c>
    </row>
    <row r="31" spans="1:18" x14ac:dyDescent="0.25">
      <c r="A31" s="2" t="s">
        <v>141</v>
      </c>
      <c r="B31">
        <v>9</v>
      </c>
      <c r="F31">
        <v>11</v>
      </c>
      <c r="K31">
        <v>1</v>
      </c>
      <c r="M31">
        <v>16</v>
      </c>
      <c r="R31">
        <v>37</v>
      </c>
    </row>
    <row r="32" spans="1:18" x14ac:dyDescent="0.25">
      <c r="A32" s="2" t="s">
        <v>17</v>
      </c>
      <c r="B32">
        <v>51.5</v>
      </c>
      <c r="R32">
        <v>51.5</v>
      </c>
    </row>
    <row r="33" spans="1:18" x14ac:dyDescent="0.25">
      <c r="A33" s="2" t="s">
        <v>76</v>
      </c>
      <c r="B33">
        <v>2</v>
      </c>
      <c r="I33">
        <v>38.5</v>
      </c>
      <c r="L33">
        <v>34</v>
      </c>
      <c r="N33">
        <v>9</v>
      </c>
      <c r="R33">
        <v>83.5</v>
      </c>
    </row>
    <row r="34" spans="1:18" x14ac:dyDescent="0.25">
      <c r="A34" s="2" t="s">
        <v>102</v>
      </c>
      <c r="O34">
        <v>40.1</v>
      </c>
      <c r="R34">
        <v>40.1</v>
      </c>
    </row>
    <row r="35" spans="1:18" x14ac:dyDescent="0.25">
      <c r="A35" s="2" t="s">
        <v>109</v>
      </c>
      <c r="Q35">
        <v>4</v>
      </c>
      <c r="R35">
        <v>4</v>
      </c>
    </row>
    <row r="36" spans="1:18" x14ac:dyDescent="0.25">
      <c r="A36" s="2" t="s">
        <v>165</v>
      </c>
      <c r="B36">
        <v>7.5</v>
      </c>
      <c r="G36">
        <v>8.75</v>
      </c>
      <c r="R36">
        <v>16.25</v>
      </c>
    </row>
    <row r="37" spans="1:18" x14ac:dyDescent="0.25">
      <c r="A37" s="2" t="s">
        <v>166</v>
      </c>
      <c r="O37">
        <v>0.75</v>
      </c>
      <c r="R37">
        <v>0.75</v>
      </c>
    </row>
    <row r="38" spans="1:18" x14ac:dyDescent="0.25">
      <c r="A38" s="2" t="s">
        <v>158</v>
      </c>
      <c r="H38">
        <v>20</v>
      </c>
      <c r="R38">
        <v>20</v>
      </c>
    </row>
    <row r="39" spans="1:18" x14ac:dyDescent="0.25">
      <c r="A39" s="2" t="s">
        <v>122</v>
      </c>
      <c r="J39">
        <v>2</v>
      </c>
      <c r="R39">
        <v>2</v>
      </c>
    </row>
    <row r="40" spans="1:18" x14ac:dyDescent="0.25">
      <c r="A40" s="2" t="s">
        <v>77</v>
      </c>
      <c r="J40">
        <v>12</v>
      </c>
      <c r="R40">
        <v>12</v>
      </c>
    </row>
    <row r="41" spans="1:18" x14ac:dyDescent="0.25">
      <c r="A41" s="2" t="s">
        <v>22</v>
      </c>
      <c r="E41">
        <v>1.5</v>
      </c>
      <c r="F41">
        <v>10</v>
      </c>
      <c r="G41">
        <v>5</v>
      </c>
      <c r="I41">
        <v>52.5</v>
      </c>
      <c r="J41">
        <v>92.5</v>
      </c>
      <c r="K41">
        <v>8.25</v>
      </c>
      <c r="L41">
        <v>47</v>
      </c>
      <c r="N41">
        <v>63</v>
      </c>
      <c r="O41">
        <v>11.05</v>
      </c>
      <c r="R41">
        <v>290.8</v>
      </c>
    </row>
    <row r="42" spans="1:18" x14ac:dyDescent="0.25">
      <c r="A42" s="2" t="s">
        <v>149</v>
      </c>
      <c r="I42">
        <v>19</v>
      </c>
      <c r="R42">
        <v>19</v>
      </c>
    </row>
    <row r="43" spans="1:18" x14ac:dyDescent="0.25">
      <c r="A43" s="2" t="s">
        <v>146</v>
      </c>
      <c r="K43">
        <v>5.5</v>
      </c>
      <c r="N43">
        <v>2</v>
      </c>
      <c r="O43">
        <v>2.2999999999999998</v>
      </c>
      <c r="R43">
        <v>9.8000000000000007</v>
      </c>
    </row>
    <row r="44" spans="1:18" x14ac:dyDescent="0.25">
      <c r="A44" s="2" t="s">
        <v>50</v>
      </c>
      <c r="L44">
        <v>1</v>
      </c>
      <c r="R44">
        <v>1</v>
      </c>
    </row>
    <row r="45" spans="1:18" x14ac:dyDescent="0.25">
      <c r="A45" s="2" t="s">
        <v>112</v>
      </c>
      <c r="B45">
        <v>177.5</v>
      </c>
      <c r="C45">
        <v>149</v>
      </c>
      <c r="D45">
        <v>157</v>
      </c>
      <c r="E45">
        <v>166</v>
      </c>
      <c r="F45">
        <v>171</v>
      </c>
      <c r="G45">
        <v>132.75</v>
      </c>
      <c r="H45">
        <v>160.5</v>
      </c>
      <c r="I45">
        <v>167</v>
      </c>
      <c r="J45">
        <v>165</v>
      </c>
      <c r="K45">
        <v>160.45000000000002</v>
      </c>
      <c r="L45">
        <v>168</v>
      </c>
      <c r="M45">
        <v>168</v>
      </c>
      <c r="N45">
        <v>170</v>
      </c>
      <c r="O45">
        <v>162.4</v>
      </c>
      <c r="P45">
        <v>168</v>
      </c>
      <c r="Q45">
        <v>148</v>
      </c>
      <c r="R45">
        <v>2590.6000000000004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2AC6E-BCE8-486A-9DE2-A85C42F469F3}">
  <dimension ref="A1:Q20"/>
  <sheetViews>
    <sheetView workbookViewId="0">
      <selection activeCell="G8" sqref="G8"/>
    </sheetView>
  </sheetViews>
  <sheetFormatPr defaultRowHeight="15" x14ac:dyDescent="0.25"/>
  <cols>
    <col min="1" max="1" width="16" bestFit="1" customWidth="1"/>
    <col min="2" max="2" width="16.85546875" bestFit="1" customWidth="1"/>
    <col min="3" max="3" width="12.140625" bestFit="1" customWidth="1"/>
    <col min="4" max="4" width="15.140625" bestFit="1" customWidth="1"/>
    <col min="5" max="5" width="16.28515625" bestFit="1" customWidth="1"/>
    <col min="6" max="6" width="16.42578125" bestFit="1" customWidth="1"/>
    <col min="7" max="7" width="15.85546875" bestFit="1" customWidth="1"/>
    <col min="8" max="8" width="9.42578125" bestFit="1" customWidth="1"/>
    <col min="9" max="9" width="6.28515625" bestFit="1" customWidth="1"/>
    <col min="10" max="10" width="9.28515625" bestFit="1" customWidth="1"/>
    <col min="11" max="11" width="14.42578125" bestFit="1" customWidth="1"/>
    <col min="12" max="12" width="16.42578125" bestFit="1" customWidth="1"/>
    <col min="13" max="13" width="9.42578125" bestFit="1" customWidth="1"/>
    <col min="14" max="14" width="13.42578125" bestFit="1" customWidth="1"/>
    <col min="15" max="15" width="14" bestFit="1" customWidth="1"/>
    <col min="16" max="16" width="16.140625" bestFit="1" customWidth="1"/>
    <col min="17" max="18" width="11.28515625" bestFit="1" customWidth="1"/>
    <col min="19" max="19" width="16.42578125" bestFit="1" customWidth="1"/>
    <col min="20" max="21" width="15.85546875" bestFit="1" customWidth="1"/>
    <col min="22" max="22" width="9.42578125" bestFit="1" customWidth="1"/>
    <col min="23" max="23" width="10.42578125" bestFit="1" customWidth="1"/>
    <col min="24" max="24" width="6.28515625" bestFit="1" customWidth="1"/>
    <col min="25" max="25" width="9.28515625" bestFit="1" customWidth="1"/>
    <col min="26" max="26" width="14.42578125" bestFit="1" customWidth="1"/>
    <col min="27" max="27" width="16.42578125" bestFit="1" customWidth="1"/>
    <col min="28" max="28" width="7.42578125" bestFit="1" customWidth="1"/>
    <col min="29" max="29" width="5.140625" bestFit="1" customWidth="1"/>
    <col min="30" max="30" width="14.7109375" bestFit="1" customWidth="1"/>
    <col min="31" max="31" width="12.85546875" bestFit="1" customWidth="1"/>
    <col min="32" max="32" width="14.5703125" bestFit="1" customWidth="1"/>
    <col min="33" max="33" width="9.42578125" bestFit="1" customWidth="1"/>
    <col min="34" max="34" width="16.42578125" bestFit="1" customWidth="1"/>
    <col min="35" max="35" width="14.5703125" bestFit="1" customWidth="1"/>
    <col min="36" max="36" width="16.5703125" bestFit="1" customWidth="1"/>
    <col min="37" max="37" width="17.85546875" bestFit="1" customWidth="1"/>
    <col min="38" max="38" width="11.7109375" bestFit="1" customWidth="1"/>
    <col min="39" max="39" width="13.42578125" bestFit="1" customWidth="1"/>
    <col min="40" max="40" width="14" bestFit="1" customWidth="1"/>
    <col min="41" max="41" width="7.5703125" bestFit="1" customWidth="1"/>
    <col min="42" max="42" width="12.140625" bestFit="1" customWidth="1"/>
    <col min="43" max="43" width="8.140625" bestFit="1" customWidth="1"/>
    <col min="44" max="44" width="16.140625" bestFit="1" customWidth="1"/>
    <col min="45" max="45" width="11.28515625" bestFit="1" customWidth="1"/>
  </cols>
  <sheetData>
    <row r="1" spans="1:17" x14ac:dyDescent="0.25">
      <c r="A1" s="1" t="s">
        <v>118</v>
      </c>
      <c r="B1" t="s">
        <v>114</v>
      </c>
    </row>
    <row r="2" spans="1:17" x14ac:dyDescent="0.25">
      <c r="A2" s="1" t="s">
        <v>119</v>
      </c>
      <c r="B2" t="s">
        <v>187</v>
      </c>
    </row>
    <row r="4" spans="1:17" x14ac:dyDescent="0.25">
      <c r="A4" s="1" t="s">
        <v>113</v>
      </c>
      <c r="B4" s="1" t="s">
        <v>115</v>
      </c>
    </row>
    <row r="5" spans="1:17" x14ac:dyDescent="0.25">
      <c r="A5" s="1" t="s">
        <v>111</v>
      </c>
      <c r="B5" t="s">
        <v>72</v>
      </c>
      <c r="C5" t="s">
        <v>15</v>
      </c>
      <c r="D5" t="s">
        <v>65</v>
      </c>
      <c r="E5" t="s">
        <v>103</v>
      </c>
      <c r="F5" t="s">
        <v>38</v>
      </c>
      <c r="G5" t="s">
        <v>33</v>
      </c>
      <c r="H5" t="s">
        <v>107</v>
      </c>
      <c r="I5" t="s">
        <v>97</v>
      </c>
      <c r="J5" t="s">
        <v>16</v>
      </c>
      <c r="K5" t="s">
        <v>105</v>
      </c>
      <c r="L5" t="s">
        <v>160</v>
      </c>
      <c r="M5" t="s">
        <v>102</v>
      </c>
      <c r="N5" t="s">
        <v>122</v>
      </c>
      <c r="O5" t="s">
        <v>77</v>
      </c>
      <c r="P5" t="s">
        <v>50</v>
      </c>
      <c r="Q5" t="s">
        <v>112</v>
      </c>
    </row>
    <row r="6" spans="1:17" x14ac:dyDescent="0.25">
      <c r="A6" s="2" t="s">
        <v>2</v>
      </c>
      <c r="C6">
        <v>34.5</v>
      </c>
      <c r="G6">
        <v>9.5</v>
      </c>
      <c r="J6">
        <v>22</v>
      </c>
      <c r="L6">
        <v>4</v>
      </c>
      <c r="Q6">
        <v>70</v>
      </c>
    </row>
    <row r="7" spans="1:17" x14ac:dyDescent="0.25">
      <c r="A7" s="2" t="s">
        <v>46</v>
      </c>
      <c r="G7">
        <v>1.5</v>
      </c>
      <c r="Q7">
        <v>1.5</v>
      </c>
    </row>
    <row r="8" spans="1:17" x14ac:dyDescent="0.25">
      <c r="A8" s="2" t="s">
        <v>54</v>
      </c>
      <c r="F8">
        <v>10</v>
      </c>
      <c r="G8">
        <v>23.5</v>
      </c>
      <c r="J8">
        <v>3</v>
      </c>
      <c r="Q8">
        <v>36.5</v>
      </c>
    </row>
    <row r="9" spans="1:17" x14ac:dyDescent="0.25">
      <c r="A9" s="2" t="s">
        <v>61</v>
      </c>
      <c r="F9">
        <v>8</v>
      </c>
      <c r="G9">
        <v>13</v>
      </c>
      <c r="Q9">
        <v>21</v>
      </c>
    </row>
    <row r="10" spans="1:17" x14ac:dyDescent="0.25">
      <c r="A10" s="2" t="s">
        <v>62</v>
      </c>
      <c r="D10">
        <v>25</v>
      </c>
      <c r="G10">
        <v>43</v>
      </c>
      <c r="J10">
        <v>15.5</v>
      </c>
      <c r="Q10">
        <v>83.5</v>
      </c>
    </row>
    <row r="11" spans="1:17" x14ac:dyDescent="0.25">
      <c r="A11" s="2" t="s">
        <v>66</v>
      </c>
      <c r="B11">
        <v>74.5</v>
      </c>
      <c r="G11">
        <v>5</v>
      </c>
      <c r="H11">
        <v>4</v>
      </c>
      <c r="Q11">
        <v>83.5</v>
      </c>
    </row>
    <row r="12" spans="1:17" x14ac:dyDescent="0.25">
      <c r="A12" s="2" t="s">
        <v>75</v>
      </c>
      <c r="D12">
        <v>3</v>
      </c>
      <c r="G12">
        <v>7</v>
      </c>
      <c r="J12">
        <v>5</v>
      </c>
      <c r="Q12">
        <v>15</v>
      </c>
    </row>
    <row r="13" spans="1:17" x14ac:dyDescent="0.25">
      <c r="A13" s="2" t="s">
        <v>83</v>
      </c>
      <c r="D13">
        <v>6.5</v>
      </c>
      <c r="E13">
        <v>6.5</v>
      </c>
      <c r="F13">
        <v>7.5</v>
      </c>
      <c r="G13">
        <v>28</v>
      </c>
      <c r="N13">
        <v>2</v>
      </c>
      <c r="O13">
        <v>12</v>
      </c>
      <c r="Q13">
        <v>62.5</v>
      </c>
    </row>
    <row r="14" spans="1:17" x14ac:dyDescent="0.25">
      <c r="A14" s="2" t="s">
        <v>86</v>
      </c>
      <c r="C14">
        <v>0.3</v>
      </c>
      <c r="D14">
        <v>2</v>
      </c>
      <c r="F14">
        <v>8</v>
      </c>
      <c r="G14">
        <v>8.9</v>
      </c>
      <c r="Q14">
        <v>19.200000000000003</v>
      </c>
    </row>
    <row r="15" spans="1:17" x14ac:dyDescent="0.25">
      <c r="A15" s="2" t="s">
        <v>88</v>
      </c>
      <c r="D15">
        <v>4</v>
      </c>
      <c r="F15">
        <v>12</v>
      </c>
      <c r="G15">
        <v>15</v>
      </c>
      <c r="I15">
        <v>8</v>
      </c>
      <c r="P15">
        <v>1</v>
      </c>
      <c r="Q15">
        <v>40</v>
      </c>
    </row>
    <row r="16" spans="1:17" x14ac:dyDescent="0.25">
      <c r="A16" s="2" t="s">
        <v>96</v>
      </c>
      <c r="F16">
        <v>56</v>
      </c>
      <c r="G16">
        <v>2</v>
      </c>
      <c r="Q16">
        <v>58</v>
      </c>
    </row>
    <row r="17" spans="1:17" x14ac:dyDescent="0.25">
      <c r="A17" s="2" t="s">
        <v>100</v>
      </c>
      <c r="B17">
        <v>1</v>
      </c>
      <c r="E17">
        <v>24</v>
      </c>
      <c r="F17">
        <v>8</v>
      </c>
      <c r="G17">
        <v>7.8</v>
      </c>
      <c r="K17">
        <v>3.3</v>
      </c>
      <c r="M17">
        <v>40.1</v>
      </c>
      <c r="Q17">
        <v>84.199999999999989</v>
      </c>
    </row>
    <row r="18" spans="1:17" x14ac:dyDescent="0.25">
      <c r="A18" s="2" t="s">
        <v>104</v>
      </c>
      <c r="B18">
        <v>160</v>
      </c>
      <c r="K18">
        <v>8</v>
      </c>
      <c r="Q18">
        <v>168</v>
      </c>
    </row>
    <row r="19" spans="1:17" x14ac:dyDescent="0.25">
      <c r="A19" s="2" t="s">
        <v>106</v>
      </c>
      <c r="B19">
        <v>20</v>
      </c>
      <c r="C19">
        <v>7</v>
      </c>
      <c r="H19">
        <v>4</v>
      </c>
      <c r="I19">
        <v>22</v>
      </c>
      <c r="J19">
        <v>53</v>
      </c>
      <c r="Q19">
        <v>106</v>
      </c>
    </row>
    <row r="20" spans="1:17" x14ac:dyDescent="0.25">
      <c r="A20" s="2" t="s">
        <v>112</v>
      </c>
      <c r="B20">
        <v>255.5</v>
      </c>
      <c r="C20">
        <v>41.8</v>
      </c>
      <c r="D20">
        <v>40.5</v>
      </c>
      <c r="E20">
        <v>30.5</v>
      </c>
      <c r="F20">
        <v>109.5</v>
      </c>
      <c r="G20">
        <v>164.20000000000002</v>
      </c>
      <c r="H20">
        <v>8</v>
      </c>
      <c r="I20">
        <v>30</v>
      </c>
      <c r="J20">
        <v>98.5</v>
      </c>
      <c r="K20">
        <v>11.3</v>
      </c>
      <c r="L20">
        <v>4</v>
      </c>
      <c r="M20">
        <v>40.1</v>
      </c>
      <c r="N20">
        <v>2</v>
      </c>
      <c r="O20">
        <v>12</v>
      </c>
      <c r="P20">
        <v>1</v>
      </c>
      <c r="Q20">
        <v>848.9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D8D-E1D1-437D-849B-62BF914D7A24}">
  <sheetPr filterMode="1"/>
  <dimension ref="A1:J2745"/>
  <sheetViews>
    <sheetView workbookViewId="0">
      <selection activeCell="L219" sqref="L219"/>
    </sheetView>
  </sheetViews>
  <sheetFormatPr defaultRowHeight="15" x14ac:dyDescent="0.25"/>
  <cols>
    <col min="1" max="1" width="16" bestFit="1" customWidth="1"/>
    <col min="2" max="2" width="28.28515625" bestFit="1" customWidth="1"/>
    <col min="3" max="3" width="16.85546875" bestFit="1" customWidth="1"/>
    <col min="4" max="4" width="59.85546875" bestFit="1" customWidth="1"/>
    <col min="5" max="5" width="16.85546875" bestFit="1" customWidth="1"/>
    <col min="6" max="6" width="86.42578125" bestFit="1" customWidth="1"/>
    <col min="7" max="7" width="11.85546875" bestFit="1" customWidth="1"/>
    <col min="8" max="8" width="17.85546875" bestFit="1" customWidth="1"/>
    <col min="9" max="9" width="10.42578125" style="3" bestFit="1" customWidth="1"/>
  </cols>
  <sheetData>
    <row r="1" spans="1:10" x14ac:dyDescent="0.25">
      <c r="A1" t="s">
        <v>0</v>
      </c>
      <c r="B1" t="s">
        <v>116</v>
      </c>
      <c r="C1" t="s">
        <v>117</v>
      </c>
      <c r="D1" t="s">
        <v>118</v>
      </c>
      <c r="E1" t="s">
        <v>1</v>
      </c>
      <c r="F1" t="s">
        <v>563</v>
      </c>
      <c r="G1" t="s">
        <v>562</v>
      </c>
      <c r="H1" t="s">
        <v>110</v>
      </c>
      <c r="I1" s="3" t="s">
        <v>119</v>
      </c>
      <c r="J1" t="s">
        <v>566</v>
      </c>
    </row>
    <row r="2" spans="1:10" hidden="1" x14ac:dyDescent="0.25">
      <c r="A2" t="s">
        <v>54</v>
      </c>
      <c r="B2" t="s">
        <v>25</v>
      </c>
      <c r="C2" t="s">
        <v>4</v>
      </c>
      <c r="D2" t="s">
        <v>5</v>
      </c>
      <c r="E2" t="s">
        <v>4</v>
      </c>
      <c r="H2">
        <v>7</v>
      </c>
      <c r="I2" s="3" t="s">
        <v>185</v>
      </c>
    </row>
    <row r="3" spans="1:10" hidden="1" x14ac:dyDescent="0.25">
      <c r="A3" t="s">
        <v>61</v>
      </c>
      <c r="B3" t="s">
        <v>25</v>
      </c>
      <c r="C3" t="s">
        <v>4</v>
      </c>
      <c r="D3" t="s">
        <v>5</v>
      </c>
      <c r="E3" t="s">
        <v>4</v>
      </c>
      <c r="H3">
        <v>8</v>
      </c>
      <c r="I3" s="3" t="s">
        <v>185</v>
      </c>
    </row>
    <row r="4" spans="1:10" hidden="1" x14ac:dyDescent="0.25">
      <c r="A4" t="s">
        <v>2</v>
      </c>
      <c r="B4" t="s">
        <v>3</v>
      </c>
      <c r="C4" t="s">
        <v>120</v>
      </c>
      <c r="D4" t="s">
        <v>121</v>
      </c>
      <c r="E4" t="s">
        <v>38</v>
      </c>
      <c r="H4">
        <v>8</v>
      </c>
      <c r="I4" s="3" t="s">
        <v>185</v>
      </c>
    </row>
    <row r="5" spans="1:10" hidden="1" x14ac:dyDescent="0.25">
      <c r="A5" t="s">
        <v>62</v>
      </c>
      <c r="B5" t="s">
        <v>63</v>
      </c>
      <c r="C5" t="s">
        <v>64</v>
      </c>
      <c r="D5" t="s">
        <v>40</v>
      </c>
      <c r="E5" t="s">
        <v>17</v>
      </c>
      <c r="H5">
        <v>1</v>
      </c>
      <c r="I5" s="3" t="s">
        <v>185</v>
      </c>
    </row>
    <row r="6" spans="1:10" hidden="1" x14ac:dyDescent="0.25">
      <c r="A6" t="s">
        <v>66</v>
      </c>
      <c r="B6" t="s">
        <v>63</v>
      </c>
      <c r="C6" t="s">
        <v>67</v>
      </c>
      <c r="D6" t="s">
        <v>68</v>
      </c>
      <c r="E6" t="s">
        <v>69</v>
      </c>
      <c r="H6">
        <v>1</v>
      </c>
      <c r="I6" s="3" t="s">
        <v>185</v>
      </c>
    </row>
    <row r="7" spans="1:10" hidden="1" x14ac:dyDescent="0.25">
      <c r="A7" t="s">
        <v>66</v>
      </c>
      <c r="B7" t="s">
        <v>63</v>
      </c>
      <c r="C7" t="s">
        <v>70</v>
      </c>
      <c r="D7" t="s">
        <v>71</v>
      </c>
      <c r="E7" t="s">
        <v>72</v>
      </c>
      <c r="H7">
        <v>4</v>
      </c>
      <c r="I7" s="3" t="s">
        <v>185</v>
      </c>
    </row>
    <row r="8" spans="1:10" hidden="1" x14ac:dyDescent="0.25">
      <c r="A8" t="s">
        <v>66</v>
      </c>
      <c r="B8" t="s">
        <v>63</v>
      </c>
      <c r="C8" t="s">
        <v>73</v>
      </c>
      <c r="D8" t="s">
        <v>74</v>
      </c>
      <c r="E8" t="s">
        <v>72</v>
      </c>
      <c r="H8">
        <v>4</v>
      </c>
      <c r="I8" s="3" t="s">
        <v>185</v>
      </c>
    </row>
    <row r="9" spans="1:10" hidden="1" x14ac:dyDescent="0.25">
      <c r="A9" t="s">
        <v>2</v>
      </c>
      <c r="B9" t="s">
        <v>43</v>
      </c>
      <c r="C9" t="s">
        <v>6</v>
      </c>
      <c r="D9" t="s">
        <v>7</v>
      </c>
      <c r="E9" t="s">
        <v>45</v>
      </c>
      <c r="H9">
        <v>4</v>
      </c>
      <c r="I9" s="3" t="s">
        <v>185</v>
      </c>
    </row>
    <row r="10" spans="1:10" hidden="1" x14ac:dyDescent="0.25">
      <c r="A10" t="s">
        <v>2</v>
      </c>
      <c r="B10" t="s">
        <v>30</v>
      </c>
      <c r="C10" t="s">
        <v>34</v>
      </c>
      <c r="D10" t="s">
        <v>35</v>
      </c>
      <c r="E10" t="s">
        <v>122</v>
      </c>
      <c r="H10">
        <v>0.7</v>
      </c>
      <c r="I10" s="3" t="s">
        <v>185</v>
      </c>
    </row>
    <row r="11" spans="1:10" x14ac:dyDescent="0.25">
      <c r="A11" t="s">
        <v>2</v>
      </c>
      <c r="B11" t="s">
        <v>8</v>
      </c>
      <c r="C11">
        <v>5</v>
      </c>
      <c r="D11" t="s">
        <v>14</v>
      </c>
      <c r="E11" t="s">
        <v>15</v>
      </c>
      <c r="F11" t="str">
        <f>CONCATENATE(TRIM(B11),": ",D11)</f>
        <v>APWORKS 2024.2 - PHASE 3: Project Overhead</v>
      </c>
      <c r="G11">
        <f>IF(E11="Development",VLOOKUP(F11,'Planned Activities'!$D$4:$M$158,J11-2,FALSE),0)</f>
        <v>0</v>
      </c>
      <c r="H11">
        <v>1</v>
      </c>
      <c r="I11" s="3" t="s">
        <v>185</v>
      </c>
      <c r="J11">
        <f>VLOOKUP(I11,Const!$A$2:$B$13,2,FALSE)</f>
        <v>9</v>
      </c>
    </row>
    <row r="12" spans="1:10" hidden="1" x14ac:dyDescent="0.25">
      <c r="A12" t="s">
        <v>2</v>
      </c>
      <c r="B12" t="s">
        <v>43</v>
      </c>
      <c r="C12" t="s">
        <v>6</v>
      </c>
      <c r="D12" t="s">
        <v>7</v>
      </c>
      <c r="E12" t="s">
        <v>45</v>
      </c>
      <c r="H12">
        <v>1</v>
      </c>
      <c r="I12" s="3" t="s">
        <v>185</v>
      </c>
    </row>
    <row r="13" spans="1:10" hidden="1" x14ac:dyDescent="0.25">
      <c r="A13" t="s">
        <v>89</v>
      </c>
      <c r="B13" t="s">
        <v>43</v>
      </c>
      <c r="C13" t="s">
        <v>45</v>
      </c>
      <c r="D13" t="s">
        <v>45</v>
      </c>
      <c r="E13" t="s">
        <v>45</v>
      </c>
      <c r="H13">
        <v>5</v>
      </c>
      <c r="I13" s="3" t="s">
        <v>185</v>
      </c>
    </row>
    <row r="14" spans="1:10" hidden="1" x14ac:dyDescent="0.25">
      <c r="A14" t="s">
        <v>89</v>
      </c>
      <c r="B14" t="s">
        <v>43</v>
      </c>
      <c r="C14" t="s">
        <v>45</v>
      </c>
      <c r="D14" t="s">
        <v>45</v>
      </c>
      <c r="E14" t="s">
        <v>20</v>
      </c>
      <c r="H14">
        <v>2</v>
      </c>
      <c r="I14" s="3" t="s">
        <v>185</v>
      </c>
    </row>
    <row r="15" spans="1:10" hidden="1" x14ac:dyDescent="0.25">
      <c r="A15" t="s">
        <v>89</v>
      </c>
      <c r="B15" t="s">
        <v>43</v>
      </c>
      <c r="C15" t="s">
        <v>51</v>
      </c>
      <c r="D15" t="s">
        <v>52</v>
      </c>
      <c r="E15" t="s">
        <v>20</v>
      </c>
      <c r="H15">
        <v>1</v>
      </c>
      <c r="I15" s="3" t="s">
        <v>185</v>
      </c>
    </row>
    <row r="16" spans="1:10" hidden="1" x14ac:dyDescent="0.25">
      <c r="A16" t="s">
        <v>89</v>
      </c>
      <c r="B16" t="s">
        <v>43</v>
      </c>
      <c r="C16" t="s">
        <v>123</v>
      </c>
      <c r="D16" t="s">
        <v>124</v>
      </c>
      <c r="E16" t="s">
        <v>38</v>
      </c>
      <c r="H16">
        <v>8</v>
      </c>
      <c r="I16" s="3" t="s">
        <v>185</v>
      </c>
    </row>
    <row r="17" spans="1:10" hidden="1" x14ac:dyDescent="0.25">
      <c r="A17" t="s">
        <v>96</v>
      </c>
      <c r="B17" t="s">
        <v>25</v>
      </c>
      <c r="C17" t="s">
        <v>33</v>
      </c>
      <c r="D17" t="s">
        <v>53</v>
      </c>
      <c r="E17" t="s">
        <v>33</v>
      </c>
      <c r="H17">
        <v>2</v>
      </c>
      <c r="I17" s="3" t="s">
        <v>185</v>
      </c>
    </row>
    <row r="18" spans="1:10" hidden="1" x14ac:dyDescent="0.25">
      <c r="A18" t="s">
        <v>96</v>
      </c>
      <c r="B18" t="s">
        <v>25</v>
      </c>
      <c r="C18" t="s">
        <v>80</v>
      </c>
      <c r="D18" t="s">
        <v>81</v>
      </c>
      <c r="E18" t="s">
        <v>76</v>
      </c>
      <c r="H18">
        <v>6</v>
      </c>
      <c r="I18" s="3" t="s">
        <v>185</v>
      </c>
    </row>
    <row r="19" spans="1:10" hidden="1" x14ac:dyDescent="0.25">
      <c r="A19" t="s">
        <v>42</v>
      </c>
      <c r="B19" t="s">
        <v>43</v>
      </c>
      <c r="C19" t="s">
        <v>44</v>
      </c>
      <c r="D19" t="s">
        <v>44</v>
      </c>
      <c r="E19" t="s">
        <v>45</v>
      </c>
      <c r="H19">
        <v>7</v>
      </c>
      <c r="I19" s="3" t="s">
        <v>185</v>
      </c>
    </row>
    <row r="20" spans="1:10" hidden="1" x14ac:dyDescent="0.25">
      <c r="A20" t="s">
        <v>42</v>
      </c>
      <c r="B20" t="s">
        <v>43</v>
      </c>
      <c r="C20" t="s">
        <v>44</v>
      </c>
      <c r="D20" t="s">
        <v>44</v>
      </c>
      <c r="E20" t="s">
        <v>45</v>
      </c>
      <c r="H20">
        <v>6</v>
      </c>
      <c r="I20" s="3" t="s">
        <v>185</v>
      </c>
    </row>
    <row r="21" spans="1:10" hidden="1" x14ac:dyDescent="0.25">
      <c r="A21" t="s">
        <v>96</v>
      </c>
      <c r="B21" t="s">
        <v>25</v>
      </c>
      <c r="C21" t="s">
        <v>33</v>
      </c>
      <c r="D21" t="s">
        <v>53</v>
      </c>
      <c r="E21" t="s">
        <v>33</v>
      </c>
      <c r="H21">
        <v>1</v>
      </c>
      <c r="I21" s="3" t="s">
        <v>185</v>
      </c>
    </row>
    <row r="22" spans="1:10" hidden="1" x14ac:dyDescent="0.25">
      <c r="A22" t="s">
        <v>96</v>
      </c>
      <c r="B22" t="s">
        <v>25</v>
      </c>
      <c r="C22" t="s">
        <v>80</v>
      </c>
      <c r="D22" t="s">
        <v>81</v>
      </c>
      <c r="E22" t="s">
        <v>76</v>
      </c>
      <c r="H22">
        <v>7</v>
      </c>
      <c r="I22" s="3" t="s">
        <v>185</v>
      </c>
    </row>
    <row r="23" spans="1:10" x14ac:dyDescent="0.25">
      <c r="A23" t="s">
        <v>2</v>
      </c>
      <c r="B23" t="s">
        <v>8</v>
      </c>
      <c r="C23">
        <v>5</v>
      </c>
      <c r="D23" t="s">
        <v>14</v>
      </c>
      <c r="E23" t="s">
        <v>15</v>
      </c>
      <c r="F23" t="str">
        <f t="shared" ref="F23:F24" si="0">CONCATENATE(TRIM(B23),": ",D23)</f>
        <v>APWORKS 2024.2 - PHASE 3: Project Overhead</v>
      </c>
      <c r="G23">
        <f>IF(E23="Development",VLOOKUP(F23,'Planned Activities'!$D$4:$M$158,J23-2,FALSE),0)</f>
        <v>0</v>
      </c>
      <c r="H23">
        <v>1</v>
      </c>
      <c r="I23" s="3" t="s">
        <v>185</v>
      </c>
      <c r="J23">
        <f>VLOOKUP(I23,Const!$A$2:$B$13,2,FALSE)</f>
        <v>9</v>
      </c>
    </row>
    <row r="24" spans="1:10" x14ac:dyDescent="0.25">
      <c r="A24" t="s">
        <v>2</v>
      </c>
      <c r="B24" t="s">
        <v>8</v>
      </c>
      <c r="C24">
        <v>5</v>
      </c>
      <c r="D24" t="s">
        <v>14</v>
      </c>
      <c r="E24" t="s">
        <v>17</v>
      </c>
      <c r="F24" t="str">
        <f t="shared" si="0"/>
        <v>APWORKS 2024.2 - PHASE 3: Project Overhead</v>
      </c>
      <c r="G24">
        <f>IF(E24="Development",VLOOKUP(F24,'Planned Activities'!$D$4:$M$158,J24-2,FALSE),0)</f>
        <v>0</v>
      </c>
      <c r="H24">
        <v>1</v>
      </c>
      <c r="I24" s="3" t="s">
        <v>185</v>
      </c>
      <c r="J24">
        <f>VLOOKUP(I24,Const!$A$2:$B$13,2,FALSE)</f>
        <v>9</v>
      </c>
    </row>
    <row r="25" spans="1:10" hidden="1" x14ac:dyDescent="0.25">
      <c r="A25" t="s">
        <v>2</v>
      </c>
      <c r="B25" t="s">
        <v>30</v>
      </c>
      <c r="C25" t="s">
        <v>31</v>
      </c>
      <c r="D25" t="s">
        <v>32</v>
      </c>
      <c r="E25" t="s">
        <v>16</v>
      </c>
      <c r="H25">
        <v>1.5</v>
      </c>
      <c r="I25" s="3" t="s">
        <v>185</v>
      </c>
    </row>
    <row r="26" spans="1:10" hidden="1" x14ac:dyDescent="0.25">
      <c r="A26" t="s">
        <v>2</v>
      </c>
      <c r="B26" t="s">
        <v>43</v>
      </c>
      <c r="C26" t="s">
        <v>6</v>
      </c>
      <c r="D26" t="s">
        <v>7</v>
      </c>
      <c r="E26" t="s">
        <v>45</v>
      </c>
      <c r="H26">
        <v>3</v>
      </c>
      <c r="I26" s="3" t="s">
        <v>185</v>
      </c>
    </row>
    <row r="27" spans="1:10" hidden="1" x14ac:dyDescent="0.25">
      <c r="A27" t="s">
        <v>106</v>
      </c>
      <c r="B27" t="s">
        <v>63</v>
      </c>
      <c r="C27" t="s">
        <v>67</v>
      </c>
      <c r="D27" t="s">
        <v>68</v>
      </c>
      <c r="E27" t="s">
        <v>107</v>
      </c>
      <c r="H27">
        <v>2</v>
      </c>
      <c r="I27" s="3" t="s">
        <v>185</v>
      </c>
    </row>
    <row r="28" spans="1:10" hidden="1" x14ac:dyDescent="0.25">
      <c r="A28" t="s">
        <v>106</v>
      </c>
      <c r="B28" t="s">
        <v>63</v>
      </c>
      <c r="C28" t="s">
        <v>64</v>
      </c>
      <c r="D28" t="s">
        <v>40</v>
      </c>
      <c r="E28" t="s">
        <v>38</v>
      </c>
      <c r="H28">
        <v>8</v>
      </c>
      <c r="I28" s="3" t="s">
        <v>185</v>
      </c>
    </row>
    <row r="29" spans="1:10" hidden="1" x14ac:dyDescent="0.25">
      <c r="A29" t="s">
        <v>106</v>
      </c>
      <c r="B29" t="s">
        <v>63</v>
      </c>
      <c r="C29" t="s">
        <v>64</v>
      </c>
      <c r="D29" t="s">
        <v>40</v>
      </c>
      <c r="E29" t="s">
        <v>16</v>
      </c>
      <c r="H29">
        <v>2</v>
      </c>
      <c r="I29" s="3" t="s">
        <v>185</v>
      </c>
    </row>
    <row r="30" spans="1:10" hidden="1" x14ac:dyDescent="0.25">
      <c r="A30" t="s">
        <v>106</v>
      </c>
      <c r="B30" t="s">
        <v>63</v>
      </c>
      <c r="C30" t="s">
        <v>64</v>
      </c>
      <c r="D30" t="s">
        <v>40</v>
      </c>
      <c r="E30" t="s">
        <v>109</v>
      </c>
      <c r="H30">
        <v>3</v>
      </c>
      <c r="I30" s="3" t="s">
        <v>185</v>
      </c>
    </row>
    <row r="31" spans="1:10" hidden="1" x14ac:dyDescent="0.25">
      <c r="A31" t="s">
        <v>106</v>
      </c>
      <c r="B31" t="s">
        <v>63</v>
      </c>
      <c r="C31" t="s">
        <v>64</v>
      </c>
      <c r="D31" t="s">
        <v>40</v>
      </c>
      <c r="E31" t="s">
        <v>109</v>
      </c>
      <c r="H31">
        <v>6</v>
      </c>
      <c r="I31" s="3" t="s">
        <v>185</v>
      </c>
    </row>
    <row r="32" spans="1:10" hidden="1" x14ac:dyDescent="0.25">
      <c r="A32" t="s">
        <v>106</v>
      </c>
      <c r="B32" t="s">
        <v>63</v>
      </c>
      <c r="C32" t="s">
        <v>64</v>
      </c>
      <c r="D32" t="s">
        <v>40</v>
      </c>
      <c r="E32" t="s">
        <v>16</v>
      </c>
      <c r="H32">
        <v>1</v>
      </c>
      <c r="I32" s="3" t="s">
        <v>185</v>
      </c>
    </row>
    <row r="33" spans="1:9" hidden="1" x14ac:dyDescent="0.25">
      <c r="A33" t="s">
        <v>106</v>
      </c>
      <c r="B33" t="s">
        <v>63</v>
      </c>
      <c r="C33" t="s">
        <v>64</v>
      </c>
      <c r="D33" t="s">
        <v>40</v>
      </c>
      <c r="E33" t="s">
        <v>16</v>
      </c>
      <c r="H33">
        <v>2</v>
      </c>
      <c r="I33" s="3" t="s">
        <v>185</v>
      </c>
    </row>
    <row r="34" spans="1:9" hidden="1" x14ac:dyDescent="0.25">
      <c r="A34" t="s">
        <v>2</v>
      </c>
      <c r="B34" t="s">
        <v>25</v>
      </c>
      <c r="C34" t="s">
        <v>4</v>
      </c>
      <c r="D34" t="s">
        <v>5</v>
      </c>
      <c r="E34" t="s">
        <v>4</v>
      </c>
      <c r="H34">
        <v>3</v>
      </c>
      <c r="I34" s="3" t="s">
        <v>185</v>
      </c>
    </row>
    <row r="35" spans="1:9" hidden="1" x14ac:dyDescent="0.25">
      <c r="A35" t="s">
        <v>42</v>
      </c>
      <c r="B35" t="s">
        <v>43</v>
      </c>
      <c r="C35" t="s">
        <v>44</v>
      </c>
      <c r="D35" t="s">
        <v>44</v>
      </c>
      <c r="E35" t="s">
        <v>45</v>
      </c>
      <c r="H35">
        <v>5</v>
      </c>
      <c r="I35" s="3" t="s">
        <v>185</v>
      </c>
    </row>
    <row r="36" spans="1:9" hidden="1" x14ac:dyDescent="0.25">
      <c r="A36" t="s">
        <v>106</v>
      </c>
      <c r="B36" t="s">
        <v>63</v>
      </c>
      <c r="C36" t="s">
        <v>67</v>
      </c>
      <c r="D36" t="s">
        <v>68</v>
      </c>
      <c r="E36" t="s">
        <v>107</v>
      </c>
      <c r="H36">
        <v>2</v>
      </c>
      <c r="I36" s="3" t="s">
        <v>185</v>
      </c>
    </row>
    <row r="37" spans="1:9" hidden="1" x14ac:dyDescent="0.25">
      <c r="A37" t="s">
        <v>106</v>
      </c>
      <c r="B37" t="s">
        <v>63</v>
      </c>
      <c r="C37" t="s">
        <v>64</v>
      </c>
      <c r="D37" t="s">
        <v>40</v>
      </c>
      <c r="E37" t="s">
        <v>16</v>
      </c>
      <c r="H37">
        <v>3</v>
      </c>
      <c r="I37" s="3" t="s">
        <v>185</v>
      </c>
    </row>
    <row r="38" spans="1:9" hidden="1" x14ac:dyDescent="0.25">
      <c r="A38" t="s">
        <v>106</v>
      </c>
      <c r="B38" t="s">
        <v>63</v>
      </c>
      <c r="C38" t="s">
        <v>64</v>
      </c>
      <c r="D38" t="s">
        <v>40</v>
      </c>
      <c r="E38" t="s">
        <v>109</v>
      </c>
      <c r="H38">
        <v>3</v>
      </c>
      <c r="I38" s="3" t="s">
        <v>185</v>
      </c>
    </row>
    <row r="39" spans="1:9" hidden="1" x14ac:dyDescent="0.25">
      <c r="A39" t="s">
        <v>54</v>
      </c>
      <c r="B39" t="s">
        <v>25</v>
      </c>
      <c r="C39" t="s">
        <v>4</v>
      </c>
      <c r="D39" t="s">
        <v>5</v>
      </c>
      <c r="E39" t="s">
        <v>4</v>
      </c>
      <c r="H39">
        <v>8</v>
      </c>
      <c r="I39" s="3" t="s">
        <v>185</v>
      </c>
    </row>
    <row r="40" spans="1:9" hidden="1" x14ac:dyDescent="0.25">
      <c r="A40" t="s">
        <v>54</v>
      </c>
      <c r="B40" t="s">
        <v>25</v>
      </c>
      <c r="C40" t="s">
        <v>10</v>
      </c>
      <c r="D40" t="s">
        <v>82</v>
      </c>
      <c r="E40" t="s">
        <v>20</v>
      </c>
      <c r="H40">
        <v>6</v>
      </c>
      <c r="I40" s="3" t="s">
        <v>185</v>
      </c>
    </row>
    <row r="41" spans="1:9" hidden="1" x14ac:dyDescent="0.25">
      <c r="A41" t="s">
        <v>54</v>
      </c>
      <c r="B41" t="s">
        <v>25</v>
      </c>
      <c r="C41" t="s">
        <v>4</v>
      </c>
      <c r="D41" t="s">
        <v>5</v>
      </c>
      <c r="E41" t="s">
        <v>4</v>
      </c>
      <c r="H41">
        <v>3</v>
      </c>
      <c r="I41" s="3" t="s">
        <v>185</v>
      </c>
    </row>
    <row r="42" spans="1:9" hidden="1" x14ac:dyDescent="0.25">
      <c r="A42" t="s">
        <v>86</v>
      </c>
      <c r="B42" t="s">
        <v>43</v>
      </c>
      <c r="C42" t="s">
        <v>4</v>
      </c>
      <c r="D42" t="s">
        <v>5</v>
      </c>
      <c r="E42" t="s">
        <v>20</v>
      </c>
      <c r="H42">
        <v>9</v>
      </c>
      <c r="I42" s="3" t="s">
        <v>185</v>
      </c>
    </row>
    <row r="43" spans="1:9" hidden="1" x14ac:dyDescent="0.25">
      <c r="A43" t="s">
        <v>86</v>
      </c>
      <c r="B43" t="s">
        <v>43</v>
      </c>
      <c r="C43" t="s">
        <v>4</v>
      </c>
      <c r="D43" t="s">
        <v>5</v>
      </c>
      <c r="E43" t="s">
        <v>20</v>
      </c>
      <c r="H43">
        <v>9</v>
      </c>
      <c r="I43" s="3" t="s">
        <v>185</v>
      </c>
    </row>
    <row r="44" spans="1:9" hidden="1" x14ac:dyDescent="0.25">
      <c r="A44" t="s">
        <v>86</v>
      </c>
      <c r="B44" t="s">
        <v>43</v>
      </c>
      <c r="C44" t="s">
        <v>4</v>
      </c>
      <c r="D44" t="s">
        <v>5</v>
      </c>
      <c r="E44" t="s">
        <v>20</v>
      </c>
      <c r="H44">
        <v>9</v>
      </c>
      <c r="I44" s="3" t="s">
        <v>185</v>
      </c>
    </row>
    <row r="45" spans="1:9" hidden="1" x14ac:dyDescent="0.25">
      <c r="A45" t="s">
        <v>86</v>
      </c>
      <c r="B45" t="s">
        <v>43</v>
      </c>
      <c r="C45" t="s">
        <v>4</v>
      </c>
      <c r="D45" t="s">
        <v>5</v>
      </c>
      <c r="E45" t="s">
        <v>20</v>
      </c>
      <c r="H45">
        <v>9</v>
      </c>
      <c r="I45" s="3" t="s">
        <v>185</v>
      </c>
    </row>
    <row r="46" spans="1:9" hidden="1" x14ac:dyDescent="0.25">
      <c r="A46" t="s">
        <v>54</v>
      </c>
      <c r="B46" t="s">
        <v>25</v>
      </c>
      <c r="C46" t="s">
        <v>4</v>
      </c>
      <c r="D46" t="s">
        <v>5</v>
      </c>
      <c r="E46" t="s">
        <v>4</v>
      </c>
      <c r="H46">
        <v>8</v>
      </c>
      <c r="I46" s="3" t="s">
        <v>185</v>
      </c>
    </row>
    <row r="47" spans="1:9" hidden="1" x14ac:dyDescent="0.25">
      <c r="A47" t="s">
        <v>89</v>
      </c>
      <c r="B47" t="s">
        <v>43</v>
      </c>
      <c r="C47" t="s">
        <v>33</v>
      </c>
      <c r="D47" t="s">
        <v>53</v>
      </c>
      <c r="E47" t="s">
        <v>33</v>
      </c>
      <c r="H47">
        <v>1</v>
      </c>
      <c r="I47" s="3" t="s">
        <v>185</v>
      </c>
    </row>
    <row r="48" spans="1:9" hidden="1" x14ac:dyDescent="0.25">
      <c r="A48" t="s">
        <v>89</v>
      </c>
      <c r="B48" t="s">
        <v>30</v>
      </c>
      <c r="C48" t="s">
        <v>51</v>
      </c>
      <c r="D48" t="s">
        <v>52</v>
      </c>
      <c r="E48" t="s">
        <v>20</v>
      </c>
      <c r="H48">
        <v>7</v>
      </c>
      <c r="I48" s="3" t="s">
        <v>185</v>
      </c>
    </row>
    <row r="49" spans="1:9" hidden="1" x14ac:dyDescent="0.25">
      <c r="A49" t="s">
        <v>89</v>
      </c>
      <c r="B49" t="s">
        <v>3</v>
      </c>
      <c r="C49" t="s">
        <v>125</v>
      </c>
      <c r="D49" t="s">
        <v>126</v>
      </c>
      <c r="E49" t="s">
        <v>15</v>
      </c>
      <c r="H49">
        <v>4</v>
      </c>
      <c r="I49" s="3" t="s">
        <v>185</v>
      </c>
    </row>
    <row r="50" spans="1:9" hidden="1" x14ac:dyDescent="0.25">
      <c r="A50" t="s">
        <v>89</v>
      </c>
      <c r="B50" t="s">
        <v>43</v>
      </c>
      <c r="C50" t="s">
        <v>45</v>
      </c>
      <c r="D50" t="s">
        <v>45</v>
      </c>
      <c r="E50" t="s">
        <v>45</v>
      </c>
      <c r="H50">
        <v>3</v>
      </c>
      <c r="I50" s="3" t="s">
        <v>185</v>
      </c>
    </row>
    <row r="51" spans="1:9" hidden="1" x14ac:dyDescent="0.25">
      <c r="A51" t="s">
        <v>89</v>
      </c>
      <c r="B51" t="s">
        <v>30</v>
      </c>
      <c r="C51" t="s">
        <v>51</v>
      </c>
      <c r="D51" t="s">
        <v>52</v>
      </c>
      <c r="E51" t="s">
        <v>20</v>
      </c>
      <c r="H51">
        <v>1</v>
      </c>
      <c r="I51" s="3" t="s">
        <v>185</v>
      </c>
    </row>
    <row r="52" spans="1:9" hidden="1" x14ac:dyDescent="0.25">
      <c r="A52" t="s">
        <v>42</v>
      </c>
      <c r="B52" t="s">
        <v>43</v>
      </c>
      <c r="C52" t="s">
        <v>44</v>
      </c>
      <c r="D52" t="s">
        <v>44</v>
      </c>
      <c r="E52" t="s">
        <v>45</v>
      </c>
      <c r="H52">
        <v>8</v>
      </c>
      <c r="I52" s="3" t="s">
        <v>185</v>
      </c>
    </row>
    <row r="53" spans="1:9" hidden="1" x14ac:dyDescent="0.25">
      <c r="A53" t="s">
        <v>2</v>
      </c>
      <c r="B53" t="s">
        <v>25</v>
      </c>
      <c r="C53" t="s">
        <v>4</v>
      </c>
      <c r="D53" t="s">
        <v>5</v>
      </c>
      <c r="E53" t="s">
        <v>4</v>
      </c>
      <c r="H53">
        <v>7</v>
      </c>
      <c r="I53" s="3" t="s">
        <v>185</v>
      </c>
    </row>
    <row r="54" spans="1:9" hidden="1" x14ac:dyDescent="0.25">
      <c r="A54" t="s">
        <v>2</v>
      </c>
      <c r="B54" t="s">
        <v>30</v>
      </c>
      <c r="C54" t="s">
        <v>31</v>
      </c>
      <c r="D54" t="s">
        <v>32</v>
      </c>
      <c r="E54" t="s">
        <v>16</v>
      </c>
      <c r="H54">
        <v>2</v>
      </c>
      <c r="I54" s="3" t="s">
        <v>185</v>
      </c>
    </row>
    <row r="55" spans="1:9" hidden="1" x14ac:dyDescent="0.25">
      <c r="A55" t="s">
        <v>86</v>
      </c>
      <c r="B55" t="s">
        <v>43</v>
      </c>
      <c r="C55" t="s">
        <v>4</v>
      </c>
      <c r="D55" t="s">
        <v>5</v>
      </c>
      <c r="E55" t="s">
        <v>20</v>
      </c>
      <c r="H55">
        <v>8</v>
      </c>
      <c r="I55" s="3" t="s">
        <v>185</v>
      </c>
    </row>
    <row r="56" spans="1:9" hidden="1" x14ac:dyDescent="0.25">
      <c r="A56" t="s">
        <v>96</v>
      </c>
      <c r="B56" t="s">
        <v>25</v>
      </c>
      <c r="C56" t="s">
        <v>33</v>
      </c>
      <c r="D56" t="s">
        <v>53</v>
      </c>
      <c r="E56" t="s">
        <v>33</v>
      </c>
      <c r="H56">
        <v>2</v>
      </c>
      <c r="I56" s="3" t="s">
        <v>185</v>
      </c>
    </row>
    <row r="57" spans="1:9" hidden="1" x14ac:dyDescent="0.25">
      <c r="A57" t="s">
        <v>96</v>
      </c>
      <c r="B57" t="s">
        <v>25</v>
      </c>
      <c r="C57" t="s">
        <v>80</v>
      </c>
      <c r="D57" t="s">
        <v>81</v>
      </c>
      <c r="E57" t="s">
        <v>76</v>
      </c>
      <c r="H57">
        <v>7</v>
      </c>
      <c r="I57" s="3" t="s">
        <v>185</v>
      </c>
    </row>
    <row r="58" spans="1:9" hidden="1" x14ac:dyDescent="0.25">
      <c r="A58" t="s">
        <v>61</v>
      </c>
      <c r="B58" t="s">
        <v>25</v>
      </c>
      <c r="C58" t="s">
        <v>4</v>
      </c>
      <c r="D58" t="s">
        <v>5</v>
      </c>
      <c r="E58" t="s">
        <v>4</v>
      </c>
      <c r="H58">
        <v>8</v>
      </c>
      <c r="I58" s="3" t="s">
        <v>185</v>
      </c>
    </row>
    <row r="59" spans="1:9" hidden="1" x14ac:dyDescent="0.25">
      <c r="A59" t="s">
        <v>61</v>
      </c>
      <c r="B59" t="s">
        <v>25</v>
      </c>
      <c r="C59" t="s">
        <v>4</v>
      </c>
      <c r="D59" t="s">
        <v>5</v>
      </c>
      <c r="E59" t="s">
        <v>4</v>
      </c>
      <c r="H59">
        <v>8</v>
      </c>
      <c r="I59" s="3" t="s">
        <v>185</v>
      </c>
    </row>
    <row r="60" spans="1:9" hidden="1" x14ac:dyDescent="0.25">
      <c r="A60" t="s">
        <v>61</v>
      </c>
      <c r="B60" t="s">
        <v>25</v>
      </c>
      <c r="C60" t="s">
        <v>4</v>
      </c>
      <c r="D60" t="s">
        <v>5</v>
      </c>
      <c r="E60" t="s">
        <v>4</v>
      </c>
      <c r="H60">
        <v>8</v>
      </c>
      <c r="I60" s="3" t="s">
        <v>185</v>
      </c>
    </row>
    <row r="61" spans="1:9" hidden="1" x14ac:dyDescent="0.25">
      <c r="A61" t="s">
        <v>61</v>
      </c>
      <c r="B61" t="s">
        <v>25</v>
      </c>
      <c r="C61" t="s">
        <v>4</v>
      </c>
      <c r="D61" t="s">
        <v>5</v>
      </c>
      <c r="E61" t="s">
        <v>4</v>
      </c>
      <c r="H61">
        <v>8</v>
      </c>
      <c r="I61" s="3" t="s">
        <v>185</v>
      </c>
    </row>
    <row r="62" spans="1:9" hidden="1" x14ac:dyDescent="0.25">
      <c r="A62" t="s">
        <v>83</v>
      </c>
      <c r="B62" t="s">
        <v>30</v>
      </c>
      <c r="C62" t="s">
        <v>123</v>
      </c>
      <c r="D62" t="s">
        <v>124</v>
      </c>
      <c r="E62" t="s">
        <v>38</v>
      </c>
      <c r="H62">
        <v>8</v>
      </c>
      <c r="I62" s="3" t="s">
        <v>185</v>
      </c>
    </row>
    <row r="63" spans="1:9" hidden="1" x14ac:dyDescent="0.25">
      <c r="A63" t="s">
        <v>83</v>
      </c>
      <c r="B63" t="s">
        <v>25</v>
      </c>
      <c r="C63" t="s">
        <v>31</v>
      </c>
      <c r="D63" t="s">
        <v>32</v>
      </c>
      <c r="E63" t="s">
        <v>33</v>
      </c>
      <c r="H63">
        <v>2</v>
      </c>
      <c r="I63" s="3" t="s">
        <v>185</v>
      </c>
    </row>
    <row r="64" spans="1:9" hidden="1" x14ac:dyDescent="0.25">
      <c r="A64" t="s">
        <v>83</v>
      </c>
      <c r="B64" t="s">
        <v>43</v>
      </c>
      <c r="C64" t="s">
        <v>31</v>
      </c>
      <c r="D64" t="s">
        <v>32</v>
      </c>
      <c r="E64" t="s">
        <v>33</v>
      </c>
      <c r="H64">
        <v>1</v>
      </c>
      <c r="I64" s="3" t="s">
        <v>185</v>
      </c>
    </row>
    <row r="65" spans="1:10" hidden="1" x14ac:dyDescent="0.25">
      <c r="A65" t="s">
        <v>83</v>
      </c>
      <c r="B65" t="s">
        <v>30</v>
      </c>
      <c r="C65" t="s">
        <v>6</v>
      </c>
      <c r="D65" t="s">
        <v>7</v>
      </c>
      <c r="E65" t="s">
        <v>10</v>
      </c>
      <c r="H65">
        <v>3</v>
      </c>
      <c r="I65" s="3" t="s">
        <v>185</v>
      </c>
    </row>
    <row r="66" spans="1:10" hidden="1" x14ac:dyDescent="0.25">
      <c r="A66" t="s">
        <v>83</v>
      </c>
      <c r="B66" t="s">
        <v>25</v>
      </c>
      <c r="C66" t="s">
        <v>31</v>
      </c>
      <c r="D66" t="s">
        <v>32</v>
      </c>
      <c r="E66" t="s">
        <v>33</v>
      </c>
      <c r="H66">
        <v>2</v>
      </c>
      <c r="I66" s="3" t="s">
        <v>185</v>
      </c>
    </row>
    <row r="67" spans="1:10" hidden="1" x14ac:dyDescent="0.25">
      <c r="A67" t="s">
        <v>83</v>
      </c>
      <c r="B67" t="s">
        <v>25</v>
      </c>
      <c r="C67" t="s">
        <v>31</v>
      </c>
      <c r="D67" t="s">
        <v>32</v>
      </c>
      <c r="E67" t="s">
        <v>33</v>
      </c>
      <c r="H67">
        <v>3</v>
      </c>
      <c r="I67" s="3" t="s">
        <v>185</v>
      </c>
    </row>
    <row r="68" spans="1:10" hidden="1" x14ac:dyDescent="0.25">
      <c r="A68" t="s">
        <v>83</v>
      </c>
      <c r="B68" t="s">
        <v>25</v>
      </c>
      <c r="C68" t="s">
        <v>31</v>
      </c>
      <c r="D68" t="s">
        <v>32</v>
      </c>
      <c r="E68" t="s">
        <v>33</v>
      </c>
      <c r="H68">
        <v>1</v>
      </c>
      <c r="I68" s="3" t="s">
        <v>185</v>
      </c>
    </row>
    <row r="69" spans="1:10" hidden="1" x14ac:dyDescent="0.25">
      <c r="A69" t="s">
        <v>83</v>
      </c>
      <c r="B69" t="s">
        <v>43</v>
      </c>
      <c r="C69" t="s">
        <v>31</v>
      </c>
      <c r="D69" t="s">
        <v>32</v>
      </c>
      <c r="E69" t="s">
        <v>33</v>
      </c>
      <c r="H69">
        <v>1</v>
      </c>
      <c r="I69" s="3" t="s">
        <v>185</v>
      </c>
    </row>
    <row r="70" spans="1:10" hidden="1" x14ac:dyDescent="0.25">
      <c r="A70" t="s">
        <v>83</v>
      </c>
      <c r="B70" t="s">
        <v>25</v>
      </c>
      <c r="C70" t="s">
        <v>80</v>
      </c>
      <c r="D70" t="s">
        <v>81</v>
      </c>
      <c r="E70" t="s">
        <v>22</v>
      </c>
      <c r="H70">
        <v>2</v>
      </c>
      <c r="I70" s="3" t="s">
        <v>185</v>
      </c>
    </row>
    <row r="71" spans="1:10" hidden="1" x14ac:dyDescent="0.25">
      <c r="A71" t="s">
        <v>83</v>
      </c>
      <c r="B71" t="s">
        <v>25</v>
      </c>
      <c r="C71" t="s">
        <v>80</v>
      </c>
      <c r="D71" t="s">
        <v>81</v>
      </c>
      <c r="E71" t="s">
        <v>22</v>
      </c>
      <c r="H71">
        <v>4</v>
      </c>
      <c r="I71" s="3" t="s">
        <v>185</v>
      </c>
    </row>
    <row r="72" spans="1:10" hidden="1" x14ac:dyDescent="0.25">
      <c r="A72" t="s">
        <v>83</v>
      </c>
      <c r="B72" t="s">
        <v>25</v>
      </c>
      <c r="C72" t="s">
        <v>80</v>
      </c>
      <c r="D72" t="s">
        <v>81</v>
      </c>
      <c r="E72" t="s">
        <v>22</v>
      </c>
      <c r="H72">
        <v>2</v>
      </c>
      <c r="I72" s="3" t="s">
        <v>185</v>
      </c>
    </row>
    <row r="73" spans="1:10" hidden="1" x14ac:dyDescent="0.25">
      <c r="A73" t="s">
        <v>83</v>
      </c>
      <c r="B73" t="s">
        <v>25</v>
      </c>
      <c r="C73" t="s">
        <v>80</v>
      </c>
      <c r="D73" t="s">
        <v>81</v>
      </c>
      <c r="E73" t="s">
        <v>22</v>
      </c>
      <c r="H73">
        <v>4</v>
      </c>
      <c r="I73" s="3" t="s">
        <v>185</v>
      </c>
    </row>
    <row r="74" spans="1:10" hidden="1" x14ac:dyDescent="0.25">
      <c r="A74" t="s">
        <v>2</v>
      </c>
      <c r="B74" t="s">
        <v>25</v>
      </c>
      <c r="C74" t="s">
        <v>84</v>
      </c>
      <c r="D74" t="s">
        <v>85</v>
      </c>
      <c r="E74" t="s">
        <v>22</v>
      </c>
      <c r="H74">
        <v>5</v>
      </c>
      <c r="I74" s="3" t="s">
        <v>185</v>
      </c>
    </row>
    <row r="75" spans="1:10" x14ac:dyDescent="0.25">
      <c r="A75" t="s">
        <v>2</v>
      </c>
      <c r="B75" t="s">
        <v>8</v>
      </c>
      <c r="C75">
        <v>5</v>
      </c>
      <c r="D75" t="s">
        <v>14</v>
      </c>
      <c r="E75" t="s">
        <v>15</v>
      </c>
      <c r="F75" t="str">
        <f>CONCATENATE(TRIM(B75),": ",D75)</f>
        <v>APWORKS 2024.2 - PHASE 3: Project Overhead</v>
      </c>
      <c r="G75">
        <f>IF(E75="Development",VLOOKUP(F75,'Planned Activities'!$D$4:$M$158,J75-2,FALSE),0)</f>
        <v>0</v>
      </c>
      <c r="H75">
        <v>0.5</v>
      </c>
      <c r="I75" s="3" t="s">
        <v>185</v>
      </c>
      <c r="J75">
        <f>VLOOKUP(I75,Const!$A$2:$B$13,2,FALSE)</f>
        <v>9</v>
      </c>
    </row>
    <row r="76" spans="1:10" hidden="1" x14ac:dyDescent="0.25">
      <c r="A76" t="s">
        <v>2</v>
      </c>
      <c r="B76" t="s">
        <v>43</v>
      </c>
      <c r="C76" t="s">
        <v>6</v>
      </c>
      <c r="D76" t="s">
        <v>7</v>
      </c>
      <c r="E76" t="s">
        <v>45</v>
      </c>
      <c r="H76">
        <v>1</v>
      </c>
      <c r="I76" s="3" t="s">
        <v>185</v>
      </c>
    </row>
    <row r="77" spans="1:10" hidden="1" x14ac:dyDescent="0.25">
      <c r="A77" t="s">
        <v>2</v>
      </c>
      <c r="B77" t="s">
        <v>30</v>
      </c>
      <c r="C77" t="s">
        <v>31</v>
      </c>
      <c r="D77" t="s">
        <v>32</v>
      </c>
      <c r="E77" t="s">
        <v>16</v>
      </c>
      <c r="H77">
        <v>0.5</v>
      </c>
      <c r="I77" s="3" t="s">
        <v>185</v>
      </c>
    </row>
    <row r="78" spans="1:10" hidden="1" x14ac:dyDescent="0.25">
      <c r="A78" t="s">
        <v>2</v>
      </c>
      <c r="B78" t="s">
        <v>30</v>
      </c>
      <c r="C78" t="s">
        <v>34</v>
      </c>
      <c r="D78" t="s">
        <v>35</v>
      </c>
      <c r="E78" t="s">
        <v>122</v>
      </c>
      <c r="H78">
        <v>2</v>
      </c>
      <c r="I78" s="3" t="s">
        <v>185</v>
      </c>
    </row>
    <row r="79" spans="1:10" hidden="1" x14ac:dyDescent="0.25">
      <c r="A79" t="s">
        <v>2</v>
      </c>
      <c r="B79" t="s">
        <v>25</v>
      </c>
      <c r="C79" t="s">
        <v>84</v>
      </c>
      <c r="D79" t="s">
        <v>85</v>
      </c>
      <c r="E79" t="s">
        <v>22</v>
      </c>
      <c r="H79">
        <v>4</v>
      </c>
      <c r="I79" s="3" t="s">
        <v>185</v>
      </c>
    </row>
    <row r="80" spans="1:10" hidden="1" x14ac:dyDescent="0.25">
      <c r="A80" t="s">
        <v>2</v>
      </c>
      <c r="B80" t="s">
        <v>25</v>
      </c>
      <c r="C80" t="s">
        <v>84</v>
      </c>
      <c r="D80" t="s">
        <v>85</v>
      </c>
      <c r="E80" t="s">
        <v>22</v>
      </c>
      <c r="H80">
        <v>2</v>
      </c>
      <c r="I80" s="3" t="s">
        <v>185</v>
      </c>
    </row>
    <row r="81" spans="1:9" hidden="1" x14ac:dyDescent="0.25">
      <c r="A81" t="s">
        <v>89</v>
      </c>
      <c r="B81" t="s">
        <v>3</v>
      </c>
      <c r="C81" t="s">
        <v>125</v>
      </c>
      <c r="D81" t="s">
        <v>126</v>
      </c>
      <c r="E81" t="s">
        <v>15</v>
      </c>
      <c r="H81">
        <v>2</v>
      </c>
      <c r="I81" s="3" t="s">
        <v>185</v>
      </c>
    </row>
    <row r="82" spans="1:9" hidden="1" x14ac:dyDescent="0.25">
      <c r="A82" t="s">
        <v>89</v>
      </c>
      <c r="B82" t="s">
        <v>43</v>
      </c>
      <c r="C82" t="s">
        <v>45</v>
      </c>
      <c r="D82" t="s">
        <v>45</v>
      </c>
      <c r="E82" t="s">
        <v>45</v>
      </c>
      <c r="H82">
        <v>5</v>
      </c>
      <c r="I82" s="3" t="s">
        <v>185</v>
      </c>
    </row>
    <row r="83" spans="1:9" hidden="1" x14ac:dyDescent="0.25">
      <c r="A83" t="s">
        <v>89</v>
      </c>
      <c r="B83" t="s">
        <v>30</v>
      </c>
      <c r="C83" t="s">
        <v>51</v>
      </c>
      <c r="D83" t="s">
        <v>52</v>
      </c>
      <c r="E83" t="s">
        <v>20</v>
      </c>
      <c r="H83">
        <v>1</v>
      </c>
      <c r="I83" s="3" t="s">
        <v>185</v>
      </c>
    </row>
    <row r="84" spans="1:9" hidden="1" x14ac:dyDescent="0.25">
      <c r="A84" t="s">
        <v>86</v>
      </c>
      <c r="B84" t="s">
        <v>3</v>
      </c>
      <c r="C84" t="s">
        <v>45</v>
      </c>
      <c r="D84" t="s">
        <v>45</v>
      </c>
      <c r="E84" t="s">
        <v>45</v>
      </c>
      <c r="H84">
        <v>8</v>
      </c>
      <c r="I84" s="3" t="s">
        <v>185</v>
      </c>
    </row>
    <row r="85" spans="1:9" hidden="1" x14ac:dyDescent="0.25">
      <c r="A85" t="s">
        <v>54</v>
      </c>
      <c r="B85" t="s">
        <v>25</v>
      </c>
      <c r="C85" t="s">
        <v>4</v>
      </c>
      <c r="D85" t="s">
        <v>5</v>
      </c>
      <c r="E85" t="s">
        <v>4</v>
      </c>
      <c r="H85">
        <v>8</v>
      </c>
      <c r="I85" s="3" t="s">
        <v>185</v>
      </c>
    </row>
    <row r="86" spans="1:9" hidden="1" x14ac:dyDescent="0.25">
      <c r="A86" t="s">
        <v>54</v>
      </c>
      <c r="B86" t="s">
        <v>25</v>
      </c>
      <c r="C86" t="s">
        <v>4</v>
      </c>
      <c r="D86" t="s">
        <v>5</v>
      </c>
      <c r="E86" t="s">
        <v>4</v>
      </c>
      <c r="H86">
        <v>8</v>
      </c>
      <c r="I86" s="3" t="s">
        <v>185</v>
      </c>
    </row>
    <row r="87" spans="1:9" hidden="1" x14ac:dyDescent="0.25">
      <c r="A87" t="s">
        <v>106</v>
      </c>
      <c r="B87" t="s">
        <v>63</v>
      </c>
      <c r="C87" t="s">
        <v>67</v>
      </c>
      <c r="D87" t="s">
        <v>68</v>
      </c>
      <c r="E87" t="s">
        <v>107</v>
      </c>
      <c r="H87">
        <v>1</v>
      </c>
      <c r="I87" s="3" t="s">
        <v>185</v>
      </c>
    </row>
    <row r="88" spans="1:9" hidden="1" x14ac:dyDescent="0.25">
      <c r="A88" t="s">
        <v>106</v>
      </c>
      <c r="B88" t="s">
        <v>63</v>
      </c>
      <c r="C88" t="s">
        <v>64</v>
      </c>
      <c r="D88" t="s">
        <v>40</v>
      </c>
      <c r="E88" t="s">
        <v>16</v>
      </c>
      <c r="H88">
        <v>2</v>
      </c>
      <c r="I88" s="3" t="s">
        <v>185</v>
      </c>
    </row>
    <row r="89" spans="1:9" hidden="1" x14ac:dyDescent="0.25">
      <c r="A89" t="s">
        <v>106</v>
      </c>
      <c r="B89" t="s">
        <v>63</v>
      </c>
      <c r="C89" t="s">
        <v>64</v>
      </c>
      <c r="D89" t="s">
        <v>40</v>
      </c>
      <c r="E89" t="s">
        <v>109</v>
      </c>
      <c r="H89">
        <v>5</v>
      </c>
      <c r="I89" s="3" t="s">
        <v>185</v>
      </c>
    </row>
    <row r="90" spans="1:9" hidden="1" x14ac:dyDescent="0.25">
      <c r="A90" t="s">
        <v>106</v>
      </c>
      <c r="B90" t="s">
        <v>63</v>
      </c>
      <c r="C90" t="s">
        <v>67</v>
      </c>
      <c r="D90" t="s">
        <v>68</v>
      </c>
      <c r="E90" t="s">
        <v>72</v>
      </c>
      <c r="H90">
        <v>2</v>
      </c>
      <c r="I90" s="3" t="s">
        <v>185</v>
      </c>
    </row>
    <row r="91" spans="1:9" hidden="1" x14ac:dyDescent="0.25">
      <c r="A91" t="s">
        <v>106</v>
      </c>
      <c r="B91" t="s">
        <v>63</v>
      </c>
      <c r="C91" t="s">
        <v>67</v>
      </c>
      <c r="D91" t="s">
        <v>68</v>
      </c>
      <c r="E91" t="s">
        <v>72</v>
      </c>
      <c r="H91">
        <v>2</v>
      </c>
      <c r="I91" s="3" t="s">
        <v>185</v>
      </c>
    </row>
    <row r="92" spans="1:9" hidden="1" x14ac:dyDescent="0.25">
      <c r="A92" t="s">
        <v>106</v>
      </c>
      <c r="B92" t="s">
        <v>63</v>
      </c>
      <c r="C92" t="s">
        <v>64</v>
      </c>
      <c r="D92" t="s">
        <v>40</v>
      </c>
      <c r="E92" t="s">
        <v>109</v>
      </c>
      <c r="H92">
        <v>5</v>
      </c>
      <c r="I92" s="3" t="s">
        <v>185</v>
      </c>
    </row>
    <row r="93" spans="1:9" hidden="1" x14ac:dyDescent="0.25">
      <c r="A93" t="s">
        <v>106</v>
      </c>
      <c r="B93" t="s">
        <v>63</v>
      </c>
      <c r="C93" t="s">
        <v>64</v>
      </c>
      <c r="D93" t="s">
        <v>40</v>
      </c>
      <c r="E93" t="s">
        <v>109</v>
      </c>
      <c r="H93">
        <v>4</v>
      </c>
      <c r="I93" s="3" t="s">
        <v>185</v>
      </c>
    </row>
    <row r="94" spans="1:9" hidden="1" x14ac:dyDescent="0.25">
      <c r="A94" t="s">
        <v>106</v>
      </c>
      <c r="B94" t="s">
        <v>63</v>
      </c>
      <c r="C94" t="s">
        <v>64</v>
      </c>
      <c r="D94" t="s">
        <v>40</v>
      </c>
      <c r="E94" t="s">
        <v>16</v>
      </c>
      <c r="H94">
        <v>1</v>
      </c>
      <c r="I94" s="3" t="s">
        <v>185</v>
      </c>
    </row>
    <row r="95" spans="1:9" hidden="1" x14ac:dyDescent="0.25">
      <c r="A95" t="s">
        <v>106</v>
      </c>
      <c r="B95" t="s">
        <v>63</v>
      </c>
      <c r="C95" t="s">
        <v>64</v>
      </c>
      <c r="D95" t="s">
        <v>40</v>
      </c>
      <c r="E95" t="s">
        <v>16</v>
      </c>
      <c r="H95">
        <v>2</v>
      </c>
      <c r="I95" s="3" t="s">
        <v>185</v>
      </c>
    </row>
    <row r="96" spans="1:9" hidden="1" x14ac:dyDescent="0.25">
      <c r="A96" t="s">
        <v>2</v>
      </c>
      <c r="B96" t="s">
        <v>25</v>
      </c>
      <c r="C96" t="s">
        <v>4</v>
      </c>
      <c r="D96" t="s">
        <v>5</v>
      </c>
      <c r="E96" t="s">
        <v>4</v>
      </c>
      <c r="H96">
        <v>3</v>
      </c>
      <c r="I96" s="3" t="s">
        <v>185</v>
      </c>
    </row>
    <row r="97" spans="1:10" x14ac:dyDescent="0.25">
      <c r="A97" t="s">
        <v>2</v>
      </c>
      <c r="B97" t="s">
        <v>8</v>
      </c>
      <c r="C97">
        <v>2</v>
      </c>
      <c r="D97" t="s">
        <v>78</v>
      </c>
      <c r="E97" t="s">
        <v>10</v>
      </c>
      <c r="F97" t="str">
        <f t="shared" ref="F97:F98" si="1">CONCATENATE(TRIM(B97),": ",D97)</f>
        <v>APWORKS 2024.2 - PHASE 3: Add Media Type/Service type/Roles</v>
      </c>
      <c r="G97">
        <f>IF(E97="Development",VLOOKUP(F97,'Planned Activities'!$D$4:$M$158,J97-2,FALSE),0)</f>
        <v>0</v>
      </c>
      <c r="H97">
        <v>2</v>
      </c>
      <c r="I97" s="3" t="s">
        <v>185</v>
      </c>
      <c r="J97">
        <f>VLOOKUP(I97,Const!$A$2:$B$13,2,FALSE)</f>
        <v>9</v>
      </c>
    </row>
    <row r="98" spans="1:10" x14ac:dyDescent="0.25">
      <c r="A98" t="s">
        <v>2</v>
      </c>
      <c r="B98" t="s">
        <v>8</v>
      </c>
      <c r="C98">
        <v>3</v>
      </c>
      <c r="D98" t="s">
        <v>11</v>
      </c>
      <c r="E98" t="s">
        <v>10</v>
      </c>
      <c r="F98" t="str">
        <f t="shared" si="1"/>
        <v>APWORKS 2024.2 - PHASE 3: Ability to assign Employees to Roles by Media type and by Client</v>
      </c>
      <c r="G98">
        <f>IF(E98="Development",VLOOKUP(F98,'Planned Activities'!$D$4:$M$158,J98-2,FALSE),0)</f>
        <v>0</v>
      </c>
      <c r="H98">
        <v>2</v>
      </c>
      <c r="I98" s="3" t="s">
        <v>185</v>
      </c>
      <c r="J98">
        <f>VLOOKUP(I98,Const!$A$2:$B$13,2,FALSE)</f>
        <v>9</v>
      </c>
    </row>
    <row r="99" spans="1:10" hidden="1" x14ac:dyDescent="0.25">
      <c r="A99" t="s">
        <v>2</v>
      </c>
      <c r="B99" t="s">
        <v>30</v>
      </c>
      <c r="C99" t="s">
        <v>31</v>
      </c>
      <c r="D99" t="s">
        <v>32</v>
      </c>
      <c r="E99" t="s">
        <v>33</v>
      </c>
      <c r="H99">
        <v>1</v>
      </c>
      <c r="I99" s="3" t="s">
        <v>185</v>
      </c>
    </row>
    <row r="100" spans="1:10" hidden="1" x14ac:dyDescent="0.25">
      <c r="A100" t="s">
        <v>86</v>
      </c>
      <c r="B100" t="s">
        <v>3</v>
      </c>
      <c r="C100" t="s">
        <v>45</v>
      </c>
      <c r="D100" t="s">
        <v>45</v>
      </c>
      <c r="E100" t="s">
        <v>45</v>
      </c>
      <c r="H100">
        <v>8</v>
      </c>
      <c r="I100" s="3" t="s">
        <v>185</v>
      </c>
    </row>
    <row r="101" spans="1:10" hidden="1" x14ac:dyDescent="0.25">
      <c r="A101" t="s">
        <v>96</v>
      </c>
      <c r="B101" t="s">
        <v>25</v>
      </c>
      <c r="C101" t="s">
        <v>33</v>
      </c>
      <c r="D101" t="s">
        <v>53</v>
      </c>
      <c r="E101" t="s">
        <v>33</v>
      </c>
      <c r="H101">
        <v>1</v>
      </c>
      <c r="I101" s="3" t="s">
        <v>185</v>
      </c>
    </row>
    <row r="102" spans="1:10" hidden="1" x14ac:dyDescent="0.25">
      <c r="A102" t="s">
        <v>96</v>
      </c>
      <c r="B102" t="s">
        <v>25</v>
      </c>
      <c r="C102" t="s">
        <v>80</v>
      </c>
      <c r="D102" t="s">
        <v>81</v>
      </c>
      <c r="E102" t="s">
        <v>76</v>
      </c>
      <c r="H102">
        <v>7</v>
      </c>
      <c r="I102" s="3" t="s">
        <v>185</v>
      </c>
    </row>
    <row r="103" spans="1:10" hidden="1" x14ac:dyDescent="0.25">
      <c r="A103" t="s">
        <v>75</v>
      </c>
      <c r="B103" t="s">
        <v>25</v>
      </c>
      <c r="C103" t="s">
        <v>31</v>
      </c>
      <c r="D103" t="s">
        <v>32</v>
      </c>
      <c r="E103" t="s">
        <v>33</v>
      </c>
      <c r="H103">
        <v>1</v>
      </c>
      <c r="I103" s="3" t="s">
        <v>185</v>
      </c>
    </row>
    <row r="104" spans="1:10" hidden="1" x14ac:dyDescent="0.25">
      <c r="A104" t="s">
        <v>75</v>
      </c>
      <c r="B104" t="s">
        <v>25</v>
      </c>
      <c r="C104" t="s">
        <v>31</v>
      </c>
      <c r="D104" t="s">
        <v>32</v>
      </c>
      <c r="E104" t="s">
        <v>33</v>
      </c>
      <c r="H104">
        <v>1</v>
      </c>
      <c r="I104" s="3" t="s">
        <v>185</v>
      </c>
    </row>
    <row r="105" spans="1:10" hidden="1" x14ac:dyDescent="0.25">
      <c r="A105" t="s">
        <v>75</v>
      </c>
      <c r="B105" t="s">
        <v>25</v>
      </c>
      <c r="C105" t="s">
        <v>31</v>
      </c>
      <c r="D105" t="s">
        <v>32</v>
      </c>
      <c r="E105" t="s">
        <v>33</v>
      </c>
      <c r="H105">
        <v>1</v>
      </c>
      <c r="I105" s="3" t="s">
        <v>185</v>
      </c>
    </row>
    <row r="106" spans="1:10" hidden="1" x14ac:dyDescent="0.25">
      <c r="A106" t="s">
        <v>75</v>
      </c>
      <c r="B106" t="s">
        <v>25</v>
      </c>
      <c r="C106" t="s">
        <v>31</v>
      </c>
      <c r="D106" t="s">
        <v>32</v>
      </c>
      <c r="E106" t="s">
        <v>33</v>
      </c>
      <c r="H106">
        <v>1</v>
      </c>
      <c r="I106" s="3" t="s">
        <v>185</v>
      </c>
    </row>
    <row r="107" spans="1:10" hidden="1" x14ac:dyDescent="0.25">
      <c r="A107" t="s">
        <v>75</v>
      </c>
      <c r="B107" t="s">
        <v>25</v>
      </c>
      <c r="C107" t="s">
        <v>80</v>
      </c>
      <c r="D107" t="s">
        <v>81</v>
      </c>
      <c r="E107" t="s">
        <v>22</v>
      </c>
      <c r="H107">
        <v>7</v>
      </c>
      <c r="I107" s="3" t="s">
        <v>185</v>
      </c>
    </row>
    <row r="108" spans="1:10" hidden="1" x14ac:dyDescent="0.25">
      <c r="A108" t="s">
        <v>75</v>
      </c>
      <c r="B108" t="s">
        <v>25</v>
      </c>
      <c r="C108" t="s">
        <v>80</v>
      </c>
      <c r="D108" t="s">
        <v>81</v>
      </c>
      <c r="E108" t="s">
        <v>22</v>
      </c>
      <c r="H108">
        <v>7</v>
      </c>
      <c r="I108" s="3" t="s">
        <v>185</v>
      </c>
    </row>
    <row r="109" spans="1:10" hidden="1" x14ac:dyDescent="0.25">
      <c r="A109" t="s">
        <v>75</v>
      </c>
      <c r="B109" t="s">
        <v>25</v>
      </c>
      <c r="C109" t="s">
        <v>80</v>
      </c>
      <c r="D109" t="s">
        <v>81</v>
      </c>
      <c r="E109" t="s">
        <v>22</v>
      </c>
      <c r="H109">
        <v>7</v>
      </c>
      <c r="I109" s="3" t="s">
        <v>185</v>
      </c>
    </row>
    <row r="110" spans="1:10" hidden="1" x14ac:dyDescent="0.25">
      <c r="A110" t="s">
        <v>75</v>
      </c>
      <c r="B110" t="s">
        <v>25</v>
      </c>
      <c r="C110" t="s">
        <v>80</v>
      </c>
      <c r="D110" t="s">
        <v>81</v>
      </c>
      <c r="E110" t="s">
        <v>22</v>
      </c>
      <c r="H110">
        <v>7</v>
      </c>
      <c r="I110" s="3" t="s">
        <v>185</v>
      </c>
    </row>
    <row r="111" spans="1:10" hidden="1" x14ac:dyDescent="0.25">
      <c r="A111" t="s">
        <v>75</v>
      </c>
      <c r="B111" t="s">
        <v>25</v>
      </c>
      <c r="C111" t="s">
        <v>31</v>
      </c>
      <c r="D111" t="s">
        <v>32</v>
      </c>
      <c r="E111" t="s">
        <v>33</v>
      </c>
      <c r="H111">
        <v>1</v>
      </c>
      <c r="I111" s="3" t="s">
        <v>185</v>
      </c>
    </row>
    <row r="112" spans="1:10" hidden="1" x14ac:dyDescent="0.25">
      <c r="A112" t="s">
        <v>75</v>
      </c>
      <c r="B112" t="s">
        <v>25</v>
      </c>
      <c r="C112" t="s">
        <v>80</v>
      </c>
      <c r="D112" t="s">
        <v>81</v>
      </c>
      <c r="E112" t="s">
        <v>22</v>
      </c>
      <c r="H112">
        <v>7</v>
      </c>
      <c r="I112" s="3" t="s">
        <v>185</v>
      </c>
    </row>
    <row r="113" spans="1:10" hidden="1" x14ac:dyDescent="0.25">
      <c r="A113" t="s">
        <v>2</v>
      </c>
      <c r="B113" t="s">
        <v>30</v>
      </c>
      <c r="C113" t="s">
        <v>31</v>
      </c>
      <c r="D113" t="s">
        <v>32</v>
      </c>
      <c r="E113" t="s">
        <v>33</v>
      </c>
      <c r="H113">
        <v>1</v>
      </c>
      <c r="I113" s="3" t="s">
        <v>185</v>
      </c>
    </row>
    <row r="114" spans="1:10" hidden="1" x14ac:dyDescent="0.25">
      <c r="A114" t="s">
        <v>2</v>
      </c>
      <c r="B114" t="s">
        <v>30</v>
      </c>
      <c r="C114" t="s">
        <v>34</v>
      </c>
      <c r="D114" t="s">
        <v>35</v>
      </c>
      <c r="E114" t="s">
        <v>16</v>
      </c>
      <c r="H114">
        <v>1.5</v>
      </c>
      <c r="I114" s="3" t="s">
        <v>185</v>
      </c>
    </row>
    <row r="115" spans="1:10" hidden="1" x14ac:dyDescent="0.25">
      <c r="A115" t="s">
        <v>2</v>
      </c>
      <c r="B115" t="s">
        <v>30</v>
      </c>
      <c r="C115" t="s">
        <v>6</v>
      </c>
      <c r="D115" t="s">
        <v>7</v>
      </c>
      <c r="E115" t="s">
        <v>10</v>
      </c>
      <c r="H115">
        <v>1</v>
      </c>
      <c r="I115" s="3" t="s">
        <v>185</v>
      </c>
    </row>
    <row r="116" spans="1:10" hidden="1" x14ac:dyDescent="0.25">
      <c r="A116" t="s">
        <v>54</v>
      </c>
      <c r="B116" t="s">
        <v>25</v>
      </c>
      <c r="C116" t="s">
        <v>4</v>
      </c>
      <c r="D116" t="s">
        <v>5</v>
      </c>
      <c r="E116" t="s">
        <v>4</v>
      </c>
      <c r="H116">
        <v>8</v>
      </c>
      <c r="I116" s="3" t="s">
        <v>185</v>
      </c>
    </row>
    <row r="117" spans="1:10" x14ac:dyDescent="0.25">
      <c r="A117" t="s">
        <v>83</v>
      </c>
      <c r="B117" t="s">
        <v>8</v>
      </c>
      <c r="C117">
        <v>1</v>
      </c>
      <c r="D117" t="s">
        <v>9</v>
      </c>
      <c r="E117" t="s">
        <v>33</v>
      </c>
      <c r="F117" t="str">
        <f>CONCATENATE(TRIM(B117),": ",D117)</f>
        <v>APWORKS 2024.2 - PHASE 3: Ability to automatically attach additional documents to Invoice</v>
      </c>
      <c r="G117">
        <f>IF(E117="Development",VLOOKUP(F117,'Planned Activities'!$D$4:$M$158,J117-2,FALSE),0)</f>
        <v>0</v>
      </c>
      <c r="H117">
        <v>3</v>
      </c>
      <c r="I117" s="3" t="s">
        <v>185</v>
      </c>
      <c r="J117">
        <f>VLOOKUP(I117,Const!$A$2:$B$13,2,FALSE)</f>
        <v>9</v>
      </c>
    </row>
    <row r="118" spans="1:10" hidden="1" x14ac:dyDescent="0.25">
      <c r="A118" t="s">
        <v>83</v>
      </c>
      <c r="B118" t="s">
        <v>30</v>
      </c>
      <c r="C118" t="s">
        <v>6</v>
      </c>
      <c r="D118" t="s">
        <v>7</v>
      </c>
      <c r="E118" t="s">
        <v>10</v>
      </c>
      <c r="H118">
        <v>5</v>
      </c>
      <c r="I118" s="3" t="s">
        <v>185</v>
      </c>
    </row>
    <row r="119" spans="1:10" hidden="1" x14ac:dyDescent="0.25">
      <c r="A119" t="s">
        <v>46</v>
      </c>
      <c r="B119" t="s">
        <v>25</v>
      </c>
      <c r="C119" t="s">
        <v>4</v>
      </c>
      <c r="D119" t="s">
        <v>5</v>
      </c>
      <c r="E119" t="s">
        <v>4</v>
      </c>
      <c r="H119">
        <v>6</v>
      </c>
      <c r="I119" s="3" t="s">
        <v>185</v>
      </c>
    </row>
    <row r="120" spans="1:10" hidden="1" x14ac:dyDescent="0.25">
      <c r="A120" t="s">
        <v>46</v>
      </c>
      <c r="B120" t="s">
        <v>25</v>
      </c>
      <c r="C120" t="s">
        <v>4</v>
      </c>
      <c r="D120" t="s">
        <v>5</v>
      </c>
      <c r="E120" t="s">
        <v>4</v>
      </c>
      <c r="H120">
        <v>6</v>
      </c>
      <c r="I120" s="3" t="s">
        <v>185</v>
      </c>
    </row>
    <row r="121" spans="1:10" hidden="1" x14ac:dyDescent="0.25">
      <c r="A121" t="s">
        <v>46</v>
      </c>
      <c r="B121" t="s">
        <v>25</v>
      </c>
      <c r="C121" t="s">
        <v>4</v>
      </c>
      <c r="D121" t="s">
        <v>5</v>
      </c>
      <c r="E121" t="s">
        <v>4</v>
      </c>
      <c r="H121">
        <v>6</v>
      </c>
      <c r="I121" s="3" t="s">
        <v>185</v>
      </c>
    </row>
    <row r="122" spans="1:10" hidden="1" x14ac:dyDescent="0.25">
      <c r="A122" t="s">
        <v>46</v>
      </c>
      <c r="B122" t="s">
        <v>25</v>
      </c>
      <c r="C122" t="s">
        <v>33</v>
      </c>
      <c r="D122" t="s">
        <v>53</v>
      </c>
      <c r="E122" t="s">
        <v>33</v>
      </c>
      <c r="H122">
        <v>1</v>
      </c>
      <c r="I122" s="3" t="s">
        <v>185</v>
      </c>
    </row>
    <row r="123" spans="1:10" hidden="1" x14ac:dyDescent="0.25">
      <c r="A123" t="s">
        <v>46</v>
      </c>
      <c r="B123" t="s">
        <v>25</v>
      </c>
      <c r="C123" t="s">
        <v>33</v>
      </c>
      <c r="D123" t="s">
        <v>53</v>
      </c>
      <c r="E123" t="s">
        <v>33</v>
      </c>
      <c r="H123">
        <v>1</v>
      </c>
      <c r="I123" s="3" t="s">
        <v>185</v>
      </c>
    </row>
    <row r="124" spans="1:10" hidden="1" x14ac:dyDescent="0.25">
      <c r="A124" t="s">
        <v>46</v>
      </c>
      <c r="B124" t="s">
        <v>25</v>
      </c>
      <c r="C124" t="s">
        <v>33</v>
      </c>
      <c r="D124" t="s">
        <v>53</v>
      </c>
      <c r="E124" t="s">
        <v>33</v>
      </c>
      <c r="H124">
        <v>1</v>
      </c>
      <c r="I124" s="3" t="s">
        <v>185</v>
      </c>
    </row>
    <row r="125" spans="1:10" hidden="1" x14ac:dyDescent="0.25">
      <c r="A125" t="s">
        <v>46</v>
      </c>
      <c r="B125" t="s">
        <v>25</v>
      </c>
      <c r="C125" t="s">
        <v>31</v>
      </c>
      <c r="D125" t="s">
        <v>32</v>
      </c>
      <c r="E125" t="s">
        <v>50</v>
      </c>
      <c r="H125">
        <v>1</v>
      </c>
      <c r="I125" s="3" t="s">
        <v>185</v>
      </c>
    </row>
    <row r="126" spans="1:10" hidden="1" x14ac:dyDescent="0.25">
      <c r="A126" t="s">
        <v>46</v>
      </c>
      <c r="B126" t="s">
        <v>25</v>
      </c>
      <c r="C126" t="s">
        <v>31</v>
      </c>
      <c r="D126" t="s">
        <v>32</v>
      </c>
      <c r="E126" t="s">
        <v>50</v>
      </c>
      <c r="H126">
        <v>1</v>
      </c>
      <c r="I126" s="3" t="s">
        <v>185</v>
      </c>
    </row>
    <row r="127" spans="1:10" hidden="1" x14ac:dyDescent="0.25">
      <c r="A127" t="s">
        <v>46</v>
      </c>
      <c r="B127" t="s">
        <v>25</v>
      </c>
      <c r="C127" t="s">
        <v>31</v>
      </c>
      <c r="D127" t="s">
        <v>32</v>
      </c>
      <c r="E127" t="s">
        <v>50</v>
      </c>
      <c r="H127">
        <v>1</v>
      </c>
      <c r="I127" s="3" t="s">
        <v>185</v>
      </c>
    </row>
    <row r="128" spans="1:10" hidden="1" x14ac:dyDescent="0.25">
      <c r="A128" t="s">
        <v>46</v>
      </c>
      <c r="B128" t="s">
        <v>25</v>
      </c>
      <c r="C128" t="s">
        <v>33</v>
      </c>
      <c r="D128" t="s">
        <v>53</v>
      </c>
      <c r="E128" t="s">
        <v>33</v>
      </c>
      <c r="H128">
        <v>1</v>
      </c>
      <c r="I128" s="3" t="s">
        <v>185</v>
      </c>
    </row>
    <row r="129" spans="1:10" hidden="1" x14ac:dyDescent="0.25">
      <c r="A129" t="s">
        <v>46</v>
      </c>
      <c r="B129" t="s">
        <v>25</v>
      </c>
      <c r="C129" t="s">
        <v>31</v>
      </c>
      <c r="D129" t="s">
        <v>32</v>
      </c>
      <c r="E129" t="s">
        <v>50</v>
      </c>
      <c r="H129">
        <v>1</v>
      </c>
      <c r="I129" s="3" t="s">
        <v>185</v>
      </c>
    </row>
    <row r="130" spans="1:10" hidden="1" x14ac:dyDescent="0.25">
      <c r="A130" t="s">
        <v>2</v>
      </c>
      <c r="B130" t="s">
        <v>30</v>
      </c>
      <c r="C130" t="s">
        <v>31</v>
      </c>
      <c r="D130" t="s">
        <v>32</v>
      </c>
      <c r="E130" t="s">
        <v>33</v>
      </c>
      <c r="H130">
        <v>3.5</v>
      </c>
      <c r="I130" s="3" t="s">
        <v>185</v>
      </c>
    </row>
    <row r="131" spans="1:10" hidden="1" x14ac:dyDescent="0.25">
      <c r="A131" t="s">
        <v>2</v>
      </c>
      <c r="B131" t="s">
        <v>25</v>
      </c>
      <c r="C131" t="s">
        <v>4</v>
      </c>
      <c r="D131" t="s">
        <v>5</v>
      </c>
      <c r="E131" t="s">
        <v>4</v>
      </c>
      <c r="H131">
        <v>2</v>
      </c>
      <c r="I131" s="3" t="s">
        <v>185</v>
      </c>
    </row>
    <row r="132" spans="1:10" hidden="1" x14ac:dyDescent="0.25">
      <c r="A132" t="s">
        <v>2</v>
      </c>
      <c r="B132" t="s">
        <v>30</v>
      </c>
      <c r="C132" t="s">
        <v>127</v>
      </c>
      <c r="D132" t="s">
        <v>128</v>
      </c>
      <c r="E132" t="s">
        <v>15</v>
      </c>
      <c r="H132">
        <v>1.5</v>
      </c>
      <c r="I132" s="3" t="s">
        <v>185</v>
      </c>
    </row>
    <row r="133" spans="1:10" hidden="1" x14ac:dyDescent="0.25">
      <c r="A133" t="s">
        <v>96</v>
      </c>
      <c r="B133" t="s">
        <v>25</v>
      </c>
      <c r="C133" t="s">
        <v>33</v>
      </c>
      <c r="D133" t="s">
        <v>53</v>
      </c>
      <c r="E133" t="s">
        <v>22</v>
      </c>
      <c r="H133">
        <v>7</v>
      </c>
      <c r="I133" s="3" t="s">
        <v>185</v>
      </c>
    </row>
    <row r="134" spans="1:10" hidden="1" x14ac:dyDescent="0.25">
      <c r="A134" t="s">
        <v>96</v>
      </c>
      <c r="B134" t="s">
        <v>25</v>
      </c>
      <c r="C134" t="s">
        <v>33</v>
      </c>
      <c r="D134" t="s">
        <v>53</v>
      </c>
      <c r="E134" t="s">
        <v>22</v>
      </c>
      <c r="H134">
        <v>8</v>
      </c>
      <c r="I134" s="3" t="s">
        <v>185</v>
      </c>
    </row>
    <row r="135" spans="1:10" hidden="1" x14ac:dyDescent="0.25">
      <c r="A135" t="s">
        <v>96</v>
      </c>
      <c r="B135" t="s">
        <v>25</v>
      </c>
      <c r="C135" t="s">
        <v>80</v>
      </c>
      <c r="D135" t="s">
        <v>81</v>
      </c>
      <c r="E135" t="s">
        <v>22</v>
      </c>
      <c r="H135">
        <v>1</v>
      </c>
      <c r="I135" s="3" t="s">
        <v>185</v>
      </c>
    </row>
    <row r="136" spans="1:10" hidden="1" x14ac:dyDescent="0.25">
      <c r="A136" t="s">
        <v>89</v>
      </c>
      <c r="B136" t="s">
        <v>25</v>
      </c>
      <c r="C136" t="s">
        <v>6</v>
      </c>
      <c r="D136" t="s">
        <v>7</v>
      </c>
      <c r="E136" t="s">
        <v>10</v>
      </c>
      <c r="H136">
        <v>3</v>
      </c>
      <c r="I136" s="3" t="s">
        <v>185</v>
      </c>
    </row>
    <row r="137" spans="1:10" hidden="1" x14ac:dyDescent="0.25">
      <c r="A137" t="s">
        <v>89</v>
      </c>
      <c r="B137" t="s">
        <v>25</v>
      </c>
      <c r="C137" t="s">
        <v>6</v>
      </c>
      <c r="D137" t="s">
        <v>7</v>
      </c>
      <c r="E137" t="s">
        <v>10</v>
      </c>
      <c r="H137">
        <v>7</v>
      </c>
      <c r="I137" s="3" t="s">
        <v>185</v>
      </c>
    </row>
    <row r="138" spans="1:10" hidden="1" x14ac:dyDescent="0.25">
      <c r="A138" t="s">
        <v>89</v>
      </c>
      <c r="B138" t="s">
        <v>43</v>
      </c>
      <c r="C138" t="s">
        <v>45</v>
      </c>
      <c r="D138" t="s">
        <v>45</v>
      </c>
      <c r="E138" t="s">
        <v>45</v>
      </c>
      <c r="H138">
        <v>5</v>
      </c>
      <c r="I138" s="3" t="s">
        <v>185</v>
      </c>
    </row>
    <row r="139" spans="1:10" hidden="1" x14ac:dyDescent="0.25">
      <c r="A139" t="s">
        <v>89</v>
      </c>
      <c r="B139" t="s">
        <v>30</v>
      </c>
      <c r="C139" t="s">
        <v>51</v>
      </c>
      <c r="D139" t="s">
        <v>52</v>
      </c>
      <c r="E139" t="s">
        <v>20</v>
      </c>
      <c r="H139">
        <v>5</v>
      </c>
      <c r="I139" s="3" t="s">
        <v>185</v>
      </c>
    </row>
    <row r="140" spans="1:10" hidden="1" x14ac:dyDescent="0.25">
      <c r="A140" t="s">
        <v>89</v>
      </c>
      <c r="B140" t="s">
        <v>30</v>
      </c>
      <c r="C140" t="s">
        <v>51</v>
      </c>
      <c r="D140" t="s">
        <v>52</v>
      </c>
      <c r="E140" t="s">
        <v>20</v>
      </c>
      <c r="H140">
        <v>3</v>
      </c>
      <c r="I140" s="3" t="s">
        <v>185</v>
      </c>
    </row>
    <row r="141" spans="1:10" hidden="1" x14ac:dyDescent="0.25">
      <c r="A141" t="s">
        <v>89</v>
      </c>
      <c r="B141" t="s">
        <v>30</v>
      </c>
      <c r="C141" t="s">
        <v>51</v>
      </c>
      <c r="D141" t="s">
        <v>52</v>
      </c>
      <c r="E141" t="s">
        <v>20</v>
      </c>
      <c r="H141">
        <v>1</v>
      </c>
      <c r="I141" s="3" t="s">
        <v>185</v>
      </c>
    </row>
    <row r="142" spans="1:10" x14ac:dyDescent="0.25">
      <c r="A142" t="s">
        <v>2</v>
      </c>
      <c r="B142" t="s">
        <v>8</v>
      </c>
      <c r="C142">
        <v>3</v>
      </c>
      <c r="D142" t="s">
        <v>11</v>
      </c>
      <c r="E142" t="s">
        <v>10</v>
      </c>
      <c r="F142" t="str">
        <f>CONCATENATE(TRIM(B142),": ",D142)</f>
        <v>APWORKS 2024.2 - PHASE 3: Ability to assign Employees to Roles by Media type and by Client</v>
      </c>
      <c r="G142">
        <f>IF(E142="Development",VLOOKUP(F142,'Planned Activities'!$D$4:$M$158,J142-2,FALSE),0)</f>
        <v>0</v>
      </c>
      <c r="H142">
        <v>1</v>
      </c>
      <c r="I142" s="3" t="s">
        <v>185</v>
      </c>
      <c r="J142">
        <f>VLOOKUP(I142,Const!$A$2:$B$13,2,FALSE)</f>
        <v>9</v>
      </c>
    </row>
    <row r="143" spans="1:10" hidden="1" x14ac:dyDescent="0.25">
      <c r="A143" t="s">
        <v>2</v>
      </c>
      <c r="B143" t="s">
        <v>30</v>
      </c>
      <c r="C143" t="s">
        <v>6</v>
      </c>
      <c r="D143" t="s">
        <v>7</v>
      </c>
      <c r="E143" t="s">
        <v>10</v>
      </c>
      <c r="H143">
        <v>2</v>
      </c>
      <c r="I143" s="3" t="s">
        <v>185</v>
      </c>
    </row>
    <row r="144" spans="1:10" hidden="1" x14ac:dyDescent="0.25">
      <c r="A144" t="s">
        <v>86</v>
      </c>
      <c r="B144" t="s">
        <v>3</v>
      </c>
      <c r="C144" t="s">
        <v>45</v>
      </c>
      <c r="D144" t="s">
        <v>45</v>
      </c>
      <c r="E144" t="s">
        <v>45</v>
      </c>
      <c r="H144">
        <v>8</v>
      </c>
      <c r="I144" s="3" t="s">
        <v>185</v>
      </c>
    </row>
    <row r="145" spans="1:10" hidden="1" x14ac:dyDescent="0.25">
      <c r="A145" t="s">
        <v>86</v>
      </c>
      <c r="B145" t="s">
        <v>3</v>
      </c>
      <c r="C145" t="s">
        <v>45</v>
      </c>
      <c r="D145" t="s">
        <v>45</v>
      </c>
      <c r="E145" t="s">
        <v>45</v>
      </c>
      <c r="H145">
        <v>8</v>
      </c>
      <c r="I145" s="3" t="s">
        <v>185</v>
      </c>
    </row>
    <row r="146" spans="1:10" hidden="1" x14ac:dyDescent="0.25">
      <c r="A146" t="s">
        <v>2</v>
      </c>
      <c r="B146" t="s">
        <v>3</v>
      </c>
      <c r="C146" t="s">
        <v>98</v>
      </c>
      <c r="D146" t="s">
        <v>99</v>
      </c>
      <c r="E146" t="s">
        <v>15</v>
      </c>
      <c r="H146">
        <v>1</v>
      </c>
      <c r="I146" s="3" t="s">
        <v>185</v>
      </c>
    </row>
    <row r="147" spans="1:10" x14ac:dyDescent="0.25">
      <c r="A147" t="s">
        <v>2</v>
      </c>
      <c r="B147" t="s">
        <v>8</v>
      </c>
      <c r="C147">
        <v>9</v>
      </c>
      <c r="D147" t="s">
        <v>129</v>
      </c>
      <c r="E147" t="s">
        <v>10</v>
      </c>
      <c r="F147" t="str">
        <f>CONCATENATE(TRIM(B147),": ",D147)</f>
        <v>APWORKS 2024.2 - PHASE 3: Broadcast Invoice: Manage Invoice Models List</v>
      </c>
      <c r="G147">
        <f>IF(E147="Development",VLOOKUP(F147,'Planned Activities'!$D$4:$M$158,J147-2,FALSE),0)</f>
        <v>0</v>
      </c>
      <c r="H147">
        <v>2</v>
      </c>
      <c r="I147" s="3" t="s">
        <v>185</v>
      </c>
      <c r="J147">
        <f>VLOOKUP(I147,Const!$A$2:$B$13,2,FALSE)</f>
        <v>9</v>
      </c>
    </row>
    <row r="148" spans="1:10" hidden="1" x14ac:dyDescent="0.25">
      <c r="A148" t="s">
        <v>2</v>
      </c>
      <c r="B148" t="s">
        <v>30</v>
      </c>
      <c r="C148" t="s">
        <v>6</v>
      </c>
      <c r="D148" t="s">
        <v>7</v>
      </c>
      <c r="E148" t="s">
        <v>10</v>
      </c>
      <c r="H148">
        <v>2</v>
      </c>
      <c r="I148" s="3" t="s">
        <v>185</v>
      </c>
    </row>
    <row r="149" spans="1:10" hidden="1" x14ac:dyDescent="0.25">
      <c r="A149" t="s">
        <v>2</v>
      </c>
      <c r="B149" t="s">
        <v>30</v>
      </c>
      <c r="C149" t="s">
        <v>127</v>
      </c>
      <c r="D149" t="s">
        <v>128</v>
      </c>
      <c r="E149" t="s">
        <v>15</v>
      </c>
      <c r="H149">
        <v>1.5</v>
      </c>
      <c r="I149" s="3" t="s">
        <v>185</v>
      </c>
    </row>
    <row r="150" spans="1:10" hidden="1" x14ac:dyDescent="0.25">
      <c r="A150" t="s">
        <v>2</v>
      </c>
      <c r="B150" t="s">
        <v>30</v>
      </c>
      <c r="C150" t="s">
        <v>31</v>
      </c>
      <c r="D150" t="s">
        <v>32</v>
      </c>
      <c r="E150" t="s">
        <v>33</v>
      </c>
      <c r="H150">
        <v>1</v>
      </c>
      <c r="I150" s="3" t="s">
        <v>185</v>
      </c>
    </row>
    <row r="151" spans="1:10" hidden="1" x14ac:dyDescent="0.25">
      <c r="A151" t="s">
        <v>89</v>
      </c>
      <c r="B151" t="s">
        <v>43</v>
      </c>
      <c r="C151" t="s">
        <v>45</v>
      </c>
      <c r="D151" t="s">
        <v>45</v>
      </c>
      <c r="E151" t="s">
        <v>45</v>
      </c>
      <c r="H151">
        <v>4</v>
      </c>
      <c r="I151" s="3" t="s">
        <v>185</v>
      </c>
    </row>
    <row r="152" spans="1:10" hidden="1" x14ac:dyDescent="0.25">
      <c r="A152" t="s">
        <v>89</v>
      </c>
      <c r="B152" t="s">
        <v>43</v>
      </c>
      <c r="C152" t="s">
        <v>44</v>
      </c>
      <c r="D152" t="s">
        <v>44</v>
      </c>
      <c r="E152" t="s">
        <v>4</v>
      </c>
      <c r="H152">
        <v>2</v>
      </c>
      <c r="I152" s="3" t="s">
        <v>185</v>
      </c>
    </row>
    <row r="153" spans="1:10" hidden="1" x14ac:dyDescent="0.25">
      <c r="A153" t="s">
        <v>89</v>
      </c>
      <c r="B153" t="s">
        <v>30</v>
      </c>
      <c r="C153" t="s">
        <v>51</v>
      </c>
      <c r="D153" t="s">
        <v>52</v>
      </c>
      <c r="E153" t="s">
        <v>20</v>
      </c>
      <c r="H153">
        <v>2</v>
      </c>
      <c r="I153" s="3" t="s">
        <v>185</v>
      </c>
    </row>
    <row r="154" spans="1:10" hidden="1" x14ac:dyDescent="0.25">
      <c r="A154" t="s">
        <v>88</v>
      </c>
      <c r="B154" t="s">
        <v>25</v>
      </c>
      <c r="C154" t="s">
        <v>33</v>
      </c>
      <c r="D154" t="s">
        <v>53</v>
      </c>
      <c r="E154" t="s">
        <v>33</v>
      </c>
      <c r="H154">
        <v>1</v>
      </c>
      <c r="I154" s="3" t="s">
        <v>185</v>
      </c>
    </row>
    <row r="155" spans="1:10" hidden="1" x14ac:dyDescent="0.25">
      <c r="A155" t="s">
        <v>88</v>
      </c>
      <c r="B155" t="s">
        <v>25</v>
      </c>
      <c r="C155" t="s">
        <v>33</v>
      </c>
      <c r="D155" t="s">
        <v>53</v>
      </c>
      <c r="E155" t="s">
        <v>33</v>
      </c>
      <c r="H155">
        <v>1</v>
      </c>
      <c r="I155" s="3" t="s">
        <v>185</v>
      </c>
    </row>
    <row r="156" spans="1:10" hidden="1" x14ac:dyDescent="0.25">
      <c r="A156" t="s">
        <v>88</v>
      </c>
      <c r="B156" t="s">
        <v>25</v>
      </c>
      <c r="C156" t="s">
        <v>33</v>
      </c>
      <c r="D156" t="s">
        <v>53</v>
      </c>
      <c r="E156" t="s">
        <v>33</v>
      </c>
      <c r="H156">
        <v>1</v>
      </c>
      <c r="I156" s="3" t="s">
        <v>185</v>
      </c>
    </row>
    <row r="157" spans="1:10" hidden="1" x14ac:dyDescent="0.25">
      <c r="A157" t="s">
        <v>88</v>
      </c>
      <c r="B157" t="s">
        <v>25</v>
      </c>
      <c r="C157" t="s">
        <v>33</v>
      </c>
      <c r="D157" t="s">
        <v>53</v>
      </c>
      <c r="E157" t="s">
        <v>33</v>
      </c>
      <c r="H157">
        <v>1</v>
      </c>
      <c r="I157" s="3" t="s">
        <v>185</v>
      </c>
    </row>
    <row r="158" spans="1:10" hidden="1" x14ac:dyDescent="0.25">
      <c r="A158" t="s">
        <v>88</v>
      </c>
      <c r="B158" t="s">
        <v>25</v>
      </c>
      <c r="C158" t="s">
        <v>80</v>
      </c>
      <c r="D158" t="s">
        <v>81</v>
      </c>
      <c r="E158" t="s">
        <v>22</v>
      </c>
      <c r="H158">
        <v>7</v>
      </c>
      <c r="I158" s="3" t="s">
        <v>185</v>
      </c>
    </row>
    <row r="159" spans="1:10" hidden="1" x14ac:dyDescent="0.25">
      <c r="A159" t="s">
        <v>88</v>
      </c>
      <c r="B159" t="s">
        <v>25</v>
      </c>
      <c r="C159" t="s">
        <v>80</v>
      </c>
      <c r="D159" t="s">
        <v>81</v>
      </c>
      <c r="E159" t="s">
        <v>22</v>
      </c>
      <c r="H159">
        <v>7</v>
      </c>
      <c r="I159" s="3" t="s">
        <v>185</v>
      </c>
    </row>
    <row r="160" spans="1:10" hidden="1" x14ac:dyDescent="0.25">
      <c r="A160" t="s">
        <v>88</v>
      </c>
      <c r="B160" t="s">
        <v>25</v>
      </c>
      <c r="C160" t="s">
        <v>80</v>
      </c>
      <c r="D160" t="s">
        <v>81</v>
      </c>
      <c r="E160" t="s">
        <v>22</v>
      </c>
      <c r="H160">
        <v>6</v>
      </c>
      <c r="I160" s="3" t="s">
        <v>185</v>
      </c>
    </row>
    <row r="161" spans="1:10" hidden="1" x14ac:dyDescent="0.25">
      <c r="A161" t="s">
        <v>88</v>
      </c>
      <c r="B161" t="s">
        <v>25</v>
      </c>
      <c r="C161" t="s">
        <v>80</v>
      </c>
      <c r="D161" t="s">
        <v>81</v>
      </c>
      <c r="E161" t="s">
        <v>22</v>
      </c>
      <c r="H161">
        <v>7</v>
      </c>
      <c r="I161" s="3" t="s">
        <v>185</v>
      </c>
    </row>
    <row r="162" spans="1:10" hidden="1" x14ac:dyDescent="0.25">
      <c r="A162" t="s">
        <v>61</v>
      </c>
      <c r="B162" t="s">
        <v>25</v>
      </c>
      <c r="C162" t="s">
        <v>33</v>
      </c>
      <c r="D162" t="s">
        <v>53</v>
      </c>
      <c r="E162" t="s">
        <v>33</v>
      </c>
      <c r="H162">
        <v>2</v>
      </c>
      <c r="I162" s="3" t="s">
        <v>185</v>
      </c>
    </row>
    <row r="163" spans="1:10" hidden="1" x14ac:dyDescent="0.25">
      <c r="A163" t="s">
        <v>61</v>
      </c>
      <c r="B163" t="s">
        <v>25</v>
      </c>
      <c r="C163" t="s">
        <v>33</v>
      </c>
      <c r="D163" t="s">
        <v>53</v>
      </c>
      <c r="E163" t="s">
        <v>33</v>
      </c>
      <c r="H163">
        <v>1</v>
      </c>
      <c r="I163" s="3" t="s">
        <v>185</v>
      </c>
    </row>
    <row r="164" spans="1:10" hidden="1" x14ac:dyDescent="0.25">
      <c r="A164" t="s">
        <v>61</v>
      </c>
      <c r="B164" t="s">
        <v>25</v>
      </c>
      <c r="C164" t="s">
        <v>4</v>
      </c>
      <c r="D164" t="s">
        <v>5</v>
      </c>
      <c r="E164" t="s">
        <v>76</v>
      </c>
      <c r="H164">
        <v>6</v>
      </c>
      <c r="I164" s="3" t="s">
        <v>185</v>
      </c>
    </row>
    <row r="165" spans="1:10" hidden="1" x14ac:dyDescent="0.25">
      <c r="A165" t="s">
        <v>61</v>
      </c>
      <c r="B165" t="s">
        <v>25</v>
      </c>
      <c r="C165" t="s">
        <v>4</v>
      </c>
      <c r="D165" t="s">
        <v>5</v>
      </c>
      <c r="E165" t="s">
        <v>76</v>
      </c>
      <c r="H165">
        <v>8</v>
      </c>
      <c r="I165" s="3" t="s">
        <v>185</v>
      </c>
    </row>
    <row r="166" spans="1:10" hidden="1" x14ac:dyDescent="0.25">
      <c r="A166" t="s">
        <v>61</v>
      </c>
      <c r="B166" t="s">
        <v>25</v>
      </c>
      <c r="C166" t="s">
        <v>4</v>
      </c>
      <c r="D166" t="s">
        <v>5</v>
      </c>
      <c r="E166" t="s">
        <v>76</v>
      </c>
      <c r="H166">
        <v>3</v>
      </c>
      <c r="I166" s="3" t="s">
        <v>185</v>
      </c>
    </row>
    <row r="167" spans="1:10" hidden="1" x14ac:dyDescent="0.25">
      <c r="A167" t="s">
        <v>61</v>
      </c>
      <c r="B167" t="s">
        <v>25</v>
      </c>
      <c r="C167" t="s">
        <v>4</v>
      </c>
      <c r="D167" t="s">
        <v>5</v>
      </c>
      <c r="E167" t="s">
        <v>76</v>
      </c>
      <c r="H167">
        <v>4</v>
      </c>
      <c r="I167" s="3" t="s">
        <v>185</v>
      </c>
    </row>
    <row r="168" spans="1:10" x14ac:dyDescent="0.25">
      <c r="A168" t="s">
        <v>61</v>
      </c>
      <c r="B168" t="s">
        <v>8</v>
      </c>
      <c r="C168">
        <v>4</v>
      </c>
      <c r="D168" t="s">
        <v>13</v>
      </c>
      <c r="E168" t="s">
        <v>20</v>
      </c>
      <c r="F168" t="str">
        <f t="shared" ref="F168:F170" si="2">CONCATENATE(TRIM(B168),": ",D168)</f>
        <v>APWORKS 2024.2 - PHASE 3: Google Drive integration. (Setup and Integration development)</v>
      </c>
      <c r="G168" t="str">
        <f>IF(E168="Development",VLOOKUP(F168,'Planned Activities'!$D$4:$M$158,J168-2,FALSE),0)</f>
        <v>44h</v>
      </c>
      <c r="H168">
        <v>1</v>
      </c>
      <c r="I168" s="3" t="s">
        <v>185</v>
      </c>
      <c r="J168">
        <f>VLOOKUP(I168,Const!$A$2:$B$13,2,FALSE)</f>
        <v>9</v>
      </c>
    </row>
    <row r="169" spans="1:10" x14ac:dyDescent="0.25">
      <c r="A169" t="s">
        <v>61</v>
      </c>
      <c r="B169" t="s">
        <v>8</v>
      </c>
      <c r="C169">
        <v>4</v>
      </c>
      <c r="D169" t="s">
        <v>13</v>
      </c>
      <c r="E169" t="s">
        <v>33</v>
      </c>
      <c r="F169" t="str">
        <f t="shared" si="2"/>
        <v>APWORKS 2024.2 - PHASE 3: Google Drive integration. (Setup and Integration development)</v>
      </c>
      <c r="G169">
        <f>IF(E169="Development",VLOOKUP(F169,'Planned Activities'!$D$4:$M$158,J169-2,FALSE),0)</f>
        <v>0</v>
      </c>
      <c r="H169">
        <v>3</v>
      </c>
      <c r="I169" s="3" t="s">
        <v>185</v>
      </c>
      <c r="J169">
        <f>VLOOKUP(I169,Const!$A$2:$B$13,2,FALSE)</f>
        <v>9</v>
      </c>
    </row>
    <row r="170" spans="1:10" x14ac:dyDescent="0.25">
      <c r="A170" t="s">
        <v>61</v>
      </c>
      <c r="B170" t="s">
        <v>8</v>
      </c>
      <c r="C170">
        <v>4</v>
      </c>
      <c r="D170" t="s">
        <v>13</v>
      </c>
      <c r="E170" t="s">
        <v>33</v>
      </c>
      <c r="F170" t="str">
        <f t="shared" si="2"/>
        <v>APWORKS 2024.2 - PHASE 3: Google Drive integration. (Setup and Integration development)</v>
      </c>
      <c r="G170">
        <f>IF(E170="Development",VLOOKUP(F170,'Planned Activities'!$D$4:$M$158,J170-2,FALSE),0)</f>
        <v>0</v>
      </c>
      <c r="H170">
        <v>2</v>
      </c>
      <c r="I170" s="3" t="s">
        <v>185</v>
      </c>
      <c r="J170">
        <f>VLOOKUP(I170,Const!$A$2:$B$13,2,FALSE)</f>
        <v>9</v>
      </c>
    </row>
    <row r="171" spans="1:10" hidden="1" x14ac:dyDescent="0.25">
      <c r="A171" t="s">
        <v>88</v>
      </c>
      <c r="B171" t="s">
        <v>63</v>
      </c>
      <c r="C171" t="s">
        <v>64</v>
      </c>
      <c r="D171" t="s">
        <v>40</v>
      </c>
      <c r="E171" t="s">
        <v>38</v>
      </c>
      <c r="H171">
        <v>8</v>
      </c>
      <c r="I171" s="3" t="s">
        <v>185</v>
      </c>
    </row>
    <row r="172" spans="1:10" hidden="1" x14ac:dyDescent="0.25">
      <c r="A172" t="s">
        <v>88</v>
      </c>
      <c r="B172" t="s">
        <v>25</v>
      </c>
      <c r="C172" t="s">
        <v>33</v>
      </c>
      <c r="D172" t="s">
        <v>53</v>
      </c>
      <c r="E172" t="s">
        <v>33</v>
      </c>
      <c r="H172">
        <v>1</v>
      </c>
      <c r="I172" s="3" t="s">
        <v>185</v>
      </c>
    </row>
    <row r="173" spans="1:10" hidden="1" x14ac:dyDescent="0.25">
      <c r="A173" t="s">
        <v>88</v>
      </c>
      <c r="B173" t="s">
        <v>25</v>
      </c>
      <c r="C173" t="s">
        <v>33</v>
      </c>
      <c r="D173" t="s">
        <v>53</v>
      </c>
      <c r="E173" t="s">
        <v>33</v>
      </c>
      <c r="H173">
        <v>1</v>
      </c>
      <c r="I173" s="3" t="s">
        <v>185</v>
      </c>
    </row>
    <row r="174" spans="1:10" hidden="1" x14ac:dyDescent="0.25">
      <c r="A174" t="s">
        <v>88</v>
      </c>
      <c r="B174" t="s">
        <v>25</v>
      </c>
      <c r="C174" t="s">
        <v>33</v>
      </c>
      <c r="D174" t="s">
        <v>53</v>
      </c>
      <c r="E174" t="s">
        <v>33</v>
      </c>
      <c r="H174">
        <v>1</v>
      </c>
      <c r="I174" s="3" t="s">
        <v>185</v>
      </c>
    </row>
    <row r="175" spans="1:10" hidden="1" x14ac:dyDescent="0.25">
      <c r="A175" t="s">
        <v>88</v>
      </c>
      <c r="B175" t="s">
        <v>25</v>
      </c>
      <c r="C175" t="s">
        <v>80</v>
      </c>
      <c r="D175" t="s">
        <v>81</v>
      </c>
      <c r="E175" t="s">
        <v>22</v>
      </c>
      <c r="H175">
        <v>2.5</v>
      </c>
      <c r="I175" s="3" t="s">
        <v>185</v>
      </c>
    </row>
    <row r="176" spans="1:10" hidden="1" x14ac:dyDescent="0.25">
      <c r="A176" t="s">
        <v>88</v>
      </c>
      <c r="B176" t="s">
        <v>25</v>
      </c>
      <c r="C176" t="s">
        <v>80</v>
      </c>
      <c r="D176" t="s">
        <v>81</v>
      </c>
      <c r="E176" t="s">
        <v>22</v>
      </c>
      <c r="H176">
        <v>7</v>
      </c>
      <c r="I176" s="3" t="s">
        <v>185</v>
      </c>
    </row>
    <row r="177" spans="1:10" hidden="1" x14ac:dyDescent="0.25">
      <c r="A177" t="s">
        <v>88</v>
      </c>
      <c r="B177" t="s">
        <v>25</v>
      </c>
      <c r="C177" t="s">
        <v>80</v>
      </c>
      <c r="D177" t="s">
        <v>81</v>
      </c>
      <c r="E177" t="s">
        <v>22</v>
      </c>
      <c r="H177">
        <v>7</v>
      </c>
      <c r="I177" s="3" t="s">
        <v>185</v>
      </c>
    </row>
    <row r="178" spans="1:10" hidden="1" x14ac:dyDescent="0.25">
      <c r="A178" t="s">
        <v>106</v>
      </c>
      <c r="B178" t="s">
        <v>63</v>
      </c>
      <c r="C178" t="s">
        <v>67</v>
      </c>
      <c r="D178" t="s">
        <v>68</v>
      </c>
      <c r="E178" t="s">
        <v>72</v>
      </c>
      <c r="H178">
        <v>2</v>
      </c>
      <c r="I178" s="3" t="s">
        <v>185</v>
      </c>
    </row>
    <row r="179" spans="1:10" hidden="1" x14ac:dyDescent="0.25">
      <c r="A179" t="s">
        <v>106</v>
      </c>
      <c r="B179" t="s">
        <v>63</v>
      </c>
      <c r="C179" t="s">
        <v>64</v>
      </c>
      <c r="D179" t="s">
        <v>40</v>
      </c>
      <c r="E179" t="s">
        <v>16</v>
      </c>
      <c r="H179">
        <v>2</v>
      </c>
      <c r="I179" s="3" t="s">
        <v>185</v>
      </c>
    </row>
    <row r="180" spans="1:10" hidden="1" x14ac:dyDescent="0.25">
      <c r="A180" t="s">
        <v>106</v>
      </c>
      <c r="B180" t="s">
        <v>63</v>
      </c>
      <c r="C180" t="s">
        <v>64</v>
      </c>
      <c r="D180" t="s">
        <v>40</v>
      </c>
      <c r="E180" t="s">
        <v>16</v>
      </c>
      <c r="H180">
        <v>4</v>
      </c>
      <c r="I180" s="3" t="s">
        <v>185</v>
      </c>
    </row>
    <row r="181" spans="1:10" hidden="1" x14ac:dyDescent="0.25">
      <c r="A181" t="s">
        <v>106</v>
      </c>
      <c r="B181" t="s">
        <v>63</v>
      </c>
      <c r="C181" t="s">
        <v>64</v>
      </c>
      <c r="D181" t="s">
        <v>40</v>
      </c>
      <c r="E181" t="s">
        <v>109</v>
      </c>
      <c r="H181">
        <v>4</v>
      </c>
      <c r="I181" s="3" t="s">
        <v>185</v>
      </c>
    </row>
    <row r="182" spans="1:10" hidden="1" x14ac:dyDescent="0.25">
      <c r="A182" t="s">
        <v>106</v>
      </c>
      <c r="B182" t="s">
        <v>63</v>
      </c>
      <c r="C182" t="s">
        <v>64</v>
      </c>
      <c r="D182" t="s">
        <v>40</v>
      </c>
      <c r="E182" t="s">
        <v>109</v>
      </c>
      <c r="H182">
        <v>4</v>
      </c>
      <c r="I182" s="3" t="s">
        <v>185</v>
      </c>
    </row>
    <row r="183" spans="1:10" hidden="1" x14ac:dyDescent="0.25">
      <c r="A183" t="s">
        <v>106</v>
      </c>
      <c r="B183" t="s">
        <v>63</v>
      </c>
      <c r="C183" t="s">
        <v>64</v>
      </c>
      <c r="D183" t="s">
        <v>40</v>
      </c>
      <c r="E183" t="s">
        <v>109</v>
      </c>
      <c r="H183">
        <v>4</v>
      </c>
      <c r="I183" s="3" t="s">
        <v>185</v>
      </c>
    </row>
    <row r="184" spans="1:10" hidden="1" x14ac:dyDescent="0.25">
      <c r="A184" t="s">
        <v>106</v>
      </c>
      <c r="B184" t="s">
        <v>63</v>
      </c>
      <c r="C184" t="s">
        <v>67</v>
      </c>
      <c r="D184" t="s">
        <v>68</v>
      </c>
      <c r="E184" t="s">
        <v>69</v>
      </c>
      <c r="H184">
        <v>4</v>
      </c>
      <c r="I184" s="3" t="s">
        <v>185</v>
      </c>
    </row>
    <row r="185" spans="1:10" hidden="1" x14ac:dyDescent="0.25">
      <c r="A185" t="s">
        <v>61</v>
      </c>
      <c r="B185" t="s">
        <v>25</v>
      </c>
      <c r="C185" t="s">
        <v>130</v>
      </c>
      <c r="D185" t="s">
        <v>130</v>
      </c>
      <c r="E185" t="s">
        <v>4</v>
      </c>
      <c r="H185">
        <v>2</v>
      </c>
      <c r="I185" s="3" t="s">
        <v>185</v>
      </c>
    </row>
    <row r="186" spans="1:10" hidden="1" x14ac:dyDescent="0.25">
      <c r="A186" t="s">
        <v>61</v>
      </c>
      <c r="B186" t="s">
        <v>25</v>
      </c>
      <c r="C186" t="s">
        <v>130</v>
      </c>
      <c r="D186" t="s">
        <v>130</v>
      </c>
      <c r="E186" t="s">
        <v>4</v>
      </c>
      <c r="H186">
        <v>2</v>
      </c>
      <c r="I186" s="3" t="s">
        <v>185</v>
      </c>
    </row>
    <row r="187" spans="1:10" x14ac:dyDescent="0.25">
      <c r="A187" t="s">
        <v>61</v>
      </c>
      <c r="B187" t="s">
        <v>8</v>
      </c>
      <c r="C187">
        <v>4</v>
      </c>
      <c r="D187" t="s">
        <v>13</v>
      </c>
      <c r="E187" t="s">
        <v>20</v>
      </c>
      <c r="F187" t="str">
        <f>CONCATENATE(TRIM(B187),": ",D187)</f>
        <v>APWORKS 2024.2 - PHASE 3: Google Drive integration. (Setup and Integration development)</v>
      </c>
      <c r="G187" t="str">
        <f>IF(E187="Development",VLOOKUP(F187,'Planned Activities'!$D$4:$M$158,J187-2,FALSE),0)</f>
        <v>44h</v>
      </c>
      <c r="H187">
        <v>6</v>
      </c>
      <c r="I187" s="3" t="s">
        <v>185</v>
      </c>
      <c r="J187">
        <f>VLOOKUP(I187,Const!$A$2:$B$13,2,FALSE)</f>
        <v>9</v>
      </c>
    </row>
    <row r="188" spans="1:10" hidden="1" x14ac:dyDescent="0.25">
      <c r="A188" t="s">
        <v>75</v>
      </c>
      <c r="B188" t="s">
        <v>25</v>
      </c>
      <c r="C188" t="s">
        <v>31</v>
      </c>
      <c r="D188" t="s">
        <v>32</v>
      </c>
      <c r="E188" t="s">
        <v>65</v>
      </c>
      <c r="H188">
        <v>1</v>
      </c>
      <c r="I188" s="3" t="s">
        <v>185</v>
      </c>
    </row>
    <row r="189" spans="1:10" hidden="1" x14ac:dyDescent="0.25">
      <c r="A189" t="s">
        <v>75</v>
      </c>
      <c r="B189" t="s">
        <v>25</v>
      </c>
      <c r="C189" t="s">
        <v>31</v>
      </c>
      <c r="D189" t="s">
        <v>32</v>
      </c>
      <c r="E189" t="s">
        <v>33</v>
      </c>
      <c r="H189">
        <v>1</v>
      </c>
      <c r="I189" s="3" t="s">
        <v>185</v>
      </c>
    </row>
    <row r="190" spans="1:10" hidden="1" x14ac:dyDescent="0.25">
      <c r="A190" t="s">
        <v>75</v>
      </c>
      <c r="B190" t="s">
        <v>25</v>
      </c>
      <c r="C190" t="s">
        <v>31</v>
      </c>
      <c r="D190" t="s">
        <v>32</v>
      </c>
      <c r="E190" t="s">
        <v>33</v>
      </c>
      <c r="H190">
        <v>1</v>
      </c>
      <c r="I190" s="3" t="s">
        <v>185</v>
      </c>
    </row>
    <row r="191" spans="1:10" hidden="1" x14ac:dyDescent="0.25">
      <c r="A191" t="s">
        <v>75</v>
      </c>
      <c r="B191" t="s">
        <v>25</v>
      </c>
      <c r="C191" t="s">
        <v>31</v>
      </c>
      <c r="D191" t="s">
        <v>32</v>
      </c>
      <c r="E191" t="s">
        <v>33</v>
      </c>
      <c r="H191">
        <v>1</v>
      </c>
      <c r="I191" s="3" t="s">
        <v>185</v>
      </c>
    </row>
    <row r="192" spans="1:10" hidden="1" x14ac:dyDescent="0.25">
      <c r="A192" t="s">
        <v>75</v>
      </c>
      <c r="B192" t="s">
        <v>25</v>
      </c>
      <c r="C192" t="s">
        <v>31</v>
      </c>
      <c r="D192" t="s">
        <v>32</v>
      </c>
      <c r="E192" t="s">
        <v>33</v>
      </c>
      <c r="H192">
        <v>1</v>
      </c>
      <c r="I192" s="3" t="s">
        <v>185</v>
      </c>
    </row>
    <row r="193" spans="1:9" hidden="1" x14ac:dyDescent="0.25">
      <c r="A193" t="s">
        <v>75</v>
      </c>
      <c r="B193" t="s">
        <v>25</v>
      </c>
      <c r="C193" t="s">
        <v>80</v>
      </c>
      <c r="D193" t="s">
        <v>81</v>
      </c>
      <c r="E193" t="s">
        <v>22</v>
      </c>
      <c r="H193">
        <v>7</v>
      </c>
      <c r="I193" s="3" t="s">
        <v>185</v>
      </c>
    </row>
    <row r="194" spans="1:9" hidden="1" x14ac:dyDescent="0.25">
      <c r="A194" t="s">
        <v>75</v>
      </c>
      <c r="B194" t="s">
        <v>25</v>
      </c>
      <c r="C194" t="s">
        <v>80</v>
      </c>
      <c r="D194" t="s">
        <v>81</v>
      </c>
      <c r="E194" t="s">
        <v>22</v>
      </c>
      <c r="H194">
        <v>7</v>
      </c>
      <c r="I194" s="3" t="s">
        <v>185</v>
      </c>
    </row>
    <row r="195" spans="1:9" hidden="1" x14ac:dyDescent="0.25">
      <c r="A195" t="s">
        <v>75</v>
      </c>
      <c r="B195" t="s">
        <v>25</v>
      </c>
      <c r="C195" t="s">
        <v>80</v>
      </c>
      <c r="D195" t="s">
        <v>81</v>
      </c>
      <c r="E195" t="s">
        <v>22</v>
      </c>
      <c r="H195">
        <v>7</v>
      </c>
      <c r="I195" s="3" t="s">
        <v>185</v>
      </c>
    </row>
    <row r="196" spans="1:9" hidden="1" x14ac:dyDescent="0.25">
      <c r="A196" t="s">
        <v>75</v>
      </c>
      <c r="B196" t="s">
        <v>25</v>
      </c>
      <c r="C196" t="s">
        <v>80</v>
      </c>
      <c r="D196" t="s">
        <v>81</v>
      </c>
      <c r="E196" t="s">
        <v>22</v>
      </c>
      <c r="H196">
        <v>6</v>
      </c>
      <c r="I196" s="3" t="s">
        <v>185</v>
      </c>
    </row>
    <row r="197" spans="1:9" hidden="1" x14ac:dyDescent="0.25">
      <c r="A197" t="s">
        <v>2</v>
      </c>
      <c r="B197" t="s">
        <v>25</v>
      </c>
      <c r="C197" t="s">
        <v>4</v>
      </c>
      <c r="D197" t="s">
        <v>5</v>
      </c>
      <c r="E197" t="s">
        <v>4</v>
      </c>
      <c r="H197">
        <v>1</v>
      </c>
      <c r="I197" s="3" t="s">
        <v>185</v>
      </c>
    </row>
    <row r="198" spans="1:9" hidden="1" x14ac:dyDescent="0.25">
      <c r="A198" t="s">
        <v>2</v>
      </c>
      <c r="B198" t="s">
        <v>30</v>
      </c>
      <c r="C198" t="s">
        <v>6</v>
      </c>
      <c r="D198" t="s">
        <v>7</v>
      </c>
      <c r="E198" t="s">
        <v>4</v>
      </c>
      <c r="H198">
        <v>5</v>
      </c>
      <c r="I198" s="3" t="s">
        <v>185</v>
      </c>
    </row>
    <row r="199" spans="1:9" hidden="1" x14ac:dyDescent="0.25">
      <c r="A199" t="s">
        <v>2</v>
      </c>
      <c r="B199" t="s">
        <v>30</v>
      </c>
      <c r="C199" t="s">
        <v>31</v>
      </c>
      <c r="D199" t="s">
        <v>32</v>
      </c>
      <c r="E199" t="s">
        <v>33</v>
      </c>
      <c r="H199">
        <v>1</v>
      </c>
      <c r="I199" s="3" t="s">
        <v>185</v>
      </c>
    </row>
    <row r="200" spans="1:9" hidden="1" x14ac:dyDescent="0.25">
      <c r="A200" t="s">
        <v>2</v>
      </c>
      <c r="B200" t="s">
        <v>30</v>
      </c>
      <c r="C200" t="s">
        <v>34</v>
      </c>
      <c r="D200" t="s">
        <v>35</v>
      </c>
      <c r="E200" t="s">
        <v>16</v>
      </c>
      <c r="H200">
        <v>2</v>
      </c>
      <c r="I200" s="3" t="s">
        <v>185</v>
      </c>
    </row>
    <row r="201" spans="1:9" hidden="1" x14ac:dyDescent="0.25">
      <c r="A201" t="s">
        <v>89</v>
      </c>
      <c r="B201" t="s">
        <v>25</v>
      </c>
      <c r="C201" t="s">
        <v>6</v>
      </c>
      <c r="D201" t="s">
        <v>7</v>
      </c>
      <c r="E201" t="s">
        <v>10</v>
      </c>
      <c r="H201">
        <v>1</v>
      </c>
      <c r="I201" s="3" t="s">
        <v>185</v>
      </c>
    </row>
    <row r="202" spans="1:9" hidden="1" x14ac:dyDescent="0.25">
      <c r="A202" t="s">
        <v>89</v>
      </c>
      <c r="B202" t="s">
        <v>43</v>
      </c>
      <c r="C202" t="s">
        <v>45</v>
      </c>
      <c r="D202" t="s">
        <v>45</v>
      </c>
      <c r="E202" t="s">
        <v>45</v>
      </c>
      <c r="H202">
        <v>7</v>
      </c>
      <c r="I202" s="3" t="s">
        <v>185</v>
      </c>
    </row>
    <row r="203" spans="1:9" hidden="1" x14ac:dyDescent="0.25">
      <c r="A203" t="s">
        <v>106</v>
      </c>
      <c r="B203" t="s">
        <v>63</v>
      </c>
      <c r="C203" t="s">
        <v>67</v>
      </c>
      <c r="D203" t="s">
        <v>68</v>
      </c>
      <c r="E203" t="s">
        <v>107</v>
      </c>
      <c r="H203">
        <v>1</v>
      </c>
      <c r="I203" s="3" t="s">
        <v>185</v>
      </c>
    </row>
    <row r="204" spans="1:9" hidden="1" x14ac:dyDescent="0.25">
      <c r="A204" t="s">
        <v>106</v>
      </c>
      <c r="B204" t="s">
        <v>63</v>
      </c>
      <c r="C204" t="s">
        <v>64</v>
      </c>
      <c r="D204" t="s">
        <v>40</v>
      </c>
      <c r="E204" t="s">
        <v>109</v>
      </c>
      <c r="H204">
        <v>4</v>
      </c>
      <c r="I204" s="3" t="s">
        <v>185</v>
      </c>
    </row>
    <row r="205" spans="1:9" hidden="1" x14ac:dyDescent="0.25">
      <c r="A205" t="s">
        <v>2</v>
      </c>
      <c r="B205" t="s">
        <v>30</v>
      </c>
      <c r="C205" t="s">
        <v>6</v>
      </c>
      <c r="D205" t="s">
        <v>7</v>
      </c>
      <c r="E205" t="s">
        <v>10</v>
      </c>
      <c r="H205">
        <v>1.5</v>
      </c>
      <c r="I205" s="3" t="s">
        <v>185</v>
      </c>
    </row>
    <row r="206" spans="1:9" hidden="1" x14ac:dyDescent="0.25">
      <c r="A206" t="s">
        <v>96</v>
      </c>
      <c r="B206" t="s">
        <v>25</v>
      </c>
      <c r="C206" t="s">
        <v>33</v>
      </c>
      <c r="D206" t="s">
        <v>53</v>
      </c>
      <c r="E206" t="s">
        <v>22</v>
      </c>
      <c r="H206">
        <v>7</v>
      </c>
      <c r="I206" s="3" t="s">
        <v>185</v>
      </c>
    </row>
    <row r="207" spans="1:9" hidden="1" x14ac:dyDescent="0.25">
      <c r="A207" t="s">
        <v>96</v>
      </c>
      <c r="B207" t="s">
        <v>25</v>
      </c>
      <c r="C207" t="s">
        <v>33</v>
      </c>
      <c r="D207" t="s">
        <v>53</v>
      </c>
      <c r="E207" t="s">
        <v>22</v>
      </c>
      <c r="H207">
        <v>8</v>
      </c>
      <c r="I207" s="3" t="s">
        <v>185</v>
      </c>
    </row>
    <row r="208" spans="1:9" hidden="1" x14ac:dyDescent="0.25">
      <c r="A208" t="s">
        <v>96</v>
      </c>
      <c r="B208" t="s">
        <v>25</v>
      </c>
      <c r="C208" t="s">
        <v>80</v>
      </c>
      <c r="D208" t="s">
        <v>81</v>
      </c>
      <c r="E208" t="s">
        <v>22</v>
      </c>
      <c r="H208">
        <v>1</v>
      </c>
      <c r="I208" s="3" t="s">
        <v>185</v>
      </c>
    </row>
    <row r="209" spans="1:10" hidden="1" x14ac:dyDescent="0.25">
      <c r="A209" t="s">
        <v>96</v>
      </c>
      <c r="B209" t="s">
        <v>25</v>
      </c>
      <c r="C209" t="s">
        <v>80</v>
      </c>
      <c r="D209" t="s">
        <v>81</v>
      </c>
      <c r="E209" t="s">
        <v>22</v>
      </c>
      <c r="H209">
        <v>1</v>
      </c>
      <c r="I209" s="3" t="s">
        <v>185</v>
      </c>
    </row>
    <row r="210" spans="1:10" hidden="1" x14ac:dyDescent="0.25">
      <c r="A210" t="s">
        <v>96</v>
      </c>
      <c r="B210" t="s">
        <v>63</v>
      </c>
      <c r="C210" t="s">
        <v>64</v>
      </c>
      <c r="D210" t="s">
        <v>40</v>
      </c>
      <c r="E210" t="s">
        <v>38</v>
      </c>
      <c r="H210">
        <v>8</v>
      </c>
      <c r="I210" s="3" t="s">
        <v>185</v>
      </c>
    </row>
    <row r="211" spans="1:10" x14ac:dyDescent="0.25">
      <c r="A211" t="s">
        <v>2</v>
      </c>
      <c r="B211" t="s">
        <v>8</v>
      </c>
      <c r="C211">
        <v>11</v>
      </c>
      <c r="D211" t="s">
        <v>21</v>
      </c>
      <c r="E211" t="s">
        <v>10</v>
      </c>
      <c r="F211" t="str">
        <f t="shared" ref="F211:F212" si="3">CONCATENATE(TRIM(B211),": ",D211)</f>
        <v>APWORKS 2024.2 - PHASE 3: Broadcast Invoice: PDF file generation</v>
      </c>
      <c r="G211">
        <f>IF(E211="Development",VLOOKUP(F211,'Planned Activities'!$D$4:$M$158,J211-2,FALSE),0)</f>
        <v>0</v>
      </c>
      <c r="H211">
        <v>2</v>
      </c>
      <c r="I211" s="3" t="s">
        <v>185</v>
      </c>
      <c r="J211">
        <f>VLOOKUP(I211,Const!$A$2:$B$13,2,FALSE)</f>
        <v>9</v>
      </c>
    </row>
    <row r="212" spans="1:10" x14ac:dyDescent="0.25">
      <c r="A212" t="s">
        <v>2</v>
      </c>
      <c r="B212" t="s">
        <v>8</v>
      </c>
      <c r="C212">
        <v>5</v>
      </c>
      <c r="D212" t="s">
        <v>14</v>
      </c>
      <c r="E212" t="s">
        <v>16</v>
      </c>
      <c r="F212" t="str">
        <f t="shared" si="3"/>
        <v>APWORKS 2024.2 - PHASE 3: Project Overhead</v>
      </c>
      <c r="G212">
        <f>IF(E212="Development",VLOOKUP(F212,'Planned Activities'!$D$4:$M$158,J212-2,FALSE),0)</f>
        <v>0</v>
      </c>
      <c r="H212">
        <v>1</v>
      </c>
      <c r="I212" s="3" t="s">
        <v>185</v>
      </c>
      <c r="J212">
        <f>VLOOKUP(I212,Const!$A$2:$B$13,2,FALSE)</f>
        <v>9</v>
      </c>
    </row>
    <row r="213" spans="1:10" hidden="1" x14ac:dyDescent="0.25">
      <c r="A213" t="s">
        <v>2</v>
      </c>
      <c r="B213" t="s">
        <v>30</v>
      </c>
      <c r="C213" t="s">
        <v>31</v>
      </c>
      <c r="D213" t="s">
        <v>32</v>
      </c>
      <c r="E213" t="s">
        <v>33</v>
      </c>
      <c r="H213">
        <v>2</v>
      </c>
      <c r="I213" s="3" t="s">
        <v>185</v>
      </c>
    </row>
    <row r="214" spans="1:10" x14ac:dyDescent="0.25">
      <c r="A214" t="s">
        <v>86</v>
      </c>
      <c r="B214" t="s">
        <v>8</v>
      </c>
      <c r="C214">
        <v>3</v>
      </c>
      <c r="D214" t="s">
        <v>11</v>
      </c>
      <c r="E214" t="s">
        <v>20</v>
      </c>
      <c r="F214" t="str">
        <f t="shared" ref="F214:F220" si="4">CONCATENATE(TRIM(B214),": ",D214)</f>
        <v>APWORKS 2024.2 - PHASE 3: Ability to assign Employees to Roles by Media type and by Client</v>
      </c>
      <c r="G214" t="str">
        <f>IF(E214="Development",VLOOKUP(F214,'Planned Activities'!$D$4:$M$158,J214-2,FALSE),0)</f>
        <v>59.5h</v>
      </c>
      <c r="H214">
        <v>8</v>
      </c>
      <c r="I214" s="3" t="s">
        <v>185</v>
      </c>
      <c r="J214">
        <f>VLOOKUP(I214,Const!$A$2:$B$13,2,FALSE)</f>
        <v>9</v>
      </c>
    </row>
    <row r="215" spans="1:10" x14ac:dyDescent="0.25">
      <c r="A215" t="s">
        <v>86</v>
      </c>
      <c r="B215" t="s">
        <v>8</v>
      </c>
      <c r="C215">
        <v>3</v>
      </c>
      <c r="D215" t="s">
        <v>11</v>
      </c>
      <c r="E215" t="s">
        <v>20</v>
      </c>
      <c r="F215" t="str">
        <f t="shared" si="4"/>
        <v>APWORKS 2024.2 - PHASE 3: Ability to assign Employees to Roles by Media type and by Client</v>
      </c>
      <c r="G215" t="str">
        <f>IF(E215="Development",VLOOKUP(F215,'Planned Activities'!$D$4:$M$158,J215-2,FALSE),0)</f>
        <v>59.5h</v>
      </c>
      <c r="H215">
        <v>6</v>
      </c>
      <c r="I215" s="3" t="s">
        <v>185</v>
      </c>
      <c r="J215">
        <f>VLOOKUP(I215,Const!$A$2:$B$13,2,FALSE)</f>
        <v>9</v>
      </c>
    </row>
    <row r="216" spans="1:10" x14ac:dyDescent="0.25">
      <c r="A216" t="s">
        <v>86</v>
      </c>
      <c r="B216" t="s">
        <v>8</v>
      </c>
      <c r="C216">
        <v>3</v>
      </c>
      <c r="D216" t="s">
        <v>11</v>
      </c>
      <c r="E216" t="s">
        <v>20</v>
      </c>
      <c r="F216" t="str">
        <f t="shared" si="4"/>
        <v>APWORKS 2024.2 - PHASE 3: Ability to assign Employees to Roles by Media type and by Client</v>
      </c>
      <c r="G216" t="str">
        <f>IF(E216="Development",VLOOKUP(F216,'Planned Activities'!$D$4:$M$158,J216-2,FALSE),0)</f>
        <v>59.5h</v>
      </c>
      <c r="H216">
        <v>6</v>
      </c>
      <c r="I216" s="3" t="s">
        <v>185</v>
      </c>
      <c r="J216">
        <f>VLOOKUP(I216,Const!$A$2:$B$13,2,FALSE)</f>
        <v>9</v>
      </c>
    </row>
    <row r="217" spans="1:10" x14ac:dyDescent="0.25">
      <c r="A217" t="s">
        <v>86</v>
      </c>
      <c r="B217" t="s">
        <v>8</v>
      </c>
      <c r="C217">
        <v>3</v>
      </c>
      <c r="D217" t="s">
        <v>11</v>
      </c>
      <c r="E217" t="s">
        <v>20</v>
      </c>
      <c r="F217" t="str">
        <f t="shared" si="4"/>
        <v>APWORKS 2024.2 - PHASE 3: Ability to assign Employees to Roles by Media type and by Client</v>
      </c>
      <c r="G217" t="str">
        <f>IF(E217="Development",VLOOKUP(F217,'Planned Activities'!$D$4:$M$158,J217-2,FALSE),0)</f>
        <v>59.5h</v>
      </c>
      <c r="H217">
        <v>6</v>
      </c>
      <c r="I217" s="3" t="s">
        <v>185</v>
      </c>
      <c r="J217">
        <f>VLOOKUP(I217,Const!$A$2:$B$13,2,FALSE)</f>
        <v>9</v>
      </c>
    </row>
    <row r="218" spans="1:10" x14ac:dyDescent="0.25">
      <c r="A218" t="s">
        <v>86</v>
      </c>
      <c r="B218" t="s">
        <v>8</v>
      </c>
      <c r="C218">
        <v>3</v>
      </c>
      <c r="D218" t="s">
        <v>11</v>
      </c>
      <c r="E218" t="s">
        <v>20</v>
      </c>
      <c r="F218" t="str">
        <f t="shared" si="4"/>
        <v>APWORKS 2024.2 - PHASE 3: Ability to assign Employees to Roles by Media type and by Client</v>
      </c>
      <c r="G218" t="str">
        <f>IF(E218="Development",VLOOKUP(F218,'Planned Activities'!$D$4:$M$158,J218-2,FALSE),0)</f>
        <v>59.5h</v>
      </c>
      <c r="H218">
        <v>6</v>
      </c>
      <c r="I218" s="3" t="s">
        <v>185</v>
      </c>
      <c r="J218">
        <f>VLOOKUP(I218,Const!$A$2:$B$13,2,FALSE)</f>
        <v>9</v>
      </c>
    </row>
    <row r="219" spans="1:10" x14ac:dyDescent="0.25">
      <c r="A219" t="s">
        <v>86</v>
      </c>
      <c r="B219" t="s">
        <v>8</v>
      </c>
      <c r="C219">
        <v>3</v>
      </c>
      <c r="D219" t="s">
        <v>11</v>
      </c>
      <c r="E219" t="s">
        <v>20</v>
      </c>
      <c r="F219" t="str">
        <f t="shared" si="4"/>
        <v>APWORKS 2024.2 - PHASE 3: Ability to assign Employees to Roles by Media type and by Client</v>
      </c>
      <c r="G219" t="str">
        <f>IF(E219="Development",VLOOKUP(F219,'Planned Activities'!$D$4:$M$158,J219-2,FALSE),0)</f>
        <v>59.5h</v>
      </c>
      <c r="H219">
        <v>6</v>
      </c>
      <c r="I219" s="3" t="s">
        <v>185</v>
      </c>
      <c r="J219">
        <f>VLOOKUP(I219,Const!$A$2:$B$13,2,FALSE)</f>
        <v>9</v>
      </c>
    </row>
    <row r="220" spans="1:10" x14ac:dyDescent="0.25">
      <c r="A220" t="s">
        <v>86</v>
      </c>
      <c r="B220" t="s">
        <v>8</v>
      </c>
      <c r="C220">
        <v>3</v>
      </c>
      <c r="D220" t="s">
        <v>11</v>
      </c>
      <c r="E220" t="s">
        <v>20</v>
      </c>
      <c r="F220" t="str">
        <f t="shared" si="4"/>
        <v>APWORKS 2024.2 - PHASE 3: Ability to assign Employees to Roles by Media type and by Client</v>
      </c>
      <c r="G220" t="str">
        <f>IF(E220="Development",VLOOKUP(F220,'Planned Activities'!$D$4:$M$158,J220-2,FALSE),0)</f>
        <v>59.5h</v>
      </c>
      <c r="H220">
        <v>8</v>
      </c>
      <c r="I220" s="3" t="s">
        <v>185</v>
      </c>
      <c r="J220">
        <f>VLOOKUP(I220,Const!$A$2:$B$13,2,FALSE)</f>
        <v>9</v>
      </c>
    </row>
    <row r="221" spans="1:10" hidden="1" x14ac:dyDescent="0.25">
      <c r="A221" t="s">
        <v>89</v>
      </c>
      <c r="B221" t="s">
        <v>30</v>
      </c>
      <c r="C221" t="s">
        <v>51</v>
      </c>
      <c r="D221" t="s">
        <v>52</v>
      </c>
      <c r="E221" t="s">
        <v>20</v>
      </c>
      <c r="H221">
        <v>8</v>
      </c>
      <c r="I221" s="3" t="s">
        <v>185</v>
      </c>
    </row>
    <row r="222" spans="1:10" hidden="1" x14ac:dyDescent="0.25">
      <c r="A222" t="s">
        <v>75</v>
      </c>
      <c r="B222" t="s">
        <v>3</v>
      </c>
      <c r="C222" t="s">
        <v>10</v>
      </c>
      <c r="D222" t="s">
        <v>82</v>
      </c>
      <c r="E222" t="s">
        <v>10</v>
      </c>
      <c r="H222">
        <v>5</v>
      </c>
      <c r="I222" s="3" t="s">
        <v>185</v>
      </c>
    </row>
    <row r="223" spans="1:10" hidden="1" x14ac:dyDescent="0.25">
      <c r="A223" t="s">
        <v>75</v>
      </c>
      <c r="B223" t="s">
        <v>25</v>
      </c>
      <c r="C223" t="s">
        <v>31</v>
      </c>
      <c r="D223" t="s">
        <v>32</v>
      </c>
      <c r="E223" t="s">
        <v>33</v>
      </c>
      <c r="H223">
        <v>3</v>
      </c>
      <c r="I223" s="3" t="s">
        <v>185</v>
      </c>
    </row>
    <row r="224" spans="1:10" hidden="1" x14ac:dyDescent="0.25">
      <c r="A224" t="s">
        <v>62</v>
      </c>
      <c r="B224" t="s">
        <v>63</v>
      </c>
      <c r="C224" t="s">
        <v>64</v>
      </c>
      <c r="D224" t="s">
        <v>40</v>
      </c>
      <c r="E224" t="s">
        <v>33</v>
      </c>
      <c r="H224">
        <v>0.5</v>
      </c>
      <c r="I224" s="3" t="s">
        <v>185</v>
      </c>
    </row>
    <row r="225" spans="1:10" hidden="1" x14ac:dyDescent="0.25">
      <c r="A225" t="s">
        <v>62</v>
      </c>
      <c r="B225" t="s">
        <v>63</v>
      </c>
      <c r="C225" t="s">
        <v>64</v>
      </c>
      <c r="D225" t="s">
        <v>40</v>
      </c>
      <c r="E225" t="s">
        <v>33</v>
      </c>
      <c r="H225">
        <v>0.5</v>
      </c>
      <c r="I225" s="3" t="s">
        <v>185</v>
      </c>
    </row>
    <row r="226" spans="1:10" hidden="1" x14ac:dyDescent="0.25">
      <c r="A226" t="s">
        <v>62</v>
      </c>
      <c r="B226" t="s">
        <v>63</v>
      </c>
      <c r="C226" t="s">
        <v>64</v>
      </c>
      <c r="D226" t="s">
        <v>40</v>
      </c>
      <c r="E226" t="s">
        <v>33</v>
      </c>
      <c r="H226">
        <v>1.5</v>
      </c>
      <c r="I226" s="3" t="s">
        <v>185</v>
      </c>
    </row>
    <row r="227" spans="1:10" hidden="1" x14ac:dyDescent="0.25">
      <c r="A227" t="s">
        <v>62</v>
      </c>
      <c r="B227" t="s">
        <v>63</v>
      </c>
      <c r="C227" t="s">
        <v>64</v>
      </c>
      <c r="D227" t="s">
        <v>40</v>
      </c>
      <c r="E227" t="s">
        <v>33</v>
      </c>
      <c r="H227">
        <v>0.5</v>
      </c>
      <c r="I227" s="3" t="s">
        <v>185</v>
      </c>
    </row>
    <row r="228" spans="1:10" hidden="1" x14ac:dyDescent="0.25">
      <c r="A228" t="s">
        <v>62</v>
      </c>
      <c r="B228" t="s">
        <v>63</v>
      </c>
      <c r="C228" t="s">
        <v>64</v>
      </c>
      <c r="D228" t="s">
        <v>40</v>
      </c>
      <c r="E228" t="s">
        <v>33</v>
      </c>
      <c r="H228">
        <v>0.5</v>
      </c>
      <c r="I228" s="3" t="s">
        <v>185</v>
      </c>
    </row>
    <row r="229" spans="1:10" hidden="1" x14ac:dyDescent="0.25">
      <c r="A229" t="s">
        <v>62</v>
      </c>
      <c r="B229" t="s">
        <v>30</v>
      </c>
      <c r="C229" t="s">
        <v>34</v>
      </c>
      <c r="D229" t="s">
        <v>35</v>
      </c>
      <c r="E229" t="s">
        <v>33</v>
      </c>
      <c r="H229">
        <v>1.5</v>
      </c>
      <c r="I229" s="3" t="s">
        <v>185</v>
      </c>
    </row>
    <row r="230" spans="1:10" hidden="1" x14ac:dyDescent="0.25">
      <c r="A230" t="s">
        <v>62</v>
      </c>
      <c r="B230" t="s">
        <v>30</v>
      </c>
      <c r="C230" t="s">
        <v>34</v>
      </c>
      <c r="D230" t="s">
        <v>35</v>
      </c>
      <c r="E230" t="s">
        <v>33</v>
      </c>
      <c r="H230">
        <v>2</v>
      </c>
      <c r="I230" s="3" t="s">
        <v>185</v>
      </c>
    </row>
    <row r="231" spans="1:10" x14ac:dyDescent="0.25">
      <c r="A231" t="s">
        <v>2</v>
      </c>
      <c r="B231" t="s">
        <v>8</v>
      </c>
      <c r="C231">
        <v>5</v>
      </c>
      <c r="D231" t="s">
        <v>14</v>
      </c>
      <c r="E231" t="s">
        <v>16</v>
      </c>
      <c r="F231" t="str">
        <f>CONCATENATE(TRIM(B231),": ",D231)</f>
        <v>APWORKS 2024.2 - PHASE 3: Project Overhead</v>
      </c>
      <c r="G231">
        <f>IF(E231="Development",VLOOKUP(F231,'Planned Activities'!$D$4:$M$158,J231-2,FALSE),0)</f>
        <v>0</v>
      </c>
      <c r="H231">
        <v>2</v>
      </c>
      <c r="I231" s="3" t="s">
        <v>185</v>
      </c>
      <c r="J231">
        <f>VLOOKUP(I231,Const!$A$2:$B$13,2,FALSE)</f>
        <v>9</v>
      </c>
    </row>
    <row r="232" spans="1:10" hidden="1" x14ac:dyDescent="0.25">
      <c r="A232" t="s">
        <v>2</v>
      </c>
      <c r="B232" t="s">
        <v>43</v>
      </c>
      <c r="C232" t="s">
        <v>120</v>
      </c>
      <c r="D232" t="s">
        <v>121</v>
      </c>
      <c r="E232" t="s">
        <v>38</v>
      </c>
      <c r="H232">
        <v>8</v>
      </c>
      <c r="I232" s="3" t="s">
        <v>185</v>
      </c>
    </row>
    <row r="233" spans="1:10" hidden="1" x14ac:dyDescent="0.25">
      <c r="A233" t="s">
        <v>2</v>
      </c>
      <c r="B233" t="s">
        <v>30</v>
      </c>
      <c r="C233" t="s">
        <v>31</v>
      </c>
      <c r="D233" t="s">
        <v>32</v>
      </c>
      <c r="E233" t="s">
        <v>33</v>
      </c>
      <c r="H233">
        <v>1</v>
      </c>
      <c r="I233" s="3" t="s">
        <v>185</v>
      </c>
    </row>
    <row r="234" spans="1:10" x14ac:dyDescent="0.25">
      <c r="A234" t="s">
        <v>2</v>
      </c>
      <c r="B234" t="s">
        <v>8</v>
      </c>
      <c r="C234">
        <v>11</v>
      </c>
      <c r="D234" t="s">
        <v>21</v>
      </c>
      <c r="E234" t="s">
        <v>10</v>
      </c>
      <c r="F234" t="str">
        <f t="shared" ref="F234:F235" si="5">CONCATENATE(TRIM(B234),": ",D234)</f>
        <v>APWORKS 2024.2 - PHASE 3: Broadcast Invoice: PDF file generation</v>
      </c>
      <c r="G234">
        <f>IF(E234="Development",VLOOKUP(F234,'Planned Activities'!$D$4:$M$158,J234-2,FALSE),0)</f>
        <v>0</v>
      </c>
      <c r="H234">
        <v>3</v>
      </c>
      <c r="I234" s="3" t="s">
        <v>185</v>
      </c>
      <c r="J234">
        <f>VLOOKUP(I234,Const!$A$2:$B$13,2,FALSE)</f>
        <v>9</v>
      </c>
    </row>
    <row r="235" spans="1:10" x14ac:dyDescent="0.25">
      <c r="A235" t="s">
        <v>86</v>
      </c>
      <c r="B235" t="s">
        <v>8</v>
      </c>
      <c r="C235">
        <v>3</v>
      </c>
      <c r="D235" t="s">
        <v>11</v>
      </c>
      <c r="E235" t="s">
        <v>20</v>
      </c>
      <c r="F235" t="str">
        <f t="shared" si="5"/>
        <v>APWORKS 2024.2 - PHASE 3: Ability to assign Employees to Roles by Media type and by Client</v>
      </c>
      <c r="G235" t="str">
        <f>IF(E235="Development",VLOOKUP(F235,'Planned Activities'!$D$4:$M$158,J235-2,FALSE),0)</f>
        <v>59.5h</v>
      </c>
      <c r="H235">
        <v>6</v>
      </c>
      <c r="I235" s="3" t="s">
        <v>185</v>
      </c>
      <c r="J235">
        <f>VLOOKUP(I235,Const!$A$2:$B$13,2,FALSE)</f>
        <v>9</v>
      </c>
    </row>
    <row r="236" spans="1:10" hidden="1" x14ac:dyDescent="0.25">
      <c r="A236" t="s">
        <v>54</v>
      </c>
      <c r="B236" t="s">
        <v>25</v>
      </c>
      <c r="C236" t="s">
        <v>4</v>
      </c>
      <c r="D236" t="s">
        <v>5</v>
      </c>
      <c r="E236" t="s">
        <v>4</v>
      </c>
      <c r="H236">
        <v>8</v>
      </c>
      <c r="I236" s="3" t="s">
        <v>185</v>
      </c>
    </row>
    <row r="237" spans="1:10" hidden="1" x14ac:dyDescent="0.25">
      <c r="A237" t="s">
        <v>54</v>
      </c>
      <c r="B237" t="s">
        <v>25</v>
      </c>
      <c r="C237" t="s">
        <v>4</v>
      </c>
      <c r="D237" t="s">
        <v>5</v>
      </c>
      <c r="E237" t="s">
        <v>4</v>
      </c>
      <c r="H237">
        <v>5</v>
      </c>
      <c r="I237" s="3" t="s">
        <v>185</v>
      </c>
    </row>
    <row r="238" spans="1:10" hidden="1" x14ac:dyDescent="0.25">
      <c r="A238" t="s">
        <v>54</v>
      </c>
      <c r="B238" t="s">
        <v>25</v>
      </c>
      <c r="C238" t="s">
        <v>31</v>
      </c>
      <c r="D238" t="s">
        <v>32</v>
      </c>
      <c r="E238" t="s">
        <v>33</v>
      </c>
      <c r="H238">
        <v>3</v>
      </c>
      <c r="I238" s="3" t="s">
        <v>185</v>
      </c>
    </row>
    <row r="239" spans="1:10" hidden="1" x14ac:dyDescent="0.25">
      <c r="A239" t="s">
        <v>54</v>
      </c>
      <c r="B239" t="s">
        <v>25</v>
      </c>
      <c r="C239" t="s">
        <v>4</v>
      </c>
      <c r="D239" t="s">
        <v>5</v>
      </c>
      <c r="E239" t="s">
        <v>4</v>
      </c>
      <c r="H239">
        <v>8</v>
      </c>
      <c r="I239" s="3" t="s">
        <v>185</v>
      </c>
    </row>
    <row r="240" spans="1:10" hidden="1" x14ac:dyDescent="0.25">
      <c r="A240" t="s">
        <v>54</v>
      </c>
      <c r="B240" t="s">
        <v>25</v>
      </c>
      <c r="C240" t="s">
        <v>4</v>
      </c>
      <c r="D240" t="s">
        <v>5</v>
      </c>
      <c r="E240" t="s">
        <v>4</v>
      </c>
      <c r="H240">
        <v>4</v>
      </c>
      <c r="I240" s="3" t="s">
        <v>185</v>
      </c>
    </row>
    <row r="241" spans="1:10" x14ac:dyDescent="0.25">
      <c r="A241" t="s">
        <v>54</v>
      </c>
      <c r="B241" t="s">
        <v>8</v>
      </c>
      <c r="C241">
        <v>20</v>
      </c>
      <c r="D241" t="s">
        <v>131</v>
      </c>
      <c r="E241" t="s">
        <v>20</v>
      </c>
      <c r="F241" t="str">
        <f>CONCATENATE(TRIM(B241),": ",D241)</f>
        <v>APWORKS 2024.2 - PHASE 3: separate node for "Broadcast Invoices"</v>
      </c>
      <c r="G241" t="str">
        <f>IF(E241="Development",VLOOKUP(F241,'Planned Activities'!$D$4:$M$158,J241-2,FALSE),0)</f>
        <v>4h</v>
      </c>
      <c r="H241">
        <v>4</v>
      </c>
      <c r="I241" s="3" t="s">
        <v>185</v>
      </c>
      <c r="J241">
        <f>VLOOKUP(I241,Const!$A$2:$B$13,2,FALSE)</f>
        <v>9</v>
      </c>
    </row>
    <row r="242" spans="1:10" hidden="1" x14ac:dyDescent="0.25">
      <c r="A242" t="s">
        <v>42</v>
      </c>
      <c r="B242" t="s">
        <v>43</v>
      </c>
      <c r="C242" t="s">
        <v>44</v>
      </c>
      <c r="D242" t="s">
        <v>44</v>
      </c>
      <c r="E242" t="s">
        <v>45</v>
      </c>
      <c r="H242">
        <v>8</v>
      </c>
      <c r="I242" s="3" t="s">
        <v>185</v>
      </c>
    </row>
    <row r="243" spans="1:10" hidden="1" x14ac:dyDescent="0.25">
      <c r="A243" t="s">
        <v>89</v>
      </c>
      <c r="B243" t="s">
        <v>25</v>
      </c>
      <c r="C243" t="s">
        <v>44</v>
      </c>
      <c r="D243" t="s">
        <v>44</v>
      </c>
      <c r="E243" t="s">
        <v>33</v>
      </c>
      <c r="H243">
        <v>1</v>
      </c>
      <c r="I243" s="3" t="s">
        <v>185</v>
      </c>
    </row>
    <row r="244" spans="1:10" hidden="1" x14ac:dyDescent="0.25">
      <c r="A244" t="s">
        <v>89</v>
      </c>
      <c r="B244" t="s">
        <v>43</v>
      </c>
      <c r="C244" t="s">
        <v>6</v>
      </c>
      <c r="D244" t="s">
        <v>7</v>
      </c>
      <c r="E244" t="s">
        <v>10</v>
      </c>
      <c r="H244">
        <v>4</v>
      </c>
      <c r="I244" s="3" t="s">
        <v>185</v>
      </c>
    </row>
    <row r="245" spans="1:10" hidden="1" x14ac:dyDescent="0.25">
      <c r="A245" t="s">
        <v>89</v>
      </c>
      <c r="B245" t="s">
        <v>43</v>
      </c>
      <c r="C245" t="s">
        <v>45</v>
      </c>
      <c r="D245" t="s">
        <v>45</v>
      </c>
      <c r="E245" t="s">
        <v>33</v>
      </c>
      <c r="H245">
        <v>1</v>
      </c>
      <c r="I245" s="3" t="s">
        <v>185</v>
      </c>
    </row>
    <row r="246" spans="1:10" hidden="1" x14ac:dyDescent="0.25">
      <c r="A246" t="s">
        <v>89</v>
      </c>
      <c r="B246" t="s">
        <v>43</v>
      </c>
      <c r="C246" t="s">
        <v>51</v>
      </c>
      <c r="D246" t="s">
        <v>52</v>
      </c>
      <c r="E246" t="s">
        <v>20</v>
      </c>
      <c r="H246">
        <v>2</v>
      </c>
      <c r="I246" s="3" t="s">
        <v>185</v>
      </c>
    </row>
    <row r="247" spans="1:10" hidden="1" x14ac:dyDescent="0.25">
      <c r="A247" t="s">
        <v>89</v>
      </c>
      <c r="B247" t="s">
        <v>43</v>
      </c>
      <c r="C247" t="s">
        <v>120</v>
      </c>
      <c r="D247" t="s">
        <v>121</v>
      </c>
      <c r="E247" t="s">
        <v>38</v>
      </c>
      <c r="H247">
        <v>8</v>
      </c>
      <c r="I247" s="3" t="s">
        <v>185</v>
      </c>
    </row>
    <row r="248" spans="1:10" hidden="1" x14ac:dyDescent="0.25">
      <c r="A248" t="s">
        <v>42</v>
      </c>
      <c r="B248" t="s">
        <v>43</v>
      </c>
      <c r="C248" t="s">
        <v>44</v>
      </c>
      <c r="D248" t="s">
        <v>44</v>
      </c>
      <c r="E248" t="s">
        <v>45</v>
      </c>
      <c r="H248">
        <v>8</v>
      </c>
      <c r="I248" s="3" t="s">
        <v>185</v>
      </c>
    </row>
    <row r="249" spans="1:10" hidden="1" x14ac:dyDescent="0.25">
      <c r="A249" t="s">
        <v>42</v>
      </c>
      <c r="B249" t="s">
        <v>43</v>
      </c>
      <c r="C249" t="s">
        <v>44</v>
      </c>
      <c r="D249" t="s">
        <v>44</v>
      </c>
      <c r="E249" t="s">
        <v>45</v>
      </c>
      <c r="H249">
        <v>8</v>
      </c>
      <c r="I249" s="3" t="s">
        <v>185</v>
      </c>
    </row>
    <row r="250" spans="1:10" hidden="1" x14ac:dyDescent="0.25">
      <c r="A250" t="s">
        <v>42</v>
      </c>
      <c r="B250" t="s">
        <v>43</v>
      </c>
      <c r="C250" t="s">
        <v>44</v>
      </c>
      <c r="D250" t="s">
        <v>44</v>
      </c>
      <c r="E250" t="s">
        <v>45</v>
      </c>
      <c r="H250">
        <v>8</v>
      </c>
      <c r="I250" s="3" t="s">
        <v>185</v>
      </c>
    </row>
    <row r="251" spans="1:10" x14ac:dyDescent="0.25">
      <c r="A251" t="s">
        <v>2</v>
      </c>
      <c r="B251" t="s">
        <v>8</v>
      </c>
      <c r="C251">
        <v>5</v>
      </c>
      <c r="D251" t="s">
        <v>14</v>
      </c>
      <c r="E251" t="s">
        <v>16</v>
      </c>
      <c r="F251" t="str">
        <f>CONCATENATE(TRIM(B251),": ",D251)</f>
        <v>APWORKS 2024.2 - PHASE 3: Project Overhead</v>
      </c>
      <c r="G251">
        <f>IF(E251="Development",VLOOKUP(F251,'Planned Activities'!$D$4:$M$158,J251-2,FALSE),0)</f>
        <v>0</v>
      </c>
      <c r="H251">
        <v>2</v>
      </c>
      <c r="I251" s="3" t="s">
        <v>185</v>
      </c>
      <c r="J251">
        <f>VLOOKUP(I251,Const!$A$2:$B$13,2,FALSE)</f>
        <v>9</v>
      </c>
    </row>
    <row r="252" spans="1:10" hidden="1" x14ac:dyDescent="0.25">
      <c r="A252" t="s">
        <v>2</v>
      </c>
      <c r="B252" t="s">
        <v>30</v>
      </c>
      <c r="C252" t="s">
        <v>31</v>
      </c>
      <c r="D252" t="s">
        <v>32</v>
      </c>
      <c r="E252" t="s">
        <v>33</v>
      </c>
      <c r="H252">
        <v>1</v>
      </c>
      <c r="I252" s="3" t="s">
        <v>185</v>
      </c>
    </row>
    <row r="253" spans="1:10" hidden="1" x14ac:dyDescent="0.25">
      <c r="A253" t="s">
        <v>2</v>
      </c>
      <c r="B253" t="s">
        <v>30</v>
      </c>
      <c r="C253" t="s">
        <v>6</v>
      </c>
      <c r="D253" t="s">
        <v>7</v>
      </c>
      <c r="E253" t="s">
        <v>10</v>
      </c>
      <c r="H253">
        <v>1</v>
      </c>
      <c r="I253" s="3" t="s">
        <v>185</v>
      </c>
    </row>
    <row r="254" spans="1:10" hidden="1" x14ac:dyDescent="0.25">
      <c r="A254" t="s">
        <v>2</v>
      </c>
      <c r="B254" t="s">
        <v>30</v>
      </c>
      <c r="C254" t="s">
        <v>6</v>
      </c>
      <c r="D254" t="s">
        <v>7</v>
      </c>
      <c r="E254" t="s">
        <v>10</v>
      </c>
      <c r="H254">
        <v>2.5</v>
      </c>
      <c r="I254" s="3" t="s">
        <v>185</v>
      </c>
    </row>
    <row r="255" spans="1:10" hidden="1" x14ac:dyDescent="0.25">
      <c r="A255" t="s">
        <v>2</v>
      </c>
      <c r="B255" t="s">
        <v>30</v>
      </c>
      <c r="C255" t="s">
        <v>123</v>
      </c>
      <c r="D255" t="s">
        <v>124</v>
      </c>
      <c r="E255" t="s">
        <v>38</v>
      </c>
      <c r="H255">
        <v>8</v>
      </c>
      <c r="I255" s="3" t="s">
        <v>185</v>
      </c>
    </row>
    <row r="256" spans="1:10" hidden="1" x14ac:dyDescent="0.25">
      <c r="A256" t="s">
        <v>2</v>
      </c>
      <c r="B256" t="s">
        <v>25</v>
      </c>
      <c r="C256" t="s">
        <v>130</v>
      </c>
      <c r="D256" t="s">
        <v>130</v>
      </c>
      <c r="E256" t="s">
        <v>122</v>
      </c>
      <c r="H256">
        <v>1</v>
      </c>
      <c r="I256" s="3" t="s">
        <v>185</v>
      </c>
    </row>
    <row r="257" spans="1:10" hidden="1" x14ac:dyDescent="0.25">
      <c r="A257" t="s">
        <v>106</v>
      </c>
      <c r="B257" t="s">
        <v>63</v>
      </c>
      <c r="C257" t="s">
        <v>64</v>
      </c>
      <c r="D257" t="s">
        <v>40</v>
      </c>
      <c r="E257" t="s">
        <v>16</v>
      </c>
      <c r="H257">
        <v>1</v>
      </c>
      <c r="I257" s="3" t="s">
        <v>185</v>
      </c>
    </row>
    <row r="258" spans="1:10" hidden="1" x14ac:dyDescent="0.25">
      <c r="A258" t="s">
        <v>106</v>
      </c>
      <c r="B258" t="s">
        <v>30</v>
      </c>
      <c r="C258" t="s">
        <v>34</v>
      </c>
      <c r="D258" t="s">
        <v>35</v>
      </c>
      <c r="E258" t="s">
        <v>16</v>
      </c>
      <c r="H258">
        <v>2</v>
      </c>
      <c r="I258" s="3" t="s">
        <v>185</v>
      </c>
    </row>
    <row r="259" spans="1:10" hidden="1" x14ac:dyDescent="0.25">
      <c r="A259" t="s">
        <v>106</v>
      </c>
      <c r="B259" t="s">
        <v>63</v>
      </c>
      <c r="C259" t="s">
        <v>64</v>
      </c>
      <c r="D259" t="s">
        <v>40</v>
      </c>
      <c r="E259" t="s">
        <v>109</v>
      </c>
      <c r="H259">
        <v>2</v>
      </c>
      <c r="I259" s="3" t="s">
        <v>185</v>
      </c>
    </row>
    <row r="260" spans="1:10" hidden="1" x14ac:dyDescent="0.25">
      <c r="A260" t="s">
        <v>106</v>
      </c>
      <c r="B260" t="s">
        <v>63</v>
      </c>
      <c r="C260" t="s">
        <v>64</v>
      </c>
      <c r="D260" t="s">
        <v>40</v>
      </c>
      <c r="E260" t="s">
        <v>109</v>
      </c>
      <c r="H260">
        <v>4</v>
      </c>
      <c r="I260" s="3" t="s">
        <v>185</v>
      </c>
    </row>
    <row r="261" spans="1:10" hidden="1" x14ac:dyDescent="0.25">
      <c r="A261" t="s">
        <v>106</v>
      </c>
      <c r="B261" t="s">
        <v>63</v>
      </c>
      <c r="C261" t="s">
        <v>64</v>
      </c>
      <c r="D261" t="s">
        <v>40</v>
      </c>
      <c r="E261" t="s">
        <v>109</v>
      </c>
      <c r="H261">
        <v>2</v>
      </c>
      <c r="I261" s="3" t="s">
        <v>185</v>
      </c>
    </row>
    <row r="262" spans="1:10" hidden="1" x14ac:dyDescent="0.25">
      <c r="A262" t="s">
        <v>106</v>
      </c>
      <c r="B262" t="s">
        <v>30</v>
      </c>
      <c r="C262" t="s">
        <v>34</v>
      </c>
      <c r="D262" t="s">
        <v>35</v>
      </c>
      <c r="E262" t="s">
        <v>16</v>
      </c>
      <c r="H262">
        <v>2</v>
      </c>
      <c r="I262" s="3" t="s">
        <v>185</v>
      </c>
    </row>
    <row r="263" spans="1:10" hidden="1" x14ac:dyDescent="0.25">
      <c r="A263" t="s">
        <v>106</v>
      </c>
      <c r="B263" t="s">
        <v>63</v>
      </c>
      <c r="C263" t="s">
        <v>64</v>
      </c>
      <c r="D263" t="s">
        <v>40</v>
      </c>
      <c r="E263" t="s">
        <v>108</v>
      </c>
      <c r="H263">
        <v>4</v>
      </c>
      <c r="I263" s="3" t="s">
        <v>185</v>
      </c>
    </row>
    <row r="264" spans="1:10" hidden="1" x14ac:dyDescent="0.25">
      <c r="A264" t="s">
        <v>106</v>
      </c>
      <c r="B264" t="s">
        <v>63</v>
      </c>
      <c r="C264" t="s">
        <v>64</v>
      </c>
      <c r="D264" t="s">
        <v>40</v>
      </c>
      <c r="E264" t="s">
        <v>108</v>
      </c>
      <c r="H264">
        <v>3</v>
      </c>
      <c r="I264" s="3" t="s">
        <v>185</v>
      </c>
    </row>
    <row r="265" spans="1:10" hidden="1" x14ac:dyDescent="0.25">
      <c r="A265" t="s">
        <v>106</v>
      </c>
      <c r="B265" t="s">
        <v>63</v>
      </c>
      <c r="C265" t="s">
        <v>64</v>
      </c>
      <c r="D265" t="s">
        <v>40</v>
      </c>
      <c r="E265" t="s">
        <v>108</v>
      </c>
      <c r="H265">
        <v>4</v>
      </c>
      <c r="I265" s="3" t="s">
        <v>185</v>
      </c>
    </row>
    <row r="266" spans="1:10" hidden="1" x14ac:dyDescent="0.25">
      <c r="A266" t="s">
        <v>106</v>
      </c>
      <c r="B266" t="s">
        <v>63</v>
      </c>
      <c r="C266" t="s">
        <v>64</v>
      </c>
      <c r="D266" t="s">
        <v>40</v>
      </c>
      <c r="E266" t="s">
        <v>108</v>
      </c>
      <c r="H266">
        <v>3</v>
      </c>
      <c r="I266" s="3" t="s">
        <v>185</v>
      </c>
    </row>
    <row r="267" spans="1:10" hidden="1" x14ac:dyDescent="0.25">
      <c r="A267" t="s">
        <v>106</v>
      </c>
      <c r="B267" t="s">
        <v>63</v>
      </c>
      <c r="C267" t="s">
        <v>64</v>
      </c>
      <c r="D267" t="s">
        <v>40</v>
      </c>
      <c r="E267" t="s">
        <v>16</v>
      </c>
      <c r="H267">
        <v>1</v>
      </c>
      <c r="I267" s="3" t="s">
        <v>185</v>
      </c>
    </row>
    <row r="268" spans="1:10" hidden="1" x14ac:dyDescent="0.25">
      <c r="A268" t="s">
        <v>106</v>
      </c>
      <c r="B268" t="s">
        <v>63</v>
      </c>
      <c r="C268" t="s">
        <v>64</v>
      </c>
      <c r="D268" t="s">
        <v>40</v>
      </c>
      <c r="E268" t="s">
        <v>108</v>
      </c>
      <c r="H268">
        <v>2</v>
      </c>
      <c r="I268" s="3" t="s">
        <v>185</v>
      </c>
    </row>
    <row r="269" spans="1:10" hidden="1" x14ac:dyDescent="0.25">
      <c r="A269" t="s">
        <v>89</v>
      </c>
      <c r="B269" t="s">
        <v>43</v>
      </c>
      <c r="C269" t="s">
        <v>45</v>
      </c>
      <c r="D269" t="s">
        <v>45</v>
      </c>
      <c r="E269" t="s">
        <v>45</v>
      </c>
      <c r="H269">
        <v>7</v>
      </c>
      <c r="I269" s="3" t="s">
        <v>185</v>
      </c>
    </row>
    <row r="270" spans="1:10" hidden="1" x14ac:dyDescent="0.25">
      <c r="A270" t="s">
        <v>61</v>
      </c>
      <c r="B270" t="s">
        <v>25</v>
      </c>
      <c r="C270" t="s">
        <v>4</v>
      </c>
      <c r="D270" t="s">
        <v>5</v>
      </c>
      <c r="E270" t="s">
        <v>4</v>
      </c>
      <c r="H270">
        <v>8</v>
      </c>
      <c r="I270" s="3" t="s">
        <v>185</v>
      </c>
    </row>
    <row r="271" spans="1:10" x14ac:dyDescent="0.25">
      <c r="A271" t="s">
        <v>61</v>
      </c>
      <c r="B271" t="s">
        <v>8</v>
      </c>
      <c r="C271">
        <v>4</v>
      </c>
      <c r="D271" t="s">
        <v>13</v>
      </c>
      <c r="E271" t="s">
        <v>20</v>
      </c>
      <c r="F271" t="str">
        <f t="shared" ref="F271:F276" si="6">CONCATENATE(TRIM(B271),": ",D271)</f>
        <v>APWORKS 2024.2 - PHASE 3: Google Drive integration. (Setup and Integration development)</v>
      </c>
      <c r="G271" t="str">
        <f>IF(E271="Development",VLOOKUP(F271,'Planned Activities'!$D$4:$M$158,J271-2,FALSE),0)</f>
        <v>44h</v>
      </c>
      <c r="H271">
        <v>8</v>
      </c>
      <c r="I271" s="3" t="s">
        <v>185</v>
      </c>
      <c r="J271">
        <f>VLOOKUP(I271,Const!$A$2:$B$13,2,FALSE)</f>
        <v>9</v>
      </c>
    </row>
    <row r="272" spans="1:10" x14ac:dyDescent="0.25">
      <c r="A272" t="s">
        <v>61</v>
      </c>
      <c r="B272" t="s">
        <v>8</v>
      </c>
      <c r="C272">
        <v>4</v>
      </c>
      <c r="D272" t="s">
        <v>13</v>
      </c>
      <c r="E272" t="s">
        <v>20</v>
      </c>
      <c r="F272" t="str">
        <f t="shared" si="6"/>
        <v>APWORKS 2024.2 - PHASE 3: Google Drive integration. (Setup and Integration development)</v>
      </c>
      <c r="G272" t="str">
        <f>IF(E272="Development",VLOOKUP(F272,'Planned Activities'!$D$4:$M$158,J272-2,FALSE),0)</f>
        <v>44h</v>
      </c>
      <c r="H272">
        <v>8</v>
      </c>
      <c r="I272" s="3" t="s">
        <v>185</v>
      </c>
      <c r="J272">
        <f>VLOOKUP(I272,Const!$A$2:$B$13,2,FALSE)</f>
        <v>9</v>
      </c>
    </row>
    <row r="273" spans="1:10" x14ac:dyDescent="0.25">
      <c r="A273" t="s">
        <v>86</v>
      </c>
      <c r="B273" t="s">
        <v>8</v>
      </c>
      <c r="C273">
        <v>3</v>
      </c>
      <c r="D273" t="s">
        <v>11</v>
      </c>
      <c r="E273" t="s">
        <v>20</v>
      </c>
      <c r="F273" t="str">
        <f t="shared" si="6"/>
        <v>APWORKS 2024.2 - PHASE 3: Ability to assign Employees to Roles by Media type and by Client</v>
      </c>
      <c r="G273" t="str">
        <f>IF(E273="Development",VLOOKUP(F273,'Planned Activities'!$D$4:$M$158,J273-2,FALSE),0)</f>
        <v>59.5h</v>
      </c>
      <c r="H273">
        <v>6</v>
      </c>
      <c r="I273" s="3" t="s">
        <v>185</v>
      </c>
      <c r="J273">
        <f>VLOOKUP(I273,Const!$A$2:$B$13,2,FALSE)</f>
        <v>9</v>
      </c>
    </row>
    <row r="274" spans="1:10" x14ac:dyDescent="0.25">
      <c r="A274" t="s">
        <v>86</v>
      </c>
      <c r="B274" t="s">
        <v>8</v>
      </c>
      <c r="C274">
        <v>3</v>
      </c>
      <c r="D274" t="s">
        <v>11</v>
      </c>
      <c r="E274" t="s">
        <v>20</v>
      </c>
      <c r="F274" t="str">
        <f t="shared" si="6"/>
        <v>APWORKS 2024.2 - PHASE 3: Ability to assign Employees to Roles by Media type and by Client</v>
      </c>
      <c r="G274" t="str">
        <f>IF(E274="Development",VLOOKUP(F274,'Planned Activities'!$D$4:$M$158,J274-2,FALSE),0)</f>
        <v>59.5h</v>
      </c>
      <c r="H274">
        <v>6</v>
      </c>
      <c r="I274" s="3" t="s">
        <v>185</v>
      </c>
      <c r="J274">
        <f>VLOOKUP(I274,Const!$A$2:$B$13,2,FALSE)</f>
        <v>9</v>
      </c>
    </row>
    <row r="275" spans="1:10" x14ac:dyDescent="0.25">
      <c r="A275" t="s">
        <v>54</v>
      </c>
      <c r="B275" t="s">
        <v>8</v>
      </c>
      <c r="C275">
        <v>23</v>
      </c>
      <c r="D275" t="s">
        <v>132</v>
      </c>
      <c r="E275" t="s">
        <v>20</v>
      </c>
      <c r="F275" t="str">
        <f t="shared" si="6"/>
        <v>APWORKS 2024.2 - PHASE 3: Broadcast Invoice: User Group Management Changes</v>
      </c>
      <c r="G275" t="str">
        <f>IF(E275="Development",VLOOKUP(F275,'Planned Activities'!$D$4:$M$158,J275-2,FALSE),0)</f>
        <v>12h</v>
      </c>
      <c r="H275">
        <v>4</v>
      </c>
      <c r="I275" s="3" t="s">
        <v>185</v>
      </c>
      <c r="J275">
        <f>VLOOKUP(I275,Const!$A$2:$B$13,2,FALSE)</f>
        <v>9</v>
      </c>
    </row>
    <row r="276" spans="1:10" x14ac:dyDescent="0.25">
      <c r="A276" t="s">
        <v>54</v>
      </c>
      <c r="B276" t="s">
        <v>8</v>
      </c>
      <c r="C276">
        <v>20</v>
      </c>
      <c r="D276" t="s">
        <v>131</v>
      </c>
      <c r="E276" t="s">
        <v>20</v>
      </c>
      <c r="F276" t="str">
        <f t="shared" si="6"/>
        <v>APWORKS 2024.2 - PHASE 3: separate node for "Broadcast Invoices"</v>
      </c>
      <c r="G276" t="str">
        <f>IF(E276="Development",VLOOKUP(F276,'Planned Activities'!$D$4:$M$158,J276-2,FALSE),0)</f>
        <v>4h</v>
      </c>
      <c r="H276">
        <v>4</v>
      </c>
      <c r="I276" s="3" t="s">
        <v>185</v>
      </c>
      <c r="J276">
        <f>VLOOKUP(I276,Const!$A$2:$B$13,2,FALSE)</f>
        <v>9</v>
      </c>
    </row>
    <row r="277" spans="1:10" hidden="1" x14ac:dyDescent="0.25">
      <c r="A277" t="s">
        <v>54</v>
      </c>
      <c r="B277" t="s">
        <v>25</v>
      </c>
      <c r="C277" t="s">
        <v>4</v>
      </c>
      <c r="D277" t="s">
        <v>5</v>
      </c>
      <c r="E277" t="s">
        <v>4</v>
      </c>
      <c r="H277">
        <v>4</v>
      </c>
      <c r="I277" s="3" t="s">
        <v>185</v>
      </c>
    </row>
    <row r="278" spans="1:10" x14ac:dyDescent="0.25">
      <c r="A278" t="s">
        <v>54</v>
      </c>
      <c r="B278" t="s">
        <v>8</v>
      </c>
      <c r="C278">
        <v>25</v>
      </c>
      <c r="D278" t="s">
        <v>58</v>
      </c>
      <c r="E278" t="s">
        <v>20</v>
      </c>
      <c r="F278" t="str">
        <f t="shared" ref="F278:F279" si="7">CONCATENATE(TRIM(B278),": ",D278)</f>
        <v>APWORKS 2024.2 - PHASE 3: Broadcast Invoice: Manage Invoice Documents</v>
      </c>
      <c r="G278" t="str">
        <f>IF(E278="Development",VLOOKUP(F278,'Planned Activities'!$D$4:$M$158,J278-2,FALSE),0)</f>
        <v>4h</v>
      </c>
      <c r="H278">
        <v>2</v>
      </c>
      <c r="I278" s="3" t="s">
        <v>185</v>
      </c>
      <c r="J278">
        <f>VLOOKUP(I278,Const!$A$2:$B$13,2,FALSE)</f>
        <v>9</v>
      </c>
    </row>
    <row r="279" spans="1:10" x14ac:dyDescent="0.25">
      <c r="A279" t="s">
        <v>54</v>
      </c>
      <c r="B279" t="s">
        <v>8</v>
      </c>
      <c r="C279">
        <v>24</v>
      </c>
      <c r="D279" t="s">
        <v>133</v>
      </c>
      <c r="E279" t="s">
        <v>20</v>
      </c>
      <c r="F279" t="str">
        <f t="shared" si="7"/>
        <v>APWORKS 2024.2 - PHASE 3: Broadcast Invoice: Manage Non-Mapped Broadcast Invoices</v>
      </c>
      <c r="G279" t="e">
        <f>IF(E279="Development",VLOOKUP(F279,'Planned Activities'!$D$4:$M$158,J279-2,FALSE),0)</f>
        <v>#N/A</v>
      </c>
      <c r="H279">
        <v>2</v>
      </c>
      <c r="I279" s="3" t="s">
        <v>185</v>
      </c>
      <c r="J279">
        <f>VLOOKUP(I279,Const!$A$2:$B$13,2,FALSE)</f>
        <v>9</v>
      </c>
    </row>
    <row r="280" spans="1:10" hidden="1" x14ac:dyDescent="0.25">
      <c r="A280" t="s">
        <v>83</v>
      </c>
      <c r="B280" t="s">
        <v>30</v>
      </c>
      <c r="C280" t="s">
        <v>33</v>
      </c>
      <c r="D280" t="s">
        <v>53</v>
      </c>
      <c r="E280" t="s">
        <v>65</v>
      </c>
      <c r="H280">
        <v>4</v>
      </c>
      <c r="I280" s="3" t="s">
        <v>185</v>
      </c>
    </row>
    <row r="281" spans="1:10" hidden="1" x14ac:dyDescent="0.25">
      <c r="A281" t="s">
        <v>83</v>
      </c>
      <c r="B281" t="s">
        <v>30</v>
      </c>
      <c r="C281" t="s">
        <v>6</v>
      </c>
      <c r="D281" t="s">
        <v>7</v>
      </c>
      <c r="E281" t="s">
        <v>10</v>
      </c>
      <c r="H281">
        <v>3</v>
      </c>
      <c r="I281" s="3" t="s">
        <v>185</v>
      </c>
    </row>
    <row r="282" spans="1:10" hidden="1" x14ac:dyDescent="0.25">
      <c r="A282" t="s">
        <v>83</v>
      </c>
      <c r="B282" t="s">
        <v>25</v>
      </c>
      <c r="C282" t="s">
        <v>80</v>
      </c>
      <c r="D282" t="s">
        <v>81</v>
      </c>
      <c r="E282" t="s">
        <v>22</v>
      </c>
      <c r="H282">
        <v>2</v>
      </c>
      <c r="I282" s="3" t="s">
        <v>185</v>
      </c>
    </row>
    <row r="283" spans="1:10" hidden="1" x14ac:dyDescent="0.25">
      <c r="A283" t="s">
        <v>83</v>
      </c>
      <c r="B283" t="s">
        <v>43</v>
      </c>
      <c r="C283" t="s">
        <v>4</v>
      </c>
      <c r="D283" t="s">
        <v>5</v>
      </c>
      <c r="E283" t="s">
        <v>76</v>
      </c>
      <c r="H283">
        <v>3</v>
      </c>
      <c r="I283" s="3" t="s">
        <v>185</v>
      </c>
    </row>
    <row r="284" spans="1:10" hidden="1" x14ac:dyDescent="0.25">
      <c r="A284" t="s">
        <v>83</v>
      </c>
      <c r="B284" t="s">
        <v>30</v>
      </c>
      <c r="C284" t="s">
        <v>6</v>
      </c>
      <c r="D284" t="s">
        <v>7</v>
      </c>
      <c r="E284" t="s">
        <v>10</v>
      </c>
      <c r="H284">
        <v>3</v>
      </c>
      <c r="I284" s="3" t="s">
        <v>185</v>
      </c>
    </row>
    <row r="285" spans="1:10" hidden="1" x14ac:dyDescent="0.25">
      <c r="A285" t="s">
        <v>83</v>
      </c>
      <c r="B285" t="s">
        <v>25</v>
      </c>
      <c r="C285" t="s">
        <v>80</v>
      </c>
      <c r="D285" t="s">
        <v>81</v>
      </c>
      <c r="E285" t="s">
        <v>22</v>
      </c>
      <c r="H285">
        <v>2</v>
      </c>
      <c r="I285" s="3" t="s">
        <v>185</v>
      </c>
    </row>
    <row r="286" spans="1:10" hidden="1" x14ac:dyDescent="0.25">
      <c r="A286" t="s">
        <v>83</v>
      </c>
      <c r="B286" t="s">
        <v>43</v>
      </c>
      <c r="C286" t="s">
        <v>4</v>
      </c>
      <c r="D286" t="s">
        <v>5</v>
      </c>
      <c r="E286" t="s">
        <v>76</v>
      </c>
      <c r="H286">
        <v>3</v>
      </c>
      <c r="I286" s="3" t="s">
        <v>185</v>
      </c>
    </row>
    <row r="287" spans="1:10" hidden="1" x14ac:dyDescent="0.25">
      <c r="A287" t="s">
        <v>83</v>
      </c>
      <c r="B287" t="s">
        <v>30</v>
      </c>
      <c r="C287" t="s">
        <v>6</v>
      </c>
      <c r="D287" t="s">
        <v>7</v>
      </c>
      <c r="E287" t="s">
        <v>10</v>
      </c>
      <c r="H287">
        <v>3</v>
      </c>
      <c r="I287" s="3" t="s">
        <v>185</v>
      </c>
    </row>
    <row r="288" spans="1:10" hidden="1" x14ac:dyDescent="0.25">
      <c r="A288" t="s">
        <v>83</v>
      </c>
      <c r="B288" t="s">
        <v>30</v>
      </c>
      <c r="C288" t="s">
        <v>6</v>
      </c>
      <c r="D288" t="s">
        <v>7</v>
      </c>
      <c r="E288" t="s">
        <v>10</v>
      </c>
      <c r="H288">
        <v>3</v>
      </c>
      <c r="I288" s="3" t="s">
        <v>185</v>
      </c>
    </row>
    <row r="289" spans="1:9" hidden="1" x14ac:dyDescent="0.25">
      <c r="A289" t="s">
        <v>83</v>
      </c>
      <c r="B289" t="s">
        <v>30</v>
      </c>
      <c r="C289" t="s">
        <v>123</v>
      </c>
      <c r="D289" t="s">
        <v>124</v>
      </c>
      <c r="E289" t="s">
        <v>16</v>
      </c>
      <c r="H289">
        <v>3</v>
      </c>
      <c r="I289" s="3" t="s">
        <v>185</v>
      </c>
    </row>
    <row r="290" spans="1:9" hidden="1" x14ac:dyDescent="0.25">
      <c r="A290" t="s">
        <v>83</v>
      </c>
      <c r="B290" t="s">
        <v>30</v>
      </c>
      <c r="C290" t="s">
        <v>123</v>
      </c>
      <c r="D290" t="s">
        <v>124</v>
      </c>
      <c r="E290" t="s">
        <v>38</v>
      </c>
      <c r="H290">
        <v>8</v>
      </c>
      <c r="I290" s="3" t="s">
        <v>185</v>
      </c>
    </row>
    <row r="291" spans="1:9" hidden="1" x14ac:dyDescent="0.25">
      <c r="A291" t="s">
        <v>83</v>
      </c>
      <c r="B291" t="s">
        <v>30</v>
      </c>
      <c r="C291" t="s">
        <v>6</v>
      </c>
      <c r="D291" t="s">
        <v>7</v>
      </c>
      <c r="E291" t="s">
        <v>10</v>
      </c>
      <c r="H291">
        <v>5</v>
      </c>
      <c r="I291" s="3" t="s">
        <v>185</v>
      </c>
    </row>
    <row r="292" spans="1:9" hidden="1" x14ac:dyDescent="0.25">
      <c r="A292" t="s">
        <v>83</v>
      </c>
      <c r="B292" t="s">
        <v>30</v>
      </c>
      <c r="C292" t="s">
        <v>6</v>
      </c>
      <c r="D292" t="s">
        <v>7</v>
      </c>
      <c r="E292" t="s">
        <v>10</v>
      </c>
      <c r="H292">
        <v>2</v>
      </c>
      <c r="I292" s="3" t="s">
        <v>185</v>
      </c>
    </row>
    <row r="293" spans="1:9" hidden="1" x14ac:dyDescent="0.25">
      <c r="A293" t="s">
        <v>83</v>
      </c>
      <c r="B293" t="s">
        <v>30</v>
      </c>
      <c r="C293" t="s">
        <v>123</v>
      </c>
      <c r="D293" t="s">
        <v>124</v>
      </c>
      <c r="E293" t="s">
        <v>38</v>
      </c>
      <c r="H293">
        <v>7</v>
      </c>
      <c r="I293" s="3" t="s">
        <v>185</v>
      </c>
    </row>
    <row r="294" spans="1:9" hidden="1" x14ac:dyDescent="0.25">
      <c r="A294" t="s">
        <v>83</v>
      </c>
      <c r="B294" t="s">
        <v>30</v>
      </c>
      <c r="C294" t="s">
        <v>123</v>
      </c>
      <c r="D294" t="s">
        <v>124</v>
      </c>
      <c r="E294" t="s">
        <v>38</v>
      </c>
      <c r="H294">
        <v>8</v>
      </c>
      <c r="I294" s="3" t="s">
        <v>185</v>
      </c>
    </row>
    <row r="295" spans="1:9" hidden="1" x14ac:dyDescent="0.25">
      <c r="A295" t="s">
        <v>83</v>
      </c>
      <c r="B295" t="s">
        <v>30</v>
      </c>
      <c r="C295" t="s">
        <v>123</v>
      </c>
      <c r="D295" t="s">
        <v>124</v>
      </c>
      <c r="E295" t="s">
        <v>16</v>
      </c>
      <c r="H295">
        <v>3</v>
      </c>
      <c r="I295" s="3" t="s">
        <v>185</v>
      </c>
    </row>
    <row r="296" spans="1:9" hidden="1" x14ac:dyDescent="0.25">
      <c r="A296" t="s">
        <v>83</v>
      </c>
      <c r="B296" t="s">
        <v>30</v>
      </c>
      <c r="C296" t="s">
        <v>127</v>
      </c>
      <c r="D296" t="s">
        <v>128</v>
      </c>
      <c r="E296" t="s">
        <v>20</v>
      </c>
      <c r="H296">
        <v>5</v>
      </c>
      <c r="I296" s="3" t="s">
        <v>185</v>
      </c>
    </row>
    <row r="297" spans="1:9" hidden="1" x14ac:dyDescent="0.25">
      <c r="A297" t="s">
        <v>89</v>
      </c>
      <c r="B297" t="s">
        <v>43</v>
      </c>
      <c r="C297" t="s">
        <v>45</v>
      </c>
      <c r="D297" t="s">
        <v>45</v>
      </c>
      <c r="E297" t="s">
        <v>45</v>
      </c>
      <c r="H297">
        <v>8</v>
      </c>
      <c r="I297" s="3" t="s">
        <v>185</v>
      </c>
    </row>
    <row r="298" spans="1:9" hidden="1" x14ac:dyDescent="0.25">
      <c r="A298" t="s">
        <v>89</v>
      </c>
      <c r="B298" t="s">
        <v>43</v>
      </c>
      <c r="C298" t="s">
        <v>127</v>
      </c>
      <c r="D298" t="s">
        <v>128</v>
      </c>
      <c r="E298" t="s">
        <v>20</v>
      </c>
      <c r="H298">
        <v>5</v>
      </c>
      <c r="I298" s="3" t="s">
        <v>185</v>
      </c>
    </row>
    <row r="299" spans="1:9" hidden="1" x14ac:dyDescent="0.25">
      <c r="A299" t="s">
        <v>89</v>
      </c>
      <c r="B299" t="s">
        <v>30</v>
      </c>
      <c r="C299" t="s">
        <v>31</v>
      </c>
      <c r="D299" t="s">
        <v>32</v>
      </c>
      <c r="E299" t="s">
        <v>16</v>
      </c>
      <c r="H299">
        <v>1</v>
      </c>
      <c r="I299" s="3" t="s">
        <v>185</v>
      </c>
    </row>
    <row r="300" spans="1:9" hidden="1" x14ac:dyDescent="0.25">
      <c r="A300" t="s">
        <v>96</v>
      </c>
      <c r="B300" t="s">
        <v>25</v>
      </c>
      <c r="C300" t="s">
        <v>33</v>
      </c>
      <c r="D300" t="s">
        <v>53</v>
      </c>
      <c r="E300" t="s">
        <v>122</v>
      </c>
      <c r="H300">
        <v>2</v>
      </c>
      <c r="I300" s="3" t="s">
        <v>185</v>
      </c>
    </row>
    <row r="301" spans="1:9" hidden="1" x14ac:dyDescent="0.25">
      <c r="A301" t="s">
        <v>96</v>
      </c>
      <c r="B301" t="s">
        <v>25</v>
      </c>
      <c r="C301" t="s">
        <v>33</v>
      </c>
      <c r="D301" t="s">
        <v>53</v>
      </c>
      <c r="E301" t="s">
        <v>122</v>
      </c>
      <c r="H301">
        <v>2</v>
      </c>
      <c r="I301" s="3" t="s">
        <v>185</v>
      </c>
    </row>
    <row r="302" spans="1:9" hidden="1" x14ac:dyDescent="0.25">
      <c r="A302" t="s">
        <v>96</v>
      </c>
      <c r="B302" t="s">
        <v>25</v>
      </c>
      <c r="C302" t="s">
        <v>33</v>
      </c>
      <c r="D302" t="s">
        <v>53</v>
      </c>
      <c r="E302" t="s">
        <v>122</v>
      </c>
      <c r="H302">
        <v>2</v>
      </c>
      <c r="I302" s="3" t="s">
        <v>185</v>
      </c>
    </row>
    <row r="303" spans="1:9" hidden="1" x14ac:dyDescent="0.25">
      <c r="A303" t="s">
        <v>96</v>
      </c>
      <c r="B303" t="s">
        <v>25</v>
      </c>
      <c r="C303" t="s">
        <v>33</v>
      </c>
      <c r="D303" t="s">
        <v>53</v>
      </c>
      <c r="E303" t="s">
        <v>122</v>
      </c>
      <c r="H303">
        <v>2</v>
      </c>
      <c r="I303" s="3" t="s">
        <v>185</v>
      </c>
    </row>
    <row r="304" spans="1:9" hidden="1" x14ac:dyDescent="0.25">
      <c r="A304" t="s">
        <v>96</v>
      </c>
      <c r="B304" t="s">
        <v>25</v>
      </c>
      <c r="C304" t="s">
        <v>6</v>
      </c>
      <c r="D304" t="s">
        <v>7</v>
      </c>
      <c r="E304" t="s">
        <v>45</v>
      </c>
      <c r="H304">
        <v>8</v>
      </c>
      <c r="I304" s="3" t="s">
        <v>185</v>
      </c>
    </row>
    <row r="305" spans="1:10" hidden="1" x14ac:dyDescent="0.25">
      <c r="A305" t="s">
        <v>96</v>
      </c>
      <c r="B305" t="s">
        <v>25</v>
      </c>
      <c r="C305" t="s">
        <v>6</v>
      </c>
      <c r="D305" t="s">
        <v>7</v>
      </c>
      <c r="E305" t="s">
        <v>45</v>
      </c>
      <c r="H305">
        <v>3</v>
      </c>
      <c r="I305" s="3" t="s">
        <v>185</v>
      </c>
    </row>
    <row r="306" spans="1:10" hidden="1" x14ac:dyDescent="0.25">
      <c r="A306" t="s">
        <v>96</v>
      </c>
      <c r="B306" t="s">
        <v>25</v>
      </c>
      <c r="C306" t="s">
        <v>6</v>
      </c>
      <c r="D306" t="s">
        <v>7</v>
      </c>
      <c r="E306" t="s">
        <v>45</v>
      </c>
      <c r="H306">
        <v>1</v>
      </c>
      <c r="I306" s="3" t="s">
        <v>185</v>
      </c>
    </row>
    <row r="307" spans="1:10" hidden="1" x14ac:dyDescent="0.25">
      <c r="A307" t="s">
        <v>96</v>
      </c>
      <c r="B307" t="s">
        <v>25</v>
      </c>
      <c r="C307" t="s">
        <v>6</v>
      </c>
      <c r="D307" t="s">
        <v>7</v>
      </c>
      <c r="E307" t="s">
        <v>45</v>
      </c>
      <c r="H307">
        <v>3</v>
      </c>
      <c r="I307" s="3" t="s">
        <v>185</v>
      </c>
    </row>
    <row r="308" spans="1:10" hidden="1" x14ac:dyDescent="0.25">
      <c r="A308" t="s">
        <v>96</v>
      </c>
      <c r="B308" t="s">
        <v>25</v>
      </c>
      <c r="C308" t="s">
        <v>80</v>
      </c>
      <c r="D308" t="s">
        <v>81</v>
      </c>
      <c r="E308" t="s">
        <v>22</v>
      </c>
      <c r="H308">
        <v>4</v>
      </c>
      <c r="I308" s="3" t="s">
        <v>185</v>
      </c>
    </row>
    <row r="309" spans="1:10" x14ac:dyDescent="0.25">
      <c r="A309" t="s">
        <v>75</v>
      </c>
      <c r="B309" t="s">
        <v>8</v>
      </c>
      <c r="C309">
        <v>1</v>
      </c>
      <c r="D309" t="s">
        <v>9</v>
      </c>
      <c r="E309" t="s">
        <v>77</v>
      </c>
      <c r="F309" t="str">
        <f t="shared" ref="F309:F310" si="8">CONCATENATE(TRIM(B309),": ",D309)</f>
        <v>APWORKS 2024.2 - PHASE 3: Ability to automatically attach additional documents to Invoice</v>
      </c>
      <c r="G309">
        <f>IF(E309="Development",VLOOKUP(F309,'Planned Activities'!$D$4:$M$158,J309-2,FALSE),0)</f>
        <v>0</v>
      </c>
      <c r="H309">
        <v>8</v>
      </c>
      <c r="I309" s="3" t="s">
        <v>185</v>
      </c>
      <c r="J309">
        <f>VLOOKUP(I309,Const!$A$2:$B$13,2,FALSE)</f>
        <v>9</v>
      </c>
    </row>
    <row r="310" spans="1:10" x14ac:dyDescent="0.25">
      <c r="A310" t="s">
        <v>75</v>
      </c>
      <c r="B310" t="s">
        <v>8</v>
      </c>
      <c r="C310">
        <v>1</v>
      </c>
      <c r="D310" t="s">
        <v>9</v>
      </c>
      <c r="E310" t="s">
        <v>77</v>
      </c>
      <c r="F310" t="str">
        <f t="shared" si="8"/>
        <v>APWORKS 2024.2 - PHASE 3: Ability to automatically attach additional documents to Invoice</v>
      </c>
      <c r="G310">
        <f>IF(E310="Development",VLOOKUP(F310,'Planned Activities'!$D$4:$M$158,J310-2,FALSE),0)</f>
        <v>0</v>
      </c>
      <c r="H310">
        <v>8</v>
      </c>
      <c r="I310" s="3" t="s">
        <v>185</v>
      </c>
      <c r="J310">
        <f>VLOOKUP(I310,Const!$A$2:$B$13,2,FALSE)</f>
        <v>9</v>
      </c>
    </row>
    <row r="311" spans="1:10" hidden="1" x14ac:dyDescent="0.25">
      <c r="A311" t="s">
        <v>75</v>
      </c>
      <c r="B311" t="s">
        <v>25</v>
      </c>
      <c r="C311" t="s">
        <v>80</v>
      </c>
      <c r="D311" t="s">
        <v>81</v>
      </c>
      <c r="E311" t="s">
        <v>22</v>
      </c>
      <c r="H311">
        <v>2</v>
      </c>
      <c r="I311" s="3" t="s">
        <v>185</v>
      </c>
    </row>
    <row r="312" spans="1:10" hidden="1" x14ac:dyDescent="0.25">
      <c r="A312" t="s">
        <v>75</v>
      </c>
      <c r="B312" t="s">
        <v>43</v>
      </c>
      <c r="C312" t="s">
        <v>6</v>
      </c>
      <c r="D312" t="s">
        <v>7</v>
      </c>
      <c r="E312" t="s">
        <v>45</v>
      </c>
      <c r="H312">
        <v>6</v>
      </c>
      <c r="I312" s="3" t="s">
        <v>185</v>
      </c>
    </row>
    <row r="313" spans="1:10" hidden="1" x14ac:dyDescent="0.25">
      <c r="A313" t="s">
        <v>62</v>
      </c>
      <c r="B313" t="s">
        <v>63</v>
      </c>
      <c r="C313" t="s">
        <v>64</v>
      </c>
      <c r="D313" t="s">
        <v>40</v>
      </c>
      <c r="E313" t="s">
        <v>45</v>
      </c>
      <c r="H313">
        <v>3</v>
      </c>
      <c r="I313" s="3" t="s">
        <v>185</v>
      </c>
    </row>
    <row r="314" spans="1:10" hidden="1" x14ac:dyDescent="0.25">
      <c r="A314" t="s">
        <v>62</v>
      </c>
      <c r="B314" t="s">
        <v>63</v>
      </c>
      <c r="C314" t="s">
        <v>64</v>
      </c>
      <c r="D314" t="s">
        <v>40</v>
      </c>
      <c r="E314" t="s">
        <v>33</v>
      </c>
      <c r="H314">
        <v>2</v>
      </c>
      <c r="I314" s="3" t="s">
        <v>185</v>
      </c>
    </row>
    <row r="315" spans="1:10" hidden="1" x14ac:dyDescent="0.25">
      <c r="A315" t="s">
        <v>62</v>
      </c>
      <c r="B315" t="s">
        <v>30</v>
      </c>
      <c r="C315" t="s">
        <v>34</v>
      </c>
      <c r="D315" t="s">
        <v>35</v>
      </c>
      <c r="E315" t="s">
        <v>45</v>
      </c>
      <c r="H315">
        <v>2.5</v>
      </c>
      <c r="I315" s="3" t="s">
        <v>185</v>
      </c>
    </row>
    <row r="316" spans="1:10" hidden="1" x14ac:dyDescent="0.25">
      <c r="A316" t="s">
        <v>62</v>
      </c>
      <c r="B316" t="s">
        <v>63</v>
      </c>
      <c r="C316" t="s">
        <v>64</v>
      </c>
      <c r="D316" t="s">
        <v>40</v>
      </c>
      <c r="E316" t="s">
        <v>33</v>
      </c>
      <c r="H316">
        <v>0.5</v>
      </c>
      <c r="I316" s="3" t="s">
        <v>185</v>
      </c>
    </row>
    <row r="317" spans="1:10" hidden="1" x14ac:dyDescent="0.25">
      <c r="A317" t="s">
        <v>62</v>
      </c>
      <c r="B317" t="s">
        <v>63</v>
      </c>
      <c r="C317" t="s">
        <v>64</v>
      </c>
      <c r="D317" t="s">
        <v>40</v>
      </c>
      <c r="E317" t="s">
        <v>33</v>
      </c>
      <c r="H317">
        <v>0.5</v>
      </c>
      <c r="I317" s="3" t="s">
        <v>185</v>
      </c>
    </row>
    <row r="318" spans="1:10" hidden="1" x14ac:dyDescent="0.25">
      <c r="A318" t="s">
        <v>62</v>
      </c>
      <c r="B318" t="s">
        <v>63</v>
      </c>
      <c r="C318" t="s">
        <v>64</v>
      </c>
      <c r="D318" t="s">
        <v>40</v>
      </c>
      <c r="E318" t="s">
        <v>33</v>
      </c>
      <c r="H318">
        <v>0.5</v>
      </c>
      <c r="I318" s="3" t="s">
        <v>185</v>
      </c>
    </row>
    <row r="319" spans="1:10" hidden="1" x14ac:dyDescent="0.25">
      <c r="A319" t="s">
        <v>62</v>
      </c>
      <c r="B319" t="s">
        <v>63</v>
      </c>
      <c r="C319" t="s">
        <v>64</v>
      </c>
      <c r="D319" t="s">
        <v>40</v>
      </c>
      <c r="E319" t="s">
        <v>33</v>
      </c>
      <c r="H319">
        <v>0.5</v>
      </c>
      <c r="I319" s="3" t="s">
        <v>185</v>
      </c>
    </row>
    <row r="320" spans="1:10" hidden="1" x14ac:dyDescent="0.25">
      <c r="A320" t="s">
        <v>62</v>
      </c>
      <c r="B320" t="s">
        <v>30</v>
      </c>
      <c r="C320" t="s">
        <v>34</v>
      </c>
      <c r="D320" t="s">
        <v>35</v>
      </c>
      <c r="E320" t="s">
        <v>45</v>
      </c>
      <c r="H320">
        <v>1.5</v>
      </c>
      <c r="I320" s="3" t="s">
        <v>185</v>
      </c>
    </row>
    <row r="321" spans="1:10" hidden="1" x14ac:dyDescent="0.25">
      <c r="A321" t="s">
        <v>62</v>
      </c>
      <c r="B321" t="s">
        <v>63</v>
      </c>
      <c r="C321" t="s">
        <v>64</v>
      </c>
      <c r="D321" t="s">
        <v>40</v>
      </c>
      <c r="E321" t="s">
        <v>33</v>
      </c>
      <c r="H321">
        <v>0.5</v>
      </c>
      <c r="I321" s="3" t="s">
        <v>185</v>
      </c>
    </row>
    <row r="322" spans="1:10" hidden="1" x14ac:dyDescent="0.25">
      <c r="A322" t="s">
        <v>62</v>
      </c>
      <c r="B322" t="s">
        <v>63</v>
      </c>
      <c r="C322" t="s">
        <v>64</v>
      </c>
      <c r="D322" t="s">
        <v>40</v>
      </c>
      <c r="E322" t="s">
        <v>33</v>
      </c>
      <c r="H322">
        <v>1.5</v>
      </c>
      <c r="I322" s="3" t="s">
        <v>185</v>
      </c>
    </row>
    <row r="323" spans="1:10" hidden="1" x14ac:dyDescent="0.25">
      <c r="A323" t="s">
        <v>62</v>
      </c>
      <c r="B323" t="s">
        <v>63</v>
      </c>
      <c r="C323" t="s">
        <v>64</v>
      </c>
      <c r="D323" t="s">
        <v>40</v>
      </c>
      <c r="E323" t="s">
        <v>33</v>
      </c>
      <c r="H323">
        <v>0.5</v>
      </c>
      <c r="I323" s="3" t="s">
        <v>185</v>
      </c>
    </row>
    <row r="324" spans="1:10" hidden="1" x14ac:dyDescent="0.25">
      <c r="A324" t="s">
        <v>62</v>
      </c>
      <c r="B324" t="s">
        <v>63</v>
      </c>
      <c r="C324" t="s">
        <v>64</v>
      </c>
      <c r="D324" t="s">
        <v>40</v>
      </c>
      <c r="E324" t="s">
        <v>33</v>
      </c>
      <c r="H324">
        <v>0.5</v>
      </c>
      <c r="I324" s="3" t="s">
        <v>185</v>
      </c>
    </row>
    <row r="325" spans="1:10" hidden="1" x14ac:dyDescent="0.25">
      <c r="A325" t="s">
        <v>62</v>
      </c>
      <c r="B325" t="s">
        <v>30</v>
      </c>
      <c r="C325" t="s">
        <v>34</v>
      </c>
      <c r="D325" t="s">
        <v>35</v>
      </c>
      <c r="E325" t="s">
        <v>33</v>
      </c>
      <c r="H325">
        <v>2</v>
      </c>
      <c r="I325" s="3" t="s">
        <v>185</v>
      </c>
    </row>
    <row r="326" spans="1:10" hidden="1" x14ac:dyDescent="0.25">
      <c r="A326" t="s">
        <v>62</v>
      </c>
      <c r="B326" t="s">
        <v>63</v>
      </c>
      <c r="C326" t="s">
        <v>64</v>
      </c>
      <c r="D326" t="s">
        <v>40</v>
      </c>
      <c r="E326" t="s">
        <v>17</v>
      </c>
      <c r="H326">
        <v>1.5</v>
      </c>
      <c r="I326" s="3" t="s">
        <v>185</v>
      </c>
    </row>
    <row r="327" spans="1:10" x14ac:dyDescent="0.25">
      <c r="A327" t="s">
        <v>62</v>
      </c>
      <c r="B327" t="s">
        <v>8</v>
      </c>
      <c r="C327">
        <v>4</v>
      </c>
      <c r="D327" t="s">
        <v>13</v>
      </c>
      <c r="E327" t="s">
        <v>65</v>
      </c>
      <c r="F327" t="str">
        <f t="shared" ref="F327:F330" si="9">CONCATENATE(TRIM(B327),": ",D327)</f>
        <v>APWORKS 2024.2 - PHASE 3: Google Drive integration. (Setup and Integration development)</v>
      </c>
      <c r="G327">
        <f>IF(E327="Development",VLOOKUP(F327,'Planned Activities'!$D$4:$M$158,J327-2,FALSE),0)</f>
        <v>0</v>
      </c>
      <c r="H327">
        <v>4</v>
      </c>
      <c r="I327" s="3" t="s">
        <v>185</v>
      </c>
      <c r="J327">
        <f>VLOOKUP(I327,Const!$A$2:$B$13,2,FALSE)</f>
        <v>9</v>
      </c>
    </row>
    <row r="328" spans="1:10" x14ac:dyDescent="0.25">
      <c r="A328" t="s">
        <v>62</v>
      </c>
      <c r="B328" t="s">
        <v>8</v>
      </c>
      <c r="C328">
        <v>4</v>
      </c>
      <c r="D328" t="s">
        <v>13</v>
      </c>
      <c r="E328" t="s">
        <v>65</v>
      </c>
      <c r="F328" t="str">
        <f t="shared" si="9"/>
        <v>APWORKS 2024.2 - PHASE 3: Google Drive integration. (Setup and Integration development)</v>
      </c>
      <c r="G328">
        <f>IF(E328="Development",VLOOKUP(F328,'Planned Activities'!$D$4:$M$158,J328-2,FALSE),0)</f>
        <v>0</v>
      </c>
      <c r="H328">
        <v>4</v>
      </c>
      <c r="I328" s="3" t="s">
        <v>185</v>
      </c>
      <c r="J328">
        <f>VLOOKUP(I328,Const!$A$2:$B$13,2,FALSE)</f>
        <v>9</v>
      </c>
    </row>
    <row r="329" spans="1:10" x14ac:dyDescent="0.25">
      <c r="A329" t="s">
        <v>62</v>
      </c>
      <c r="B329" t="s">
        <v>8</v>
      </c>
      <c r="C329">
        <v>4</v>
      </c>
      <c r="D329" t="s">
        <v>13</v>
      </c>
      <c r="E329" t="s">
        <v>65</v>
      </c>
      <c r="F329" t="str">
        <f t="shared" si="9"/>
        <v>APWORKS 2024.2 - PHASE 3: Google Drive integration. (Setup and Integration development)</v>
      </c>
      <c r="G329">
        <f>IF(E329="Development",VLOOKUP(F329,'Planned Activities'!$D$4:$M$158,J329-2,FALSE),0)</f>
        <v>0</v>
      </c>
      <c r="H329">
        <v>4</v>
      </c>
      <c r="I329" s="3" t="s">
        <v>185</v>
      </c>
      <c r="J329">
        <f>VLOOKUP(I329,Const!$A$2:$B$13,2,FALSE)</f>
        <v>9</v>
      </c>
    </row>
    <row r="330" spans="1:10" x14ac:dyDescent="0.25">
      <c r="A330" t="s">
        <v>62</v>
      </c>
      <c r="B330" t="s">
        <v>8</v>
      </c>
      <c r="C330">
        <v>4</v>
      </c>
      <c r="D330" t="s">
        <v>13</v>
      </c>
      <c r="E330" t="s">
        <v>65</v>
      </c>
      <c r="F330" t="str">
        <f t="shared" si="9"/>
        <v>APWORKS 2024.2 - PHASE 3: Google Drive integration. (Setup and Integration development)</v>
      </c>
      <c r="G330">
        <f>IF(E330="Development",VLOOKUP(F330,'Planned Activities'!$D$4:$M$158,J330-2,FALSE),0)</f>
        <v>0</v>
      </c>
      <c r="H330">
        <v>3</v>
      </c>
      <c r="I330" s="3" t="s">
        <v>185</v>
      </c>
      <c r="J330">
        <f>VLOOKUP(I330,Const!$A$2:$B$13,2,FALSE)</f>
        <v>9</v>
      </c>
    </row>
    <row r="331" spans="1:10" hidden="1" x14ac:dyDescent="0.25">
      <c r="A331" t="s">
        <v>62</v>
      </c>
      <c r="B331" t="s">
        <v>63</v>
      </c>
      <c r="C331" t="s">
        <v>64</v>
      </c>
      <c r="D331" t="s">
        <v>40</v>
      </c>
      <c r="E331" t="s">
        <v>45</v>
      </c>
      <c r="H331">
        <v>1</v>
      </c>
      <c r="I331" s="3" t="s">
        <v>185</v>
      </c>
    </row>
    <row r="332" spans="1:10" hidden="1" x14ac:dyDescent="0.25">
      <c r="A332" t="s">
        <v>62</v>
      </c>
      <c r="B332" t="s">
        <v>63</v>
      </c>
      <c r="C332" t="s">
        <v>64</v>
      </c>
      <c r="D332" t="s">
        <v>40</v>
      </c>
      <c r="E332" t="s">
        <v>45</v>
      </c>
      <c r="H332">
        <v>2.5</v>
      </c>
      <c r="I332" s="3" t="s">
        <v>185</v>
      </c>
    </row>
    <row r="333" spans="1:10" hidden="1" x14ac:dyDescent="0.25">
      <c r="A333" t="s">
        <v>62</v>
      </c>
      <c r="B333" t="s">
        <v>63</v>
      </c>
      <c r="C333" t="s">
        <v>64</v>
      </c>
      <c r="D333" t="s">
        <v>40</v>
      </c>
      <c r="E333" t="s">
        <v>45</v>
      </c>
      <c r="H333">
        <v>1</v>
      </c>
      <c r="I333" s="3" t="s">
        <v>185</v>
      </c>
    </row>
    <row r="334" spans="1:10" hidden="1" x14ac:dyDescent="0.25">
      <c r="A334" t="s">
        <v>62</v>
      </c>
      <c r="B334" t="s">
        <v>63</v>
      </c>
      <c r="C334" t="s">
        <v>64</v>
      </c>
      <c r="D334" t="s">
        <v>40</v>
      </c>
      <c r="E334" t="s">
        <v>33</v>
      </c>
      <c r="H334">
        <v>1.5</v>
      </c>
      <c r="I334" s="3" t="s">
        <v>185</v>
      </c>
    </row>
    <row r="335" spans="1:10" hidden="1" x14ac:dyDescent="0.25">
      <c r="A335" t="s">
        <v>62</v>
      </c>
      <c r="B335" t="s">
        <v>30</v>
      </c>
      <c r="C335" t="s">
        <v>34</v>
      </c>
      <c r="D335" t="s">
        <v>35</v>
      </c>
      <c r="E335" t="s">
        <v>45</v>
      </c>
      <c r="H335">
        <v>2.5</v>
      </c>
      <c r="I335" s="3" t="s">
        <v>185</v>
      </c>
    </row>
    <row r="336" spans="1:10" hidden="1" x14ac:dyDescent="0.25">
      <c r="A336" t="s">
        <v>62</v>
      </c>
      <c r="B336" t="s">
        <v>43</v>
      </c>
      <c r="C336" t="s">
        <v>44</v>
      </c>
      <c r="D336" t="s">
        <v>44</v>
      </c>
      <c r="E336" t="s">
        <v>10</v>
      </c>
      <c r="H336">
        <v>4</v>
      </c>
      <c r="I336" s="3" t="s">
        <v>185</v>
      </c>
    </row>
    <row r="337" spans="1:10" hidden="1" x14ac:dyDescent="0.25">
      <c r="A337" t="s">
        <v>62</v>
      </c>
      <c r="B337" t="s">
        <v>30</v>
      </c>
      <c r="C337" t="s">
        <v>34</v>
      </c>
      <c r="D337" t="s">
        <v>35</v>
      </c>
      <c r="E337" t="s">
        <v>45</v>
      </c>
      <c r="H337">
        <v>1</v>
      </c>
      <c r="I337" s="3" t="s">
        <v>185</v>
      </c>
    </row>
    <row r="338" spans="1:10" hidden="1" x14ac:dyDescent="0.25">
      <c r="A338" t="s">
        <v>62</v>
      </c>
      <c r="B338" t="s">
        <v>30</v>
      </c>
      <c r="C338" t="s">
        <v>34</v>
      </c>
      <c r="D338" t="s">
        <v>35</v>
      </c>
      <c r="E338" t="s">
        <v>45</v>
      </c>
      <c r="H338">
        <v>3</v>
      </c>
      <c r="I338" s="3" t="s">
        <v>185</v>
      </c>
    </row>
    <row r="339" spans="1:10" x14ac:dyDescent="0.25">
      <c r="A339" t="s">
        <v>54</v>
      </c>
      <c r="B339" t="s">
        <v>8</v>
      </c>
      <c r="C339">
        <v>20</v>
      </c>
      <c r="D339" t="s">
        <v>131</v>
      </c>
      <c r="E339" t="s">
        <v>20</v>
      </c>
      <c r="F339" t="str">
        <f>CONCATENATE(TRIM(B339),": ",D339)</f>
        <v>APWORKS 2024.2 - PHASE 3: separate node for "Broadcast Invoices"</v>
      </c>
      <c r="G339" t="str">
        <f>IF(E339="Development",VLOOKUP(F339,'Planned Activities'!$D$4:$M$158,J339-2,FALSE),0)</f>
        <v>4h</v>
      </c>
      <c r="H339">
        <v>2</v>
      </c>
      <c r="I339" s="3" t="s">
        <v>185</v>
      </c>
      <c r="J339">
        <f>VLOOKUP(I339,Const!$A$2:$B$13,2,FALSE)</f>
        <v>9</v>
      </c>
    </row>
    <row r="340" spans="1:10" hidden="1" x14ac:dyDescent="0.25">
      <c r="A340" t="s">
        <v>62</v>
      </c>
      <c r="B340" t="s">
        <v>63</v>
      </c>
      <c r="C340" t="s">
        <v>64</v>
      </c>
      <c r="D340" t="s">
        <v>40</v>
      </c>
      <c r="E340" t="s">
        <v>45</v>
      </c>
      <c r="H340">
        <v>2</v>
      </c>
      <c r="I340" s="3" t="s">
        <v>185</v>
      </c>
    </row>
    <row r="341" spans="1:10" hidden="1" x14ac:dyDescent="0.25">
      <c r="A341" t="s">
        <v>62</v>
      </c>
      <c r="B341" t="s">
        <v>63</v>
      </c>
      <c r="C341" t="s">
        <v>64</v>
      </c>
      <c r="D341" t="s">
        <v>40</v>
      </c>
      <c r="E341" t="s">
        <v>45</v>
      </c>
      <c r="H341">
        <v>0.75</v>
      </c>
      <c r="I341" s="3" t="s">
        <v>185</v>
      </c>
    </row>
    <row r="342" spans="1:10" hidden="1" x14ac:dyDescent="0.25">
      <c r="A342" t="s">
        <v>62</v>
      </c>
      <c r="B342" t="s">
        <v>63</v>
      </c>
      <c r="C342" t="s">
        <v>64</v>
      </c>
      <c r="D342" t="s">
        <v>40</v>
      </c>
      <c r="E342" t="s">
        <v>72</v>
      </c>
      <c r="H342">
        <v>1</v>
      </c>
      <c r="I342" s="3" t="s">
        <v>185</v>
      </c>
    </row>
    <row r="343" spans="1:10" hidden="1" x14ac:dyDescent="0.25">
      <c r="A343" t="s">
        <v>62</v>
      </c>
      <c r="B343" t="s">
        <v>63</v>
      </c>
      <c r="C343" t="s">
        <v>64</v>
      </c>
      <c r="D343" t="s">
        <v>40</v>
      </c>
      <c r="E343" t="s">
        <v>33</v>
      </c>
      <c r="H343">
        <v>2.35</v>
      </c>
      <c r="I343" s="3" t="s">
        <v>185</v>
      </c>
    </row>
    <row r="344" spans="1:10" hidden="1" x14ac:dyDescent="0.25">
      <c r="A344" t="s">
        <v>62</v>
      </c>
      <c r="B344" t="s">
        <v>63</v>
      </c>
      <c r="C344" t="s">
        <v>64</v>
      </c>
      <c r="D344" t="s">
        <v>40</v>
      </c>
      <c r="E344" t="s">
        <v>45</v>
      </c>
      <c r="H344">
        <v>2</v>
      </c>
      <c r="I344" s="3" t="s">
        <v>185</v>
      </c>
    </row>
    <row r="345" spans="1:10" x14ac:dyDescent="0.25">
      <c r="A345" t="s">
        <v>54</v>
      </c>
      <c r="B345" t="s">
        <v>8</v>
      </c>
      <c r="C345">
        <v>10</v>
      </c>
      <c r="D345" t="s">
        <v>55</v>
      </c>
      <c r="E345" t="s">
        <v>20</v>
      </c>
      <c r="F345" t="str">
        <f t="shared" ref="F345:F346" si="10">CONCATENATE(TRIM(B345),": ",D345)</f>
        <v>APWORKS 2024.2 - PHASE 3: Broadcast Invoice: Invoice View UI</v>
      </c>
      <c r="G345" t="str">
        <f>IF(E345="Development",VLOOKUP(F345,'Planned Activities'!$D$4:$M$158,J345-2,FALSE),0)</f>
        <v>30h</v>
      </c>
      <c r="H345">
        <v>4</v>
      </c>
      <c r="I345" s="3" t="s">
        <v>185</v>
      </c>
      <c r="J345">
        <f>VLOOKUP(I345,Const!$A$2:$B$13,2,FALSE)</f>
        <v>9</v>
      </c>
    </row>
    <row r="346" spans="1:10" x14ac:dyDescent="0.25">
      <c r="A346" t="s">
        <v>54</v>
      </c>
      <c r="B346" t="s">
        <v>8</v>
      </c>
      <c r="C346">
        <v>9</v>
      </c>
      <c r="D346" t="s">
        <v>129</v>
      </c>
      <c r="E346" t="s">
        <v>20</v>
      </c>
      <c r="F346" t="str">
        <f t="shared" si="10"/>
        <v>APWORKS 2024.2 - PHASE 3: Broadcast Invoice: Manage Invoice Models List</v>
      </c>
      <c r="G346" t="e">
        <f>IF(E346="Development",VLOOKUP(F346,'Planned Activities'!$D$4:$M$158,J346-2,FALSE),0)</f>
        <v>#N/A</v>
      </c>
      <c r="H346">
        <v>2</v>
      </c>
      <c r="I346" s="3" t="s">
        <v>185</v>
      </c>
      <c r="J346">
        <f>VLOOKUP(I346,Const!$A$2:$B$13,2,FALSE)</f>
        <v>9</v>
      </c>
    </row>
    <row r="347" spans="1:10" hidden="1" x14ac:dyDescent="0.25">
      <c r="A347" t="s">
        <v>62</v>
      </c>
      <c r="B347" t="s">
        <v>63</v>
      </c>
      <c r="C347" t="s">
        <v>64</v>
      </c>
      <c r="D347" t="s">
        <v>40</v>
      </c>
      <c r="E347" t="s">
        <v>45</v>
      </c>
      <c r="H347">
        <v>1.75</v>
      </c>
      <c r="I347" s="3" t="s">
        <v>185</v>
      </c>
    </row>
    <row r="348" spans="1:10" hidden="1" x14ac:dyDescent="0.25">
      <c r="A348" t="s">
        <v>2</v>
      </c>
      <c r="B348" t="s">
        <v>30</v>
      </c>
      <c r="C348" t="s">
        <v>26</v>
      </c>
      <c r="D348" t="s">
        <v>27</v>
      </c>
      <c r="E348" t="s">
        <v>45</v>
      </c>
      <c r="H348">
        <v>2</v>
      </c>
      <c r="I348" s="3" t="s">
        <v>185</v>
      </c>
    </row>
    <row r="349" spans="1:10" hidden="1" x14ac:dyDescent="0.25">
      <c r="A349" t="s">
        <v>2</v>
      </c>
      <c r="B349" t="s">
        <v>30</v>
      </c>
      <c r="C349" t="s">
        <v>34</v>
      </c>
      <c r="D349" t="s">
        <v>35</v>
      </c>
      <c r="E349" t="s">
        <v>16</v>
      </c>
      <c r="H349">
        <v>2.5</v>
      </c>
      <c r="I349" s="3" t="s">
        <v>185</v>
      </c>
    </row>
    <row r="350" spans="1:10" hidden="1" x14ac:dyDescent="0.25">
      <c r="A350" t="s">
        <v>2</v>
      </c>
      <c r="B350" t="s">
        <v>30</v>
      </c>
      <c r="C350" t="s">
        <v>123</v>
      </c>
      <c r="D350" t="s">
        <v>124</v>
      </c>
      <c r="E350" t="s">
        <v>38</v>
      </c>
      <c r="H350">
        <v>8</v>
      </c>
      <c r="I350" s="3" t="s">
        <v>185</v>
      </c>
    </row>
    <row r="351" spans="1:10" x14ac:dyDescent="0.25">
      <c r="A351" t="s">
        <v>2</v>
      </c>
      <c r="B351" t="s">
        <v>8</v>
      </c>
      <c r="C351">
        <v>7</v>
      </c>
      <c r="D351" t="s">
        <v>18</v>
      </c>
      <c r="E351" t="s">
        <v>10</v>
      </c>
      <c r="F351" t="str">
        <f t="shared" ref="F351:F352" si="11">CONCATENATE(TRIM(B351),": ",D351)</f>
        <v>APWORKS 2024.2 - PHASE 3: Associate vendor/stations/sites to multiple pay to</v>
      </c>
      <c r="G351">
        <f>IF(E351="Development",VLOOKUP(F351,'Planned Activities'!$D$4:$M$158,J351-2,FALSE),0)</f>
        <v>0</v>
      </c>
      <c r="H351">
        <v>1</v>
      </c>
      <c r="I351" s="3" t="s">
        <v>185</v>
      </c>
      <c r="J351">
        <f>VLOOKUP(I351,Const!$A$2:$B$13,2,FALSE)</f>
        <v>9</v>
      </c>
    </row>
    <row r="352" spans="1:10" x14ac:dyDescent="0.25">
      <c r="A352" t="s">
        <v>2</v>
      </c>
      <c r="B352" t="s">
        <v>8</v>
      </c>
      <c r="C352">
        <v>5</v>
      </c>
      <c r="D352" t="s">
        <v>14</v>
      </c>
      <c r="E352" t="s">
        <v>16</v>
      </c>
      <c r="F352" t="str">
        <f t="shared" si="11"/>
        <v>APWORKS 2024.2 - PHASE 3: Project Overhead</v>
      </c>
      <c r="G352">
        <f>IF(E352="Development",VLOOKUP(F352,'Planned Activities'!$D$4:$M$158,J352-2,FALSE),0)</f>
        <v>0</v>
      </c>
      <c r="H352">
        <v>1</v>
      </c>
      <c r="I352" s="3" t="s">
        <v>185</v>
      </c>
      <c r="J352">
        <f>VLOOKUP(I352,Const!$A$2:$B$13,2,FALSE)</f>
        <v>9</v>
      </c>
    </row>
    <row r="353" spans="1:10" hidden="1" x14ac:dyDescent="0.25">
      <c r="A353" t="s">
        <v>2</v>
      </c>
      <c r="B353" t="s">
        <v>30</v>
      </c>
      <c r="C353" t="s">
        <v>31</v>
      </c>
      <c r="D353" t="s">
        <v>32</v>
      </c>
      <c r="E353" t="s">
        <v>33</v>
      </c>
      <c r="H353">
        <v>1</v>
      </c>
      <c r="I353" s="3" t="s">
        <v>185</v>
      </c>
    </row>
    <row r="354" spans="1:10" x14ac:dyDescent="0.25">
      <c r="A354" t="s">
        <v>54</v>
      </c>
      <c r="B354" t="s">
        <v>8</v>
      </c>
      <c r="C354">
        <v>20</v>
      </c>
      <c r="D354" t="s">
        <v>131</v>
      </c>
      <c r="E354" t="s">
        <v>20</v>
      </c>
      <c r="F354" t="str">
        <f>CONCATENATE(TRIM(B354),": ",D354)</f>
        <v>APWORKS 2024.2 - PHASE 3: separate node for "Broadcast Invoices"</v>
      </c>
      <c r="G354" t="str">
        <f>IF(E354="Development",VLOOKUP(F354,'Planned Activities'!$D$4:$M$158,J354-2,FALSE),0)</f>
        <v>4h</v>
      </c>
      <c r="H354">
        <v>5</v>
      </c>
      <c r="I354" s="3" t="s">
        <v>185</v>
      </c>
      <c r="J354">
        <f>VLOOKUP(I354,Const!$A$2:$B$13,2,FALSE)</f>
        <v>9</v>
      </c>
    </row>
    <row r="355" spans="1:10" hidden="1" x14ac:dyDescent="0.25">
      <c r="A355" t="s">
        <v>2</v>
      </c>
      <c r="B355" t="s">
        <v>30</v>
      </c>
      <c r="C355" t="s">
        <v>6</v>
      </c>
      <c r="D355" t="s">
        <v>7</v>
      </c>
      <c r="E355" t="s">
        <v>4</v>
      </c>
      <c r="H355">
        <v>1</v>
      </c>
      <c r="I355" s="3" t="s">
        <v>185</v>
      </c>
    </row>
    <row r="356" spans="1:10" hidden="1" x14ac:dyDescent="0.25">
      <c r="A356" t="s">
        <v>2</v>
      </c>
      <c r="B356" t="s">
        <v>30</v>
      </c>
      <c r="C356" t="s">
        <v>6</v>
      </c>
      <c r="D356" t="s">
        <v>7</v>
      </c>
      <c r="E356" t="s">
        <v>4</v>
      </c>
      <c r="H356">
        <v>4</v>
      </c>
      <c r="I356" s="3" t="s">
        <v>185</v>
      </c>
    </row>
    <row r="357" spans="1:10" hidden="1" x14ac:dyDescent="0.25">
      <c r="A357" t="s">
        <v>2</v>
      </c>
      <c r="B357" t="s">
        <v>30</v>
      </c>
      <c r="C357" t="s">
        <v>31</v>
      </c>
      <c r="D357" t="s">
        <v>32</v>
      </c>
      <c r="E357" t="s">
        <v>33</v>
      </c>
      <c r="H357">
        <v>1</v>
      </c>
      <c r="I357" s="3" t="s">
        <v>185</v>
      </c>
    </row>
    <row r="358" spans="1:10" hidden="1" x14ac:dyDescent="0.25">
      <c r="A358" t="s">
        <v>106</v>
      </c>
      <c r="B358" t="s">
        <v>63</v>
      </c>
      <c r="C358" t="s">
        <v>64</v>
      </c>
      <c r="D358" t="s">
        <v>40</v>
      </c>
      <c r="E358" t="s">
        <v>16</v>
      </c>
      <c r="H358">
        <v>1</v>
      </c>
      <c r="I358" s="3" t="s">
        <v>185</v>
      </c>
    </row>
    <row r="359" spans="1:10" hidden="1" x14ac:dyDescent="0.25">
      <c r="A359" t="s">
        <v>106</v>
      </c>
      <c r="B359" t="s">
        <v>63</v>
      </c>
      <c r="C359" t="s">
        <v>64</v>
      </c>
      <c r="D359" t="s">
        <v>40</v>
      </c>
      <c r="E359" t="s">
        <v>108</v>
      </c>
      <c r="H359">
        <v>4</v>
      </c>
      <c r="I359" s="3" t="s">
        <v>185</v>
      </c>
    </row>
    <row r="360" spans="1:10" hidden="1" x14ac:dyDescent="0.25">
      <c r="A360" t="s">
        <v>106</v>
      </c>
      <c r="B360" t="s">
        <v>63</v>
      </c>
      <c r="C360" t="s">
        <v>64</v>
      </c>
      <c r="D360" t="s">
        <v>40</v>
      </c>
      <c r="E360" t="s">
        <v>109</v>
      </c>
      <c r="H360">
        <v>2</v>
      </c>
      <c r="I360" s="3" t="s">
        <v>185</v>
      </c>
    </row>
    <row r="361" spans="1:10" hidden="1" x14ac:dyDescent="0.25">
      <c r="A361" t="s">
        <v>106</v>
      </c>
      <c r="B361" t="s">
        <v>30</v>
      </c>
      <c r="C361" t="s">
        <v>36</v>
      </c>
      <c r="D361" t="s">
        <v>37</v>
      </c>
      <c r="E361" t="s">
        <v>38</v>
      </c>
      <c r="H361">
        <v>8</v>
      </c>
      <c r="I361" s="3" t="s">
        <v>185</v>
      </c>
    </row>
    <row r="362" spans="1:10" hidden="1" x14ac:dyDescent="0.25">
      <c r="A362" t="s">
        <v>106</v>
      </c>
      <c r="B362" t="s">
        <v>63</v>
      </c>
      <c r="C362" t="s">
        <v>67</v>
      </c>
      <c r="D362" t="s">
        <v>68</v>
      </c>
      <c r="E362" t="s">
        <v>107</v>
      </c>
      <c r="H362">
        <v>1</v>
      </c>
      <c r="I362" s="3" t="s">
        <v>185</v>
      </c>
    </row>
    <row r="363" spans="1:10" hidden="1" x14ac:dyDescent="0.25">
      <c r="A363" t="s">
        <v>106</v>
      </c>
      <c r="B363" t="s">
        <v>63</v>
      </c>
      <c r="C363" t="s">
        <v>70</v>
      </c>
      <c r="D363" t="s">
        <v>71</v>
      </c>
      <c r="E363" t="s">
        <v>20</v>
      </c>
      <c r="H363">
        <v>1</v>
      </c>
      <c r="I363" s="3" t="s">
        <v>185</v>
      </c>
    </row>
    <row r="364" spans="1:10" hidden="1" x14ac:dyDescent="0.25">
      <c r="A364" t="s">
        <v>106</v>
      </c>
      <c r="B364" t="s">
        <v>63</v>
      </c>
      <c r="C364" t="s">
        <v>64</v>
      </c>
      <c r="D364" t="s">
        <v>40</v>
      </c>
      <c r="E364" t="s">
        <v>15</v>
      </c>
      <c r="H364">
        <v>1</v>
      </c>
      <c r="I364" s="3" t="s">
        <v>185</v>
      </c>
    </row>
    <row r="365" spans="1:10" hidden="1" x14ac:dyDescent="0.25">
      <c r="A365" t="s">
        <v>106</v>
      </c>
      <c r="B365" t="s">
        <v>63</v>
      </c>
      <c r="C365" t="s">
        <v>64</v>
      </c>
      <c r="D365" t="s">
        <v>40</v>
      </c>
      <c r="E365" t="s">
        <v>16</v>
      </c>
      <c r="H365">
        <v>1</v>
      </c>
      <c r="I365" s="3" t="s">
        <v>185</v>
      </c>
    </row>
    <row r="366" spans="1:10" hidden="1" x14ac:dyDescent="0.25">
      <c r="A366" t="s">
        <v>104</v>
      </c>
      <c r="B366" t="s">
        <v>63</v>
      </c>
      <c r="C366" t="s">
        <v>70</v>
      </c>
      <c r="D366" t="s">
        <v>71</v>
      </c>
      <c r="E366" t="s">
        <v>72</v>
      </c>
      <c r="H366">
        <v>8</v>
      </c>
      <c r="I366" s="3" t="s">
        <v>185</v>
      </c>
    </row>
    <row r="367" spans="1:10" hidden="1" x14ac:dyDescent="0.25">
      <c r="A367" t="s">
        <v>104</v>
      </c>
      <c r="B367" t="s">
        <v>63</v>
      </c>
      <c r="C367" t="s">
        <v>70</v>
      </c>
      <c r="D367" t="s">
        <v>71</v>
      </c>
      <c r="E367" t="s">
        <v>72</v>
      </c>
      <c r="H367">
        <v>8</v>
      </c>
      <c r="I367" s="3" t="s">
        <v>185</v>
      </c>
    </row>
    <row r="368" spans="1:10" hidden="1" x14ac:dyDescent="0.25">
      <c r="A368" t="s">
        <v>104</v>
      </c>
      <c r="B368" t="s">
        <v>63</v>
      </c>
      <c r="C368" t="s">
        <v>70</v>
      </c>
      <c r="D368" t="s">
        <v>71</v>
      </c>
      <c r="E368" t="s">
        <v>72</v>
      </c>
      <c r="H368">
        <v>8</v>
      </c>
      <c r="I368" s="3" t="s">
        <v>185</v>
      </c>
    </row>
    <row r="369" spans="1:9" hidden="1" x14ac:dyDescent="0.25">
      <c r="A369" t="s">
        <v>104</v>
      </c>
      <c r="B369" t="s">
        <v>63</v>
      </c>
      <c r="C369" t="s">
        <v>70</v>
      </c>
      <c r="D369" t="s">
        <v>71</v>
      </c>
      <c r="E369" t="s">
        <v>72</v>
      </c>
      <c r="H369">
        <v>8</v>
      </c>
      <c r="I369" s="3" t="s">
        <v>185</v>
      </c>
    </row>
    <row r="370" spans="1:9" hidden="1" x14ac:dyDescent="0.25">
      <c r="A370" t="s">
        <v>104</v>
      </c>
      <c r="B370" t="s">
        <v>63</v>
      </c>
      <c r="C370" t="s">
        <v>70</v>
      </c>
      <c r="D370" t="s">
        <v>71</v>
      </c>
      <c r="E370" t="s">
        <v>72</v>
      </c>
      <c r="H370">
        <v>8</v>
      </c>
      <c r="I370" s="3" t="s">
        <v>185</v>
      </c>
    </row>
    <row r="371" spans="1:9" hidden="1" x14ac:dyDescent="0.25">
      <c r="A371" t="s">
        <v>104</v>
      </c>
      <c r="B371" t="s">
        <v>63</v>
      </c>
      <c r="C371" t="s">
        <v>70</v>
      </c>
      <c r="D371" t="s">
        <v>71</v>
      </c>
      <c r="E371" t="s">
        <v>72</v>
      </c>
      <c r="H371">
        <v>8</v>
      </c>
      <c r="I371" s="3" t="s">
        <v>185</v>
      </c>
    </row>
    <row r="372" spans="1:9" hidden="1" x14ac:dyDescent="0.25">
      <c r="A372" t="s">
        <v>104</v>
      </c>
      <c r="B372" t="s">
        <v>63</v>
      </c>
      <c r="C372" t="s">
        <v>70</v>
      </c>
      <c r="D372" t="s">
        <v>71</v>
      </c>
      <c r="E372" t="s">
        <v>72</v>
      </c>
      <c r="H372">
        <v>8</v>
      </c>
      <c r="I372" s="3" t="s">
        <v>185</v>
      </c>
    </row>
    <row r="373" spans="1:9" hidden="1" x14ac:dyDescent="0.25">
      <c r="A373" t="s">
        <v>104</v>
      </c>
      <c r="B373" t="s">
        <v>63</v>
      </c>
      <c r="C373" t="s">
        <v>70</v>
      </c>
      <c r="D373" t="s">
        <v>71</v>
      </c>
      <c r="E373" t="s">
        <v>72</v>
      </c>
      <c r="H373">
        <v>8</v>
      </c>
      <c r="I373" s="3" t="s">
        <v>185</v>
      </c>
    </row>
    <row r="374" spans="1:9" hidden="1" x14ac:dyDescent="0.25">
      <c r="A374" t="s">
        <v>104</v>
      </c>
      <c r="B374" t="s">
        <v>63</v>
      </c>
      <c r="C374" t="s">
        <v>70</v>
      </c>
      <c r="D374" t="s">
        <v>71</v>
      </c>
      <c r="E374" t="s">
        <v>72</v>
      </c>
      <c r="H374">
        <v>8</v>
      </c>
      <c r="I374" s="3" t="s">
        <v>185</v>
      </c>
    </row>
    <row r="375" spans="1:9" hidden="1" x14ac:dyDescent="0.25">
      <c r="A375" t="s">
        <v>104</v>
      </c>
      <c r="B375" t="s">
        <v>63</v>
      </c>
      <c r="C375" t="s">
        <v>70</v>
      </c>
      <c r="D375" t="s">
        <v>71</v>
      </c>
      <c r="E375" t="s">
        <v>72</v>
      </c>
      <c r="H375">
        <v>8</v>
      </c>
      <c r="I375" s="3" t="s">
        <v>185</v>
      </c>
    </row>
    <row r="376" spans="1:9" hidden="1" x14ac:dyDescent="0.25">
      <c r="A376" t="s">
        <v>104</v>
      </c>
      <c r="B376" t="s">
        <v>63</v>
      </c>
      <c r="C376" t="s">
        <v>70</v>
      </c>
      <c r="D376" t="s">
        <v>71</v>
      </c>
      <c r="E376" t="s">
        <v>72</v>
      </c>
      <c r="H376">
        <v>8</v>
      </c>
      <c r="I376" s="3" t="s">
        <v>185</v>
      </c>
    </row>
    <row r="377" spans="1:9" hidden="1" x14ac:dyDescent="0.25">
      <c r="A377" t="s">
        <v>104</v>
      </c>
      <c r="B377" t="s">
        <v>63</v>
      </c>
      <c r="C377" t="s">
        <v>70</v>
      </c>
      <c r="D377" t="s">
        <v>71</v>
      </c>
      <c r="E377" t="s">
        <v>72</v>
      </c>
      <c r="H377">
        <v>8</v>
      </c>
      <c r="I377" s="3" t="s">
        <v>185</v>
      </c>
    </row>
    <row r="378" spans="1:9" hidden="1" x14ac:dyDescent="0.25">
      <c r="A378" t="s">
        <v>104</v>
      </c>
      <c r="B378" t="s">
        <v>63</v>
      </c>
      <c r="C378" t="s">
        <v>70</v>
      </c>
      <c r="D378" t="s">
        <v>71</v>
      </c>
      <c r="E378" t="s">
        <v>72</v>
      </c>
      <c r="H378">
        <v>8</v>
      </c>
      <c r="I378" s="3" t="s">
        <v>185</v>
      </c>
    </row>
    <row r="379" spans="1:9" hidden="1" x14ac:dyDescent="0.25">
      <c r="A379" t="s">
        <v>104</v>
      </c>
      <c r="B379" t="s">
        <v>63</v>
      </c>
      <c r="C379" t="s">
        <v>70</v>
      </c>
      <c r="D379" t="s">
        <v>71</v>
      </c>
      <c r="E379" t="s">
        <v>72</v>
      </c>
      <c r="H379">
        <v>8</v>
      </c>
      <c r="I379" s="3" t="s">
        <v>185</v>
      </c>
    </row>
    <row r="380" spans="1:9" hidden="1" x14ac:dyDescent="0.25">
      <c r="A380" t="s">
        <v>104</v>
      </c>
      <c r="B380" t="s">
        <v>63</v>
      </c>
      <c r="C380" t="s">
        <v>70</v>
      </c>
      <c r="D380" t="s">
        <v>71</v>
      </c>
      <c r="E380" t="s">
        <v>72</v>
      </c>
      <c r="H380">
        <v>8</v>
      </c>
      <c r="I380" s="3" t="s">
        <v>185</v>
      </c>
    </row>
    <row r="381" spans="1:9" hidden="1" x14ac:dyDescent="0.25">
      <c r="A381" t="s">
        <v>104</v>
      </c>
      <c r="B381" t="s">
        <v>63</v>
      </c>
      <c r="C381" t="s">
        <v>70</v>
      </c>
      <c r="D381" t="s">
        <v>71</v>
      </c>
      <c r="E381" t="s">
        <v>72</v>
      </c>
      <c r="H381">
        <v>8</v>
      </c>
      <c r="I381" s="3" t="s">
        <v>185</v>
      </c>
    </row>
    <row r="382" spans="1:9" hidden="1" x14ac:dyDescent="0.25">
      <c r="A382" t="s">
        <v>104</v>
      </c>
      <c r="B382" t="s">
        <v>63</v>
      </c>
      <c r="C382" t="s">
        <v>70</v>
      </c>
      <c r="D382" t="s">
        <v>71</v>
      </c>
      <c r="E382" t="s">
        <v>72</v>
      </c>
      <c r="H382">
        <v>8</v>
      </c>
      <c r="I382" s="3" t="s">
        <v>185</v>
      </c>
    </row>
    <row r="383" spans="1:9" hidden="1" x14ac:dyDescent="0.25">
      <c r="A383" t="s">
        <v>104</v>
      </c>
      <c r="B383" t="s">
        <v>63</v>
      </c>
      <c r="C383" t="s">
        <v>70</v>
      </c>
      <c r="D383" t="s">
        <v>71</v>
      </c>
      <c r="E383" t="s">
        <v>72</v>
      </c>
      <c r="H383">
        <v>8</v>
      </c>
      <c r="I383" s="3" t="s">
        <v>185</v>
      </c>
    </row>
    <row r="384" spans="1:9" hidden="1" x14ac:dyDescent="0.25">
      <c r="A384" t="s">
        <v>104</v>
      </c>
      <c r="B384" t="s">
        <v>63</v>
      </c>
      <c r="C384" t="s">
        <v>70</v>
      </c>
      <c r="D384" t="s">
        <v>71</v>
      </c>
      <c r="E384" t="s">
        <v>72</v>
      </c>
      <c r="H384">
        <v>8</v>
      </c>
      <c r="I384" s="3" t="s">
        <v>185</v>
      </c>
    </row>
    <row r="385" spans="1:10" hidden="1" x14ac:dyDescent="0.25">
      <c r="A385" t="s">
        <v>104</v>
      </c>
      <c r="B385" t="s">
        <v>63</v>
      </c>
      <c r="C385" t="s">
        <v>70</v>
      </c>
      <c r="D385" t="s">
        <v>71</v>
      </c>
      <c r="E385" t="s">
        <v>72</v>
      </c>
      <c r="H385">
        <v>8</v>
      </c>
      <c r="I385" s="3" t="s">
        <v>185</v>
      </c>
    </row>
    <row r="386" spans="1:10" x14ac:dyDescent="0.25">
      <c r="A386" t="s">
        <v>54</v>
      </c>
      <c r="B386" t="s">
        <v>8</v>
      </c>
      <c r="C386">
        <v>7</v>
      </c>
      <c r="D386" t="s">
        <v>18</v>
      </c>
      <c r="E386" t="s">
        <v>57</v>
      </c>
      <c r="F386" t="str">
        <f t="shared" ref="F386:F387" si="12">CONCATENATE(TRIM(B386),": ",D386)</f>
        <v>APWORKS 2024.2 - PHASE 3: Associate vendor/stations/sites to multiple pay to</v>
      </c>
      <c r="G386">
        <f>IF(E386="Development",VLOOKUP(F386,'Planned Activities'!$D$4:$M$158,J386-2,FALSE),0)</f>
        <v>0</v>
      </c>
      <c r="H386">
        <v>3</v>
      </c>
      <c r="I386" s="3" t="s">
        <v>185</v>
      </c>
      <c r="J386">
        <f>VLOOKUP(I386,Const!$A$2:$B$13,2,FALSE)</f>
        <v>9</v>
      </c>
    </row>
    <row r="387" spans="1:10" x14ac:dyDescent="0.25">
      <c r="A387" t="s">
        <v>54</v>
      </c>
      <c r="B387" t="s">
        <v>8</v>
      </c>
      <c r="C387">
        <v>7</v>
      </c>
      <c r="D387" t="s">
        <v>18</v>
      </c>
      <c r="E387" t="s">
        <v>20</v>
      </c>
      <c r="F387" t="str">
        <f t="shared" si="12"/>
        <v>APWORKS 2024.2 - PHASE 3: Associate vendor/stations/sites to multiple pay to</v>
      </c>
      <c r="G387" t="e">
        <f>IF(E387="Development",VLOOKUP(F387,'Planned Activities'!$D$4:$M$158,J387-2,FALSE),0)</f>
        <v>#N/A</v>
      </c>
      <c r="H387">
        <v>8</v>
      </c>
      <c r="I387" s="3" t="s">
        <v>185</v>
      </c>
      <c r="J387">
        <f>VLOOKUP(I387,Const!$A$2:$B$13,2,FALSE)</f>
        <v>9</v>
      </c>
    </row>
    <row r="388" spans="1:10" hidden="1" x14ac:dyDescent="0.25">
      <c r="A388" t="s">
        <v>89</v>
      </c>
      <c r="B388" t="s">
        <v>43</v>
      </c>
      <c r="C388" t="s">
        <v>45</v>
      </c>
      <c r="D388" t="s">
        <v>45</v>
      </c>
      <c r="E388" t="s">
        <v>45</v>
      </c>
      <c r="H388">
        <v>8</v>
      </c>
      <c r="I388" s="3" t="s">
        <v>185</v>
      </c>
    </row>
    <row r="389" spans="1:10" hidden="1" x14ac:dyDescent="0.25">
      <c r="A389" t="s">
        <v>89</v>
      </c>
      <c r="B389" t="s">
        <v>43</v>
      </c>
      <c r="C389" t="s">
        <v>45</v>
      </c>
      <c r="D389" t="s">
        <v>45</v>
      </c>
      <c r="E389" t="s">
        <v>45</v>
      </c>
      <c r="H389">
        <v>8</v>
      </c>
      <c r="I389" s="3" t="s">
        <v>185</v>
      </c>
    </row>
    <row r="390" spans="1:10" hidden="1" x14ac:dyDescent="0.25">
      <c r="A390" t="s">
        <v>86</v>
      </c>
      <c r="B390" t="s">
        <v>3</v>
      </c>
      <c r="C390" t="s">
        <v>45</v>
      </c>
      <c r="D390" t="s">
        <v>45</v>
      </c>
      <c r="E390" t="s">
        <v>45</v>
      </c>
      <c r="H390">
        <v>-8</v>
      </c>
      <c r="I390" s="3" t="s">
        <v>185</v>
      </c>
    </row>
    <row r="391" spans="1:10" hidden="1" x14ac:dyDescent="0.25">
      <c r="A391" t="s">
        <v>86</v>
      </c>
      <c r="B391" t="s">
        <v>3</v>
      </c>
      <c r="C391" t="s">
        <v>45</v>
      </c>
      <c r="D391" t="s">
        <v>45</v>
      </c>
      <c r="E391" t="s">
        <v>45</v>
      </c>
      <c r="H391">
        <v>-8</v>
      </c>
      <c r="I391" s="3" t="s">
        <v>185</v>
      </c>
    </row>
    <row r="392" spans="1:10" hidden="1" x14ac:dyDescent="0.25">
      <c r="A392" t="s">
        <v>86</v>
      </c>
      <c r="B392" t="s">
        <v>3</v>
      </c>
      <c r="C392" t="s">
        <v>45</v>
      </c>
      <c r="D392" t="s">
        <v>45</v>
      </c>
      <c r="E392" t="s">
        <v>45</v>
      </c>
      <c r="H392">
        <v>-8</v>
      </c>
      <c r="I392" s="3" t="s">
        <v>185</v>
      </c>
    </row>
    <row r="393" spans="1:10" hidden="1" x14ac:dyDescent="0.25">
      <c r="A393" t="s">
        <v>86</v>
      </c>
      <c r="B393" t="s">
        <v>3</v>
      </c>
      <c r="C393" t="s">
        <v>45</v>
      </c>
      <c r="D393" t="s">
        <v>45</v>
      </c>
      <c r="E393" t="s">
        <v>45</v>
      </c>
      <c r="H393">
        <v>-8</v>
      </c>
      <c r="I393" s="3" t="s">
        <v>185</v>
      </c>
    </row>
    <row r="394" spans="1:10" hidden="1" x14ac:dyDescent="0.25">
      <c r="A394" t="s">
        <v>106</v>
      </c>
      <c r="B394" t="s">
        <v>63</v>
      </c>
      <c r="C394" t="s">
        <v>64</v>
      </c>
      <c r="D394" t="s">
        <v>40</v>
      </c>
      <c r="E394" t="s">
        <v>15</v>
      </c>
      <c r="H394">
        <v>2</v>
      </c>
      <c r="I394" s="3" t="s">
        <v>185</v>
      </c>
    </row>
    <row r="395" spans="1:10" hidden="1" x14ac:dyDescent="0.25">
      <c r="A395" t="s">
        <v>106</v>
      </c>
      <c r="B395" t="s">
        <v>63</v>
      </c>
      <c r="C395" t="s">
        <v>64</v>
      </c>
      <c r="D395" t="s">
        <v>40</v>
      </c>
      <c r="E395" t="s">
        <v>108</v>
      </c>
      <c r="H395">
        <v>3</v>
      </c>
      <c r="I395" s="3" t="s">
        <v>185</v>
      </c>
    </row>
    <row r="396" spans="1:10" hidden="1" x14ac:dyDescent="0.25">
      <c r="A396" t="s">
        <v>106</v>
      </c>
      <c r="B396" t="s">
        <v>63</v>
      </c>
      <c r="C396" t="s">
        <v>64</v>
      </c>
      <c r="D396" t="s">
        <v>40</v>
      </c>
      <c r="E396" t="s">
        <v>109</v>
      </c>
      <c r="H396">
        <v>2</v>
      </c>
      <c r="I396" s="3" t="s">
        <v>185</v>
      </c>
    </row>
    <row r="397" spans="1:10" hidden="1" x14ac:dyDescent="0.25">
      <c r="A397" t="s">
        <v>106</v>
      </c>
      <c r="B397" t="s">
        <v>30</v>
      </c>
      <c r="C397" t="s">
        <v>34</v>
      </c>
      <c r="D397" t="s">
        <v>35</v>
      </c>
      <c r="E397" t="s">
        <v>16</v>
      </c>
      <c r="H397">
        <v>1</v>
      </c>
      <c r="I397" s="3" t="s">
        <v>185</v>
      </c>
    </row>
    <row r="398" spans="1:10" hidden="1" x14ac:dyDescent="0.25">
      <c r="A398" t="s">
        <v>2</v>
      </c>
      <c r="B398" t="s">
        <v>30</v>
      </c>
      <c r="C398" t="s">
        <v>26</v>
      </c>
      <c r="D398" t="s">
        <v>27</v>
      </c>
      <c r="E398" t="s">
        <v>45</v>
      </c>
      <c r="H398">
        <v>1.5</v>
      </c>
      <c r="I398" s="3" t="s">
        <v>185</v>
      </c>
    </row>
    <row r="399" spans="1:10" x14ac:dyDescent="0.25">
      <c r="A399" t="s">
        <v>2</v>
      </c>
      <c r="B399" t="s">
        <v>8</v>
      </c>
      <c r="C399">
        <v>5</v>
      </c>
      <c r="D399" t="s">
        <v>14</v>
      </c>
      <c r="E399" t="s">
        <v>16</v>
      </c>
      <c r="F399" t="str">
        <f>CONCATENATE(TRIM(B399),": ",D399)</f>
        <v>APWORKS 2024.2 - PHASE 3: Project Overhead</v>
      </c>
      <c r="G399">
        <f>IF(E399="Development",VLOOKUP(F399,'Planned Activities'!$D$4:$M$158,J399-2,FALSE),0)</f>
        <v>0</v>
      </c>
      <c r="H399">
        <v>1</v>
      </c>
      <c r="I399" s="3" t="s">
        <v>185</v>
      </c>
      <c r="J399">
        <f>VLOOKUP(I399,Const!$A$2:$B$13,2,FALSE)</f>
        <v>9</v>
      </c>
    </row>
    <row r="400" spans="1:10" hidden="1" x14ac:dyDescent="0.25">
      <c r="A400" t="s">
        <v>89</v>
      </c>
      <c r="B400" t="s">
        <v>43</v>
      </c>
      <c r="C400" t="s">
        <v>45</v>
      </c>
      <c r="D400" t="s">
        <v>45</v>
      </c>
      <c r="E400" t="s">
        <v>45</v>
      </c>
      <c r="H400">
        <v>8</v>
      </c>
      <c r="I400" s="3" t="s">
        <v>185</v>
      </c>
    </row>
    <row r="401" spans="1:10" x14ac:dyDescent="0.25">
      <c r="A401" t="s">
        <v>88</v>
      </c>
      <c r="B401" t="s">
        <v>8</v>
      </c>
      <c r="C401">
        <v>4</v>
      </c>
      <c r="D401" t="s">
        <v>13</v>
      </c>
      <c r="E401" t="s">
        <v>77</v>
      </c>
      <c r="F401" t="str">
        <f t="shared" ref="F401:F404" si="13">CONCATENATE(TRIM(B401),": ",D401)</f>
        <v>APWORKS 2024.2 - PHASE 3: Google Drive integration. (Setup and Integration development)</v>
      </c>
      <c r="G401">
        <f>IF(E401="Development",VLOOKUP(F401,'Planned Activities'!$D$4:$M$158,J401-2,FALSE),0)</f>
        <v>0</v>
      </c>
      <c r="H401">
        <v>7</v>
      </c>
      <c r="I401" s="3" t="s">
        <v>185</v>
      </c>
      <c r="J401">
        <f>VLOOKUP(I401,Const!$A$2:$B$13,2,FALSE)</f>
        <v>9</v>
      </c>
    </row>
    <row r="402" spans="1:10" x14ac:dyDescent="0.25">
      <c r="A402" t="s">
        <v>88</v>
      </c>
      <c r="B402" t="s">
        <v>8</v>
      </c>
      <c r="C402">
        <v>4</v>
      </c>
      <c r="D402" t="s">
        <v>13</v>
      </c>
      <c r="E402" t="s">
        <v>77</v>
      </c>
      <c r="F402" t="str">
        <f t="shared" si="13"/>
        <v>APWORKS 2024.2 - PHASE 3: Google Drive integration. (Setup and Integration development)</v>
      </c>
      <c r="G402">
        <f>IF(E402="Development",VLOOKUP(F402,'Planned Activities'!$D$4:$M$158,J402-2,FALSE),0)</f>
        <v>0</v>
      </c>
      <c r="H402">
        <v>7</v>
      </c>
      <c r="I402" s="3" t="s">
        <v>185</v>
      </c>
      <c r="J402">
        <f>VLOOKUP(I402,Const!$A$2:$B$13,2,FALSE)</f>
        <v>9</v>
      </c>
    </row>
    <row r="403" spans="1:10" x14ac:dyDescent="0.25">
      <c r="A403" t="s">
        <v>88</v>
      </c>
      <c r="B403" t="s">
        <v>8</v>
      </c>
      <c r="C403">
        <v>4</v>
      </c>
      <c r="D403" t="s">
        <v>13</v>
      </c>
      <c r="E403" t="s">
        <v>77</v>
      </c>
      <c r="F403" t="str">
        <f t="shared" si="13"/>
        <v>APWORKS 2024.2 - PHASE 3: Google Drive integration. (Setup and Integration development)</v>
      </c>
      <c r="G403">
        <f>IF(E403="Development",VLOOKUP(F403,'Planned Activities'!$D$4:$M$158,J403-2,FALSE),0)</f>
        <v>0</v>
      </c>
      <c r="H403">
        <v>1</v>
      </c>
      <c r="I403" s="3" t="s">
        <v>185</v>
      </c>
      <c r="J403">
        <f>VLOOKUP(I403,Const!$A$2:$B$13,2,FALSE)</f>
        <v>9</v>
      </c>
    </row>
    <row r="404" spans="1:10" x14ac:dyDescent="0.25">
      <c r="A404" t="s">
        <v>88</v>
      </c>
      <c r="B404" t="s">
        <v>8</v>
      </c>
      <c r="C404">
        <v>4</v>
      </c>
      <c r="D404" t="s">
        <v>13</v>
      </c>
      <c r="E404" t="s">
        <v>77</v>
      </c>
      <c r="F404" t="str">
        <f t="shared" si="13"/>
        <v>APWORKS 2024.2 - PHASE 3: Google Drive integration. (Setup and Integration development)</v>
      </c>
      <c r="G404">
        <f>IF(E404="Development",VLOOKUP(F404,'Planned Activities'!$D$4:$M$158,J404-2,FALSE),0)</f>
        <v>0</v>
      </c>
      <c r="H404">
        <v>7</v>
      </c>
      <c r="I404" s="3" t="s">
        <v>185</v>
      </c>
      <c r="J404">
        <f>VLOOKUP(I404,Const!$A$2:$B$13,2,FALSE)</f>
        <v>9</v>
      </c>
    </row>
    <row r="405" spans="1:10" hidden="1" x14ac:dyDescent="0.25">
      <c r="A405" t="s">
        <v>2</v>
      </c>
      <c r="B405" t="s">
        <v>30</v>
      </c>
      <c r="C405" t="s">
        <v>6</v>
      </c>
      <c r="D405" t="s">
        <v>7</v>
      </c>
      <c r="E405" t="s">
        <v>4</v>
      </c>
      <c r="H405">
        <v>2</v>
      </c>
      <c r="I405" s="3" t="s">
        <v>185</v>
      </c>
    </row>
    <row r="406" spans="1:10" x14ac:dyDescent="0.25">
      <c r="A406" t="s">
        <v>2</v>
      </c>
      <c r="B406" t="s">
        <v>8</v>
      </c>
      <c r="C406">
        <v>5</v>
      </c>
      <c r="D406" t="s">
        <v>14</v>
      </c>
      <c r="E406" t="s">
        <v>16</v>
      </c>
      <c r="F406" t="str">
        <f>CONCATENATE(TRIM(B406),": ",D406)</f>
        <v>APWORKS 2024.2 - PHASE 3: Project Overhead</v>
      </c>
      <c r="G406">
        <f>IF(E406="Development",VLOOKUP(F406,'Planned Activities'!$D$4:$M$158,J406-2,FALSE),0)</f>
        <v>0</v>
      </c>
      <c r="H406">
        <v>3</v>
      </c>
      <c r="I406" s="3" t="s">
        <v>185</v>
      </c>
      <c r="J406">
        <f>VLOOKUP(I406,Const!$A$2:$B$13,2,FALSE)</f>
        <v>9</v>
      </c>
    </row>
    <row r="407" spans="1:10" hidden="1" x14ac:dyDescent="0.25">
      <c r="A407" t="s">
        <v>2</v>
      </c>
      <c r="B407" t="s">
        <v>30</v>
      </c>
      <c r="C407" t="s">
        <v>31</v>
      </c>
      <c r="D407" t="s">
        <v>32</v>
      </c>
      <c r="E407" t="s">
        <v>33</v>
      </c>
      <c r="H407">
        <v>1</v>
      </c>
      <c r="I407" s="3" t="s">
        <v>185</v>
      </c>
    </row>
    <row r="408" spans="1:10" hidden="1" x14ac:dyDescent="0.25">
      <c r="A408" t="s">
        <v>46</v>
      </c>
      <c r="B408" t="s">
        <v>30</v>
      </c>
      <c r="C408" t="s">
        <v>51</v>
      </c>
      <c r="D408" t="s">
        <v>52</v>
      </c>
      <c r="E408" t="s">
        <v>4</v>
      </c>
      <c r="H408">
        <v>6.5</v>
      </c>
      <c r="I408" s="3" t="s">
        <v>185</v>
      </c>
    </row>
    <row r="409" spans="1:10" x14ac:dyDescent="0.25">
      <c r="A409" t="s">
        <v>86</v>
      </c>
      <c r="B409" t="s">
        <v>8</v>
      </c>
      <c r="C409">
        <v>3</v>
      </c>
      <c r="D409" t="s">
        <v>11</v>
      </c>
      <c r="E409" t="s">
        <v>20</v>
      </c>
      <c r="F409" t="str">
        <f t="shared" ref="F409:F413" si="14">CONCATENATE(TRIM(B409),": ",D409)</f>
        <v>APWORKS 2024.2 - PHASE 3: Ability to assign Employees to Roles by Media type and by Client</v>
      </c>
      <c r="G409" t="str">
        <f>IF(E409="Development",VLOOKUP(F409,'Planned Activities'!$D$4:$M$158,J409-2,FALSE),0)</f>
        <v>59.5h</v>
      </c>
      <c r="H409">
        <v>7</v>
      </c>
      <c r="I409" s="3" t="s">
        <v>185</v>
      </c>
      <c r="J409">
        <f>VLOOKUP(I409,Const!$A$2:$B$13,2,FALSE)</f>
        <v>9</v>
      </c>
    </row>
    <row r="410" spans="1:10" x14ac:dyDescent="0.25">
      <c r="A410" t="s">
        <v>86</v>
      </c>
      <c r="B410" t="s">
        <v>8</v>
      </c>
      <c r="C410">
        <v>3</v>
      </c>
      <c r="D410" t="s">
        <v>11</v>
      </c>
      <c r="E410" t="s">
        <v>20</v>
      </c>
      <c r="F410" t="str">
        <f t="shared" si="14"/>
        <v>APWORKS 2024.2 - PHASE 3: Ability to assign Employees to Roles by Media type and by Client</v>
      </c>
      <c r="G410" t="str">
        <f>IF(E410="Development",VLOOKUP(F410,'Planned Activities'!$D$4:$M$158,J410-2,FALSE),0)</f>
        <v>59.5h</v>
      </c>
      <c r="H410">
        <v>7</v>
      </c>
      <c r="I410" s="3" t="s">
        <v>185</v>
      </c>
      <c r="J410">
        <f>VLOOKUP(I410,Const!$A$2:$B$13,2,FALSE)</f>
        <v>9</v>
      </c>
    </row>
    <row r="411" spans="1:10" x14ac:dyDescent="0.25">
      <c r="A411" t="s">
        <v>86</v>
      </c>
      <c r="B411" t="s">
        <v>8</v>
      </c>
      <c r="C411">
        <v>3</v>
      </c>
      <c r="D411" t="s">
        <v>11</v>
      </c>
      <c r="E411" t="s">
        <v>20</v>
      </c>
      <c r="F411" t="str">
        <f t="shared" si="14"/>
        <v>APWORKS 2024.2 - PHASE 3: Ability to assign Employees to Roles by Media type and by Client</v>
      </c>
      <c r="G411" t="str">
        <f>IF(E411="Development",VLOOKUP(F411,'Planned Activities'!$D$4:$M$158,J411-2,FALSE),0)</f>
        <v>59.5h</v>
      </c>
      <c r="H411">
        <v>7</v>
      </c>
      <c r="I411" s="3" t="s">
        <v>185</v>
      </c>
      <c r="J411">
        <f>VLOOKUP(I411,Const!$A$2:$B$13,2,FALSE)</f>
        <v>9</v>
      </c>
    </row>
    <row r="412" spans="1:10" x14ac:dyDescent="0.25">
      <c r="A412" t="s">
        <v>86</v>
      </c>
      <c r="B412" t="s">
        <v>8</v>
      </c>
      <c r="C412">
        <v>3</v>
      </c>
      <c r="D412" t="s">
        <v>11</v>
      </c>
      <c r="E412" t="s">
        <v>20</v>
      </c>
      <c r="F412" t="str">
        <f t="shared" si="14"/>
        <v>APWORKS 2024.2 - PHASE 3: Ability to assign Employees to Roles by Media type and by Client</v>
      </c>
      <c r="G412" t="str">
        <f>IF(E412="Development",VLOOKUP(F412,'Planned Activities'!$D$4:$M$158,J412-2,FALSE),0)</f>
        <v>59.5h</v>
      </c>
      <c r="H412">
        <v>7</v>
      </c>
      <c r="I412" s="3" t="s">
        <v>185</v>
      </c>
      <c r="J412">
        <f>VLOOKUP(I412,Const!$A$2:$B$13,2,FALSE)</f>
        <v>9</v>
      </c>
    </row>
    <row r="413" spans="1:10" x14ac:dyDescent="0.25">
      <c r="A413" t="s">
        <v>86</v>
      </c>
      <c r="B413" t="s">
        <v>8</v>
      </c>
      <c r="C413">
        <v>3</v>
      </c>
      <c r="D413" t="s">
        <v>11</v>
      </c>
      <c r="E413" t="s">
        <v>20</v>
      </c>
      <c r="F413" t="str">
        <f t="shared" si="14"/>
        <v>APWORKS 2024.2 - PHASE 3: Ability to assign Employees to Roles by Media type and by Client</v>
      </c>
      <c r="G413" t="str">
        <f>IF(E413="Development",VLOOKUP(F413,'Planned Activities'!$D$4:$M$158,J413-2,FALSE),0)</f>
        <v>59.5h</v>
      </c>
      <c r="H413">
        <v>7</v>
      </c>
      <c r="I413" s="3" t="s">
        <v>185</v>
      </c>
      <c r="J413">
        <f>VLOOKUP(I413,Const!$A$2:$B$13,2,FALSE)</f>
        <v>9</v>
      </c>
    </row>
    <row r="414" spans="1:10" hidden="1" x14ac:dyDescent="0.25">
      <c r="A414" t="s">
        <v>61</v>
      </c>
      <c r="B414" t="s">
        <v>25</v>
      </c>
      <c r="C414" t="s">
        <v>4</v>
      </c>
      <c r="D414" t="s">
        <v>5</v>
      </c>
      <c r="E414" t="s">
        <v>4</v>
      </c>
      <c r="H414">
        <v>8</v>
      </c>
      <c r="I414" s="3" t="s">
        <v>185</v>
      </c>
    </row>
    <row r="415" spans="1:10" hidden="1" x14ac:dyDescent="0.25">
      <c r="A415" t="s">
        <v>61</v>
      </c>
      <c r="B415" t="s">
        <v>25</v>
      </c>
      <c r="C415" t="s">
        <v>4</v>
      </c>
      <c r="D415" t="s">
        <v>5</v>
      </c>
      <c r="E415" t="s">
        <v>4</v>
      </c>
      <c r="H415">
        <v>4</v>
      </c>
      <c r="I415" s="3" t="s">
        <v>185</v>
      </c>
    </row>
    <row r="416" spans="1:10" x14ac:dyDescent="0.25">
      <c r="A416" t="s">
        <v>61</v>
      </c>
      <c r="B416" t="s">
        <v>8</v>
      </c>
      <c r="C416">
        <v>4</v>
      </c>
      <c r="D416" t="s">
        <v>13</v>
      </c>
      <c r="E416" t="s">
        <v>20</v>
      </c>
      <c r="F416" t="str">
        <f t="shared" ref="F416:F421" si="15">CONCATENATE(TRIM(B416),": ",D416)</f>
        <v>APWORKS 2024.2 - PHASE 3: Google Drive integration. (Setup and Integration development)</v>
      </c>
      <c r="G416" t="str">
        <f>IF(E416="Development",VLOOKUP(F416,'Planned Activities'!$D$4:$M$158,J416-2,FALSE),0)</f>
        <v>44h</v>
      </c>
      <c r="H416">
        <v>4</v>
      </c>
      <c r="I416" s="3" t="s">
        <v>185</v>
      </c>
      <c r="J416">
        <f>VLOOKUP(I416,Const!$A$2:$B$13,2,FALSE)</f>
        <v>9</v>
      </c>
    </row>
    <row r="417" spans="1:10" x14ac:dyDescent="0.25">
      <c r="A417" t="s">
        <v>61</v>
      </c>
      <c r="B417" t="s">
        <v>8</v>
      </c>
      <c r="C417">
        <v>4</v>
      </c>
      <c r="D417" t="s">
        <v>13</v>
      </c>
      <c r="E417" t="s">
        <v>20</v>
      </c>
      <c r="F417" t="str">
        <f t="shared" si="15"/>
        <v>APWORKS 2024.2 - PHASE 3: Google Drive integration. (Setup and Integration development)</v>
      </c>
      <c r="G417" t="str">
        <f>IF(E417="Development",VLOOKUP(F417,'Planned Activities'!$D$4:$M$158,J417-2,FALSE),0)</f>
        <v>44h</v>
      </c>
      <c r="H417">
        <v>8</v>
      </c>
      <c r="I417" s="3" t="s">
        <v>185</v>
      </c>
      <c r="J417">
        <f>VLOOKUP(I417,Const!$A$2:$B$13,2,FALSE)</f>
        <v>9</v>
      </c>
    </row>
    <row r="418" spans="1:10" x14ac:dyDescent="0.25">
      <c r="A418" t="s">
        <v>61</v>
      </c>
      <c r="B418" t="s">
        <v>8</v>
      </c>
      <c r="C418">
        <v>4</v>
      </c>
      <c r="D418" t="s">
        <v>13</v>
      </c>
      <c r="E418" t="s">
        <v>20</v>
      </c>
      <c r="F418" t="str">
        <f t="shared" si="15"/>
        <v>APWORKS 2024.2 - PHASE 3: Google Drive integration. (Setup and Integration development)</v>
      </c>
      <c r="G418" t="str">
        <f>IF(E418="Development",VLOOKUP(F418,'Planned Activities'!$D$4:$M$158,J418-2,FALSE),0)</f>
        <v>44h</v>
      </c>
      <c r="H418">
        <v>8</v>
      </c>
      <c r="I418" s="3" t="s">
        <v>185</v>
      </c>
      <c r="J418">
        <f>VLOOKUP(I418,Const!$A$2:$B$13,2,FALSE)</f>
        <v>9</v>
      </c>
    </row>
    <row r="419" spans="1:10" x14ac:dyDescent="0.25">
      <c r="A419" t="s">
        <v>54</v>
      </c>
      <c r="B419" t="s">
        <v>8</v>
      </c>
      <c r="C419">
        <v>7</v>
      </c>
      <c r="D419" t="s">
        <v>18</v>
      </c>
      <c r="E419" t="s">
        <v>20</v>
      </c>
      <c r="F419" t="str">
        <f t="shared" si="15"/>
        <v>APWORKS 2024.2 - PHASE 3: Associate vendor/stations/sites to multiple pay to</v>
      </c>
      <c r="G419" t="e">
        <f>IF(E419="Development",VLOOKUP(F419,'Planned Activities'!$D$4:$M$158,J419-2,FALSE),0)</f>
        <v>#N/A</v>
      </c>
      <c r="H419">
        <v>8</v>
      </c>
      <c r="I419" s="3" t="s">
        <v>185</v>
      </c>
      <c r="J419">
        <f>VLOOKUP(I419,Const!$A$2:$B$13,2,FALSE)</f>
        <v>9</v>
      </c>
    </row>
    <row r="420" spans="1:10" x14ac:dyDescent="0.25">
      <c r="A420" t="s">
        <v>54</v>
      </c>
      <c r="B420" t="s">
        <v>8</v>
      </c>
      <c r="C420">
        <v>20</v>
      </c>
      <c r="D420" t="s">
        <v>131</v>
      </c>
      <c r="E420" t="s">
        <v>20</v>
      </c>
      <c r="F420" t="str">
        <f t="shared" si="15"/>
        <v>APWORKS 2024.2 - PHASE 3: separate node for "Broadcast Invoices"</v>
      </c>
      <c r="G420" t="str">
        <f>IF(E420="Development",VLOOKUP(F420,'Planned Activities'!$D$4:$M$158,J420-2,FALSE),0)</f>
        <v>4h</v>
      </c>
      <c r="H420">
        <v>7</v>
      </c>
      <c r="I420" s="3" t="s">
        <v>185</v>
      </c>
      <c r="J420">
        <f>VLOOKUP(I420,Const!$A$2:$B$13,2,FALSE)</f>
        <v>9</v>
      </c>
    </row>
    <row r="421" spans="1:10" x14ac:dyDescent="0.25">
      <c r="A421" t="s">
        <v>54</v>
      </c>
      <c r="B421" t="s">
        <v>8</v>
      </c>
      <c r="C421">
        <v>7</v>
      </c>
      <c r="D421" t="s">
        <v>18</v>
      </c>
      <c r="E421" t="s">
        <v>20</v>
      </c>
      <c r="F421" t="str">
        <f t="shared" si="15"/>
        <v>APWORKS 2024.2 - PHASE 3: Associate vendor/stations/sites to multiple pay to</v>
      </c>
      <c r="G421" t="e">
        <f>IF(E421="Development",VLOOKUP(F421,'Planned Activities'!$D$4:$M$158,J421-2,FALSE),0)</f>
        <v>#N/A</v>
      </c>
      <c r="H421">
        <v>1</v>
      </c>
      <c r="I421" s="3" t="s">
        <v>185</v>
      </c>
      <c r="J421">
        <f>VLOOKUP(I421,Const!$A$2:$B$13,2,FALSE)</f>
        <v>9</v>
      </c>
    </row>
    <row r="422" spans="1:10" hidden="1" x14ac:dyDescent="0.25">
      <c r="A422" t="s">
        <v>46</v>
      </c>
      <c r="B422" t="s">
        <v>30</v>
      </c>
      <c r="C422" t="s">
        <v>33</v>
      </c>
      <c r="D422" t="s">
        <v>53</v>
      </c>
      <c r="E422" t="s">
        <v>20</v>
      </c>
      <c r="H422">
        <v>1</v>
      </c>
      <c r="I422" s="3" t="s">
        <v>185</v>
      </c>
    </row>
    <row r="423" spans="1:10" hidden="1" x14ac:dyDescent="0.25">
      <c r="A423" t="s">
        <v>46</v>
      </c>
      <c r="B423" t="s">
        <v>30</v>
      </c>
      <c r="C423" t="s">
        <v>33</v>
      </c>
      <c r="D423" t="s">
        <v>53</v>
      </c>
      <c r="E423" t="s">
        <v>20</v>
      </c>
      <c r="H423">
        <v>1</v>
      </c>
      <c r="I423" s="3" t="s">
        <v>185</v>
      </c>
    </row>
    <row r="424" spans="1:10" hidden="1" x14ac:dyDescent="0.25">
      <c r="A424" t="s">
        <v>46</v>
      </c>
      <c r="B424" t="s">
        <v>30</v>
      </c>
      <c r="C424" t="s">
        <v>33</v>
      </c>
      <c r="D424" t="s">
        <v>53</v>
      </c>
      <c r="E424" t="s">
        <v>20</v>
      </c>
      <c r="H424">
        <v>1</v>
      </c>
      <c r="I424" s="3" t="s">
        <v>185</v>
      </c>
    </row>
    <row r="425" spans="1:10" hidden="1" x14ac:dyDescent="0.25">
      <c r="A425" t="s">
        <v>46</v>
      </c>
      <c r="B425" t="s">
        <v>30</v>
      </c>
      <c r="C425" t="s">
        <v>33</v>
      </c>
      <c r="D425" t="s">
        <v>53</v>
      </c>
      <c r="E425" t="s">
        <v>20</v>
      </c>
      <c r="H425">
        <v>1</v>
      </c>
      <c r="I425" s="3" t="s">
        <v>185</v>
      </c>
    </row>
    <row r="426" spans="1:10" hidden="1" x14ac:dyDescent="0.25">
      <c r="A426" t="s">
        <v>46</v>
      </c>
      <c r="B426" t="s">
        <v>30</v>
      </c>
      <c r="C426" t="s">
        <v>33</v>
      </c>
      <c r="D426" t="s">
        <v>53</v>
      </c>
      <c r="E426" t="s">
        <v>20</v>
      </c>
      <c r="H426">
        <v>1</v>
      </c>
      <c r="I426" s="3" t="s">
        <v>185</v>
      </c>
    </row>
    <row r="427" spans="1:10" hidden="1" x14ac:dyDescent="0.25">
      <c r="A427" t="s">
        <v>46</v>
      </c>
      <c r="B427" t="s">
        <v>30</v>
      </c>
      <c r="C427" t="s">
        <v>34</v>
      </c>
      <c r="D427" t="s">
        <v>35</v>
      </c>
      <c r="E427" t="s">
        <v>10</v>
      </c>
      <c r="H427">
        <v>2</v>
      </c>
      <c r="I427" s="3" t="s">
        <v>185</v>
      </c>
    </row>
    <row r="428" spans="1:10" hidden="1" x14ac:dyDescent="0.25">
      <c r="A428" t="s">
        <v>46</v>
      </c>
      <c r="B428" t="s">
        <v>30</v>
      </c>
      <c r="C428" t="s">
        <v>31</v>
      </c>
      <c r="D428" t="s">
        <v>32</v>
      </c>
      <c r="E428" t="s">
        <v>16</v>
      </c>
      <c r="H428">
        <v>1</v>
      </c>
      <c r="I428" s="3" t="s">
        <v>185</v>
      </c>
    </row>
    <row r="429" spans="1:10" hidden="1" x14ac:dyDescent="0.25">
      <c r="A429" t="s">
        <v>46</v>
      </c>
      <c r="B429" t="s">
        <v>30</v>
      </c>
      <c r="C429" t="s">
        <v>31</v>
      </c>
      <c r="D429" t="s">
        <v>32</v>
      </c>
      <c r="E429" t="s">
        <v>16</v>
      </c>
      <c r="H429">
        <v>1</v>
      </c>
      <c r="I429" s="3" t="s">
        <v>185</v>
      </c>
    </row>
    <row r="430" spans="1:10" hidden="1" x14ac:dyDescent="0.25">
      <c r="A430" t="s">
        <v>46</v>
      </c>
      <c r="B430" t="s">
        <v>30</v>
      </c>
      <c r="C430" t="s">
        <v>31</v>
      </c>
      <c r="D430" t="s">
        <v>32</v>
      </c>
      <c r="E430" t="s">
        <v>16</v>
      </c>
      <c r="H430">
        <v>1</v>
      </c>
      <c r="I430" s="3" t="s">
        <v>185</v>
      </c>
    </row>
    <row r="431" spans="1:10" hidden="1" x14ac:dyDescent="0.25">
      <c r="A431" t="s">
        <v>46</v>
      </c>
      <c r="B431" t="s">
        <v>30</v>
      </c>
      <c r="C431" t="s">
        <v>31</v>
      </c>
      <c r="D431" t="s">
        <v>32</v>
      </c>
      <c r="E431" t="s">
        <v>16</v>
      </c>
      <c r="H431">
        <v>1</v>
      </c>
      <c r="I431" s="3" t="s">
        <v>185</v>
      </c>
    </row>
    <row r="432" spans="1:10" hidden="1" x14ac:dyDescent="0.25">
      <c r="A432" t="s">
        <v>46</v>
      </c>
      <c r="B432" t="s">
        <v>30</v>
      </c>
      <c r="C432" t="s">
        <v>31</v>
      </c>
      <c r="D432" t="s">
        <v>32</v>
      </c>
      <c r="E432" t="s">
        <v>16</v>
      </c>
      <c r="H432">
        <v>1</v>
      </c>
      <c r="I432" s="3" t="s">
        <v>185</v>
      </c>
    </row>
    <row r="433" spans="1:10" hidden="1" x14ac:dyDescent="0.25">
      <c r="A433" t="s">
        <v>89</v>
      </c>
      <c r="B433" t="s">
        <v>43</v>
      </c>
      <c r="C433" t="s">
        <v>45</v>
      </c>
      <c r="D433" t="s">
        <v>45</v>
      </c>
      <c r="E433" t="s">
        <v>45</v>
      </c>
      <c r="H433">
        <v>8</v>
      </c>
      <c r="I433" s="3" t="s">
        <v>185</v>
      </c>
    </row>
    <row r="434" spans="1:10" hidden="1" x14ac:dyDescent="0.25">
      <c r="A434" t="s">
        <v>89</v>
      </c>
      <c r="B434" t="s">
        <v>43</v>
      </c>
      <c r="C434" t="s">
        <v>45</v>
      </c>
      <c r="D434" t="s">
        <v>45</v>
      </c>
      <c r="E434" t="s">
        <v>45</v>
      </c>
      <c r="H434">
        <v>8</v>
      </c>
      <c r="I434" s="3" t="s">
        <v>185</v>
      </c>
    </row>
    <row r="435" spans="1:10" hidden="1" x14ac:dyDescent="0.25">
      <c r="A435" t="s">
        <v>46</v>
      </c>
      <c r="B435" t="s">
        <v>30</v>
      </c>
      <c r="C435" t="s">
        <v>31</v>
      </c>
      <c r="D435" t="s">
        <v>32</v>
      </c>
      <c r="E435" t="s">
        <v>10</v>
      </c>
      <c r="H435">
        <v>1.5</v>
      </c>
      <c r="I435" s="3" t="s">
        <v>185</v>
      </c>
    </row>
    <row r="436" spans="1:10" x14ac:dyDescent="0.25">
      <c r="A436" t="s">
        <v>46</v>
      </c>
      <c r="B436" t="s">
        <v>8</v>
      </c>
      <c r="C436">
        <v>8</v>
      </c>
      <c r="D436" t="s">
        <v>19</v>
      </c>
      <c r="E436" t="s">
        <v>20</v>
      </c>
      <c r="F436" t="str">
        <f t="shared" ref="F436:F439" si="16">CONCATENATE(TRIM(B436),": ",D436)</f>
        <v>APWORKS 2024.2 - PHASE 3: Broadcast Invoice: EDI File Processing</v>
      </c>
      <c r="G436" t="str">
        <f>IF(E436="Development",VLOOKUP(F436,'Planned Activities'!$D$4:$M$158,J436-2,FALSE),0)</f>
        <v>62h</v>
      </c>
      <c r="H436">
        <v>4</v>
      </c>
      <c r="I436" s="3" t="s">
        <v>185</v>
      </c>
      <c r="J436">
        <f>VLOOKUP(I436,Const!$A$2:$B$13,2,FALSE)</f>
        <v>9</v>
      </c>
    </row>
    <row r="437" spans="1:10" x14ac:dyDescent="0.25">
      <c r="A437" t="s">
        <v>46</v>
      </c>
      <c r="B437" t="s">
        <v>8</v>
      </c>
      <c r="C437">
        <v>7</v>
      </c>
      <c r="D437" t="s">
        <v>18</v>
      </c>
      <c r="E437" t="s">
        <v>20</v>
      </c>
      <c r="F437" t="str">
        <f t="shared" si="16"/>
        <v>APWORKS 2024.2 - PHASE 3: Associate vendor/stations/sites to multiple pay to</v>
      </c>
      <c r="G437" t="e">
        <f>IF(E437="Development",VLOOKUP(F437,'Planned Activities'!$D$4:$M$158,J437-2,FALSE),0)</f>
        <v>#N/A</v>
      </c>
      <c r="H437">
        <v>2</v>
      </c>
      <c r="I437" s="3" t="s">
        <v>185</v>
      </c>
      <c r="J437">
        <f>VLOOKUP(I437,Const!$A$2:$B$13,2,FALSE)</f>
        <v>9</v>
      </c>
    </row>
    <row r="438" spans="1:10" x14ac:dyDescent="0.25">
      <c r="A438" t="s">
        <v>46</v>
      </c>
      <c r="B438" t="s">
        <v>8</v>
      </c>
      <c r="C438">
        <v>4</v>
      </c>
      <c r="D438" t="s">
        <v>13</v>
      </c>
      <c r="E438" t="s">
        <v>20</v>
      </c>
      <c r="F438" t="str">
        <f t="shared" si="16"/>
        <v>APWORKS 2024.2 - PHASE 3: Google Drive integration. (Setup and Integration development)</v>
      </c>
      <c r="G438" t="str">
        <f>IF(E438="Development",VLOOKUP(F438,'Planned Activities'!$D$4:$M$158,J438-2,FALSE),0)</f>
        <v>44h</v>
      </c>
      <c r="H438">
        <v>2</v>
      </c>
      <c r="I438" s="3" t="s">
        <v>185</v>
      </c>
      <c r="J438">
        <f>VLOOKUP(I438,Const!$A$2:$B$13,2,FALSE)</f>
        <v>9</v>
      </c>
    </row>
    <row r="439" spans="1:10" x14ac:dyDescent="0.25">
      <c r="A439" t="s">
        <v>46</v>
      </c>
      <c r="B439" t="s">
        <v>8</v>
      </c>
      <c r="C439">
        <v>8</v>
      </c>
      <c r="D439" t="s">
        <v>19</v>
      </c>
      <c r="E439" t="s">
        <v>20</v>
      </c>
      <c r="F439" t="str">
        <f t="shared" si="16"/>
        <v>APWORKS 2024.2 - PHASE 3: Broadcast Invoice: EDI File Processing</v>
      </c>
      <c r="G439" t="str">
        <f>IF(E439="Development",VLOOKUP(F439,'Planned Activities'!$D$4:$M$158,J439-2,FALSE),0)</f>
        <v>62h</v>
      </c>
      <c r="H439">
        <v>2</v>
      </c>
      <c r="I439" s="3" t="s">
        <v>185</v>
      </c>
      <c r="J439">
        <f>VLOOKUP(I439,Const!$A$2:$B$13,2,FALSE)</f>
        <v>9</v>
      </c>
    </row>
    <row r="440" spans="1:10" hidden="1" x14ac:dyDescent="0.25">
      <c r="A440" t="s">
        <v>46</v>
      </c>
      <c r="B440" t="s">
        <v>30</v>
      </c>
      <c r="C440" t="s">
        <v>51</v>
      </c>
      <c r="D440" t="s">
        <v>52</v>
      </c>
      <c r="E440" t="s">
        <v>4</v>
      </c>
      <c r="H440">
        <v>4.5</v>
      </c>
      <c r="I440" s="3" t="s">
        <v>185</v>
      </c>
    </row>
    <row r="441" spans="1:10" x14ac:dyDescent="0.25">
      <c r="A441" t="s">
        <v>83</v>
      </c>
      <c r="B441" t="s">
        <v>8</v>
      </c>
      <c r="C441">
        <v>1</v>
      </c>
      <c r="D441" t="s">
        <v>9</v>
      </c>
      <c r="E441" t="s">
        <v>33</v>
      </c>
      <c r="F441" t="str">
        <f t="shared" ref="F441:F444" si="17">CONCATENATE(TRIM(B441),": ",D441)</f>
        <v>APWORKS 2024.2 - PHASE 3: Ability to automatically attach additional documents to Invoice</v>
      </c>
      <c r="G441">
        <f>IF(E441="Development",VLOOKUP(F441,'Planned Activities'!$D$4:$M$158,J441-2,FALSE),0)</f>
        <v>0</v>
      </c>
      <c r="H441">
        <v>4</v>
      </c>
      <c r="I441" s="3" t="s">
        <v>185</v>
      </c>
      <c r="J441">
        <f>VLOOKUP(I441,Const!$A$2:$B$13,2,FALSE)</f>
        <v>9</v>
      </c>
    </row>
    <row r="442" spans="1:10" x14ac:dyDescent="0.25">
      <c r="A442" t="s">
        <v>83</v>
      </c>
      <c r="B442" t="s">
        <v>8</v>
      </c>
      <c r="C442">
        <v>5</v>
      </c>
      <c r="D442" t="s">
        <v>14</v>
      </c>
      <c r="E442" t="s">
        <v>16</v>
      </c>
      <c r="F442" t="str">
        <f t="shared" si="17"/>
        <v>APWORKS 2024.2 - PHASE 3: Project Overhead</v>
      </c>
      <c r="G442">
        <f>IF(E442="Development",VLOOKUP(F442,'Planned Activities'!$D$4:$M$158,J442-2,FALSE),0)</f>
        <v>0</v>
      </c>
      <c r="H442">
        <v>2</v>
      </c>
      <c r="I442" s="3" t="s">
        <v>185</v>
      </c>
      <c r="J442">
        <f>VLOOKUP(I442,Const!$A$2:$B$13,2,FALSE)</f>
        <v>9</v>
      </c>
    </row>
    <row r="443" spans="1:10" x14ac:dyDescent="0.25">
      <c r="A443" t="s">
        <v>83</v>
      </c>
      <c r="B443" t="s">
        <v>8</v>
      </c>
      <c r="C443">
        <v>5</v>
      </c>
      <c r="D443" t="s">
        <v>14</v>
      </c>
      <c r="E443" t="s">
        <v>16</v>
      </c>
      <c r="F443" t="str">
        <f t="shared" si="17"/>
        <v>APWORKS 2024.2 - PHASE 3: Project Overhead</v>
      </c>
      <c r="G443">
        <f>IF(E443="Development",VLOOKUP(F443,'Planned Activities'!$D$4:$M$158,J443-2,FALSE),0)</f>
        <v>0</v>
      </c>
      <c r="H443">
        <v>1</v>
      </c>
      <c r="I443" s="3" t="s">
        <v>185</v>
      </c>
      <c r="J443">
        <f>VLOOKUP(I443,Const!$A$2:$B$13,2,FALSE)</f>
        <v>9</v>
      </c>
    </row>
    <row r="444" spans="1:10" x14ac:dyDescent="0.25">
      <c r="A444" t="s">
        <v>83</v>
      </c>
      <c r="B444" t="s">
        <v>8</v>
      </c>
      <c r="C444">
        <v>5</v>
      </c>
      <c r="D444" t="s">
        <v>14</v>
      </c>
      <c r="E444" t="s">
        <v>16</v>
      </c>
      <c r="F444" t="str">
        <f t="shared" si="17"/>
        <v>APWORKS 2024.2 - PHASE 3: Project Overhead</v>
      </c>
      <c r="G444">
        <f>IF(E444="Development",VLOOKUP(F444,'Planned Activities'!$D$4:$M$158,J444-2,FALSE),0)</f>
        <v>0</v>
      </c>
      <c r="H444">
        <v>3</v>
      </c>
      <c r="I444" s="3" t="s">
        <v>185</v>
      </c>
      <c r="J444">
        <f>VLOOKUP(I444,Const!$A$2:$B$13,2,FALSE)</f>
        <v>9</v>
      </c>
    </row>
    <row r="445" spans="1:10" hidden="1" x14ac:dyDescent="0.25">
      <c r="A445" t="s">
        <v>83</v>
      </c>
      <c r="B445" t="s">
        <v>43</v>
      </c>
      <c r="C445" t="s">
        <v>31</v>
      </c>
      <c r="D445" t="s">
        <v>32</v>
      </c>
      <c r="E445" t="s">
        <v>76</v>
      </c>
      <c r="H445">
        <v>5</v>
      </c>
      <c r="I445" s="3" t="s">
        <v>185</v>
      </c>
    </row>
    <row r="446" spans="1:10" hidden="1" x14ac:dyDescent="0.25">
      <c r="A446" t="s">
        <v>83</v>
      </c>
      <c r="B446" t="s">
        <v>43</v>
      </c>
      <c r="C446" t="s">
        <v>31</v>
      </c>
      <c r="D446" t="s">
        <v>32</v>
      </c>
      <c r="E446" t="s">
        <v>76</v>
      </c>
      <c r="H446">
        <v>7</v>
      </c>
      <c r="I446" s="3" t="s">
        <v>185</v>
      </c>
    </row>
    <row r="447" spans="1:10" hidden="1" x14ac:dyDescent="0.25">
      <c r="A447" t="s">
        <v>83</v>
      </c>
      <c r="B447" t="s">
        <v>43</v>
      </c>
      <c r="C447" t="s">
        <v>31</v>
      </c>
      <c r="D447" t="s">
        <v>32</v>
      </c>
      <c r="E447" t="s">
        <v>76</v>
      </c>
      <c r="H447">
        <v>7</v>
      </c>
      <c r="I447" s="3" t="s">
        <v>185</v>
      </c>
    </row>
    <row r="448" spans="1:10" hidden="1" x14ac:dyDescent="0.25">
      <c r="A448" t="s">
        <v>83</v>
      </c>
      <c r="B448" t="s">
        <v>43</v>
      </c>
      <c r="C448" t="s">
        <v>31</v>
      </c>
      <c r="D448" t="s">
        <v>32</v>
      </c>
      <c r="E448" t="s">
        <v>76</v>
      </c>
      <c r="H448">
        <v>5</v>
      </c>
      <c r="I448" s="3" t="s">
        <v>185</v>
      </c>
    </row>
    <row r="449" spans="1:10" hidden="1" x14ac:dyDescent="0.25">
      <c r="A449" t="s">
        <v>83</v>
      </c>
      <c r="B449" t="s">
        <v>30</v>
      </c>
      <c r="C449" t="s">
        <v>6</v>
      </c>
      <c r="D449" t="s">
        <v>7</v>
      </c>
      <c r="E449" t="s">
        <v>10</v>
      </c>
      <c r="H449">
        <v>2</v>
      </c>
      <c r="I449" s="3" t="s">
        <v>185</v>
      </c>
    </row>
    <row r="450" spans="1:10" hidden="1" x14ac:dyDescent="0.25">
      <c r="A450" t="s">
        <v>46</v>
      </c>
      <c r="B450" t="s">
        <v>30</v>
      </c>
      <c r="C450" t="s">
        <v>51</v>
      </c>
      <c r="D450" t="s">
        <v>52</v>
      </c>
      <c r="E450" t="s">
        <v>4</v>
      </c>
      <c r="H450">
        <v>3</v>
      </c>
      <c r="I450" s="3" t="s">
        <v>185</v>
      </c>
    </row>
    <row r="451" spans="1:10" hidden="1" x14ac:dyDescent="0.25">
      <c r="A451" t="s">
        <v>46</v>
      </c>
      <c r="B451" t="s">
        <v>30</v>
      </c>
      <c r="C451" t="s">
        <v>36</v>
      </c>
      <c r="D451" t="s">
        <v>37</v>
      </c>
      <c r="E451" t="s">
        <v>50</v>
      </c>
      <c r="H451">
        <v>3</v>
      </c>
      <c r="I451" s="3" t="s">
        <v>185</v>
      </c>
    </row>
    <row r="452" spans="1:10" hidden="1" x14ac:dyDescent="0.25">
      <c r="A452" t="s">
        <v>46</v>
      </c>
      <c r="B452" t="s">
        <v>30</v>
      </c>
      <c r="C452" t="s">
        <v>51</v>
      </c>
      <c r="D452" t="s">
        <v>52</v>
      </c>
      <c r="E452" t="s">
        <v>4</v>
      </c>
      <c r="H452">
        <v>3</v>
      </c>
      <c r="I452" s="3" t="s">
        <v>185</v>
      </c>
    </row>
    <row r="453" spans="1:10" hidden="1" x14ac:dyDescent="0.25">
      <c r="A453" t="s">
        <v>46</v>
      </c>
      <c r="B453" t="s">
        <v>30</v>
      </c>
      <c r="C453" t="s">
        <v>33</v>
      </c>
      <c r="D453" t="s">
        <v>53</v>
      </c>
      <c r="E453" t="s">
        <v>20</v>
      </c>
      <c r="H453">
        <v>1</v>
      </c>
      <c r="I453" s="3" t="s">
        <v>185</v>
      </c>
    </row>
    <row r="454" spans="1:10" hidden="1" x14ac:dyDescent="0.25">
      <c r="A454" t="s">
        <v>46</v>
      </c>
      <c r="B454" t="s">
        <v>30</v>
      </c>
      <c r="C454" t="s">
        <v>127</v>
      </c>
      <c r="D454" t="s">
        <v>128</v>
      </c>
      <c r="E454" t="s">
        <v>20</v>
      </c>
      <c r="H454">
        <v>5</v>
      </c>
      <c r="I454" s="3" t="s">
        <v>185</v>
      </c>
    </row>
    <row r="455" spans="1:10" hidden="1" x14ac:dyDescent="0.25">
      <c r="A455" t="s">
        <v>46</v>
      </c>
      <c r="B455" t="s">
        <v>30</v>
      </c>
      <c r="C455" t="s">
        <v>51</v>
      </c>
      <c r="D455" t="s">
        <v>52</v>
      </c>
      <c r="E455" t="s">
        <v>4</v>
      </c>
      <c r="H455">
        <v>5.5</v>
      </c>
      <c r="I455" s="3" t="s">
        <v>185</v>
      </c>
    </row>
    <row r="456" spans="1:10" hidden="1" x14ac:dyDescent="0.25">
      <c r="A456" t="s">
        <v>46</v>
      </c>
      <c r="B456" t="s">
        <v>30</v>
      </c>
      <c r="C456" t="s">
        <v>51</v>
      </c>
      <c r="D456" t="s">
        <v>52</v>
      </c>
      <c r="E456" t="s">
        <v>4</v>
      </c>
      <c r="H456">
        <v>4</v>
      </c>
      <c r="I456" s="3" t="s">
        <v>185</v>
      </c>
    </row>
    <row r="457" spans="1:10" x14ac:dyDescent="0.25">
      <c r="A457" t="s">
        <v>46</v>
      </c>
      <c r="B457" t="s">
        <v>8</v>
      </c>
      <c r="C457">
        <v>3</v>
      </c>
      <c r="D457" t="s">
        <v>11</v>
      </c>
      <c r="E457" t="s">
        <v>20</v>
      </c>
      <c r="F457" t="str">
        <f t="shared" ref="F457:F462" si="18">CONCATENATE(TRIM(B457),": ",D457)</f>
        <v>APWORKS 2024.2 - PHASE 3: Ability to assign Employees to Roles by Media type and by Client</v>
      </c>
      <c r="G457" t="str">
        <f>IF(E457="Development",VLOOKUP(F457,'Planned Activities'!$D$4:$M$158,J457-2,FALSE),0)</f>
        <v>59.5h</v>
      </c>
      <c r="H457">
        <v>2</v>
      </c>
      <c r="I457" s="3" t="s">
        <v>185</v>
      </c>
      <c r="J457">
        <f>VLOOKUP(I457,Const!$A$2:$B$13,2,FALSE)</f>
        <v>9</v>
      </c>
    </row>
    <row r="458" spans="1:10" x14ac:dyDescent="0.25">
      <c r="A458" t="s">
        <v>46</v>
      </c>
      <c r="B458" t="s">
        <v>8</v>
      </c>
      <c r="C458">
        <v>3</v>
      </c>
      <c r="D458" t="s">
        <v>11</v>
      </c>
      <c r="E458" t="s">
        <v>20</v>
      </c>
      <c r="F458" t="str">
        <f t="shared" si="18"/>
        <v>APWORKS 2024.2 - PHASE 3: Ability to assign Employees to Roles by Media type and by Client</v>
      </c>
      <c r="G458" t="str">
        <f>IF(E458="Development",VLOOKUP(F458,'Planned Activities'!$D$4:$M$158,J458-2,FALSE),0)</f>
        <v>59.5h</v>
      </c>
      <c r="H458">
        <v>1</v>
      </c>
      <c r="I458" s="3" t="s">
        <v>185</v>
      </c>
      <c r="J458">
        <f>VLOOKUP(I458,Const!$A$2:$B$13,2,FALSE)</f>
        <v>9</v>
      </c>
    </row>
    <row r="459" spans="1:10" x14ac:dyDescent="0.25">
      <c r="A459" t="s">
        <v>46</v>
      </c>
      <c r="B459" t="s">
        <v>8</v>
      </c>
      <c r="C459">
        <v>5</v>
      </c>
      <c r="D459" t="s">
        <v>14</v>
      </c>
      <c r="E459" t="s">
        <v>10</v>
      </c>
      <c r="F459" t="str">
        <f t="shared" si="18"/>
        <v>APWORKS 2024.2 - PHASE 3: Project Overhead</v>
      </c>
      <c r="G459">
        <f>IF(E459="Development",VLOOKUP(F459,'Planned Activities'!$D$4:$M$158,J459-2,FALSE),0)</f>
        <v>0</v>
      </c>
      <c r="H459">
        <v>2</v>
      </c>
      <c r="I459" s="3" t="s">
        <v>185</v>
      </c>
      <c r="J459">
        <f>VLOOKUP(I459,Const!$A$2:$B$13,2,FALSE)</f>
        <v>9</v>
      </c>
    </row>
    <row r="460" spans="1:10" x14ac:dyDescent="0.25">
      <c r="A460" t="s">
        <v>46</v>
      </c>
      <c r="B460" t="s">
        <v>8</v>
      </c>
      <c r="C460">
        <v>3</v>
      </c>
      <c r="D460" t="s">
        <v>11</v>
      </c>
      <c r="E460" t="s">
        <v>20</v>
      </c>
      <c r="F460" t="str">
        <f t="shared" si="18"/>
        <v>APWORKS 2024.2 - PHASE 3: Ability to assign Employees to Roles by Media type and by Client</v>
      </c>
      <c r="G460" t="str">
        <f>IF(E460="Development",VLOOKUP(F460,'Planned Activities'!$D$4:$M$158,J460-2,FALSE),0)</f>
        <v>59.5h</v>
      </c>
      <c r="H460">
        <v>1</v>
      </c>
      <c r="I460" s="3" t="s">
        <v>185</v>
      </c>
      <c r="J460">
        <f>VLOOKUP(I460,Const!$A$2:$B$13,2,FALSE)</f>
        <v>9</v>
      </c>
    </row>
    <row r="461" spans="1:10" x14ac:dyDescent="0.25">
      <c r="A461" t="s">
        <v>46</v>
      </c>
      <c r="B461" t="s">
        <v>8</v>
      </c>
      <c r="C461">
        <v>3</v>
      </c>
      <c r="D461" t="s">
        <v>11</v>
      </c>
      <c r="E461" t="s">
        <v>20</v>
      </c>
      <c r="F461" t="str">
        <f t="shared" si="18"/>
        <v>APWORKS 2024.2 - PHASE 3: Ability to assign Employees to Roles by Media type and by Client</v>
      </c>
      <c r="G461" t="str">
        <f>IF(E461="Development",VLOOKUP(F461,'Planned Activities'!$D$4:$M$158,J461-2,FALSE),0)</f>
        <v>59.5h</v>
      </c>
      <c r="H461">
        <v>2</v>
      </c>
      <c r="I461" s="3" t="s">
        <v>185</v>
      </c>
      <c r="J461">
        <f>VLOOKUP(I461,Const!$A$2:$B$13,2,FALSE)</f>
        <v>9</v>
      </c>
    </row>
    <row r="462" spans="1:10" x14ac:dyDescent="0.25">
      <c r="A462" t="s">
        <v>46</v>
      </c>
      <c r="B462" t="s">
        <v>8</v>
      </c>
      <c r="C462">
        <v>5</v>
      </c>
      <c r="D462" t="s">
        <v>14</v>
      </c>
      <c r="E462" t="s">
        <v>10</v>
      </c>
      <c r="F462" t="str">
        <f t="shared" si="18"/>
        <v>APWORKS 2024.2 - PHASE 3: Project Overhead</v>
      </c>
      <c r="G462">
        <f>IF(E462="Development",VLOOKUP(F462,'Planned Activities'!$D$4:$M$158,J462-2,FALSE),0)</f>
        <v>0</v>
      </c>
      <c r="H462">
        <v>2</v>
      </c>
      <c r="I462" s="3" t="s">
        <v>185</v>
      </c>
      <c r="J462">
        <f>VLOOKUP(I462,Const!$A$2:$B$13,2,FALSE)</f>
        <v>9</v>
      </c>
    </row>
    <row r="463" spans="1:10" hidden="1" x14ac:dyDescent="0.25">
      <c r="A463" t="s">
        <v>46</v>
      </c>
      <c r="B463" t="s">
        <v>30</v>
      </c>
      <c r="C463" t="s">
        <v>51</v>
      </c>
      <c r="D463" t="s">
        <v>52</v>
      </c>
      <c r="E463" t="s">
        <v>4</v>
      </c>
      <c r="H463">
        <v>3</v>
      </c>
      <c r="I463" s="3" t="s">
        <v>185</v>
      </c>
    </row>
    <row r="464" spans="1:10" hidden="1" x14ac:dyDescent="0.25">
      <c r="A464" t="s">
        <v>46</v>
      </c>
      <c r="B464" t="s">
        <v>30</v>
      </c>
      <c r="C464" t="s">
        <v>51</v>
      </c>
      <c r="D464" t="s">
        <v>52</v>
      </c>
      <c r="E464" t="s">
        <v>4</v>
      </c>
      <c r="H464">
        <v>4</v>
      </c>
      <c r="I464" s="3" t="s">
        <v>185</v>
      </c>
    </row>
    <row r="465" spans="1:10" hidden="1" x14ac:dyDescent="0.25">
      <c r="A465" t="s">
        <v>46</v>
      </c>
      <c r="B465" t="s">
        <v>30</v>
      </c>
      <c r="C465" t="s">
        <v>33</v>
      </c>
      <c r="D465" t="s">
        <v>53</v>
      </c>
      <c r="E465" t="s">
        <v>20</v>
      </c>
      <c r="H465">
        <v>1</v>
      </c>
      <c r="I465" s="3" t="s">
        <v>185</v>
      </c>
    </row>
    <row r="466" spans="1:10" hidden="1" x14ac:dyDescent="0.25">
      <c r="A466" t="s">
        <v>46</v>
      </c>
      <c r="B466" t="s">
        <v>30</v>
      </c>
      <c r="C466" t="s">
        <v>33</v>
      </c>
      <c r="D466" t="s">
        <v>53</v>
      </c>
      <c r="E466" t="s">
        <v>20</v>
      </c>
      <c r="H466">
        <v>1</v>
      </c>
      <c r="I466" s="3" t="s">
        <v>185</v>
      </c>
    </row>
    <row r="467" spans="1:10" hidden="1" x14ac:dyDescent="0.25">
      <c r="A467" t="s">
        <v>46</v>
      </c>
      <c r="B467" t="s">
        <v>30</v>
      </c>
      <c r="C467" t="s">
        <v>31</v>
      </c>
      <c r="D467" t="s">
        <v>32</v>
      </c>
      <c r="E467" t="s">
        <v>10</v>
      </c>
      <c r="H467">
        <v>1</v>
      </c>
      <c r="I467" s="3" t="s">
        <v>185</v>
      </c>
    </row>
    <row r="468" spans="1:10" hidden="1" x14ac:dyDescent="0.25">
      <c r="A468" t="s">
        <v>61</v>
      </c>
      <c r="B468" t="s">
        <v>25</v>
      </c>
      <c r="C468" t="s">
        <v>4</v>
      </c>
      <c r="D468" t="s">
        <v>5</v>
      </c>
      <c r="E468" t="s">
        <v>4</v>
      </c>
      <c r="H468">
        <v>3</v>
      </c>
      <c r="I468" s="3" t="s">
        <v>185</v>
      </c>
    </row>
    <row r="469" spans="1:10" x14ac:dyDescent="0.25">
      <c r="A469" t="s">
        <v>61</v>
      </c>
      <c r="B469" t="s">
        <v>8</v>
      </c>
      <c r="C469">
        <v>4</v>
      </c>
      <c r="D469" t="s">
        <v>13</v>
      </c>
      <c r="E469" t="s">
        <v>20</v>
      </c>
      <c r="F469" t="str">
        <f>CONCATENATE(TRIM(B469),": ",D469)</f>
        <v>APWORKS 2024.2 - PHASE 3: Google Drive integration. (Setup and Integration development)</v>
      </c>
      <c r="G469" t="str">
        <f>IF(E469="Development",VLOOKUP(F469,'Planned Activities'!$D$4:$M$158,J469-2,FALSE),0)</f>
        <v>44h</v>
      </c>
      <c r="H469">
        <v>5</v>
      </c>
      <c r="I469" s="3" t="s">
        <v>185</v>
      </c>
      <c r="J469">
        <f>VLOOKUP(I469,Const!$A$2:$B$13,2,FALSE)</f>
        <v>9</v>
      </c>
    </row>
    <row r="470" spans="1:10" hidden="1" x14ac:dyDescent="0.25">
      <c r="A470" t="s">
        <v>42</v>
      </c>
      <c r="B470" t="s">
        <v>43</v>
      </c>
      <c r="C470" t="s">
        <v>44</v>
      </c>
      <c r="D470" t="s">
        <v>44</v>
      </c>
      <c r="E470" t="s">
        <v>45</v>
      </c>
      <c r="H470">
        <v>6</v>
      </c>
      <c r="I470" s="3" t="s">
        <v>185</v>
      </c>
    </row>
    <row r="471" spans="1:10" hidden="1" x14ac:dyDescent="0.25">
      <c r="A471" t="s">
        <v>42</v>
      </c>
      <c r="B471" t="s">
        <v>43</v>
      </c>
      <c r="C471" t="s">
        <v>44</v>
      </c>
      <c r="D471" t="s">
        <v>44</v>
      </c>
      <c r="E471" t="s">
        <v>45</v>
      </c>
      <c r="H471">
        <v>8</v>
      </c>
      <c r="I471" s="3" t="s">
        <v>185</v>
      </c>
    </row>
    <row r="472" spans="1:10" hidden="1" x14ac:dyDescent="0.25">
      <c r="A472" t="s">
        <v>42</v>
      </c>
      <c r="B472" t="s">
        <v>43</v>
      </c>
      <c r="C472" t="s">
        <v>44</v>
      </c>
      <c r="D472" t="s">
        <v>44</v>
      </c>
      <c r="E472" t="s">
        <v>45</v>
      </c>
      <c r="H472">
        <v>6</v>
      </c>
      <c r="I472" s="3" t="s">
        <v>185</v>
      </c>
    </row>
    <row r="473" spans="1:10" hidden="1" x14ac:dyDescent="0.25">
      <c r="A473" t="s">
        <v>42</v>
      </c>
      <c r="B473" t="s">
        <v>43</v>
      </c>
      <c r="C473" t="s">
        <v>44</v>
      </c>
      <c r="D473" t="s">
        <v>44</v>
      </c>
      <c r="E473" t="s">
        <v>45</v>
      </c>
      <c r="H473">
        <v>8</v>
      </c>
      <c r="I473" s="3" t="s">
        <v>185</v>
      </c>
    </row>
    <row r="474" spans="1:10" hidden="1" x14ac:dyDescent="0.25">
      <c r="A474" t="s">
        <v>42</v>
      </c>
      <c r="B474" t="s">
        <v>43</v>
      </c>
      <c r="C474" t="s">
        <v>44</v>
      </c>
      <c r="D474" t="s">
        <v>44</v>
      </c>
      <c r="E474" t="s">
        <v>45</v>
      </c>
      <c r="H474">
        <v>5</v>
      </c>
      <c r="I474" s="3" t="s">
        <v>185</v>
      </c>
    </row>
    <row r="475" spans="1:10" hidden="1" x14ac:dyDescent="0.25">
      <c r="A475" t="s">
        <v>42</v>
      </c>
      <c r="B475" t="s">
        <v>43</v>
      </c>
      <c r="C475" t="s">
        <v>44</v>
      </c>
      <c r="D475" t="s">
        <v>44</v>
      </c>
      <c r="E475" t="s">
        <v>45</v>
      </c>
      <c r="H475">
        <v>5</v>
      </c>
      <c r="I475" s="3" t="s">
        <v>185</v>
      </c>
    </row>
    <row r="476" spans="1:10" hidden="1" x14ac:dyDescent="0.25">
      <c r="A476" t="s">
        <v>42</v>
      </c>
      <c r="B476" t="s">
        <v>43</v>
      </c>
      <c r="C476" t="s">
        <v>44</v>
      </c>
      <c r="D476" t="s">
        <v>44</v>
      </c>
      <c r="E476" t="s">
        <v>45</v>
      </c>
      <c r="H476">
        <v>3</v>
      </c>
      <c r="I476" s="3" t="s">
        <v>185</v>
      </c>
    </row>
    <row r="477" spans="1:10" hidden="1" x14ac:dyDescent="0.25">
      <c r="A477" t="s">
        <v>42</v>
      </c>
      <c r="B477" t="s">
        <v>43</v>
      </c>
      <c r="C477" t="s">
        <v>44</v>
      </c>
      <c r="D477" t="s">
        <v>44</v>
      </c>
      <c r="E477" t="s">
        <v>45</v>
      </c>
      <c r="H477">
        <v>7</v>
      </c>
      <c r="I477" s="3" t="s">
        <v>185</v>
      </c>
    </row>
    <row r="478" spans="1:10" hidden="1" x14ac:dyDescent="0.25">
      <c r="A478" t="s">
        <v>42</v>
      </c>
      <c r="B478" t="s">
        <v>43</v>
      </c>
      <c r="C478" t="s">
        <v>44</v>
      </c>
      <c r="D478" t="s">
        <v>44</v>
      </c>
      <c r="E478" t="s">
        <v>45</v>
      </c>
      <c r="H478">
        <v>8</v>
      </c>
      <c r="I478" s="3" t="s">
        <v>185</v>
      </c>
    </row>
    <row r="479" spans="1:10" hidden="1" x14ac:dyDescent="0.25">
      <c r="A479" t="s">
        <v>42</v>
      </c>
      <c r="B479" t="s">
        <v>43</v>
      </c>
      <c r="C479" t="s">
        <v>44</v>
      </c>
      <c r="D479" t="s">
        <v>44</v>
      </c>
      <c r="E479" t="s">
        <v>45</v>
      </c>
      <c r="H479">
        <v>8</v>
      </c>
      <c r="I479" s="3" t="s">
        <v>185</v>
      </c>
    </row>
    <row r="480" spans="1:10" hidden="1" x14ac:dyDescent="0.25">
      <c r="A480" t="s">
        <v>42</v>
      </c>
      <c r="B480" t="s">
        <v>43</v>
      </c>
      <c r="C480" t="s">
        <v>44</v>
      </c>
      <c r="D480" t="s">
        <v>44</v>
      </c>
      <c r="E480" t="s">
        <v>45</v>
      </c>
      <c r="H480">
        <v>8</v>
      </c>
      <c r="I480" s="3" t="s">
        <v>185</v>
      </c>
    </row>
    <row r="481" spans="1:10" hidden="1" x14ac:dyDescent="0.25">
      <c r="A481" t="s">
        <v>42</v>
      </c>
      <c r="B481" t="s">
        <v>43</v>
      </c>
      <c r="C481" t="s">
        <v>44</v>
      </c>
      <c r="D481" t="s">
        <v>44</v>
      </c>
      <c r="E481" t="s">
        <v>45</v>
      </c>
      <c r="H481">
        <v>5</v>
      </c>
      <c r="I481" s="3" t="s">
        <v>185</v>
      </c>
    </row>
    <row r="482" spans="1:10" hidden="1" x14ac:dyDescent="0.25">
      <c r="A482" t="s">
        <v>42</v>
      </c>
      <c r="B482" t="s">
        <v>43</v>
      </c>
      <c r="C482" t="s">
        <v>44</v>
      </c>
      <c r="D482" t="s">
        <v>44</v>
      </c>
      <c r="E482" t="s">
        <v>45</v>
      </c>
      <c r="H482">
        <v>5</v>
      </c>
      <c r="I482" s="3" t="s">
        <v>185</v>
      </c>
    </row>
    <row r="483" spans="1:10" x14ac:dyDescent="0.25">
      <c r="A483" t="s">
        <v>2</v>
      </c>
      <c r="B483" t="s">
        <v>8</v>
      </c>
      <c r="C483">
        <v>10</v>
      </c>
      <c r="D483" t="s">
        <v>55</v>
      </c>
      <c r="E483" t="s">
        <v>12</v>
      </c>
      <c r="F483" t="str">
        <f>CONCATENATE(TRIM(B483),": ",D483)</f>
        <v>APWORKS 2024.2 - PHASE 3: Broadcast Invoice: Invoice View UI</v>
      </c>
      <c r="G483">
        <f>IF(E483="Development",VLOOKUP(F483,'Planned Activities'!$D$4:$M$158,J483-2,FALSE),0)</f>
        <v>0</v>
      </c>
      <c r="H483">
        <v>2</v>
      </c>
      <c r="I483" s="3" t="s">
        <v>185</v>
      </c>
      <c r="J483">
        <f>VLOOKUP(I483,Const!$A$2:$B$13,2,FALSE)</f>
        <v>9</v>
      </c>
    </row>
    <row r="484" spans="1:10" hidden="1" x14ac:dyDescent="0.25">
      <c r="A484" t="s">
        <v>2</v>
      </c>
      <c r="B484" t="s">
        <v>30</v>
      </c>
      <c r="C484" t="s">
        <v>34</v>
      </c>
      <c r="D484" t="s">
        <v>35</v>
      </c>
      <c r="E484" t="s">
        <v>16</v>
      </c>
      <c r="H484">
        <v>2.5</v>
      </c>
      <c r="I484" s="3" t="s">
        <v>185</v>
      </c>
    </row>
    <row r="485" spans="1:10" x14ac:dyDescent="0.25">
      <c r="A485" t="s">
        <v>2</v>
      </c>
      <c r="B485" t="s">
        <v>8</v>
      </c>
      <c r="C485">
        <v>5</v>
      </c>
      <c r="D485" t="s">
        <v>14</v>
      </c>
      <c r="E485" t="s">
        <v>16</v>
      </c>
      <c r="F485" t="str">
        <f>CONCATENATE(TRIM(B485),": ",D485)</f>
        <v>APWORKS 2024.2 - PHASE 3: Project Overhead</v>
      </c>
      <c r="G485">
        <f>IF(E485="Development",VLOOKUP(F485,'Planned Activities'!$D$4:$M$158,J485-2,FALSE),0)</f>
        <v>0</v>
      </c>
      <c r="H485">
        <v>3</v>
      </c>
      <c r="I485" s="3" t="s">
        <v>185</v>
      </c>
      <c r="J485">
        <f>VLOOKUP(I485,Const!$A$2:$B$13,2,FALSE)</f>
        <v>9</v>
      </c>
    </row>
    <row r="486" spans="1:10" hidden="1" x14ac:dyDescent="0.25">
      <c r="A486" t="s">
        <v>2</v>
      </c>
      <c r="B486" t="s">
        <v>30</v>
      </c>
      <c r="C486" t="s">
        <v>31</v>
      </c>
      <c r="D486" t="s">
        <v>32</v>
      </c>
      <c r="E486" t="s">
        <v>33</v>
      </c>
      <c r="H486">
        <v>2</v>
      </c>
      <c r="I486" s="3" t="s">
        <v>185</v>
      </c>
    </row>
    <row r="487" spans="1:10" x14ac:dyDescent="0.25">
      <c r="A487" t="s">
        <v>88</v>
      </c>
      <c r="B487" t="s">
        <v>8</v>
      </c>
      <c r="C487">
        <v>4</v>
      </c>
      <c r="D487" t="s">
        <v>13</v>
      </c>
      <c r="E487" t="s">
        <v>77</v>
      </c>
      <c r="F487" t="str">
        <f>CONCATENATE(TRIM(B487),": ",D487)</f>
        <v>APWORKS 2024.2 - PHASE 3: Google Drive integration. (Setup and Integration development)</v>
      </c>
      <c r="G487">
        <f>IF(E487="Development",VLOOKUP(F487,'Planned Activities'!$D$4:$M$158,J487-2,FALSE),0)</f>
        <v>0</v>
      </c>
      <c r="H487">
        <v>1</v>
      </c>
      <c r="I487" s="3" t="s">
        <v>185</v>
      </c>
      <c r="J487">
        <f>VLOOKUP(I487,Const!$A$2:$B$13,2,FALSE)</f>
        <v>9</v>
      </c>
    </row>
    <row r="488" spans="1:10" hidden="1" x14ac:dyDescent="0.25">
      <c r="A488" t="s">
        <v>88</v>
      </c>
      <c r="B488" t="s">
        <v>25</v>
      </c>
      <c r="C488" t="s">
        <v>33</v>
      </c>
      <c r="D488" t="s">
        <v>53</v>
      </c>
      <c r="E488" t="s">
        <v>33</v>
      </c>
      <c r="H488">
        <v>1</v>
      </c>
      <c r="I488" s="3" t="s">
        <v>185</v>
      </c>
    </row>
    <row r="489" spans="1:10" hidden="1" x14ac:dyDescent="0.25">
      <c r="A489" t="s">
        <v>88</v>
      </c>
      <c r="B489" t="s">
        <v>25</v>
      </c>
      <c r="C489" t="s">
        <v>80</v>
      </c>
      <c r="D489" t="s">
        <v>81</v>
      </c>
      <c r="E489" t="s">
        <v>22</v>
      </c>
      <c r="H489">
        <v>7</v>
      </c>
      <c r="I489" s="3" t="s">
        <v>185</v>
      </c>
    </row>
    <row r="490" spans="1:10" hidden="1" x14ac:dyDescent="0.25">
      <c r="A490" t="s">
        <v>106</v>
      </c>
      <c r="B490" t="s">
        <v>63</v>
      </c>
      <c r="C490" t="s">
        <v>64</v>
      </c>
      <c r="D490" t="s">
        <v>40</v>
      </c>
      <c r="E490" t="s">
        <v>15</v>
      </c>
      <c r="H490">
        <v>1</v>
      </c>
      <c r="I490" s="3" t="s">
        <v>185</v>
      </c>
    </row>
    <row r="491" spans="1:10" hidden="1" x14ac:dyDescent="0.25">
      <c r="A491" t="s">
        <v>106</v>
      </c>
      <c r="B491" t="s">
        <v>63</v>
      </c>
      <c r="C491" t="s">
        <v>64</v>
      </c>
      <c r="D491" t="s">
        <v>40</v>
      </c>
      <c r="E491" t="s">
        <v>108</v>
      </c>
      <c r="H491">
        <v>2</v>
      </c>
      <c r="I491" s="3" t="s">
        <v>185</v>
      </c>
    </row>
    <row r="492" spans="1:10" hidden="1" x14ac:dyDescent="0.25">
      <c r="A492" t="s">
        <v>106</v>
      </c>
      <c r="B492" t="s">
        <v>63</v>
      </c>
      <c r="C492" t="s">
        <v>64</v>
      </c>
      <c r="D492" t="s">
        <v>40</v>
      </c>
      <c r="E492" t="s">
        <v>109</v>
      </c>
      <c r="H492">
        <v>2</v>
      </c>
      <c r="I492" s="3" t="s">
        <v>185</v>
      </c>
    </row>
    <row r="493" spans="1:10" hidden="1" x14ac:dyDescent="0.25">
      <c r="A493" t="s">
        <v>106</v>
      </c>
      <c r="B493" t="s">
        <v>30</v>
      </c>
      <c r="C493" t="s">
        <v>34</v>
      </c>
      <c r="D493" t="s">
        <v>35</v>
      </c>
      <c r="E493" t="s">
        <v>16</v>
      </c>
      <c r="H493">
        <v>3</v>
      </c>
      <c r="I493" s="3" t="s">
        <v>185</v>
      </c>
    </row>
    <row r="494" spans="1:10" hidden="1" x14ac:dyDescent="0.25">
      <c r="A494" t="s">
        <v>96</v>
      </c>
      <c r="B494" t="s">
        <v>25</v>
      </c>
      <c r="C494" t="s">
        <v>33</v>
      </c>
      <c r="D494" t="s">
        <v>53</v>
      </c>
      <c r="E494" t="s">
        <v>33</v>
      </c>
      <c r="H494">
        <v>1</v>
      </c>
      <c r="I494" s="3" t="s">
        <v>185</v>
      </c>
    </row>
    <row r="495" spans="1:10" hidden="1" x14ac:dyDescent="0.25">
      <c r="A495" t="s">
        <v>96</v>
      </c>
      <c r="B495" t="s">
        <v>25</v>
      </c>
      <c r="C495" t="s">
        <v>33</v>
      </c>
      <c r="D495" t="s">
        <v>53</v>
      </c>
      <c r="E495" t="s">
        <v>33</v>
      </c>
      <c r="H495">
        <v>1</v>
      </c>
      <c r="I495" s="3" t="s">
        <v>186</v>
      </c>
    </row>
    <row r="496" spans="1:10" hidden="1" x14ac:dyDescent="0.25">
      <c r="A496" t="s">
        <v>96</v>
      </c>
      <c r="B496" t="s">
        <v>25</v>
      </c>
      <c r="C496" t="s">
        <v>33</v>
      </c>
      <c r="D496" t="s">
        <v>53</v>
      </c>
      <c r="E496" t="s">
        <v>33</v>
      </c>
      <c r="H496">
        <v>3</v>
      </c>
      <c r="I496" s="3" t="s">
        <v>186</v>
      </c>
    </row>
    <row r="497" spans="1:10" hidden="1" x14ac:dyDescent="0.25">
      <c r="A497" t="s">
        <v>96</v>
      </c>
      <c r="B497" t="s">
        <v>25</v>
      </c>
      <c r="C497" t="s">
        <v>98</v>
      </c>
      <c r="D497" t="s">
        <v>99</v>
      </c>
      <c r="E497" t="s">
        <v>22</v>
      </c>
      <c r="H497">
        <v>4</v>
      </c>
      <c r="I497" s="3" t="s">
        <v>185</v>
      </c>
    </row>
    <row r="498" spans="1:10" hidden="1" x14ac:dyDescent="0.25">
      <c r="A498" t="s">
        <v>96</v>
      </c>
      <c r="B498" t="s">
        <v>25</v>
      </c>
      <c r="C498" t="s">
        <v>98</v>
      </c>
      <c r="D498" t="s">
        <v>99</v>
      </c>
      <c r="E498" t="s">
        <v>22</v>
      </c>
      <c r="H498">
        <v>6</v>
      </c>
      <c r="I498" s="3" t="s">
        <v>186</v>
      </c>
    </row>
    <row r="499" spans="1:10" x14ac:dyDescent="0.25">
      <c r="A499" t="s">
        <v>96</v>
      </c>
      <c r="B499" t="s">
        <v>8</v>
      </c>
      <c r="C499">
        <v>3</v>
      </c>
      <c r="D499" t="s">
        <v>11</v>
      </c>
      <c r="E499" t="s">
        <v>77</v>
      </c>
      <c r="F499" t="str">
        <f t="shared" ref="F499:F500" si="19">CONCATENATE(TRIM(B499),": ",D499)</f>
        <v>APWORKS 2024.2 - PHASE 3: Ability to assign Employees to Roles by Media type and by Client</v>
      </c>
      <c r="G499">
        <f>IF(E499="Development",VLOOKUP(F499,'Planned Activities'!$D$4:$M$158,J499-2,FALSE),0)</f>
        <v>0</v>
      </c>
      <c r="H499">
        <v>3</v>
      </c>
      <c r="I499" s="3" t="s">
        <v>185</v>
      </c>
      <c r="J499">
        <f>VLOOKUP(I499,Const!$A$2:$B$13,2,FALSE)</f>
        <v>9</v>
      </c>
    </row>
    <row r="500" spans="1:10" x14ac:dyDescent="0.25">
      <c r="A500" t="s">
        <v>96</v>
      </c>
      <c r="B500" t="s">
        <v>8</v>
      </c>
      <c r="C500">
        <v>3</v>
      </c>
      <c r="D500" t="s">
        <v>11</v>
      </c>
      <c r="E500" t="s">
        <v>77</v>
      </c>
      <c r="F500" t="str">
        <f t="shared" si="19"/>
        <v>APWORKS 2024.2 - PHASE 3: Ability to assign Employees to Roles by Media type and by Client</v>
      </c>
      <c r="G500">
        <f>IF(E500="Development",VLOOKUP(F500,'Planned Activities'!$D$4:$M$158,J500-2,FALSE),0)</f>
        <v>0</v>
      </c>
      <c r="H500">
        <v>3</v>
      </c>
      <c r="I500" s="3" t="s">
        <v>186</v>
      </c>
      <c r="J500">
        <f>VLOOKUP(I500,Const!$A$2:$B$13,2,FALSE)</f>
        <v>10</v>
      </c>
    </row>
    <row r="501" spans="1:10" hidden="1" x14ac:dyDescent="0.25">
      <c r="A501" t="s">
        <v>75</v>
      </c>
      <c r="B501" t="s">
        <v>25</v>
      </c>
      <c r="C501" t="s">
        <v>31</v>
      </c>
      <c r="D501" t="s">
        <v>32</v>
      </c>
      <c r="E501" t="s">
        <v>33</v>
      </c>
      <c r="H501">
        <v>1</v>
      </c>
      <c r="I501" s="3" t="s">
        <v>185</v>
      </c>
    </row>
    <row r="502" spans="1:10" hidden="1" x14ac:dyDescent="0.25">
      <c r="A502" t="s">
        <v>75</v>
      </c>
      <c r="B502" t="s">
        <v>25</v>
      </c>
      <c r="C502" t="s">
        <v>31</v>
      </c>
      <c r="D502" t="s">
        <v>32</v>
      </c>
      <c r="E502" t="s">
        <v>33</v>
      </c>
      <c r="H502">
        <v>1</v>
      </c>
      <c r="I502" s="3" t="s">
        <v>185</v>
      </c>
    </row>
    <row r="503" spans="1:10" hidden="1" x14ac:dyDescent="0.25">
      <c r="A503" t="s">
        <v>75</v>
      </c>
      <c r="B503" t="s">
        <v>25</v>
      </c>
      <c r="C503" t="s">
        <v>80</v>
      </c>
      <c r="D503" t="s">
        <v>81</v>
      </c>
      <c r="E503" t="s">
        <v>22</v>
      </c>
      <c r="H503">
        <v>6</v>
      </c>
      <c r="I503" s="3" t="s">
        <v>185</v>
      </c>
    </row>
    <row r="504" spans="1:10" hidden="1" x14ac:dyDescent="0.25">
      <c r="A504" t="s">
        <v>75</v>
      </c>
      <c r="B504" t="s">
        <v>25</v>
      </c>
      <c r="C504" t="s">
        <v>80</v>
      </c>
      <c r="D504" t="s">
        <v>81</v>
      </c>
      <c r="E504" t="s">
        <v>22</v>
      </c>
      <c r="H504">
        <v>1</v>
      </c>
      <c r="I504" s="3" t="s">
        <v>185</v>
      </c>
    </row>
    <row r="505" spans="1:10" hidden="1" x14ac:dyDescent="0.25">
      <c r="A505" t="s">
        <v>75</v>
      </c>
      <c r="B505" t="s">
        <v>43</v>
      </c>
      <c r="C505" t="s">
        <v>10</v>
      </c>
      <c r="D505" t="s">
        <v>82</v>
      </c>
      <c r="E505" t="s">
        <v>10</v>
      </c>
      <c r="H505">
        <v>7</v>
      </c>
      <c r="I505" s="3" t="s">
        <v>185</v>
      </c>
    </row>
    <row r="506" spans="1:10" hidden="1" x14ac:dyDescent="0.25">
      <c r="A506" t="s">
        <v>75</v>
      </c>
      <c r="B506" t="s">
        <v>43</v>
      </c>
      <c r="C506" t="s">
        <v>10</v>
      </c>
      <c r="D506" t="s">
        <v>82</v>
      </c>
      <c r="E506" t="s">
        <v>10</v>
      </c>
      <c r="H506">
        <v>7</v>
      </c>
      <c r="I506" s="3" t="s">
        <v>185</v>
      </c>
    </row>
    <row r="507" spans="1:10" hidden="1" x14ac:dyDescent="0.25">
      <c r="A507" t="s">
        <v>75</v>
      </c>
      <c r="B507" t="s">
        <v>43</v>
      </c>
      <c r="C507" t="s">
        <v>10</v>
      </c>
      <c r="D507" t="s">
        <v>82</v>
      </c>
      <c r="E507" t="s">
        <v>10</v>
      </c>
      <c r="H507">
        <v>8</v>
      </c>
      <c r="I507" s="3" t="s">
        <v>185</v>
      </c>
    </row>
    <row r="508" spans="1:10" hidden="1" x14ac:dyDescent="0.25">
      <c r="A508" t="s">
        <v>66</v>
      </c>
      <c r="B508" t="s">
        <v>63</v>
      </c>
      <c r="C508" t="s">
        <v>67</v>
      </c>
      <c r="D508" t="s">
        <v>68</v>
      </c>
      <c r="E508" t="s">
        <v>69</v>
      </c>
      <c r="H508">
        <v>4</v>
      </c>
      <c r="I508" s="3" t="s">
        <v>185</v>
      </c>
    </row>
    <row r="509" spans="1:10" hidden="1" x14ac:dyDescent="0.25">
      <c r="A509" t="s">
        <v>66</v>
      </c>
      <c r="B509" t="s">
        <v>63</v>
      </c>
      <c r="C509" t="s">
        <v>67</v>
      </c>
      <c r="D509" t="s">
        <v>68</v>
      </c>
      <c r="E509" t="s">
        <v>69</v>
      </c>
      <c r="H509">
        <v>3</v>
      </c>
      <c r="I509" s="3" t="s">
        <v>185</v>
      </c>
    </row>
    <row r="510" spans="1:10" hidden="1" x14ac:dyDescent="0.25">
      <c r="A510" t="s">
        <v>66</v>
      </c>
      <c r="B510" t="s">
        <v>63</v>
      </c>
      <c r="C510" t="s">
        <v>67</v>
      </c>
      <c r="D510" t="s">
        <v>68</v>
      </c>
      <c r="E510" t="s">
        <v>69</v>
      </c>
      <c r="H510">
        <v>3</v>
      </c>
      <c r="I510" s="3" t="s">
        <v>185</v>
      </c>
    </row>
    <row r="511" spans="1:10" hidden="1" x14ac:dyDescent="0.25">
      <c r="A511" t="s">
        <v>66</v>
      </c>
      <c r="B511" t="s">
        <v>63</v>
      </c>
      <c r="C511" t="s">
        <v>70</v>
      </c>
      <c r="D511" t="s">
        <v>71</v>
      </c>
      <c r="E511" t="s">
        <v>72</v>
      </c>
      <c r="H511">
        <v>2</v>
      </c>
      <c r="I511" s="3" t="s">
        <v>185</v>
      </c>
    </row>
    <row r="512" spans="1:10" hidden="1" x14ac:dyDescent="0.25">
      <c r="A512" t="s">
        <v>66</v>
      </c>
      <c r="B512" t="s">
        <v>63</v>
      </c>
      <c r="C512" t="s">
        <v>70</v>
      </c>
      <c r="D512" t="s">
        <v>71</v>
      </c>
      <c r="E512" t="s">
        <v>72</v>
      </c>
      <c r="H512">
        <v>3</v>
      </c>
      <c r="I512" s="3" t="s">
        <v>185</v>
      </c>
    </row>
    <row r="513" spans="1:10" hidden="1" x14ac:dyDescent="0.25">
      <c r="A513" t="s">
        <v>66</v>
      </c>
      <c r="B513" t="s">
        <v>63</v>
      </c>
      <c r="C513" t="s">
        <v>70</v>
      </c>
      <c r="D513" t="s">
        <v>71</v>
      </c>
      <c r="E513" t="s">
        <v>72</v>
      </c>
      <c r="H513">
        <v>2</v>
      </c>
      <c r="I513" s="3" t="s">
        <v>185</v>
      </c>
    </row>
    <row r="514" spans="1:10" hidden="1" x14ac:dyDescent="0.25">
      <c r="A514" t="s">
        <v>66</v>
      </c>
      <c r="B514" t="s">
        <v>63</v>
      </c>
      <c r="C514" t="s">
        <v>73</v>
      </c>
      <c r="D514" t="s">
        <v>74</v>
      </c>
      <c r="E514" t="s">
        <v>72</v>
      </c>
      <c r="H514">
        <v>3</v>
      </c>
      <c r="I514" s="3" t="s">
        <v>185</v>
      </c>
    </row>
    <row r="515" spans="1:10" hidden="1" x14ac:dyDescent="0.25">
      <c r="A515" t="s">
        <v>66</v>
      </c>
      <c r="B515" t="s">
        <v>63</v>
      </c>
      <c r="C515" t="s">
        <v>73</v>
      </c>
      <c r="D515" t="s">
        <v>74</v>
      </c>
      <c r="E515" t="s">
        <v>72</v>
      </c>
      <c r="H515">
        <v>2</v>
      </c>
      <c r="I515" s="3" t="s">
        <v>185</v>
      </c>
    </row>
    <row r="516" spans="1:10" hidden="1" x14ac:dyDescent="0.25">
      <c r="A516" t="s">
        <v>66</v>
      </c>
      <c r="B516" t="s">
        <v>63</v>
      </c>
      <c r="C516" t="s">
        <v>73</v>
      </c>
      <c r="D516" t="s">
        <v>74</v>
      </c>
      <c r="E516" t="s">
        <v>72</v>
      </c>
      <c r="H516">
        <v>2</v>
      </c>
      <c r="I516" s="3" t="s">
        <v>185</v>
      </c>
    </row>
    <row r="517" spans="1:10" hidden="1" x14ac:dyDescent="0.25">
      <c r="A517" t="s">
        <v>66</v>
      </c>
      <c r="B517" t="s">
        <v>63</v>
      </c>
      <c r="C517" t="s">
        <v>67</v>
      </c>
      <c r="D517" t="s">
        <v>68</v>
      </c>
      <c r="E517" t="s">
        <v>69</v>
      </c>
      <c r="H517">
        <v>8</v>
      </c>
      <c r="I517" s="3" t="s">
        <v>185</v>
      </c>
    </row>
    <row r="518" spans="1:10" x14ac:dyDescent="0.25">
      <c r="A518" t="s">
        <v>88</v>
      </c>
      <c r="B518" t="s">
        <v>8</v>
      </c>
      <c r="C518">
        <v>4</v>
      </c>
      <c r="D518" t="s">
        <v>13</v>
      </c>
      <c r="E518" t="s">
        <v>77</v>
      </c>
      <c r="F518" t="str">
        <f t="shared" ref="F518:F519" si="20">CONCATENATE(TRIM(B518),": ",D518)</f>
        <v>APWORKS 2024.2 - PHASE 3: Google Drive integration. (Setup and Integration development)</v>
      </c>
      <c r="G518">
        <f>IF(E518="Development",VLOOKUP(F518,'Planned Activities'!$D$4:$M$158,J518-2,FALSE),0)</f>
        <v>0</v>
      </c>
      <c r="H518">
        <v>2</v>
      </c>
      <c r="I518" s="3" t="s">
        <v>185</v>
      </c>
      <c r="J518">
        <f>VLOOKUP(I518,Const!$A$2:$B$13,2,FALSE)</f>
        <v>9</v>
      </c>
    </row>
    <row r="519" spans="1:10" x14ac:dyDescent="0.25">
      <c r="A519" t="s">
        <v>88</v>
      </c>
      <c r="B519" t="s">
        <v>8</v>
      </c>
      <c r="C519">
        <v>4</v>
      </c>
      <c r="D519" t="s">
        <v>13</v>
      </c>
      <c r="E519" t="s">
        <v>77</v>
      </c>
      <c r="F519" t="str">
        <f t="shared" si="20"/>
        <v>APWORKS 2024.2 - PHASE 3: Google Drive integration. (Setup and Integration development)</v>
      </c>
      <c r="G519">
        <f>IF(E519="Development",VLOOKUP(F519,'Planned Activities'!$D$4:$M$158,J519-2,FALSE),0)</f>
        <v>0</v>
      </c>
      <c r="H519">
        <v>3</v>
      </c>
      <c r="I519" s="3" t="s">
        <v>186</v>
      </c>
      <c r="J519">
        <f>VLOOKUP(I519,Const!$A$2:$B$13,2,FALSE)</f>
        <v>10</v>
      </c>
    </row>
    <row r="520" spans="1:10" hidden="1" x14ac:dyDescent="0.25">
      <c r="A520" t="s">
        <v>62</v>
      </c>
      <c r="B520" t="s">
        <v>63</v>
      </c>
      <c r="C520" t="s">
        <v>64</v>
      </c>
      <c r="D520" t="s">
        <v>40</v>
      </c>
      <c r="E520" t="s">
        <v>33</v>
      </c>
      <c r="H520">
        <v>0.5</v>
      </c>
      <c r="I520" s="3" t="s">
        <v>185</v>
      </c>
    </row>
    <row r="521" spans="1:10" hidden="1" x14ac:dyDescent="0.25">
      <c r="A521" t="s">
        <v>62</v>
      </c>
      <c r="B521" t="s">
        <v>43</v>
      </c>
      <c r="C521" t="s">
        <v>84</v>
      </c>
      <c r="D521" t="s">
        <v>85</v>
      </c>
      <c r="E521" t="s">
        <v>65</v>
      </c>
      <c r="H521">
        <v>5</v>
      </c>
      <c r="I521" s="3" t="s">
        <v>185</v>
      </c>
    </row>
    <row r="522" spans="1:10" hidden="1" x14ac:dyDescent="0.25">
      <c r="A522" t="s">
        <v>62</v>
      </c>
      <c r="B522" t="s">
        <v>63</v>
      </c>
      <c r="C522" t="s">
        <v>64</v>
      </c>
      <c r="D522" t="s">
        <v>40</v>
      </c>
      <c r="E522" t="s">
        <v>33</v>
      </c>
      <c r="H522">
        <v>1</v>
      </c>
      <c r="I522" s="3" t="s">
        <v>185</v>
      </c>
    </row>
    <row r="523" spans="1:10" hidden="1" x14ac:dyDescent="0.25">
      <c r="A523" t="s">
        <v>62</v>
      </c>
      <c r="B523" t="s">
        <v>30</v>
      </c>
      <c r="C523" t="s">
        <v>34</v>
      </c>
      <c r="D523" t="s">
        <v>35</v>
      </c>
      <c r="E523" t="s">
        <v>45</v>
      </c>
      <c r="H523">
        <v>3</v>
      </c>
      <c r="I523" s="3" t="s">
        <v>185</v>
      </c>
    </row>
    <row r="524" spans="1:10" hidden="1" x14ac:dyDescent="0.25">
      <c r="A524" t="s">
        <v>62</v>
      </c>
      <c r="B524" t="s">
        <v>63</v>
      </c>
      <c r="C524" t="s">
        <v>64</v>
      </c>
      <c r="D524" t="s">
        <v>40</v>
      </c>
      <c r="E524" t="s">
        <v>72</v>
      </c>
      <c r="H524">
        <v>0.5</v>
      </c>
      <c r="I524" s="3" t="s">
        <v>185</v>
      </c>
    </row>
    <row r="525" spans="1:10" hidden="1" x14ac:dyDescent="0.25">
      <c r="A525" t="s">
        <v>62</v>
      </c>
      <c r="B525" t="s">
        <v>63</v>
      </c>
      <c r="C525" t="s">
        <v>64</v>
      </c>
      <c r="D525" t="s">
        <v>40</v>
      </c>
      <c r="E525" t="s">
        <v>72</v>
      </c>
      <c r="H525">
        <v>0.5</v>
      </c>
      <c r="I525" s="3" t="s">
        <v>185</v>
      </c>
    </row>
    <row r="526" spans="1:10" hidden="1" x14ac:dyDescent="0.25">
      <c r="A526" t="s">
        <v>62</v>
      </c>
      <c r="B526" t="s">
        <v>63</v>
      </c>
      <c r="C526" t="s">
        <v>64</v>
      </c>
      <c r="D526" t="s">
        <v>40</v>
      </c>
      <c r="E526" t="s">
        <v>33</v>
      </c>
      <c r="H526">
        <v>1.5</v>
      </c>
      <c r="I526" s="3" t="s">
        <v>185</v>
      </c>
    </row>
    <row r="527" spans="1:10" hidden="1" x14ac:dyDescent="0.25">
      <c r="A527" t="s">
        <v>62</v>
      </c>
      <c r="B527" t="s">
        <v>43</v>
      </c>
      <c r="C527" t="s">
        <v>84</v>
      </c>
      <c r="D527" t="s">
        <v>85</v>
      </c>
      <c r="E527" t="s">
        <v>65</v>
      </c>
      <c r="H527">
        <v>2.5</v>
      </c>
      <c r="I527" s="3" t="s">
        <v>185</v>
      </c>
    </row>
    <row r="528" spans="1:10" hidden="1" x14ac:dyDescent="0.25">
      <c r="A528" t="s">
        <v>62</v>
      </c>
      <c r="B528" t="s">
        <v>63</v>
      </c>
      <c r="C528" t="s">
        <v>64</v>
      </c>
      <c r="D528" t="s">
        <v>40</v>
      </c>
      <c r="E528" t="s">
        <v>72</v>
      </c>
      <c r="H528">
        <v>0.5</v>
      </c>
      <c r="I528" s="3" t="s">
        <v>185</v>
      </c>
    </row>
    <row r="529" spans="1:9" hidden="1" x14ac:dyDescent="0.25">
      <c r="A529" t="s">
        <v>62</v>
      </c>
      <c r="B529" t="s">
        <v>43</v>
      </c>
      <c r="C529" t="s">
        <v>84</v>
      </c>
      <c r="D529" t="s">
        <v>85</v>
      </c>
      <c r="E529" t="s">
        <v>65</v>
      </c>
      <c r="H529">
        <v>4</v>
      </c>
      <c r="I529" s="3" t="s">
        <v>185</v>
      </c>
    </row>
    <row r="530" spans="1:9" hidden="1" x14ac:dyDescent="0.25">
      <c r="A530" t="s">
        <v>62</v>
      </c>
      <c r="B530" t="s">
        <v>30</v>
      </c>
      <c r="C530" t="s">
        <v>34</v>
      </c>
      <c r="D530" t="s">
        <v>35</v>
      </c>
      <c r="E530" t="s">
        <v>45</v>
      </c>
      <c r="H530">
        <v>0.5</v>
      </c>
      <c r="I530" s="3" t="s">
        <v>185</v>
      </c>
    </row>
    <row r="531" spans="1:9" hidden="1" x14ac:dyDescent="0.25">
      <c r="A531" t="s">
        <v>62</v>
      </c>
      <c r="B531" t="s">
        <v>63</v>
      </c>
      <c r="C531" t="s">
        <v>64</v>
      </c>
      <c r="D531" t="s">
        <v>40</v>
      </c>
      <c r="E531" t="s">
        <v>33</v>
      </c>
      <c r="H531">
        <v>1.5</v>
      </c>
      <c r="I531" s="3" t="s">
        <v>185</v>
      </c>
    </row>
    <row r="532" spans="1:9" hidden="1" x14ac:dyDescent="0.25">
      <c r="A532" t="s">
        <v>62</v>
      </c>
      <c r="B532" t="s">
        <v>63</v>
      </c>
      <c r="C532" t="s">
        <v>64</v>
      </c>
      <c r="D532" t="s">
        <v>40</v>
      </c>
      <c r="E532" t="s">
        <v>33</v>
      </c>
      <c r="H532">
        <v>1</v>
      </c>
      <c r="I532" s="3" t="s">
        <v>185</v>
      </c>
    </row>
    <row r="533" spans="1:9" hidden="1" x14ac:dyDescent="0.25">
      <c r="A533" t="s">
        <v>62</v>
      </c>
      <c r="B533" t="s">
        <v>30</v>
      </c>
      <c r="C533" t="s">
        <v>34</v>
      </c>
      <c r="D533" t="s">
        <v>35</v>
      </c>
      <c r="E533" t="s">
        <v>45</v>
      </c>
      <c r="H533">
        <v>0.5</v>
      </c>
      <c r="I533" s="3" t="s">
        <v>185</v>
      </c>
    </row>
    <row r="534" spans="1:9" hidden="1" x14ac:dyDescent="0.25">
      <c r="A534" t="s">
        <v>62</v>
      </c>
      <c r="B534" t="s">
        <v>43</v>
      </c>
      <c r="C534" t="s">
        <v>84</v>
      </c>
      <c r="D534" t="s">
        <v>85</v>
      </c>
      <c r="E534" t="s">
        <v>65</v>
      </c>
      <c r="H534">
        <v>4</v>
      </c>
      <c r="I534" s="3" t="s">
        <v>185</v>
      </c>
    </row>
    <row r="535" spans="1:9" hidden="1" x14ac:dyDescent="0.25">
      <c r="A535" t="s">
        <v>62</v>
      </c>
      <c r="B535" t="s">
        <v>30</v>
      </c>
      <c r="C535" t="s">
        <v>34</v>
      </c>
      <c r="D535" t="s">
        <v>35</v>
      </c>
      <c r="E535" t="s">
        <v>45</v>
      </c>
      <c r="H535">
        <v>3</v>
      </c>
      <c r="I535" s="3" t="s">
        <v>185</v>
      </c>
    </row>
    <row r="536" spans="1:9" hidden="1" x14ac:dyDescent="0.25">
      <c r="A536" t="s">
        <v>62</v>
      </c>
      <c r="B536" t="s">
        <v>63</v>
      </c>
      <c r="C536" t="s">
        <v>64</v>
      </c>
      <c r="D536" t="s">
        <v>40</v>
      </c>
      <c r="E536" t="s">
        <v>72</v>
      </c>
      <c r="H536">
        <v>0.5</v>
      </c>
      <c r="I536" s="3" t="s">
        <v>185</v>
      </c>
    </row>
    <row r="537" spans="1:9" hidden="1" x14ac:dyDescent="0.25">
      <c r="A537" t="s">
        <v>62</v>
      </c>
      <c r="B537" t="s">
        <v>63</v>
      </c>
      <c r="C537" t="s">
        <v>64</v>
      </c>
      <c r="D537" t="s">
        <v>40</v>
      </c>
      <c r="E537" t="s">
        <v>33</v>
      </c>
      <c r="H537">
        <v>1.5</v>
      </c>
      <c r="I537" s="3" t="s">
        <v>185</v>
      </c>
    </row>
    <row r="538" spans="1:9" hidden="1" x14ac:dyDescent="0.25">
      <c r="A538" t="s">
        <v>62</v>
      </c>
      <c r="B538" t="s">
        <v>43</v>
      </c>
      <c r="C538" t="s">
        <v>84</v>
      </c>
      <c r="D538" t="s">
        <v>85</v>
      </c>
      <c r="E538" t="s">
        <v>65</v>
      </c>
      <c r="H538">
        <v>1.5</v>
      </c>
      <c r="I538" s="3" t="s">
        <v>185</v>
      </c>
    </row>
    <row r="539" spans="1:9" hidden="1" x14ac:dyDescent="0.25">
      <c r="A539" t="s">
        <v>62</v>
      </c>
      <c r="B539" t="s">
        <v>25</v>
      </c>
      <c r="C539" t="s">
        <v>134</v>
      </c>
      <c r="D539" t="s">
        <v>135</v>
      </c>
      <c r="E539" t="s">
        <v>65</v>
      </c>
      <c r="H539">
        <v>3.5</v>
      </c>
      <c r="I539" s="3" t="s">
        <v>185</v>
      </c>
    </row>
    <row r="540" spans="1:9" hidden="1" x14ac:dyDescent="0.25">
      <c r="A540" t="s">
        <v>62</v>
      </c>
      <c r="B540" t="s">
        <v>25</v>
      </c>
      <c r="C540" t="s">
        <v>134</v>
      </c>
      <c r="D540" t="s">
        <v>135</v>
      </c>
      <c r="E540" t="s">
        <v>65</v>
      </c>
      <c r="H540">
        <v>3.5</v>
      </c>
      <c r="I540" s="3" t="s">
        <v>185</v>
      </c>
    </row>
    <row r="541" spans="1:9" hidden="1" x14ac:dyDescent="0.25">
      <c r="A541" t="s">
        <v>62</v>
      </c>
      <c r="B541" t="s">
        <v>25</v>
      </c>
      <c r="C541" t="s">
        <v>134</v>
      </c>
      <c r="D541" t="s">
        <v>135</v>
      </c>
      <c r="E541" t="s">
        <v>65</v>
      </c>
      <c r="H541">
        <v>4</v>
      </c>
      <c r="I541" s="3" t="s">
        <v>185</v>
      </c>
    </row>
    <row r="542" spans="1:9" hidden="1" x14ac:dyDescent="0.25">
      <c r="A542" t="s">
        <v>62</v>
      </c>
      <c r="B542" t="s">
        <v>25</v>
      </c>
      <c r="C542" t="s">
        <v>134</v>
      </c>
      <c r="D542" t="s">
        <v>135</v>
      </c>
      <c r="E542" t="s">
        <v>65</v>
      </c>
      <c r="H542">
        <v>3.5</v>
      </c>
      <c r="I542" s="3" t="s">
        <v>185</v>
      </c>
    </row>
    <row r="543" spans="1:9" hidden="1" x14ac:dyDescent="0.25">
      <c r="A543" t="s">
        <v>62</v>
      </c>
      <c r="B543" t="s">
        <v>25</v>
      </c>
      <c r="C543" t="s">
        <v>134</v>
      </c>
      <c r="D543" t="s">
        <v>135</v>
      </c>
      <c r="E543" t="s">
        <v>65</v>
      </c>
      <c r="H543">
        <v>4</v>
      </c>
      <c r="I543" s="3" t="s">
        <v>185</v>
      </c>
    </row>
    <row r="544" spans="1:9" hidden="1" x14ac:dyDescent="0.25">
      <c r="A544" t="s">
        <v>62</v>
      </c>
      <c r="B544" t="s">
        <v>63</v>
      </c>
      <c r="C544" t="s">
        <v>64</v>
      </c>
      <c r="D544" t="s">
        <v>40</v>
      </c>
      <c r="E544" t="s">
        <v>17</v>
      </c>
      <c r="H544">
        <v>1</v>
      </c>
      <c r="I544" s="3" t="s">
        <v>185</v>
      </c>
    </row>
    <row r="545" spans="1:10" hidden="1" x14ac:dyDescent="0.25">
      <c r="A545" t="s">
        <v>62</v>
      </c>
      <c r="B545" t="s">
        <v>63</v>
      </c>
      <c r="C545" t="s">
        <v>64</v>
      </c>
      <c r="D545" t="s">
        <v>40</v>
      </c>
      <c r="E545" t="s">
        <v>45</v>
      </c>
      <c r="H545">
        <v>3</v>
      </c>
      <c r="I545" s="3" t="s">
        <v>185</v>
      </c>
    </row>
    <row r="546" spans="1:10" hidden="1" x14ac:dyDescent="0.25">
      <c r="A546" t="s">
        <v>62</v>
      </c>
      <c r="B546" t="s">
        <v>63</v>
      </c>
      <c r="C546" t="s">
        <v>64</v>
      </c>
      <c r="D546" t="s">
        <v>40</v>
      </c>
      <c r="E546" t="s">
        <v>45</v>
      </c>
      <c r="H546">
        <v>0.5</v>
      </c>
      <c r="I546" s="3" t="s">
        <v>185</v>
      </c>
    </row>
    <row r="547" spans="1:10" hidden="1" x14ac:dyDescent="0.25">
      <c r="A547" t="s">
        <v>62</v>
      </c>
      <c r="B547" t="s">
        <v>63</v>
      </c>
      <c r="C547" t="s">
        <v>64</v>
      </c>
      <c r="D547" t="s">
        <v>40</v>
      </c>
      <c r="E547" t="s">
        <v>33</v>
      </c>
      <c r="H547">
        <v>1</v>
      </c>
      <c r="I547" s="3" t="s">
        <v>185</v>
      </c>
    </row>
    <row r="548" spans="1:10" hidden="1" x14ac:dyDescent="0.25">
      <c r="A548" t="s">
        <v>62</v>
      </c>
      <c r="B548" t="s">
        <v>63</v>
      </c>
      <c r="C548" t="s">
        <v>64</v>
      </c>
      <c r="D548" t="s">
        <v>40</v>
      </c>
      <c r="E548" t="s">
        <v>38</v>
      </c>
      <c r="H548">
        <v>8</v>
      </c>
      <c r="I548" s="3" t="s">
        <v>185</v>
      </c>
    </row>
    <row r="549" spans="1:10" hidden="1" x14ac:dyDescent="0.25">
      <c r="A549" t="s">
        <v>62</v>
      </c>
      <c r="B549" t="s">
        <v>30</v>
      </c>
      <c r="C549" t="s">
        <v>34</v>
      </c>
      <c r="D549" t="s">
        <v>35</v>
      </c>
      <c r="E549" t="s">
        <v>45</v>
      </c>
      <c r="H549">
        <v>0.5</v>
      </c>
      <c r="I549" s="3" t="s">
        <v>185</v>
      </c>
    </row>
    <row r="550" spans="1:10" hidden="1" x14ac:dyDescent="0.25">
      <c r="A550" t="s">
        <v>62</v>
      </c>
      <c r="B550" t="s">
        <v>63</v>
      </c>
      <c r="C550" t="s">
        <v>64</v>
      </c>
      <c r="D550" t="s">
        <v>40</v>
      </c>
      <c r="E550" t="s">
        <v>45</v>
      </c>
      <c r="H550">
        <v>0.5</v>
      </c>
      <c r="I550" s="3" t="s">
        <v>185</v>
      </c>
    </row>
    <row r="551" spans="1:10" hidden="1" x14ac:dyDescent="0.25">
      <c r="A551" t="s">
        <v>62</v>
      </c>
      <c r="B551" t="s">
        <v>63</v>
      </c>
      <c r="C551" t="s">
        <v>64</v>
      </c>
      <c r="D551" t="s">
        <v>40</v>
      </c>
      <c r="E551" t="s">
        <v>33</v>
      </c>
      <c r="H551">
        <v>1.5</v>
      </c>
      <c r="I551" s="3" t="s">
        <v>185</v>
      </c>
    </row>
    <row r="552" spans="1:10" x14ac:dyDescent="0.25">
      <c r="A552" t="s">
        <v>2</v>
      </c>
      <c r="B552" t="s">
        <v>8</v>
      </c>
      <c r="C552">
        <v>5</v>
      </c>
      <c r="D552" t="s">
        <v>14</v>
      </c>
      <c r="E552" t="s">
        <v>16</v>
      </c>
      <c r="F552" t="str">
        <f>CONCATENATE(TRIM(B552),": ",D552)</f>
        <v>APWORKS 2024.2 - PHASE 3: Project Overhead</v>
      </c>
      <c r="G552">
        <f>IF(E552="Development",VLOOKUP(F552,'Planned Activities'!$D$4:$M$158,J552-2,FALSE),0)</f>
        <v>0</v>
      </c>
      <c r="H552">
        <v>0.5</v>
      </c>
      <c r="I552" s="3" t="s">
        <v>185</v>
      </c>
      <c r="J552">
        <f>VLOOKUP(I552,Const!$A$2:$B$13,2,FALSE)</f>
        <v>9</v>
      </c>
    </row>
    <row r="553" spans="1:10" hidden="1" x14ac:dyDescent="0.25">
      <c r="A553" t="s">
        <v>2</v>
      </c>
      <c r="B553" t="s">
        <v>30</v>
      </c>
      <c r="C553" t="s">
        <v>31</v>
      </c>
      <c r="D553" t="s">
        <v>32</v>
      </c>
      <c r="E553" t="s">
        <v>33</v>
      </c>
      <c r="H553">
        <v>1</v>
      </c>
      <c r="I553" s="3" t="s">
        <v>185</v>
      </c>
    </row>
    <row r="554" spans="1:10" hidden="1" x14ac:dyDescent="0.25">
      <c r="A554" t="s">
        <v>62</v>
      </c>
      <c r="B554" t="s">
        <v>43</v>
      </c>
      <c r="C554" t="s">
        <v>134</v>
      </c>
      <c r="D554" t="s">
        <v>135</v>
      </c>
      <c r="E554" t="s">
        <v>65</v>
      </c>
      <c r="H554">
        <v>4</v>
      </c>
      <c r="I554" s="3" t="s">
        <v>185</v>
      </c>
    </row>
    <row r="555" spans="1:10" hidden="1" x14ac:dyDescent="0.25">
      <c r="A555" t="s">
        <v>62</v>
      </c>
      <c r="B555" t="s">
        <v>43</v>
      </c>
      <c r="C555" t="s">
        <v>134</v>
      </c>
      <c r="D555" t="s">
        <v>135</v>
      </c>
      <c r="E555" t="s">
        <v>65</v>
      </c>
      <c r="H555">
        <v>2</v>
      </c>
      <c r="I555" s="3" t="s">
        <v>185</v>
      </c>
    </row>
    <row r="556" spans="1:10" hidden="1" x14ac:dyDescent="0.25">
      <c r="A556" t="s">
        <v>62</v>
      </c>
      <c r="B556" t="s">
        <v>43</v>
      </c>
      <c r="C556" t="s">
        <v>134</v>
      </c>
      <c r="D556" t="s">
        <v>135</v>
      </c>
      <c r="E556" t="s">
        <v>65</v>
      </c>
      <c r="H556">
        <v>3</v>
      </c>
      <c r="I556" s="3" t="s">
        <v>185</v>
      </c>
    </row>
    <row r="557" spans="1:10" hidden="1" x14ac:dyDescent="0.25">
      <c r="A557" t="s">
        <v>62</v>
      </c>
      <c r="B557" t="s">
        <v>63</v>
      </c>
      <c r="C557" t="s">
        <v>64</v>
      </c>
      <c r="D557" t="s">
        <v>40</v>
      </c>
      <c r="E557" t="s">
        <v>33</v>
      </c>
      <c r="H557">
        <v>1</v>
      </c>
      <c r="I557" s="3" t="s">
        <v>185</v>
      </c>
    </row>
    <row r="558" spans="1:10" hidden="1" x14ac:dyDescent="0.25">
      <c r="A558" t="s">
        <v>62</v>
      </c>
      <c r="B558" t="s">
        <v>30</v>
      </c>
      <c r="C558" t="s">
        <v>34</v>
      </c>
      <c r="D558" t="s">
        <v>35</v>
      </c>
      <c r="E558" t="s">
        <v>45</v>
      </c>
      <c r="H558">
        <v>0.5</v>
      </c>
      <c r="I558" s="3" t="s">
        <v>185</v>
      </c>
    </row>
    <row r="559" spans="1:10" x14ac:dyDescent="0.25">
      <c r="A559" t="s">
        <v>2</v>
      </c>
      <c r="B559" t="s">
        <v>8</v>
      </c>
      <c r="C559">
        <v>11</v>
      </c>
      <c r="D559" t="s">
        <v>21</v>
      </c>
      <c r="E559" t="s">
        <v>20</v>
      </c>
      <c r="F559" t="str">
        <f t="shared" ref="F559:F563" si="21">CONCATENATE(TRIM(B559),": ",D559)</f>
        <v>APWORKS 2024.2 - PHASE 3: Broadcast Invoice: PDF file generation</v>
      </c>
      <c r="G559" t="str">
        <f>IF(E559="Development",VLOOKUP(F559,'Planned Activities'!$D$4:$M$158,J559-2,FALSE),0)</f>
        <v>3.73h</v>
      </c>
      <c r="H559">
        <v>5</v>
      </c>
      <c r="I559" s="3" t="s">
        <v>185</v>
      </c>
      <c r="J559">
        <f>VLOOKUP(I559,Const!$A$2:$B$13,2,FALSE)</f>
        <v>9</v>
      </c>
    </row>
    <row r="560" spans="1:10" x14ac:dyDescent="0.25">
      <c r="A560" t="s">
        <v>2</v>
      </c>
      <c r="B560" t="s">
        <v>8</v>
      </c>
      <c r="C560">
        <v>28</v>
      </c>
      <c r="D560" t="s">
        <v>24</v>
      </c>
      <c r="E560" t="s">
        <v>10</v>
      </c>
      <c r="F560" t="str">
        <f t="shared" si="21"/>
        <v>APWORKS 2024.2 - PHASE 3: Customer Information: Select Client on Vendor Invoice</v>
      </c>
      <c r="G560">
        <f>IF(E560="Development",VLOOKUP(F560,'Planned Activities'!$D$4:$M$158,J560-2,FALSE),0)</f>
        <v>0</v>
      </c>
      <c r="H560">
        <v>0.5</v>
      </c>
      <c r="I560" s="3" t="s">
        <v>185</v>
      </c>
      <c r="J560">
        <f>VLOOKUP(I560,Const!$A$2:$B$13,2,FALSE)</f>
        <v>9</v>
      </c>
    </row>
    <row r="561" spans="1:10" x14ac:dyDescent="0.25">
      <c r="A561" t="s">
        <v>2</v>
      </c>
      <c r="B561" t="s">
        <v>8</v>
      </c>
      <c r="C561">
        <v>29</v>
      </c>
      <c r="D561" t="s">
        <v>59</v>
      </c>
      <c r="E561" t="s">
        <v>10</v>
      </c>
      <c r="F561" t="str">
        <f t="shared" si="21"/>
        <v>APWORKS 2024.2 - PHASE 3: Route invoice from one company - company identification</v>
      </c>
      <c r="G561">
        <f>IF(E561="Development",VLOOKUP(F561,'Planned Activities'!$D$4:$M$158,J561-2,FALSE),0)</f>
        <v>0</v>
      </c>
      <c r="H561">
        <v>1</v>
      </c>
      <c r="I561" s="3" t="s">
        <v>185</v>
      </c>
      <c r="J561">
        <f>VLOOKUP(I561,Const!$A$2:$B$13,2,FALSE)</f>
        <v>9</v>
      </c>
    </row>
    <row r="562" spans="1:10" x14ac:dyDescent="0.25">
      <c r="A562" t="s">
        <v>2</v>
      </c>
      <c r="B562" t="s">
        <v>8</v>
      </c>
      <c r="C562">
        <v>1</v>
      </c>
      <c r="D562" t="s">
        <v>9</v>
      </c>
      <c r="E562" t="s">
        <v>10</v>
      </c>
      <c r="F562" t="str">
        <f t="shared" si="21"/>
        <v>APWORKS 2024.2 - PHASE 3: Ability to automatically attach additional documents to Invoice</v>
      </c>
      <c r="G562">
        <f>IF(E562="Development",VLOOKUP(F562,'Planned Activities'!$D$4:$M$158,J562-2,FALSE),0)</f>
        <v>0</v>
      </c>
      <c r="H562">
        <v>0.5</v>
      </c>
      <c r="I562" s="3" t="s">
        <v>185</v>
      </c>
      <c r="J562">
        <f>VLOOKUP(I562,Const!$A$2:$B$13,2,FALSE)</f>
        <v>9</v>
      </c>
    </row>
    <row r="563" spans="1:10" x14ac:dyDescent="0.25">
      <c r="A563" t="s">
        <v>61</v>
      </c>
      <c r="B563" t="s">
        <v>8</v>
      </c>
      <c r="C563">
        <v>4</v>
      </c>
      <c r="D563" t="s">
        <v>13</v>
      </c>
      <c r="E563" t="s">
        <v>20</v>
      </c>
      <c r="F563" t="str">
        <f t="shared" si="21"/>
        <v>APWORKS 2024.2 - PHASE 3: Google Drive integration. (Setup and Integration development)</v>
      </c>
      <c r="G563" t="str">
        <f>IF(E563="Development",VLOOKUP(F563,'Planned Activities'!$D$4:$M$158,J563-2,FALSE),0)</f>
        <v>44h</v>
      </c>
      <c r="H563">
        <v>8</v>
      </c>
      <c r="I563" s="3" t="s">
        <v>185</v>
      </c>
      <c r="J563">
        <f>VLOOKUP(I563,Const!$A$2:$B$13,2,FALSE)</f>
        <v>9</v>
      </c>
    </row>
    <row r="564" spans="1:10" hidden="1" x14ac:dyDescent="0.25">
      <c r="A564" t="s">
        <v>106</v>
      </c>
      <c r="B564" t="s">
        <v>63</v>
      </c>
      <c r="C564" t="s">
        <v>67</v>
      </c>
      <c r="D564" t="s">
        <v>68</v>
      </c>
      <c r="E564" t="s">
        <v>107</v>
      </c>
      <c r="H564">
        <v>2</v>
      </c>
      <c r="I564" s="3" t="s">
        <v>185</v>
      </c>
    </row>
    <row r="565" spans="1:10" hidden="1" x14ac:dyDescent="0.25">
      <c r="A565" t="s">
        <v>106</v>
      </c>
      <c r="B565" t="s">
        <v>63</v>
      </c>
      <c r="C565" t="s">
        <v>64</v>
      </c>
      <c r="D565" t="s">
        <v>40</v>
      </c>
      <c r="E565" t="s">
        <v>108</v>
      </c>
      <c r="H565">
        <v>2</v>
      </c>
      <c r="I565" s="3" t="s">
        <v>185</v>
      </c>
    </row>
    <row r="566" spans="1:10" hidden="1" x14ac:dyDescent="0.25">
      <c r="A566" t="s">
        <v>106</v>
      </c>
      <c r="B566" t="s">
        <v>63</v>
      </c>
      <c r="C566" t="s">
        <v>64</v>
      </c>
      <c r="D566" t="s">
        <v>40</v>
      </c>
      <c r="E566" t="s">
        <v>109</v>
      </c>
      <c r="H566">
        <v>2</v>
      </c>
      <c r="I566" s="3" t="s">
        <v>185</v>
      </c>
    </row>
    <row r="567" spans="1:10" hidden="1" x14ac:dyDescent="0.25">
      <c r="A567" t="s">
        <v>54</v>
      </c>
      <c r="B567" t="s">
        <v>30</v>
      </c>
      <c r="C567" t="s">
        <v>123</v>
      </c>
      <c r="D567" t="s">
        <v>124</v>
      </c>
      <c r="E567" t="s">
        <v>38</v>
      </c>
      <c r="H567">
        <v>8</v>
      </c>
      <c r="I567" s="3" t="s">
        <v>185</v>
      </c>
    </row>
    <row r="568" spans="1:10" hidden="1" x14ac:dyDescent="0.25">
      <c r="A568" t="s">
        <v>54</v>
      </c>
      <c r="B568" t="s">
        <v>30</v>
      </c>
      <c r="C568" t="s">
        <v>123</v>
      </c>
      <c r="D568" t="s">
        <v>124</v>
      </c>
      <c r="E568" t="s">
        <v>38</v>
      </c>
      <c r="H568">
        <v>8</v>
      </c>
      <c r="I568" s="3" t="s">
        <v>185</v>
      </c>
    </row>
    <row r="569" spans="1:10" x14ac:dyDescent="0.25">
      <c r="A569" t="s">
        <v>54</v>
      </c>
      <c r="B569" t="s">
        <v>8</v>
      </c>
      <c r="C569">
        <v>7</v>
      </c>
      <c r="D569" t="s">
        <v>18</v>
      </c>
      <c r="E569" t="s">
        <v>20</v>
      </c>
      <c r="F569" t="str">
        <f>CONCATENATE(TRIM(B569),": ",D569)</f>
        <v>APWORKS 2024.2 - PHASE 3: Associate vendor/stations/sites to multiple pay to</v>
      </c>
      <c r="G569" t="e">
        <f>IF(E569="Development",VLOOKUP(F569,'Planned Activities'!$D$4:$M$158,J569-2,FALSE),0)</f>
        <v>#N/A</v>
      </c>
      <c r="H569">
        <v>4</v>
      </c>
      <c r="I569" s="3" t="s">
        <v>185</v>
      </c>
      <c r="J569">
        <f>VLOOKUP(I569,Const!$A$2:$B$13,2,FALSE)</f>
        <v>9</v>
      </c>
    </row>
    <row r="570" spans="1:10" hidden="1" x14ac:dyDescent="0.25">
      <c r="A570" t="s">
        <v>54</v>
      </c>
      <c r="B570" t="s">
        <v>30</v>
      </c>
      <c r="C570" t="s">
        <v>36</v>
      </c>
      <c r="D570" t="s">
        <v>37</v>
      </c>
      <c r="E570" t="s">
        <v>38</v>
      </c>
      <c r="H570">
        <v>4</v>
      </c>
      <c r="I570" s="3" t="s">
        <v>185</v>
      </c>
    </row>
    <row r="571" spans="1:10" x14ac:dyDescent="0.25">
      <c r="A571" t="s">
        <v>86</v>
      </c>
      <c r="B571" t="s">
        <v>8</v>
      </c>
      <c r="C571">
        <v>3</v>
      </c>
      <c r="D571" t="s">
        <v>11</v>
      </c>
      <c r="E571" t="s">
        <v>20</v>
      </c>
      <c r="F571" t="str">
        <f>CONCATENATE(TRIM(B571),": ",D571)</f>
        <v>APWORKS 2024.2 - PHASE 3: Ability to assign Employees to Roles by Media type and by Client</v>
      </c>
      <c r="G571" t="str">
        <f>IF(E571="Development",VLOOKUP(F571,'Planned Activities'!$D$4:$M$158,J571-2,FALSE),0)</f>
        <v>59.5h</v>
      </c>
      <c r="H571">
        <v>7</v>
      </c>
      <c r="I571" s="3" t="s">
        <v>185</v>
      </c>
      <c r="J571">
        <f>VLOOKUP(I571,Const!$A$2:$B$13,2,FALSE)</f>
        <v>9</v>
      </c>
    </row>
    <row r="572" spans="1:10" hidden="1" x14ac:dyDescent="0.25">
      <c r="A572" t="s">
        <v>83</v>
      </c>
      <c r="B572" t="s">
        <v>43</v>
      </c>
      <c r="C572" t="s">
        <v>10</v>
      </c>
      <c r="D572" t="s">
        <v>82</v>
      </c>
      <c r="E572" t="s">
        <v>65</v>
      </c>
      <c r="H572">
        <v>6</v>
      </c>
      <c r="I572" s="3" t="s">
        <v>185</v>
      </c>
    </row>
    <row r="573" spans="1:10" hidden="1" x14ac:dyDescent="0.25">
      <c r="A573" t="s">
        <v>83</v>
      </c>
      <c r="B573" t="s">
        <v>30</v>
      </c>
      <c r="C573" t="s">
        <v>6</v>
      </c>
      <c r="D573" t="s">
        <v>7</v>
      </c>
      <c r="E573" t="s">
        <v>10</v>
      </c>
      <c r="H573">
        <v>2</v>
      </c>
      <c r="I573" s="3" t="s">
        <v>185</v>
      </c>
    </row>
    <row r="574" spans="1:10" hidden="1" x14ac:dyDescent="0.25">
      <c r="A574" t="s">
        <v>75</v>
      </c>
      <c r="B574" t="s">
        <v>30</v>
      </c>
      <c r="C574" t="s">
        <v>123</v>
      </c>
      <c r="D574" t="s">
        <v>124</v>
      </c>
      <c r="E574" t="s">
        <v>38</v>
      </c>
      <c r="H574">
        <v>8</v>
      </c>
      <c r="I574" s="3" t="s">
        <v>185</v>
      </c>
    </row>
    <row r="575" spans="1:10" x14ac:dyDescent="0.25">
      <c r="A575" t="s">
        <v>83</v>
      </c>
      <c r="B575" t="s">
        <v>8</v>
      </c>
      <c r="C575">
        <v>5</v>
      </c>
      <c r="D575" t="s">
        <v>14</v>
      </c>
      <c r="E575" t="s">
        <v>16</v>
      </c>
      <c r="F575" t="str">
        <f>CONCATENATE(TRIM(B575),": ",D575)</f>
        <v>APWORKS 2024.2 - PHASE 3: Project Overhead</v>
      </c>
      <c r="G575">
        <f>IF(E575="Development",VLOOKUP(F575,'Planned Activities'!$D$4:$M$158,J575-2,FALSE),0)</f>
        <v>0</v>
      </c>
      <c r="H575">
        <v>1</v>
      </c>
      <c r="I575" s="3" t="s">
        <v>185</v>
      </c>
      <c r="J575">
        <f>VLOOKUP(I575,Const!$A$2:$B$13,2,FALSE)</f>
        <v>9</v>
      </c>
    </row>
    <row r="576" spans="1:10" hidden="1" x14ac:dyDescent="0.25">
      <c r="A576" t="s">
        <v>83</v>
      </c>
      <c r="B576" t="s">
        <v>30</v>
      </c>
      <c r="C576" t="s">
        <v>6</v>
      </c>
      <c r="D576" t="s">
        <v>7</v>
      </c>
      <c r="E576" t="s">
        <v>10</v>
      </c>
      <c r="H576">
        <v>7</v>
      </c>
      <c r="I576" s="3" t="s">
        <v>185</v>
      </c>
    </row>
    <row r="577" spans="1:10" hidden="1" x14ac:dyDescent="0.25">
      <c r="A577" t="s">
        <v>75</v>
      </c>
      <c r="B577" t="s">
        <v>30</v>
      </c>
      <c r="C577" t="s">
        <v>123</v>
      </c>
      <c r="D577" t="s">
        <v>124</v>
      </c>
      <c r="E577" t="s">
        <v>38</v>
      </c>
      <c r="H577">
        <v>8</v>
      </c>
      <c r="I577" s="3" t="s">
        <v>185</v>
      </c>
    </row>
    <row r="578" spans="1:10" hidden="1" x14ac:dyDescent="0.25">
      <c r="A578" t="s">
        <v>88</v>
      </c>
      <c r="B578" t="s">
        <v>30</v>
      </c>
      <c r="C578" t="s">
        <v>123</v>
      </c>
      <c r="D578" t="s">
        <v>124</v>
      </c>
      <c r="E578" t="s">
        <v>38</v>
      </c>
      <c r="H578">
        <v>8</v>
      </c>
      <c r="I578" s="3" t="s">
        <v>185</v>
      </c>
    </row>
    <row r="579" spans="1:10" hidden="1" x14ac:dyDescent="0.25">
      <c r="A579" t="s">
        <v>88</v>
      </c>
      <c r="B579" t="s">
        <v>30</v>
      </c>
      <c r="C579" t="s">
        <v>36</v>
      </c>
      <c r="D579" t="s">
        <v>37</v>
      </c>
      <c r="E579" t="s">
        <v>38</v>
      </c>
      <c r="H579">
        <v>8</v>
      </c>
      <c r="I579" s="3" t="s">
        <v>185</v>
      </c>
    </row>
    <row r="580" spans="1:10" hidden="1" x14ac:dyDescent="0.25">
      <c r="A580" t="s">
        <v>88</v>
      </c>
      <c r="B580" t="s">
        <v>30</v>
      </c>
      <c r="C580" t="s">
        <v>36</v>
      </c>
      <c r="D580" t="s">
        <v>37</v>
      </c>
      <c r="E580" t="s">
        <v>38</v>
      </c>
      <c r="H580">
        <v>4.5</v>
      </c>
      <c r="I580" s="3" t="s">
        <v>185</v>
      </c>
    </row>
    <row r="581" spans="1:10" hidden="1" x14ac:dyDescent="0.25">
      <c r="A581" t="s">
        <v>89</v>
      </c>
      <c r="B581" t="s">
        <v>43</v>
      </c>
      <c r="C581" t="s">
        <v>45</v>
      </c>
      <c r="D581" t="s">
        <v>45</v>
      </c>
      <c r="E581" t="s">
        <v>45</v>
      </c>
      <c r="H581">
        <v>8</v>
      </c>
      <c r="I581" s="3" t="s">
        <v>185</v>
      </c>
    </row>
    <row r="582" spans="1:10" hidden="1" x14ac:dyDescent="0.25">
      <c r="A582" t="s">
        <v>46</v>
      </c>
      <c r="B582" t="s">
        <v>30</v>
      </c>
      <c r="C582" t="s">
        <v>31</v>
      </c>
      <c r="D582" t="s">
        <v>32</v>
      </c>
      <c r="E582" t="s">
        <v>10</v>
      </c>
      <c r="H582">
        <v>1</v>
      </c>
      <c r="I582" s="3" t="s">
        <v>185</v>
      </c>
    </row>
    <row r="583" spans="1:10" hidden="1" x14ac:dyDescent="0.25">
      <c r="A583" t="s">
        <v>46</v>
      </c>
      <c r="B583" t="s">
        <v>30</v>
      </c>
      <c r="C583" t="s">
        <v>31</v>
      </c>
      <c r="D583" t="s">
        <v>32</v>
      </c>
      <c r="E583" t="s">
        <v>10</v>
      </c>
      <c r="H583">
        <v>1</v>
      </c>
      <c r="I583" s="3" t="s">
        <v>186</v>
      </c>
    </row>
    <row r="584" spans="1:10" x14ac:dyDescent="0.25">
      <c r="A584" t="s">
        <v>46</v>
      </c>
      <c r="B584" t="s">
        <v>8</v>
      </c>
      <c r="C584">
        <v>8</v>
      </c>
      <c r="D584" t="s">
        <v>19</v>
      </c>
      <c r="E584" t="s">
        <v>20</v>
      </c>
      <c r="F584" t="str">
        <f>CONCATENATE(TRIM(B584),": ",D584)</f>
        <v>APWORKS 2024.2 - PHASE 3: Broadcast Invoice: EDI File Processing</v>
      </c>
      <c r="G584" t="str">
        <f>IF(E584="Development",VLOOKUP(F584,'Planned Activities'!$D$4:$M$158,J584-2,FALSE),0)</f>
        <v>62h</v>
      </c>
      <c r="H584">
        <v>4.5</v>
      </c>
      <c r="I584" s="3" t="s">
        <v>185</v>
      </c>
      <c r="J584">
        <f>VLOOKUP(I584,Const!$A$2:$B$13,2,FALSE)</f>
        <v>9</v>
      </c>
    </row>
    <row r="585" spans="1:10" hidden="1" x14ac:dyDescent="0.25">
      <c r="A585" t="s">
        <v>46</v>
      </c>
      <c r="B585" t="s">
        <v>30</v>
      </c>
      <c r="C585" t="s">
        <v>33</v>
      </c>
      <c r="D585" t="s">
        <v>53</v>
      </c>
      <c r="E585" t="s">
        <v>20</v>
      </c>
      <c r="H585">
        <v>1</v>
      </c>
      <c r="I585" s="3" t="s">
        <v>185</v>
      </c>
    </row>
    <row r="586" spans="1:10" hidden="1" x14ac:dyDescent="0.25">
      <c r="A586" t="s">
        <v>46</v>
      </c>
      <c r="B586" t="s">
        <v>30</v>
      </c>
      <c r="C586" t="s">
        <v>33</v>
      </c>
      <c r="D586" t="s">
        <v>53</v>
      </c>
      <c r="E586" t="s">
        <v>20</v>
      </c>
      <c r="H586">
        <v>1</v>
      </c>
      <c r="I586" s="3" t="s">
        <v>186</v>
      </c>
    </row>
    <row r="587" spans="1:10" hidden="1" x14ac:dyDescent="0.25">
      <c r="A587" t="s">
        <v>46</v>
      </c>
      <c r="B587" t="s">
        <v>30</v>
      </c>
      <c r="C587" t="s">
        <v>51</v>
      </c>
      <c r="D587" t="s">
        <v>52</v>
      </c>
      <c r="E587" t="s">
        <v>4</v>
      </c>
      <c r="H587">
        <v>1.5</v>
      </c>
      <c r="I587" s="3" t="s">
        <v>185</v>
      </c>
    </row>
    <row r="588" spans="1:10" x14ac:dyDescent="0.25">
      <c r="A588" t="s">
        <v>46</v>
      </c>
      <c r="B588" t="s">
        <v>8</v>
      </c>
      <c r="C588">
        <v>8</v>
      </c>
      <c r="D588" t="s">
        <v>19</v>
      </c>
      <c r="E588" t="s">
        <v>20</v>
      </c>
      <c r="F588" t="str">
        <f>CONCATENATE(TRIM(B588),": ",D588)</f>
        <v>APWORKS 2024.2 - PHASE 3: Broadcast Invoice: EDI File Processing</v>
      </c>
      <c r="G588">
        <f>IF(E588="Development",VLOOKUP(F588,'Planned Activities'!$D$4:$M$158,J588-2,FALSE),0)</f>
        <v>0</v>
      </c>
      <c r="H588">
        <v>1</v>
      </c>
      <c r="I588" s="3" t="s">
        <v>186</v>
      </c>
      <c r="J588">
        <f>VLOOKUP(I588,Const!$A$2:$B$13,2,FALSE)</f>
        <v>10</v>
      </c>
    </row>
    <row r="589" spans="1:10" hidden="1" x14ac:dyDescent="0.25">
      <c r="A589" t="s">
        <v>96</v>
      </c>
      <c r="B589" t="s">
        <v>25</v>
      </c>
      <c r="C589" t="s">
        <v>80</v>
      </c>
      <c r="D589" t="s">
        <v>81</v>
      </c>
      <c r="E589" t="s">
        <v>76</v>
      </c>
      <c r="H589">
        <v>6</v>
      </c>
      <c r="I589" s="3" t="s">
        <v>185</v>
      </c>
    </row>
    <row r="590" spans="1:10" hidden="1" x14ac:dyDescent="0.25">
      <c r="A590" t="s">
        <v>96</v>
      </c>
      <c r="B590" t="s">
        <v>25</v>
      </c>
      <c r="C590" t="s">
        <v>80</v>
      </c>
      <c r="D590" t="s">
        <v>81</v>
      </c>
      <c r="E590" t="s">
        <v>76</v>
      </c>
      <c r="H590">
        <v>8</v>
      </c>
      <c r="I590" s="3" t="s">
        <v>185</v>
      </c>
    </row>
    <row r="591" spans="1:10" x14ac:dyDescent="0.25">
      <c r="A591" t="s">
        <v>96</v>
      </c>
      <c r="B591" t="s">
        <v>8</v>
      </c>
      <c r="C591">
        <v>3</v>
      </c>
      <c r="D591" t="s">
        <v>11</v>
      </c>
      <c r="E591" t="s">
        <v>33</v>
      </c>
      <c r="F591" t="str">
        <f>CONCATENATE(TRIM(B591),": ",D591)</f>
        <v>APWORKS 2024.2 - PHASE 3: Ability to assign Employees to Roles by Media type and by Client</v>
      </c>
      <c r="G591">
        <f>IF(E591="Development",VLOOKUP(F591,'Planned Activities'!$D$4:$M$158,J591-2,FALSE),0)</f>
        <v>0</v>
      </c>
      <c r="H591">
        <v>6</v>
      </c>
      <c r="I591" s="3" t="s">
        <v>185</v>
      </c>
      <c r="J591">
        <f>VLOOKUP(I591,Const!$A$2:$B$13,2,FALSE)</f>
        <v>9</v>
      </c>
    </row>
    <row r="592" spans="1:10" hidden="1" x14ac:dyDescent="0.25">
      <c r="A592" t="s">
        <v>66</v>
      </c>
      <c r="B592" t="s">
        <v>63</v>
      </c>
      <c r="C592" t="s">
        <v>67</v>
      </c>
      <c r="D592" t="s">
        <v>68</v>
      </c>
      <c r="E592" t="s">
        <v>69</v>
      </c>
      <c r="H592">
        <v>4</v>
      </c>
      <c r="I592" s="3" t="s">
        <v>185</v>
      </c>
    </row>
    <row r="593" spans="1:9" hidden="1" x14ac:dyDescent="0.25">
      <c r="A593" t="s">
        <v>66</v>
      </c>
      <c r="B593" t="s">
        <v>63</v>
      </c>
      <c r="C593" t="s">
        <v>67</v>
      </c>
      <c r="D593" t="s">
        <v>68</v>
      </c>
      <c r="E593" t="s">
        <v>69</v>
      </c>
      <c r="H593">
        <v>2</v>
      </c>
      <c r="I593" s="3" t="s">
        <v>185</v>
      </c>
    </row>
    <row r="594" spans="1:9" hidden="1" x14ac:dyDescent="0.25">
      <c r="A594" t="s">
        <v>66</v>
      </c>
      <c r="B594" t="s">
        <v>63</v>
      </c>
      <c r="C594" t="s">
        <v>67</v>
      </c>
      <c r="D594" t="s">
        <v>68</v>
      </c>
      <c r="E594" t="s">
        <v>69</v>
      </c>
      <c r="H594">
        <v>3</v>
      </c>
      <c r="I594" s="3" t="s">
        <v>185</v>
      </c>
    </row>
    <row r="595" spans="1:9" hidden="1" x14ac:dyDescent="0.25">
      <c r="A595" t="s">
        <v>66</v>
      </c>
      <c r="B595" t="s">
        <v>63</v>
      </c>
      <c r="C595" t="s">
        <v>67</v>
      </c>
      <c r="D595" t="s">
        <v>68</v>
      </c>
      <c r="E595" t="s">
        <v>69</v>
      </c>
      <c r="H595">
        <v>2</v>
      </c>
      <c r="I595" s="3" t="s">
        <v>185</v>
      </c>
    </row>
    <row r="596" spans="1:9" hidden="1" x14ac:dyDescent="0.25">
      <c r="A596" t="s">
        <v>66</v>
      </c>
      <c r="B596" t="s">
        <v>63</v>
      </c>
      <c r="C596" t="s">
        <v>67</v>
      </c>
      <c r="D596" t="s">
        <v>68</v>
      </c>
      <c r="E596" t="s">
        <v>69</v>
      </c>
      <c r="H596">
        <v>6</v>
      </c>
      <c r="I596" s="3" t="s">
        <v>185</v>
      </c>
    </row>
    <row r="597" spans="1:9" hidden="1" x14ac:dyDescent="0.25">
      <c r="A597" t="s">
        <v>66</v>
      </c>
      <c r="B597" t="s">
        <v>63</v>
      </c>
      <c r="C597" t="s">
        <v>70</v>
      </c>
      <c r="D597" t="s">
        <v>71</v>
      </c>
      <c r="E597" t="s">
        <v>72</v>
      </c>
      <c r="H597">
        <v>2</v>
      </c>
      <c r="I597" s="3" t="s">
        <v>185</v>
      </c>
    </row>
    <row r="598" spans="1:9" hidden="1" x14ac:dyDescent="0.25">
      <c r="A598" t="s">
        <v>66</v>
      </c>
      <c r="B598" t="s">
        <v>63</v>
      </c>
      <c r="C598" t="s">
        <v>70</v>
      </c>
      <c r="D598" t="s">
        <v>71</v>
      </c>
      <c r="E598" t="s">
        <v>72</v>
      </c>
      <c r="H598">
        <v>3</v>
      </c>
      <c r="I598" s="3" t="s">
        <v>185</v>
      </c>
    </row>
    <row r="599" spans="1:9" hidden="1" x14ac:dyDescent="0.25">
      <c r="A599" t="s">
        <v>66</v>
      </c>
      <c r="B599" t="s">
        <v>63</v>
      </c>
      <c r="C599" t="s">
        <v>70</v>
      </c>
      <c r="D599" t="s">
        <v>71</v>
      </c>
      <c r="E599" t="s">
        <v>72</v>
      </c>
      <c r="H599">
        <v>3</v>
      </c>
      <c r="I599" s="3" t="s">
        <v>185</v>
      </c>
    </row>
    <row r="600" spans="1:9" hidden="1" x14ac:dyDescent="0.25">
      <c r="A600" t="s">
        <v>66</v>
      </c>
      <c r="B600" t="s">
        <v>63</v>
      </c>
      <c r="C600" t="s">
        <v>70</v>
      </c>
      <c r="D600" t="s">
        <v>71</v>
      </c>
      <c r="E600" t="s">
        <v>72</v>
      </c>
      <c r="H600">
        <v>3</v>
      </c>
      <c r="I600" s="3" t="s">
        <v>185</v>
      </c>
    </row>
    <row r="601" spans="1:9" hidden="1" x14ac:dyDescent="0.25">
      <c r="A601" t="s">
        <v>66</v>
      </c>
      <c r="B601" t="s">
        <v>63</v>
      </c>
      <c r="C601" t="s">
        <v>73</v>
      </c>
      <c r="D601" t="s">
        <v>74</v>
      </c>
      <c r="E601" t="s">
        <v>72</v>
      </c>
      <c r="H601">
        <v>1</v>
      </c>
      <c r="I601" s="3" t="s">
        <v>185</v>
      </c>
    </row>
    <row r="602" spans="1:9" hidden="1" x14ac:dyDescent="0.25">
      <c r="A602" t="s">
        <v>96</v>
      </c>
      <c r="B602" t="s">
        <v>30</v>
      </c>
      <c r="C602" t="s">
        <v>123</v>
      </c>
      <c r="D602" t="s">
        <v>124</v>
      </c>
      <c r="E602" t="s">
        <v>38</v>
      </c>
      <c r="H602">
        <v>8</v>
      </c>
      <c r="I602" s="3" t="s">
        <v>185</v>
      </c>
    </row>
    <row r="603" spans="1:9" hidden="1" x14ac:dyDescent="0.25">
      <c r="A603" t="s">
        <v>66</v>
      </c>
      <c r="B603" t="s">
        <v>63</v>
      </c>
      <c r="C603" t="s">
        <v>67</v>
      </c>
      <c r="D603" t="s">
        <v>68</v>
      </c>
      <c r="E603" t="s">
        <v>69</v>
      </c>
      <c r="H603">
        <v>2</v>
      </c>
      <c r="I603" s="3" t="s">
        <v>185</v>
      </c>
    </row>
    <row r="604" spans="1:9" hidden="1" x14ac:dyDescent="0.25">
      <c r="A604" t="s">
        <v>66</v>
      </c>
      <c r="B604" t="s">
        <v>63</v>
      </c>
      <c r="C604" t="s">
        <v>67</v>
      </c>
      <c r="D604" t="s">
        <v>68</v>
      </c>
      <c r="E604" t="s">
        <v>69</v>
      </c>
      <c r="H604">
        <v>3</v>
      </c>
      <c r="I604" s="3" t="s">
        <v>185</v>
      </c>
    </row>
    <row r="605" spans="1:9" hidden="1" x14ac:dyDescent="0.25">
      <c r="A605" t="s">
        <v>66</v>
      </c>
      <c r="B605" t="s">
        <v>63</v>
      </c>
      <c r="C605" t="s">
        <v>67</v>
      </c>
      <c r="D605" t="s">
        <v>68</v>
      </c>
      <c r="E605" t="s">
        <v>69</v>
      </c>
      <c r="H605">
        <v>2</v>
      </c>
      <c r="I605" s="3" t="s">
        <v>185</v>
      </c>
    </row>
    <row r="606" spans="1:9" hidden="1" x14ac:dyDescent="0.25">
      <c r="A606" t="s">
        <v>66</v>
      </c>
      <c r="B606" t="s">
        <v>63</v>
      </c>
      <c r="C606" t="s">
        <v>67</v>
      </c>
      <c r="D606" t="s">
        <v>68</v>
      </c>
      <c r="E606" t="s">
        <v>69</v>
      </c>
      <c r="H606">
        <v>3</v>
      </c>
      <c r="I606" s="3" t="s">
        <v>185</v>
      </c>
    </row>
    <row r="607" spans="1:9" hidden="1" x14ac:dyDescent="0.25">
      <c r="A607" t="s">
        <v>66</v>
      </c>
      <c r="B607" t="s">
        <v>63</v>
      </c>
      <c r="C607" t="s">
        <v>67</v>
      </c>
      <c r="D607" t="s">
        <v>68</v>
      </c>
      <c r="E607" t="s">
        <v>69</v>
      </c>
      <c r="H607">
        <v>2</v>
      </c>
      <c r="I607" s="3" t="s">
        <v>185</v>
      </c>
    </row>
    <row r="608" spans="1:9" hidden="1" x14ac:dyDescent="0.25">
      <c r="A608" t="s">
        <v>66</v>
      </c>
      <c r="B608" t="s">
        <v>63</v>
      </c>
      <c r="C608" t="s">
        <v>70</v>
      </c>
      <c r="D608" t="s">
        <v>71</v>
      </c>
      <c r="E608" t="s">
        <v>72</v>
      </c>
      <c r="H608">
        <v>4</v>
      </c>
      <c r="I608" s="3" t="s">
        <v>185</v>
      </c>
    </row>
    <row r="609" spans="1:9" hidden="1" x14ac:dyDescent="0.25">
      <c r="A609" t="s">
        <v>66</v>
      </c>
      <c r="B609" t="s">
        <v>63</v>
      </c>
      <c r="C609" t="s">
        <v>70</v>
      </c>
      <c r="D609" t="s">
        <v>71</v>
      </c>
      <c r="E609" t="s">
        <v>72</v>
      </c>
      <c r="H609">
        <v>4</v>
      </c>
      <c r="I609" s="3" t="s">
        <v>185</v>
      </c>
    </row>
    <row r="610" spans="1:9" hidden="1" x14ac:dyDescent="0.25">
      <c r="A610" t="s">
        <v>66</v>
      </c>
      <c r="B610" t="s">
        <v>63</v>
      </c>
      <c r="C610" t="s">
        <v>70</v>
      </c>
      <c r="D610" t="s">
        <v>71</v>
      </c>
      <c r="E610" t="s">
        <v>72</v>
      </c>
      <c r="H610">
        <v>3</v>
      </c>
      <c r="I610" s="3" t="s">
        <v>185</v>
      </c>
    </row>
    <row r="611" spans="1:9" hidden="1" x14ac:dyDescent="0.25">
      <c r="A611" t="s">
        <v>66</v>
      </c>
      <c r="B611" t="s">
        <v>63</v>
      </c>
      <c r="C611" t="s">
        <v>70</v>
      </c>
      <c r="D611" t="s">
        <v>71</v>
      </c>
      <c r="E611" t="s">
        <v>72</v>
      </c>
      <c r="H611">
        <v>4</v>
      </c>
      <c r="I611" s="3" t="s">
        <v>185</v>
      </c>
    </row>
    <row r="612" spans="1:9" hidden="1" x14ac:dyDescent="0.25">
      <c r="A612" t="s">
        <v>66</v>
      </c>
      <c r="B612" t="s">
        <v>63</v>
      </c>
      <c r="C612" t="s">
        <v>73</v>
      </c>
      <c r="D612" t="s">
        <v>74</v>
      </c>
      <c r="E612" t="s">
        <v>72</v>
      </c>
      <c r="H612">
        <v>4</v>
      </c>
      <c r="I612" s="3" t="s">
        <v>185</v>
      </c>
    </row>
    <row r="613" spans="1:9" hidden="1" x14ac:dyDescent="0.25">
      <c r="A613" t="s">
        <v>66</v>
      </c>
      <c r="B613" t="s">
        <v>63</v>
      </c>
      <c r="C613" t="s">
        <v>67</v>
      </c>
      <c r="D613" t="s">
        <v>68</v>
      </c>
      <c r="E613" t="s">
        <v>69</v>
      </c>
      <c r="H613">
        <v>4</v>
      </c>
      <c r="I613" s="3" t="s">
        <v>185</v>
      </c>
    </row>
    <row r="614" spans="1:9" hidden="1" x14ac:dyDescent="0.25">
      <c r="A614" t="s">
        <v>66</v>
      </c>
      <c r="B614" t="s">
        <v>63</v>
      </c>
      <c r="C614" t="s">
        <v>67</v>
      </c>
      <c r="D614" t="s">
        <v>68</v>
      </c>
      <c r="E614" t="s">
        <v>69</v>
      </c>
      <c r="H614">
        <v>4</v>
      </c>
      <c r="I614" s="3" t="s">
        <v>185</v>
      </c>
    </row>
    <row r="615" spans="1:9" hidden="1" x14ac:dyDescent="0.25">
      <c r="A615" t="s">
        <v>66</v>
      </c>
      <c r="B615" t="s">
        <v>63</v>
      </c>
      <c r="C615" t="s">
        <v>67</v>
      </c>
      <c r="D615" t="s">
        <v>68</v>
      </c>
      <c r="E615" t="s">
        <v>69</v>
      </c>
      <c r="H615">
        <v>4</v>
      </c>
      <c r="I615" s="3" t="s">
        <v>185</v>
      </c>
    </row>
    <row r="616" spans="1:9" hidden="1" x14ac:dyDescent="0.25">
      <c r="A616" t="s">
        <v>66</v>
      </c>
      <c r="B616" t="s">
        <v>63</v>
      </c>
      <c r="C616" t="s">
        <v>67</v>
      </c>
      <c r="D616" t="s">
        <v>68</v>
      </c>
      <c r="E616" t="s">
        <v>69</v>
      </c>
      <c r="H616">
        <v>4</v>
      </c>
      <c r="I616" s="3" t="s">
        <v>185</v>
      </c>
    </row>
    <row r="617" spans="1:9" hidden="1" x14ac:dyDescent="0.25">
      <c r="A617" t="s">
        <v>66</v>
      </c>
      <c r="B617" t="s">
        <v>63</v>
      </c>
      <c r="C617" t="s">
        <v>70</v>
      </c>
      <c r="D617" t="s">
        <v>71</v>
      </c>
      <c r="E617" t="s">
        <v>72</v>
      </c>
      <c r="H617">
        <v>2</v>
      </c>
      <c r="I617" s="3" t="s">
        <v>185</v>
      </c>
    </row>
    <row r="618" spans="1:9" hidden="1" x14ac:dyDescent="0.25">
      <c r="A618" t="s">
        <v>66</v>
      </c>
      <c r="B618" t="s">
        <v>63</v>
      </c>
      <c r="C618" t="s">
        <v>70</v>
      </c>
      <c r="D618" t="s">
        <v>71</v>
      </c>
      <c r="E618" t="s">
        <v>72</v>
      </c>
      <c r="H618">
        <v>2</v>
      </c>
      <c r="I618" s="3" t="s">
        <v>185</v>
      </c>
    </row>
    <row r="619" spans="1:9" hidden="1" x14ac:dyDescent="0.25">
      <c r="A619" t="s">
        <v>66</v>
      </c>
      <c r="B619" t="s">
        <v>63</v>
      </c>
      <c r="C619" t="s">
        <v>70</v>
      </c>
      <c r="D619" t="s">
        <v>71</v>
      </c>
      <c r="E619" t="s">
        <v>72</v>
      </c>
      <c r="H619">
        <v>3</v>
      </c>
      <c r="I619" s="3" t="s">
        <v>185</v>
      </c>
    </row>
    <row r="620" spans="1:9" hidden="1" x14ac:dyDescent="0.25">
      <c r="A620" t="s">
        <v>66</v>
      </c>
      <c r="B620" t="s">
        <v>63</v>
      </c>
      <c r="C620" t="s">
        <v>70</v>
      </c>
      <c r="D620" t="s">
        <v>71</v>
      </c>
      <c r="E620" t="s">
        <v>72</v>
      </c>
      <c r="H620">
        <v>3</v>
      </c>
      <c r="I620" s="3" t="s">
        <v>185</v>
      </c>
    </row>
    <row r="621" spans="1:9" hidden="1" x14ac:dyDescent="0.25">
      <c r="A621" t="s">
        <v>66</v>
      </c>
      <c r="B621" t="s">
        <v>30</v>
      </c>
      <c r="C621" t="s">
        <v>31</v>
      </c>
      <c r="D621" t="s">
        <v>32</v>
      </c>
      <c r="E621" t="s">
        <v>33</v>
      </c>
      <c r="H621">
        <v>2</v>
      </c>
      <c r="I621" s="3" t="s">
        <v>185</v>
      </c>
    </row>
    <row r="622" spans="1:9" hidden="1" x14ac:dyDescent="0.25">
      <c r="A622" t="s">
        <v>66</v>
      </c>
      <c r="B622" t="s">
        <v>30</v>
      </c>
      <c r="C622" t="s">
        <v>31</v>
      </c>
      <c r="D622" t="s">
        <v>32</v>
      </c>
      <c r="E622" t="s">
        <v>33</v>
      </c>
      <c r="H622">
        <v>2</v>
      </c>
      <c r="I622" s="3" t="s">
        <v>185</v>
      </c>
    </row>
    <row r="623" spans="1:9" hidden="1" x14ac:dyDescent="0.25">
      <c r="A623" t="s">
        <v>66</v>
      </c>
      <c r="B623" t="s">
        <v>63</v>
      </c>
      <c r="C623" t="s">
        <v>67</v>
      </c>
      <c r="D623" t="s">
        <v>68</v>
      </c>
      <c r="E623" t="s">
        <v>69</v>
      </c>
      <c r="H623">
        <v>4</v>
      </c>
      <c r="I623" s="3" t="s">
        <v>185</v>
      </c>
    </row>
    <row r="624" spans="1:9" hidden="1" x14ac:dyDescent="0.25">
      <c r="A624" t="s">
        <v>66</v>
      </c>
      <c r="B624" t="s">
        <v>63</v>
      </c>
      <c r="C624" t="s">
        <v>70</v>
      </c>
      <c r="D624" t="s">
        <v>71</v>
      </c>
      <c r="E624" t="s">
        <v>72</v>
      </c>
      <c r="H624">
        <v>4</v>
      </c>
      <c r="I624" s="3" t="s">
        <v>186</v>
      </c>
    </row>
    <row r="625" spans="1:10" hidden="1" x14ac:dyDescent="0.25">
      <c r="A625" t="s">
        <v>66</v>
      </c>
      <c r="B625" t="s">
        <v>63</v>
      </c>
      <c r="C625" t="s">
        <v>73</v>
      </c>
      <c r="D625" t="s">
        <v>74</v>
      </c>
      <c r="E625" t="s">
        <v>72</v>
      </c>
      <c r="H625">
        <v>3</v>
      </c>
      <c r="I625" s="3" t="s">
        <v>185</v>
      </c>
    </row>
    <row r="626" spans="1:10" hidden="1" x14ac:dyDescent="0.25">
      <c r="A626" t="s">
        <v>66</v>
      </c>
      <c r="B626" t="s">
        <v>30</v>
      </c>
      <c r="C626" t="s">
        <v>31</v>
      </c>
      <c r="D626" t="s">
        <v>32</v>
      </c>
      <c r="E626" t="s">
        <v>33</v>
      </c>
      <c r="H626">
        <v>1</v>
      </c>
      <c r="I626" s="3" t="s">
        <v>185</v>
      </c>
    </row>
    <row r="627" spans="1:10" hidden="1" x14ac:dyDescent="0.25">
      <c r="A627" t="s">
        <v>66</v>
      </c>
      <c r="B627" t="s">
        <v>30</v>
      </c>
      <c r="C627" t="s">
        <v>31</v>
      </c>
      <c r="D627" t="s">
        <v>32</v>
      </c>
      <c r="E627" t="s">
        <v>33</v>
      </c>
      <c r="H627">
        <v>2</v>
      </c>
      <c r="I627" s="3" t="s">
        <v>186</v>
      </c>
    </row>
    <row r="628" spans="1:10" hidden="1" x14ac:dyDescent="0.25">
      <c r="A628" t="s">
        <v>61</v>
      </c>
      <c r="B628" t="s">
        <v>3</v>
      </c>
      <c r="C628" t="s">
        <v>120</v>
      </c>
      <c r="D628" t="s">
        <v>121</v>
      </c>
      <c r="E628" t="s">
        <v>38</v>
      </c>
      <c r="H628">
        <v>8</v>
      </c>
      <c r="I628" s="3" t="s">
        <v>185</v>
      </c>
    </row>
    <row r="629" spans="1:10" hidden="1" x14ac:dyDescent="0.25">
      <c r="A629" t="s">
        <v>61</v>
      </c>
      <c r="B629" t="s">
        <v>30</v>
      </c>
      <c r="C629" t="s">
        <v>123</v>
      </c>
      <c r="D629" t="s">
        <v>124</v>
      </c>
      <c r="E629" t="s">
        <v>38</v>
      </c>
      <c r="H629">
        <v>8</v>
      </c>
      <c r="I629" s="3" t="s">
        <v>185</v>
      </c>
    </row>
    <row r="630" spans="1:10" hidden="1" x14ac:dyDescent="0.25">
      <c r="A630" t="s">
        <v>96</v>
      </c>
      <c r="B630" t="s">
        <v>25</v>
      </c>
      <c r="C630" t="s">
        <v>98</v>
      </c>
      <c r="D630" t="s">
        <v>99</v>
      </c>
      <c r="E630" t="s">
        <v>22</v>
      </c>
      <c r="H630">
        <v>3</v>
      </c>
      <c r="I630" s="3" t="s">
        <v>186</v>
      </c>
    </row>
    <row r="631" spans="1:10" hidden="1" x14ac:dyDescent="0.25">
      <c r="A631" t="s">
        <v>2</v>
      </c>
      <c r="B631" t="s">
        <v>25</v>
      </c>
      <c r="C631" t="s">
        <v>26</v>
      </c>
      <c r="D631" t="s">
        <v>27</v>
      </c>
      <c r="E631" t="s">
        <v>15</v>
      </c>
      <c r="H631">
        <v>7</v>
      </c>
      <c r="I631" s="3" t="s">
        <v>186</v>
      </c>
    </row>
    <row r="632" spans="1:10" hidden="1" x14ac:dyDescent="0.25">
      <c r="A632" t="s">
        <v>2</v>
      </c>
      <c r="B632" t="s">
        <v>30</v>
      </c>
      <c r="C632" t="s">
        <v>31</v>
      </c>
      <c r="D632" t="s">
        <v>32</v>
      </c>
      <c r="E632" t="s">
        <v>33</v>
      </c>
      <c r="H632">
        <v>1</v>
      </c>
      <c r="I632" s="3" t="s">
        <v>186</v>
      </c>
    </row>
    <row r="633" spans="1:10" hidden="1" x14ac:dyDescent="0.25">
      <c r="A633" t="s">
        <v>2</v>
      </c>
      <c r="B633" t="s">
        <v>30</v>
      </c>
      <c r="C633" t="s">
        <v>34</v>
      </c>
      <c r="D633" t="s">
        <v>35</v>
      </c>
      <c r="E633" t="s">
        <v>16</v>
      </c>
      <c r="H633">
        <v>1.5</v>
      </c>
      <c r="I633" s="3" t="s">
        <v>186</v>
      </c>
    </row>
    <row r="634" spans="1:10" x14ac:dyDescent="0.25">
      <c r="A634" t="s">
        <v>86</v>
      </c>
      <c r="B634" t="s">
        <v>8</v>
      </c>
      <c r="C634">
        <v>3</v>
      </c>
      <c r="D634" t="s">
        <v>11</v>
      </c>
      <c r="E634" t="s">
        <v>20</v>
      </c>
      <c r="F634" t="str">
        <f>CONCATENATE(TRIM(B634),": ",D634)</f>
        <v>APWORKS 2024.2 - PHASE 3: Ability to assign Employees to Roles by Media type and by Client</v>
      </c>
      <c r="G634">
        <f>IF(E634="Development",VLOOKUP(F634,'Planned Activities'!$D$4:$M$158,J634-2,FALSE),0)</f>
        <v>10.5</v>
      </c>
      <c r="H634">
        <v>7</v>
      </c>
      <c r="I634" s="3" t="s">
        <v>186</v>
      </c>
      <c r="J634">
        <f>VLOOKUP(I634,Const!$A$2:$B$13,2,FALSE)</f>
        <v>10</v>
      </c>
    </row>
    <row r="635" spans="1:10" hidden="1" x14ac:dyDescent="0.25">
      <c r="A635" t="s">
        <v>89</v>
      </c>
      <c r="B635" t="s">
        <v>25</v>
      </c>
      <c r="C635" t="s">
        <v>4</v>
      </c>
      <c r="D635" t="s">
        <v>5</v>
      </c>
      <c r="E635" t="s">
        <v>4</v>
      </c>
      <c r="H635">
        <v>5</v>
      </c>
      <c r="I635" s="3" t="s">
        <v>186</v>
      </c>
    </row>
    <row r="636" spans="1:10" hidden="1" x14ac:dyDescent="0.25">
      <c r="A636" t="s">
        <v>89</v>
      </c>
      <c r="B636" t="s">
        <v>43</v>
      </c>
      <c r="C636" t="s">
        <v>45</v>
      </c>
      <c r="D636" t="s">
        <v>45</v>
      </c>
      <c r="E636" t="s">
        <v>45</v>
      </c>
      <c r="H636">
        <v>3</v>
      </c>
      <c r="I636" s="3" t="s">
        <v>186</v>
      </c>
    </row>
    <row r="637" spans="1:10" x14ac:dyDescent="0.25">
      <c r="A637" t="s">
        <v>54</v>
      </c>
      <c r="B637" t="s">
        <v>8</v>
      </c>
      <c r="C637">
        <v>7</v>
      </c>
      <c r="D637" t="s">
        <v>18</v>
      </c>
      <c r="E637" t="s">
        <v>20</v>
      </c>
      <c r="F637" t="str">
        <f>CONCATENATE(TRIM(B637),": ",D637)</f>
        <v>APWORKS 2024.2 - PHASE 3: Associate vendor/stations/sites to multiple pay to</v>
      </c>
      <c r="G637" t="e">
        <f>IF(E637="Development",VLOOKUP(F637,'Planned Activities'!$D$4:$M$158,J637-2,FALSE),0)</f>
        <v>#N/A</v>
      </c>
      <c r="H637">
        <v>7</v>
      </c>
      <c r="I637" s="3" t="s">
        <v>186</v>
      </c>
      <c r="J637">
        <f>VLOOKUP(I637,Const!$A$2:$B$13,2,FALSE)</f>
        <v>10</v>
      </c>
    </row>
    <row r="638" spans="1:10" hidden="1" x14ac:dyDescent="0.25">
      <c r="A638" t="s">
        <v>54</v>
      </c>
      <c r="B638" t="s">
        <v>25</v>
      </c>
      <c r="C638" t="s">
        <v>4</v>
      </c>
      <c r="D638" t="s">
        <v>5</v>
      </c>
      <c r="E638" t="s">
        <v>4</v>
      </c>
      <c r="H638">
        <v>1</v>
      </c>
      <c r="I638" s="3" t="s">
        <v>186</v>
      </c>
    </row>
    <row r="639" spans="1:10" x14ac:dyDescent="0.25">
      <c r="A639" t="s">
        <v>54</v>
      </c>
      <c r="B639" t="s">
        <v>8</v>
      </c>
      <c r="C639">
        <v>7</v>
      </c>
      <c r="D639" t="s">
        <v>18</v>
      </c>
      <c r="E639" t="s">
        <v>12</v>
      </c>
      <c r="F639" t="str">
        <f t="shared" ref="F639:F641" si="22">CONCATENATE(TRIM(B639),": ",D639)</f>
        <v>APWORKS 2024.2 - PHASE 3: Associate vendor/stations/sites to multiple pay to</v>
      </c>
      <c r="G639">
        <f>IF(E639="Development",VLOOKUP(F639,'Planned Activities'!$D$4:$M$158,J639-2,FALSE),0)</f>
        <v>0</v>
      </c>
      <c r="H639">
        <v>1</v>
      </c>
      <c r="I639" s="3" t="s">
        <v>186</v>
      </c>
      <c r="J639">
        <f>VLOOKUP(I639,Const!$A$2:$B$13,2,FALSE)</f>
        <v>10</v>
      </c>
    </row>
    <row r="640" spans="1:10" x14ac:dyDescent="0.25">
      <c r="A640" t="s">
        <v>54</v>
      </c>
      <c r="B640" t="s">
        <v>8</v>
      </c>
      <c r="C640">
        <v>25</v>
      </c>
      <c r="D640" t="s">
        <v>58</v>
      </c>
      <c r="E640" t="s">
        <v>20</v>
      </c>
      <c r="F640" t="str">
        <f t="shared" si="22"/>
        <v>APWORKS 2024.2 - PHASE 3: Broadcast Invoice: Manage Invoice Documents</v>
      </c>
      <c r="G640">
        <f>IF(E640="Development",VLOOKUP(F640,'Planned Activities'!$D$4:$M$158,J640-2,FALSE),0)</f>
        <v>0</v>
      </c>
      <c r="H640">
        <v>4</v>
      </c>
      <c r="I640" s="3" t="s">
        <v>186</v>
      </c>
      <c r="J640">
        <f>VLOOKUP(I640,Const!$A$2:$B$13,2,FALSE)</f>
        <v>10</v>
      </c>
    </row>
    <row r="641" spans="1:10" x14ac:dyDescent="0.25">
      <c r="A641" t="s">
        <v>54</v>
      </c>
      <c r="B641" t="s">
        <v>8</v>
      </c>
      <c r="C641">
        <v>10</v>
      </c>
      <c r="D641" t="s">
        <v>55</v>
      </c>
      <c r="E641" t="s">
        <v>20</v>
      </c>
      <c r="F641" t="str">
        <f t="shared" si="22"/>
        <v>APWORKS 2024.2 - PHASE 3: Broadcast Invoice: Invoice View UI</v>
      </c>
      <c r="G641">
        <f>IF(E641="Development",VLOOKUP(F641,'Planned Activities'!$D$4:$M$158,J641-2,FALSE),0)</f>
        <v>0</v>
      </c>
      <c r="H641">
        <v>2</v>
      </c>
      <c r="I641" s="3" t="s">
        <v>186</v>
      </c>
      <c r="J641">
        <f>VLOOKUP(I641,Const!$A$2:$B$13,2,FALSE)</f>
        <v>10</v>
      </c>
    </row>
    <row r="642" spans="1:10" hidden="1" x14ac:dyDescent="0.25">
      <c r="A642" t="s">
        <v>54</v>
      </c>
      <c r="B642" t="s">
        <v>25</v>
      </c>
      <c r="C642" t="s">
        <v>4</v>
      </c>
      <c r="D642" t="s">
        <v>5</v>
      </c>
      <c r="E642" t="s">
        <v>4</v>
      </c>
      <c r="H642">
        <v>1</v>
      </c>
      <c r="I642" s="3" t="s">
        <v>186</v>
      </c>
    </row>
    <row r="643" spans="1:10" hidden="1" x14ac:dyDescent="0.25">
      <c r="A643" t="s">
        <v>2</v>
      </c>
      <c r="B643" t="s">
        <v>3</v>
      </c>
      <c r="C643" t="s">
        <v>4</v>
      </c>
      <c r="D643" t="s">
        <v>5</v>
      </c>
      <c r="E643" t="s">
        <v>4</v>
      </c>
      <c r="H643">
        <v>1</v>
      </c>
      <c r="I643" s="3" t="s">
        <v>186</v>
      </c>
    </row>
    <row r="644" spans="1:10" hidden="1" x14ac:dyDescent="0.25">
      <c r="A644" t="s">
        <v>2</v>
      </c>
      <c r="B644" t="s">
        <v>25</v>
      </c>
      <c r="C644" t="s">
        <v>26</v>
      </c>
      <c r="D644" t="s">
        <v>27</v>
      </c>
      <c r="E644" t="s">
        <v>15</v>
      </c>
      <c r="H644">
        <v>1.5</v>
      </c>
      <c r="I644" s="3" t="s">
        <v>186</v>
      </c>
    </row>
    <row r="645" spans="1:10" x14ac:dyDescent="0.25">
      <c r="A645" t="s">
        <v>2</v>
      </c>
      <c r="B645" t="s">
        <v>8</v>
      </c>
      <c r="C645">
        <v>1</v>
      </c>
      <c r="D645" t="s">
        <v>9</v>
      </c>
      <c r="E645" t="s">
        <v>10</v>
      </c>
      <c r="F645" t="str">
        <f t="shared" ref="F645:F646" si="23">CONCATENATE(TRIM(B645),": ",D645)</f>
        <v>APWORKS 2024.2 - PHASE 3: Ability to automatically attach additional documents to Invoice</v>
      </c>
      <c r="G645">
        <f>IF(E645="Development",VLOOKUP(F645,'Planned Activities'!$D$4:$M$158,J645-2,FALSE),0)</f>
        <v>0</v>
      </c>
      <c r="H645">
        <v>1</v>
      </c>
      <c r="I645" s="3" t="s">
        <v>186</v>
      </c>
      <c r="J645">
        <f>VLOOKUP(I645,Const!$A$2:$B$13,2,FALSE)</f>
        <v>10</v>
      </c>
    </row>
    <row r="646" spans="1:10" x14ac:dyDescent="0.25">
      <c r="A646" t="s">
        <v>2</v>
      </c>
      <c r="B646" t="s">
        <v>8</v>
      </c>
      <c r="C646">
        <v>28</v>
      </c>
      <c r="D646" t="s">
        <v>24</v>
      </c>
      <c r="E646" t="s">
        <v>10</v>
      </c>
      <c r="F646" t="str">
        <f t="shared" si="23"/>
        <v>APWORKS 2024.2 - PHASE 3: Customer Information: Select Client on Vendor Invoice</v>
      </c>
      <c r="G646">
        <f>IF(E646="Development",VLOOKUP(F646,'Planned Activities'!$D$4:$M$158,J646-2,FALSE),0)</f>
        <v>0</v>
      </c>
      <c r="H646">
        <v>1</v>
      </c>
      <c r="I646" s="3" t="s">
        <v>186</v>
      </c>
      <c r="J646">
        <f>VLOOKUP(I646,Const!$A$2:$B$13,2,FALSE)</f>
        <v>10</v>
      </c>
    </row>
    <row r="647" spans="1:10" hidden="1" x14ac:dyDescent="0.25">
      <c r="A647" t="s">
        <v>2</v>
      </c>
      <c r="B647" t="s">
        <v>30</v>
      </c>
      <c r="C647" t="s">
        <v>31</v>
      </c>
      <c r="D647" t="s">
        <v>32</v>
      </c>
      <c r="E647" t="s">
        <v>33</v>
      </c>
      <c r="H647">
        <v>1</v>
      </c>
      <c r="I647" s="3" t="s">
        <v>186</v>
      </c>
    </row>
    <row r="648" spans="1:10" hidden="1" x14ac:dyDescent="0.25">
      <c r="A648" t="s">
        <v>2</v>
      </c>
      <c r="B648" t="s">
        <v>30</v>
      </c>
      <c r="C648" t="s">
        <v>36</v>
      </c>
      <c r="D648" t="s">
        <v>37</v>
      </c>
      <c r="E648" t="s">
        <v>38</v>
      </c>
      <c r="H648">
        <v>1.5</v>
      </c>
      <c r="I648" s="3" t="s">
        <v>186</v>
      </c>
    </row>
    <row r="649" spans="1:10" x14ac:dyDescent="0.25">
      <c r="A649" t="s">
        <v>2</v>
      </c>
      <c r="B649" t="s">
        <v>8</v>
      </c>
      <c r="C649">
        <v>21</v>
      </c>
      <c r="D649" t="s">
        <v>23</v>
      </c>
      <c r="E649" t="s">
        <v>10</v>
      </c>
      <c r="F649" t="str">
        <f>CONCATENATE(TRIM(B649),": ",D649)</f>
        <v>APWORKS 2024.2 - PHASE 3: Switch Company on Invoice</v>
      </c>
      <c r="G649">
        <f>IF(E649="Development",VLOOKUP(F649,'Planned Activities'!$D$4:$M$158,J649-2,FALSE),0)</f>
        <v>0</v>
      </c>
      <c r="H649">
        <v>1</v>
      </c>
      <c r="I649" s="3" t="s">
        <v>186</v>
      </c>
      <c r="J649">
        <f>VLOOKUP(I649,Const!$A$2:$B$13,2,FALSE)</f>
        <v>10</v>
      </c>
    </row>
    <row r="650" spans="1:10" hidden="1" x14ac:dyDescent="0.25">
      <c r="A650" t="s">
        <v>89</v>
      </c>
      <c r="B650" t="s">
        <v>43</v>
      </c>
      <c r="C650" t="s">
        <v>45</v>
      </c>
      <c r="D650" t="s">
        <v>45</v>
      </c>
      <c r="E650" t="s">
        <v>45</v>
      </c>
      <c r="H650">
        <v>7</v>
      </c>
      <c r="I650" s="3" t="s">
        <v>186</v>
      </c>
    </row>
    <row r="651" spans="1:10" hidden="1" x14ac:dyDescent="0.25">
      <c r="A651" t="s">
        <v>89</v>
      </c>
      <c r="B651" t="s">
        <v>43</v>
      </c>
      <c r="C651" t="s">
        <v>90</v>
      </c>
      <c r="D651" t="s">
        <v>91</v>
      </c>
      <c r="E651" t="s">
        <v>33</v>
      </c>
      <c r="H651">
        <v>1</v>
      </c>
      <c r="I651" s="3" t="s">
        <v>186</v>
      </c>
    </row>
    <row r="652" spans="1:10" hidden="1" x14ac:dyDescent="0.25">
      <c r="A652" t="s">
        <v>89</v>
      </c>
      <c r="B652" t="s">
        <v>43</v>
      </c>
      <c r="C652" t="s">
        <v>45</v>
      </c>
      <c r="D652" t="s">
        <v>45</v>
      </c>
      <c r="E652" t="s">
        <v>45</v>
      </c>
      <c r="H652">
        <v>8</v>
      </c>
      <c r="I652" s="3" t="s">
        <v>186</v>
      </c>
    </row>
    <row r="653" spans="1:10" hidden="1" x14ac:dyDescent="0.25">
      <c r="A653" t="s">
        <v>2</v>
      </c>
      <c r="B653" t="s">
        <v>3</v>
      </c>
      <c r="C653" t="s">
        <v>4</v>
      </c>
      <c r="D653" t="s">
        <v>5</v>
      </c>
      <c r="E653" t="s">
        <v>4</v>
      </c>
      <c r="H653">
        <v>2</v>
      </c>
      <c r="I653" s="3" t="s">
        <v>186</v>
      </c>
    </row>
    <row r="654" spans="1:10" x14ac:dyDescent="0.25">
      <c r="A654" t="s">
        <v>2</v>
      </c>
      <c r="B654" t="s">
        <v>8</v>
      </c>
      <c r="C654">
        <v>5</v>
      </c>
      <c r="D654" t="s">
        <v>14</v>
      </c>
      <c r="E654" t="s">
        <v>15</v>
      </c>
      <c r="F654" t="str">
        <f t="shared" ref="F654:F655" si="24">CONCATENATE(TRIM(B654),": ",D654)</f>
        <v>APWORKS 2024.2 - PHASE 3: Project Overhead</v>
      </c>
      <c r="G654">
        <f>IF(E654="Development",VLOOKUP(F654,'Planned Activities'!$D$4:$M$158,J654-2,FALSE),0)</f>
        <v>0</v>
      </c>
      <c r="H654">
        <v>4</v>
      </c>
      <c r="I654" s="3" t="s">
        <v>186</v>
      </c>
      <c r="J654">
        <f>VLOOKUP(I654,Const!$A$2:$B$13,2,FALSE)</f>
        <v>10</v>
      </c>
    </row>
    <row r="655" spans="1:10" x14ac:dyDescent="0.25">
      <c r="A655" t="s">
        <v>2</v>
      </c>
      <c r="B655" t="s">
        <v>8</v>
      </c>
      <c r="C655">
        <v>5</v>
      </c>
      <c r="D655" t="s">
        <v>14</v>
      </c>
      <c r="E655" t="s">
        <v>16</v>
      </c>
      <c r="F655" t="str">
        <f t="shared" si="24"/>
        <v>APWORKS 2024.2 - PHASE 3: Project Overhead</v>
      </c>
      <c r="G655">
        <f>IF(E655="Development",VLOOKUP(F655,'Planned Activities'!$D$4:$M$158,J655-2,FALSE),0)</f>
        <v>0</v>
      </c>
      <c r="H655">
        <v>3</v>
      </c>
      <c r="I655" s="3" t="s">
        <v>186</v>
      </c>
      <c r="J655">
        <f>VLOOKUP(I655,Const!$A$2:$B$13,2,FALSE)</f>
        <v>10</v>
      </c>
    </row>
    <row r="656" spans="1:10" hidden="1" x14ac:dyDescent="0.25">
      <c r="A656" t="s">
        <v>2</v>
      </c>
      <c r="B656" t="s">
        <v>30</v>
      </c>
      <c r="C656" t="s">
        <v>31</v>
      </c>
      <c r="D656" t="s">
        <v>32</v>
      </c>
      <c r="E656" t="s">
        <v>33</v>
      </c>
      <c r="H656">
        <v>1</v>
      </c>
      <c r="I656" s="3" t="s">
        <v>186</v>
      </c>
    </row>
    <row r="657" spans="1:10" hidden="1" x14ac:dyDescent="0.25">
      <c r="A657" t="s">
        <v>2</v>
      </c>
      <c r="B657" t="s">
        <v>30</v>
      </c>
      <c r="C657" t="s">
        <v>31</v>
      </c>
      <c r="D657" t="s">
        <v>32</v>
      </c>
      <c r="E657" t="s">
        <v>33</v>
      </c>
      <c r="H657">
        <v>2</v>
      </c>
      <c r="I657" s="3" t="s">
        <v>186</v>
      </c>
    </row>
    <row r="658" spans="1:10" hidden="1" x14ac:dyDescent="0.25">
      <c r="A658" t="s">
        <v>2</v>
      </c>
      <c r="B658" t="s">
        <v>25</v>
      </c>
      <c r="C658" t="s">
        <v>26</v>
      </c>
      <c r="D658" t="s">
        <v>27</v>
      </c>
      <c r="E658" t="s">
        <v>15</v>
      </c>
      <c r="H658">
        <v>2</v>
      </c>
      <c r="I658" s="3" t="s">
        <v>186</v>
      </c>
    </row>
    <row r="659" spans="1:10" x14ac:dyDescent="0.25">
      <c r="A659" t="s">
        <v>2</v>
      </c>
      <c r="B659" t="s">
        <v>8</v>
      </c>
      <c r="C659">
        <v>5</v>
      </c>
      <c r="D659" t="s">
        <v>14</v>
      </c>
      <c r="E659" t="s">
        <v>16</v>
      </c>
      <c r="F659" t="str">
        <f>CONCATENATE(TRIM(B659),": ",D659)</f>
        <v>APWORKS 2024.2 - PHASE 3: Project Overhead</v>
      </c>
      <c r="G659">
        <f>IF(E659="Development",VLOOKUP(F659,'Planned Activities'!$D$4:$M$158,J659-2,FALSE),0)</f>
        <v>0</v>
      </c>
      <c r="H659">
        <v>0.5</v>
      </c>
      <c r="I659" s="3" t="s">
        <v>186</v>
      </c>
      <c r="J659">
        <f>VLOOKUP(I659,Const!$A$2:$B$13,2,FALSE)</f>
        <v>10</v>
      </c>
    </row>
    <row r="660" spans="1:10" hidden="1" x14ac:dyDescent="0.25">
      <c r="A660" t="s">
        <v>2</v>
      </c>
      <c r="B660" t="s">
        <v>30</v>
      </c>
      <c r="C660" t="s">
        <v>34</v>
      </c>
      <c r="D660" t="s">
        <v>35</v>
      </c>
      <c r="E660" t="s">
        <v>16</v>
      </c>
      <c r="H660">
        <v>1.5</v>
      </c>
      <c r="I660" s="3" t="s">
        <v>186</v>
      </c>
    </row>
    <row r="661" spans="1:10" hidden="1" x14ac:dyDescent="0.25">
      <c r="A661" t="s">
        <v>83</v>
      </c>
      <c r="B661" t="s">
        <v>25</v>
      </c>
      <c r="C661" t="s">
        <v>31</v>
      </c>
      <c r="D661" t="s">
        <v>32</v>
      </c>
      <c r="E661" t="s">
        <v>33</v>
      </c>
      <c r="H661">
        <v>2</v>
      </c>
      <c r="I661" s="3" t="s">
        <v>186</v>
      </c>
    </row>
    <row r="662" spans="1:10" hidden="1" x14ac:dyDescent="0.25">
      <c r="A662" t="s">
        <v>83</v>
      </c>
      <c r="B662" t="s">
        <v>25</v>
      </c>
      <c r="C662" t="s">
        <v>80</v>
      </c>
      <c r="D662" t="s">
        <v>81</v>
      </c>
      <c r="E662" t="s">
        <v>22</v>
      </c>
      <c r="H662">
        <v>4</v>
      </c>
      <c r="I662" s="3" t="s">
        <v>186</v>
      </c>
    </row>
    <row r="663" spans="1:10" x14ac:dyDescent="0.25">
      <c r="A663" t="s">
        <v>83</v>
      </c>
      <c r="B663" t="s">
        <v>8</v>
      </c>
      <c r="C663">
        <v>1</v>
      </c>
      <c r="D663" t="s">
        <v>9</v>
      </c>
      <c r="E663" t="s">
        <v>33</v>
      </c>
      <c r="F663" t="str">
        <f t="shared" ref="F663:F664" si="25">CONCATENATE(TRIM(B663),": ",D663)</f>
        <v>APWORKS 2024.2 - PHASE 3: Ability to automatically attach additional documents to Invoice</v>
      </c>
      <c r="G663">
        <f>IF(E663="Development",VLOOKUP(F663,'Planned Activities'!$D$4:$M$158,J663-2,FALSE),0)</f>
        <v>0</v>
      </c>
      <c r="H663">
        <v>2</v>
      </c>
      <c r="I663" s="3" t="s">
        <v>186</v>
      </c>
      <c r="J663">
        <f>VLOOKUP(I663,Const!$A$2:$B$13,2,FALSE)</f>
        <v>10</v>
      </c>
    </row>
    <row r="664" spans="1:10" x14ac:dyDescent="0.25">
      <c r="A664" t="s">
        <v>83</v>
      </c>
      <c r="B664" t="s">
        <v>8</v>
      </c>
      <c r="C664">
        <v>5</v>
      </c>
      <c r="D664" t="s">
        <v>14</v>
      </c>
      <c r="E664" t="s">
        <v>10</v>
      </c>
      <c r="F664" t="str">
        <f t="shared" si="25"/>
        <v>APWORKS 2024.2 - PHASE 3: Project Overhead</v>
      </c>
      <c r="G664">
        <f>IF(E664="Development",VLOOKUP(F664,'Planned Activities'!$D$4:$M$158,J664-2,FALSE),0)</f>
        <v>0</v>
      </c>
      <c r="H664">
        <v>5</v>
      </c>
      <c r="I664" s="3" t="s">
        <v>186</v>
      </c>
      <c r="J664">
        <f>VLOOKUP(I664,Const!$A$2:$B$13,2,FALSE)</f>
        <v>10</v>
      </c>
    </row>
    <row r="665" spans="1:10" hidden="1" x14ac:dyDescent="0.25">
      <c r="A665" t="s">
        <v>83</v>
      </c>
      <c r="B665" t="s">
        <v>43</v>
      </c>
      <c r="C665" t="s">
        <v>10</v>
      </c>
      <c r="D665" t="s">
        <v>82</v>
      </c>
      <c r="E665" t="s">
        <v>65</v>
      </c>
      <c r="H665">
        <v>4</v>
      </c>
      <c r="I665" s="3" t="s">
        <v>186</v>
      </c>
    </row>
    <row r="666" spans="1:10" hidden="1" x14ac:dyDescent="0.25">
      <c r="A666" t="s">
        <v>83</v>
      </c>
      <c r="B666" t="s">
        <v>43</v>
      </c>
      <c r="C666" t="s">
        <v>10</v>
      </c>
      <c r="D666" t="s">
        <v>82</v>
      </c>
      <c r="E666" t="s">
        <v>65</v>
      </c>
      <c r="H666">
        <v>3</v>
      </c>
      <c r="I666" s="3" t="s">
        <v>186</v>
      </c>
    </row>
    <row r="667" spans="1:10" hidden="1" x14ac:dyDescent="0.25">
      <c r="A667" t="s">
        <v>83</v>
      </c>
      <c r="B667" t="s">
        <v>30</v>
      </c>
      <c r="C667" t="s">
        <v>6</v>
      </c>
      <c r="D667" t="s">
        <v>7</v>
      </c>
      <c r="E667" t="s">
        <v>10</v>
      </c>
      <c r="H667">
        <v>2</v>
      </c>
      <c r="I667" s="3" t="s">
        <v>186</v>
      </c>
    </row>
    <row r="668" spans="1:10" hidden="1" x14ac:dyDescent="0.25">
      <c r="A668" t="s">
        <v>83</v>
      </c>
      <c r="B668" t="s">
        <v>30</v>
      </c>
      <c r="C668" t="s">
        <v>6</v>
      </c>
      <c r="D668" t="s">
        <v>7</v>
      </c>
      <c r="E668" t="s">
        <v>10</v>
      </c>
      <c r="H668">
        <v>2</v>
      </c>
      <c r="I668" s="3" t="s">
        <v>186</v>
      </c>
    </row>
    <row r="669" spans="1:10" hidden="1" x14ac:dyDescent="0.25">
      <c r="A669" t="s">
        <v>83</v>
      </c>
      <c r="B669" t="s">
        <v>25</v>
      </c>
      <c r="C669" t="s">
        <v>31</v>
      </c>
      <c r="D669" t="s">
        <v>32</v>
      </c>
      <c r="E669" t="s">
        <v>33</v>
      </c>
      <c r="H669">
        <v>1</v>
      </c>
      <c r="I669" s="3" t="s">
        <v>186</v>
      </c>
    </row>
    <row r="670" spans="1:10" hidden="1" x14ac:dyDescent="0.25">
      <c r="A670" t="s">
        <v>83</v>
      </c>
      <c r="B670" t="s">
        <v>30</v>
      </c>
      <c r="C670" t="s">
        <v>6</v>
      </c>
      <c r="D670" t="s">
        <v>7</v>
      </c>
      <c r="E670" t="s">
        <v>10</v>
      </c>
      <c r="H670">
        <v>7</v>
      </c>
      <c r="I670" s="3" t="s">
        <v>186</v>
      </c>
    </row>
    <row r="671" spans="1:10" x14ac:dyDescent="0.25">
      <c r="A671" t="s">
        <v>86</v>
      </c>
      <c r="B671" t="s">
        <v>8</v>
      </c>
      <c r="C671">
        <v>3</v>
      </c>
      <c r="D671" t="s">
        <v>11</v>
      </c>
      <c r="E671" t="s">
        <v>20</v>
      </c>
      <c r="F671" t="str">
        <f t="shared" ref="F671:F673" si="26">CONCATENATE(TRIM(B671),": ",D671)</f>
        <v>APWORKS 2024.2 - PHASE 3: Ability to assign Employees to Roles by Media type and by Client</v>
      </c>
      <c r="G671">
        <f>IF(E671="Development",VLOOKUP(F671,'Planned Activities'!$D$4:$M$158,J671-2,FALSE),0)</f>
        <v>10.5</v>
      </c>
      <c r="H671">
        <v>7</v>
      </c>
      <c r="I671" s="3" t="s">
        <v>186</v>
      </c>
      <c r="J671">
        <f>VLOOKUP(I671,Const!$A$2:$B$13,2,FALSE)</f>
        <v>10</v>
      </c>
    </row>
    <row r="672" spans="1:10" x14ac:dyDescent="0.25">
      <c r="A672" t="s">
        <v>86</v>
      </c>
      <c r="B672" t="s">
        <v>8</v>
      </c>
      <c r="C672">
        <v>3</v>
      </c>
      <c r="D672" t="s">
        <v>11</v>
      </c>
      <c r="E672" t="s">
        <v>20</v>
      </c>
      <c r="F672" t="str">
        <f t="shared" si="26"/>
        <v>APWORKS 2024.2 - PHASE 3: Ability to assign Employees to Roles by Media type and by Client</v>
      </c>
      <c r="G672">
        <f>IF(E672="Development",VLOOKUP(F672,'Planned Activities'!$D$4:$M$158,J672-2,FALSE),0)</f>
        <v>10.5</v>
      </c>
      <c r="H672">
        <v>7</v>
      </c>
      <c r="I672" s="3" t="s">
        <v>186</v>
      </c>
      <c r="J672">
        <f>VLOOKUP(I672,Const!$A$2:$B$13,2,FALSE)</f>
        <v>10</v>
      </c>
    </row>
    <row r="673" spans="1:10" x14ac:dyDescent="0.25">
      <c r="A673" t="s">
        <v>86</v>
      </c>
      <c r="B673" t="s">
        <v>8</v>
      </c>
      <c r="C673">
        <v>3</v>
      </c>
      <c r="D673" t="s">
        <v>11</v>
      </c>
      <c r="E673" t="s">
        <v>20</v>
      </c>
      <c r="F673" t="str">
        <f t="shared" si="26"/>
        <v>APWORKS 2024.2 - PHASE 3: Ability to assign Employees to Roles by Media type and by Client</v>
      </c>
      <c r="G673">
        <f>IF(E673="Development",VLOOKUP(F673,'Planned Activities'!$D$4:$M$158,J673-2,FALSE),0)</f>
        <v>10.5</v>
      </c>
      <c r="H673">
        <v>7</v>
      </c>
      <c r="I673" s="3" t="s">
        <v>186</v>
      </c>
      <c r="J673">
        <f>VLOOKUP(I673,Const!$A$2:$B$13,2,FALSE)</f>
        <v>10</v>
      </c>
    </row>
    <row r="674" spans="1:10" hidden="1" x14ac:dyDescent="0.25">
      <c r="A674" t="s">
        <v>89</v>
      </c>
      <c r="B674" t="s">
        <v>43</v>
      </c>
      <c r="C674" t="s">
        <v>45</v>
      </c>
      <c r="D674" t="s">
        <v>45</v>
      </c>
      <c r="E674" t="s">
        <v>45</v>
      </c>
      <c r="H674">
        <v>8</v>
      </c>
      <c r="I674" s="3" t="s">
        <v>186</v>
      </c>
    </row>
    <row r="675" spans="1:10" hidden="1" x14ac:dyDescent="0.25">
      <c r="A675" t="s">
        <v>106</v>
      </c>
      <c r="B675" t="s">
        <v>63</v>
      </c>
      <c r="C675" t="s">
        <v>67</v>
      </c>
      <c r="D675" t="s">
        <v>68</v>
      </c>
      <c r="E675" t="s">
        <v>107</v>
      </c>
      <c r="H675">
        <v>2</v>
      </c>
      <c r="I675" s="3" t="s">
        <v>186</v>
      </c>
    </row>
    <row r="676" spans="1:10" hidden="1" x14ac:dyDescent="0.25">
      <c r="A676" t="s">
        <v>106</v>
      </c>
      <c r="B676" t="s">
        <v>63</v>
      </c>
      <c r="C676" t="s">
        <v>67</v>
      </c>
      <c r="D676" t="s">
        <v>68</v>
      </c>
      <c r="E676" t="s">
        <v>107</v>
      </c>
      <c r="H676">
        <v>1</v>
      </c>
      <c r="I676" s="3" t="s">
        <v>186</v>
      </c>
    </row>
    <row r="677" spans="1:10" hidden="1" x14ac:dyDescent="0.25">
      <c r="A677" t="s">
        <v>106</v>
      </c>
      <c r="B677" t="s">
        <v>63</v>
      </c>
      <c r="C677" t="s">
        <v>64</v>
      </c>
      <c r="D677" t="s">
        <v>40</v>
      </c>
      <c r="E677" t="s">
        <v>38</v>
      </c>
      <c r="H677">
        <v>3</v>
      </c>
      <c r="I677" s="3" t="s">
        <v>186</v>
      </c>
    </row>
    <row r="678" spans="1:10" hidden="1" x14ac:dyDescent="0.25">
      <c r="A678" t="s">
        <v>106</v>
      </c>
      <c r="B678" t="s">
        <v>63</v>
      </c>
      <c r="C678" t="s">
        <v>64</v>
      </c>
      <c r="D678" t="s">
        <v>40</v>
      </c>
      <c r="E678" t="s">
        <v>16</v>
      </c>
      <c r="H678">
        <v>1</v>
      </c>
      <c r="I678" s="3" t="s">
        <v>185</v>
      </c>
    </row>
    <row r="679" spans="1:10" hidden="1" x14ac:dyDescent="0.25">
      <c r="A679" t="s">
        <v>106</v>
      </c>
      <c r="B679" t="s">
        <v>63</v>
      </c>
      <c r="C679" t="s">
        <v>64</v>
      </c>
      <c r="D679" t="s">
        <v>40</v>
      </c>
      <c r="E679" t="s">
        <v>16</v>
      </c>
      <c r="H679">
        <v>1</v>
      </c>
      <c r="I679" s="3" t="s">
        <v>186</v>
      </c>
    </row>
    <row r="680" spans="1:10" hidden="1" x14ac:dyDescent="0.25">
      <c r="A680" t="s">
        <v>106</v>
      </c>
      <c r="B680" t="s">
        <v>63</v>
      </c>
      <c r="C680" t="s">
        <v>64</v>
      </c>
      <c r="D680" t="s">
        <v>40</v>
      </c>
      <c r="E680" t="s">
        <v>16</v>
      </c>
      <c r="H680">
        <v>1</v>
      </c>
      <c r="I680" s="3" t="s">
        <v>186</v>
      </c>
    </row>
    <row r="681" spans="1:10" hidden="1" x14ac:dyDescent="0.25">
      <c r="A681" t="s">
        <v>106</v>
      </c>
      <c r="B681" t="s">
        <v>63</v>
      </c>
      <c r="C681" t="s">
        <v>64</v>
      </c>
      <c r="D681" t="s">
        <v>40</v>
      </c>
      <c r="E681" t="s">
        <v>16</v>
      </c>
      <c r="H681">
        <v>1</v>
      </c>
      <c r="I681" s="3" t="s">
        <v>186</v>
      </c>
    </row>
    <row r="682" spans="1:10" hidden="1" x14ac:dyDescent="0.25">
      <c r="A682" t="s">
        <v>106</v>
      </c>
      <c r="B682" t="s">
        <v>63</v>
      </c>
      <c r="C682" t="s">
        <v>64</v>
      </c>
      <c r="D682" t="s">
        <v>40</v>
      </c>
      <c r="E682" t="s">
        <v>16</v>
      </c>
      <c r="H682">
        <v>2</v>
      </c>
      <c r="I682" s="3" t="s">
        <v>186</v>
      </c>
    </row>
    <row r="683" spans="1:10" hidden="1" x14ac:dyDescent="0.25">
      <c r="A683" t="s">
        <v>46</v>
      </c>
      <c r="B683" t="s">
        <v>30</v>
      </c>
      <c r="C683" t="s">
        <v>36</v>
      </c>
      <c r="D683" t="s">
        <v>37</v>
      </c>
      <c r="E683" t="s">
        <v>50</v>
      </c>
      <c r="H683">
        <v>8</v>
      </c>
      <c r="I683" s="3" t="s">
        <v>186</v>
      </c>
    </row>
    <row r="684" spans="1:10" x14ac:dyDescent="0.25">
      <c r="A684" t="s">
        <v>61</v>
      </c>
      <c r="B684" t="s">
        <v>8</v>
      </c>
      <c r="C684">
        <v>4</v>
      </c>
      <c r="D684" t="s">
        <v>13</v>
      </c>
      <c r="E684" t="s">
        <v>20</v>
      </c>
      <c r="F684" t="str">
        <f t="shared" ref="F684:F685" si="27">CONCATENATE(TRIM(B684),": ",D684)</f>
        <v>APWORKS 2024.2 - PHASE 3: Google Drive integration. (Setup and Integration development)</v>
      </c>
      <c r="G684">
        <f>IF(E684="Development",VLOOKUP(F684,'Planned Activities'!$D$4:$M$158,J684-2,FALSE),0)</f>
        <v>0</v>
      </c>
      <c r="H684">
        <v>8</v>
      </c>
      <c r="I684" s="3" t="s">
        <v>186</v>
      </c>
      <c r="J684">
        <f>VLOOKUP(I684,Const!$A$2:$B$13,2,FALSE)</f>
        <v>10</v>
      </c>
    </row>
    <row r="685" spans="1:10" x14ac:dyDescent="0.25">
      <c r="A685" t="s">
        <v>61</v>
      </c>
      <c r="B685" t="s">
        <v>8</v>
      </c>
      <c r="C685">
        <v>4</v>
      </c>
      <c r="D685" t="s">
        <v>13</v>
      </c>
      <c r="E685" t="s">
        <v>20</v>
      </c>
      <c r="F685" t="str">
        <f t="shared" si="27"/>
        <v>APWORKS 2024.2 - PHASE 3: Google Drive integration. (Setup and Integration development)</v>
      </c>
      <c r="G685">
        <f>IF(E685="Development",VLOOKUP(F685,'Planned Activities'!$D$4:$M$158,J685-2,FALSE),0)</f>
        <v>0</v>
      </c>
      <c r="H685">
        <v>8</v>
      </c>
      <c r="I685" s="3" t="s">
        <v>186</v>
      </c>
      <c r="J685">
        <f>VLOOKUP(I685,Const!$A$2:$B$13,2,FALSE)</f>
        <v>10</v>
      </c>
    </row>
    <row r="686" spans="1:10" hidden="1" x14ac:dyDescent="0.25">
      <c r="A686" t="s">
        <v>46</v>
      </c>
      <c r="B686" t="s">
        <v>30</v>
      </c>
      <c r="C686" t="s">
        <v>51</v>
      </c>
      <c r="D686" t="s">
        <v>52</v>
      </c>
      <c r="E686" t="s">
        <v>4</v>
      </c>
      <c r="H686">
        <v>5</v>
      </c>
      <c r="I686" s="3" t="s">
        <v>186</v>
      </c>
    </row>
    <row r="687" spans="1:10" x14ac:dyDescent="0.25">
      <c r="A687" t="s">
        <v>54</v>
      </c>
      <c r="B687" t="s">
        <v>8</v>
      </c>
      <c r="C687">
        <v>7</v>
      </c>
      <c r="D687" t="s">
        <v>18</v>
      </c>
      <c r="E687" t="s">
        <v>20</v>
      </c>
      <c r="F687" t="str">
        <f>CONCATENATE(TRIM(B687),": ",D687)</f>
        <v>APWORKS 2024.2 - PHASE 3: Associate vendor/stations/sites to multiple pay to</v>
      </c>
      <c r="G687" t="e">
        <f>IF(E687="Development",VLOOKUP(F687,'Planned Activities'!$D$4:$M$158,J687-2,FALSE),0)</f>
        <v>#N/A</v>
      </c>
      <c r="H687">
        <v>5</v>
      </c>
      <c r="I687" s="3" t="s">
        <v>186</v>
      </c>
      <c r="J687">
        <f>VLOOKUP(I687,Const!$A$2:$B$13,2,FALSE)</f>
        <v>10</v>
      </c>
    </row>
    <row r="688" spans="1:10" hidden="1" x14ac:dyDescent="0.25">
      <c r="A688" t="s">
        <v>46</v>
      </c>
      <c r="B688" t="s">
        <v>30</v>
      </c>
      <c r="C688" t="s">
        <v>33</v>
      </c>
      <c r="D688" t="s">
        <v>53</v>
      </c>
      <c r="E688" t="s">
        <v>20</v>
      </c>
      <c r="H688">
        <v>1</v>
      </c>
      <c r="I688" s="3" t="s">
        <v>186</v>
      </c>
    </row>
    <row r="689" spans="1:10" hidden="1" x14ac:dyDescent="0.25">
      <c r="A689" t="s">
        <v>46</v>
      </c>
      <c r="B689" t="s">
        <v>30</v>
      </c>
      <c r="C689" t="s">
        <v>33</v>
      </c>
      <c r="D689" t="s">
        <v>53</v>
      </c>
      <c r="E689" t="s">
        <v>20</v>
      </c>
      <c r="H689">
        <v>1</v>
      </c>
      <c r="I689" s="3" t="s">
        <v>186</v>
      </c>
    </row>
    <row r="690" spans="1:10" hidden="1" x14ac:dyDescent="0.25">
      <c r="A690" t="s">
        <v>46</v>
      </c>
      <c r="B690" t="s">
        <v>30</v>
      </c>
      <c r="C690" t="s">
        <v>31</v>
      </c>
      <c r="D690" t="s">
        <v>32</v>
      </c>
      <c r="E690" t="s">
        <v>10</v>
      </c>
      <c r="H690">
        <v>1</v>
      </c>
      <c r="I690" s="3" t="s">
        <v>186</v>
      </c>
    </row>
    <row r="691" spans="1:10" hidden="1" x14ac:dyDescent="0.25">
      <c r="A691" t="s">
        <v>46</v>
      </c>
      <c r="B691" t="s">
        <v>30</v>
      </c>
      <c r="C691" t="s">
        <v>31</v>
      </c>
      <c r="D691" t="s">
        <v>32</v>
      </c>
      <c r="E691" t="s">
        <v>10</v>
      </c>
      <c r="H691">
        <v>1</v>
      </c>
      <c r="I691" s="3" t="s">
        <v>186</v>
      </c>
    </row>
    <row r="692" spans="1:10" hidden="1" x14ac:dyDescent="0.25">
      <c r="A692" t="s">
        <v>54</v>
      </c>
      <c r="B692" t="s">
        <v>25</v>
      </c>
      <c r="C692" t="s">
        <v>4</v>
      </c>
      <c r="D692" t="s">
        <v>5</v>
      </c>
      <c r="E692" t="s">
        <v>4</v>
      </c>
      <c r="H692">
        <v>3</v>
      </c>
      <c r="I692" s="3" t="s">
        <v>186</v>
      </c>
    </row>
    <row r="693" spans="1:10" x14ac:dyDescent="0.25">
      <c r="A693" t="s">
        <v>46</v>
      </c>
      <c r="B693" t="s">
        <v>8</v>
      </c>
      <c r="C693">
        <v>5</v>
      </c>
      <c r="D693" t="s">
        <v>14</v>
      </c>
      <c r="E693" t="s">
        <v>15</v>
      </c>
      <c r="F693" t="str">
        <f t="shared" ref="F693:F694" si="28">CONCATENATE(TRIM(B693),": ",D693)</f>
        <v>APWORKS 2024.2 - PHASE 3: Project Overhead</v>
      </c>
      <c r="G693">
        <f>IF(E693="Development",VLOOKUP(F693,'Planned Activities'!$D$4:$M$158,J693-2,FALSE),0)</f>
        <v>0</v>
      </c>
      <c r="H693">
        <v>1</v>
      </c>
      <c r="I693" s="3" t="s">
        <v>186</v>
      </c>
      <c r="J693">
        <f>VLOOKUP(I693,Const!$A$2:$B$13,2,FALSE)</f>
        <v>10</v>
      </c>
    </row>
    <row r="694" spans="1:10" x14ac:dyDescent="0.25">
      <c r="A694" t="s">
        <v>46</v>
      </c>
      <c r="B694" t="s">
        <v>8</v>
      </c>
      <c r="C694">
        <v>5</v>
      </c>
      <c r="D694" t="s">
        <v>14</v>
      </c>
      <c r="E694" t="s">
        <v>15</v>
      </c>
      <c r="F694" t="str">
        <f t="shared" si="28"/>
        <v>APWORKS 2024.2 - PHASE 3: Project Overhead</v>
      </c>
      <c r="G694">
        <f>IF(E694="Development",VLOOKUP(F694,'Planned Activities'!$D$4:$M$158,J694-2,FALSE),0)</f>
        <v>0</v>
      </c>
      <c r="H694">
        <v>6</v>
      </c>
      <c r="I694" s="3" t="s">
        <v>186</v>
      </c>
      <c r="J694">
        <f>VLOOKUP(I694,Const!$A$2:$B$13,2,FALSE)</f>
        <v>10</v>
      </c>
    </row>
    <row r="695" spans="1:10" hidden="1" x14ac:dyDescent="0.25">
      <c r="A695" t="s">
        <v>96</v>
      </c>
      <c r="B695" t="s">
        <v>25</v>
      </c>
      <c r="C695" t="s">
        <v>26</v>
      </c>
      <c r="D695" t="s">
        <v>27</v>
      </c>
      <c r="E695" t="s">
        <v>76</v>
      </c>
      <c r="H695">
        <v>8</v>
      </c>
      <c r="I695" s="3" t="s">
        <v>186</v>
      </c>
    </row>
    <row r="696" spans="1:10" hidden="1" x14ac:dyDescent="0.25">
      <c r="A696" t="s">
        <v>96</v>
      </c>
      <c r="B696" t="s">
        <v>30</v>
      </c>
      <c r="C696" t="s">
        <v>36</v>
      </c>
      <c r="D696" t="s">
        <v>37</v>
      </c>
      <c r="E696" t="s">
        <v>38</v>
      </c>
      <c r="H696">
        <v>8</v>
      </c>
      <c r="I696" s="3" t="s">
        <v>186</v>
      </c>
    </row>
    <row r="697" spans="1:10" hidden="1" x14ac:dyDescent="0.25">
      <c r="A697" t="s">
        <v>46</v>
      </c>
      <c r="B697" t="s">
        <v>30</v>
      </c>
      <c r="C697" t="s">
        <v>51</v>
      </c>
      <c r="D697" t="s">
        <v>52</v>
      </c>
      <c r="E697" t="s">
        <v>4</v>
      </c>
      <c r="H697">
        <v>5</v>
      </c>
      <c r="I697" s="3" t="s">
        <v>186</v>
      </c>
    </row>
    <row r="698" spans="1:10" hidden="1" x14ac:dyDescent="0.25">
      <c r="A698" t="s">
        <v>46</v>
      </c>
      <c r="B698" t="s">
        <v>30</v>
      </c>
      <c r="C698" t="s">
        <v>31</v>
      </c>
      <c r="D698" t="s">
        <v>32</v>
      </c>
      <c r="E698" t="s">
        <v>10</v>
      </c>
      <c r="H698">
        <v>1</v>
      </c>
      <c r="I698" s="3" t="s">
        <v>186</v>
      </c>
    </row>
    <row r="699" spans="1:10" hidden="1" x14ac:dyDescent="0.25">
      <c r="A699" t="s">
        <v>46</v>
      </c>
      <c r="B699" t="s">
        <v>30</v>
      </c>
      <c r="C699" t="s">
        <v>31</v>
      </c>
      <c r="D699" t="s">
        <v>32</v>
      </c>
      <c r="E699" t="s">
        <v>33</v>
      </c>
      <c r="H699">
        <v>1</v>
      </c>
      <c r="I699" s="3" t="s">
        <v>186</v>
      </c>
    </row>
    <row r="700" spans="1:10" hidden="1" x14ac:dyDescent="0.25">
      <c r="A700" t="s">
        <v>54</v>
      </c>
      <c r="B700" t="s">
        <v>30</v>
      </c>
      <c r="C700" t="s">
        <v>36</v>
      </c>
      <c r="D700" t="s">
        <v>37</v>
      </c>
      <c r="E700" t="s">
        <v>38</v>
      </c>
      <c r="H700">
        <v>8</v>
      </c>
      <c r="I700" s="3" t="s">
        <v>186</v>
      </c>
    </row>
    <row r="701" spans="1:10" x14ac:dyDescent="0.25">
      <c r="A701" t="s">
        <v>88</v>
      </c>
      <c r="B701" t="s">
        <v>8</v>
      </c>
      <c r="C701">
        <v>8</v>
      </c>
      <c r="D701" t="s">
        <v>19</v>
      </c>
      <c r="E701" t="s">
        <v>77</v>
      </c>
      <c r="F701" t="str">
        <f t="shared" ref="F701:F702" si="29">CONCATENATE(TRIM(B701),": ",D701)</f>
        <v>APWORKS 2024.2 - PHASE 3: Broadcast Invoice: EDI File Processing</v>
      </c>
      <c r="G701">
        <f>IF(E701="Development",VLOOKUP(F701,'Planned Activities'!$D$4:$M$158,J701-2,FALSE),0)</f>
        <v>0</v>
      </c>
      <c r="H701">
        <v>3</v>
      </c>
      <c r="I701" s="3" t="s">
        <v>186</v>
      </c>
      <c r="J701">
        <f>VLOOKUP(I701,Const!$A$2:$B$13,2,FALSE)</f>
        <v>10</v>
      </c>
    </row>
    <row r="702" spans="1:10" x14ac:dyDescent="0.25">
      <c r="A702" t="s">
        <v>88</v>
      </c>
      <c r="B702" t="s">
        <v>8</v>
      </c>
      <c r="C702">
        <v>8</v>
      </c>
      <c r="D702" t="s">
        <v>19</v>
      </c>
      <c r="E702" t="s">
        <v>77</v>
      </c>
      <c r="F702" t="str">
        <f t="shared" si="29"/>
        <v>APWORKS 2024.2 - PHASE 3: Broadcast Invoice: EDI File Processing</v>
      </c>
      <c r="G702">
        <f>IF(E702="Development",VLOOKUP(F702,'Planned Activities'!$D$4:$M$158,J702-2,FALSE),0)</f>
        <v>0</v>
      </c>
      <c r="H702">
        <v>3</v>
      </c>
      <c r="I702" s="3" t="s">
        <v>186</v>
      </c>
      <c r="J702">
        <f>VLOOKUP(I702,Const!$A$2:$B$13,2,FALSE)</f>
        <v>10</v>
      </c>
    </row>
    <row r="703" spans="1:10" hidden="1" x14ac:dyDescent="0.25">
      <c r="A703" t="s">
        <v>88</v>
      </c>
      <c r="B703" t="s">
        <v>30</v>
      </c>
      <c r="C703" t="s">
        <v>36</v>
      </c>
      <c r="D703" t="s">
        <v>37</v>
      </c>
      <c r="E703" t="s">
        <v>38</v>
      </c>
      <c r="H703">
        <v>8</v>
      </c>
      <c r="I703" s="3" t="s">
        <v>186</v>
      </c>
    </row>
    <row r="704" spans="1:10" x14ac:dyDescent="0.25">
      <c r="A704" t="s">
        <v>2</v>
      </c>
      <c r="B704" t="s">
        <v>8</v>
      </c>
      <c r="C704">
        <v>3</v>
      </c>
      <c r="D704" t="s">
        <v>11</v>
      </c>
      <c r="E704" t="s">
        <v>12</v>
      </c>
      <c r="F704" t="str">
        <f t="shared" ref="F704:F707" si="30">CONCATENATE(TRIM(B704),": ",D704)</f>
        <v>APWORKS 2024.2 - PHASE 3: Ability to assign Employees to Roles by Media type and by Client</v>
      </c>
      <c r="G704">
        <f>IF(E704="Development",VLOOKUP(F704,'Planned Activities'!$D$4:$M$158,J704-2,FALSE),0)</f>
        <v>0</v>
      </c>
      <c r="H704">
        <v>1</v>
      </c>
      <c r="I704" s="3" t="s">
        <v>186</v>
      </c>
      <c r="J704">
        <f>VLOOKUP(I704,Const!$A$2:$B$13,2,FALSE)</f>
        <v>10</v>
      </c>
    </row>
    <row r="705" spans="1:10" x14ac:dyDescent="0.25">
      <c r="A705" t="s">
        <v>2</v>
      </c>
      <c r="B705" t="s">
        <v>8</v>
      </c>
      <c r="C705">
        <v>8</v>
      </c>
      <c r="D705" t="s">
        <v>19</v>
      </c>
      <c r="E705" t="s">
        <v>10</v>
      </c>
      <c r="F705" t="str">
        <f t="shared" si="30"/>
        <v>APWORKS 2024.2 - PHASE 3: Broadcast Invoice: EDI File Processing</v>
      </c>
      <c r="G705">
        <f>IF(E705="Development",VLOOKUP(F705,'Planned Activities'!$D$4:$M$158,J705-2,FALSE),0)</f>
        <v>0</v>
      </c>
      <c r="H705">
        <v>2</v>
      </c>
      <c r="I705" s="3" t="s">
        <v>186</v>
      </c>
      <c r="J705">
        <f>VLOOKUP(I705,Const!$A$2:$B$13,2,FALSE)</f>
        <v>10</v>
      </c>
    </row>
    <row r="706" spans="1:10" x14ac:dyDescent="0.25">
      <c r="A706" t="s">
        <v>2</v>
      </c>
      <c r="B706" t="s">
        <v>8</v>
      </c>
      <c r="C706">
        <v>4</v>
      </c>
      <c r="D706" t="s">
        <v>13</v>
      </c>
      <c r="E706" t="s">
        <v>12</v>
      </c>
      <c r="F706" t="str">
        <f t="shared" si="30"/>
        <v>APWORKS 2024.2 - PHASE 3: Google Drive integration. (Setup and Integration development)</v>
      </c>
      <c r="G706">
        <f>IF(E706="Development",VLOOKUP(F706,'Planned Activities'!$D$4:$M$158,J706-2,FALSE),0)</f>
        <v>0</v>
      </c>
      <c r="H706">
        <v>1</v>
      </c>
      <c r="I706" s="3" t="s">
        <v>186</v>
      </c>
      <c r="J706">
        <f>VLOOKUP(I706,Const!$A$2:$B$13,2,FALSE)</f>
        <v>10</v>
      </c>
    </row>
    <row r="707" spans="1:10" x14ac:dyDescent="0.25">
      <c r="A707" t="s">
        <v>2</v>
      </c>
      <c r="B707" t="s">
        <v>8</v>
      </c>
      <c r="C707">
        <v>5</v>
      </c>
      <c r="D707" t="s">
        <v>14</v>
      </c>
      <c r="E707" t="s">
        <v>10</v>
      </c>
      <c r="F707" t="str">
        <f t="shared" si="30"/>
        <v>APWORKS 2024.2 - PHASE 3: Project Overhead</v>
      </c>
      <c r="G707">
        <f>IF(E707="Development",VLOOKUP(F707,'Planned Activities'!$D$4:$M$158,J707-2,FALSE),0)</f>
        <v>0</v>
      </c>
      <c r="H707">
        <v>1</v>
      </c>
      <c r="I707" s="3" t="s">
        <v>186</v>
      </c>
      <c r="J707">
        <f>VLOOKUP(I707,Const!$A$2:$B$13,2,FALSE)</f>
        <v>10</v>
      </c>
    </row>
    <row r="708" spans="1:10" hidden="1" x14ac:dyDescent="0.25">
      <c r="A708" t="s">
        <v>2</v>
      </c>
      <c r="B708" t="s">
        <v>30</v>
      </c>
      <c r="C708" t="s">
        <v>31</v>
      </c>
      <c r="D708" t="s">
        <v>32</v>
      </c>
      <c r="E708" t="s">
        <v>33</v>
      </c>
      <c r="H708">
        <v>1</v>
      </c>
      <c r="I708" s="3" t="s">
        <v>186</v>
      </c>
    </row>
    <row r="709" spans="1:10" hidden="1" x14ac:dyDescent="0.25">
      <c r="A709" t="s">
        <v>75</v>
      </c>
      <c r="B709" t="s">
        <v>25</v>
      </c>
      <c r="C709" t="s">
        <v>80</v>
      </c>
      <c r="D709" t="s">
        <v>81</v>
      </c>
      <c r="E709" t="s">
        <v>22</v>
      </c>
      <c r="H709">
        <v>2</v>
      </c>
      <c r="I709" s="3" t="s">
        <v>186</v>
      </c>
    </row>
    <row r="710" spans="1:10" hidden="1" x14ac:dyDescent="0.25">
      <c r="A710" t="s">
        <v>75</v>
      </c>
      <c r="B710" t="s">
        <v>25</v>
      </c>
      <c r="C710" t="s">
        <v>80</v>
      </c>
      <c r="D710" t="s">
        <v>81</v>
      </c>
      <c r="E710" t="s">
        <v>22</v>
      </c>
      <c r="H710">
        <v>1</v>
      </c>
      <c r="I710" s="3" t="s">
        <v>186</v>
      </c>
    </row>
    <row r="711" spans="1:10" x14ac:dyDescent="0.25">
      <c r="A711" t="s">
        <v>75</v>
      </c>
      <c r="B711" t="s">
        <v>8</v>
      </c>
      <c r="C711">
        <v>1</v>
      </c>
      <c r="D711" t="s">
        <v>9</v>
      </c>
      <c r="E711" t="s">
        <v>22</v>
      </c>
      <c r="F711" t="str">
        <f t="shared" ref="F711:F713" si="31">CONCATENATE(TRIM(B711),": ",D711)</f>
        <v>APWORKS 2024.2 - PHASE 3: Ability to automatically attach additional documents to Invoice</v>
      </c>
      <c r="G711">
        <f>IF(E711="Development",VLOOKUP(F711,'Planned Activities'!$D$4:$M$158,J711-2,FALSE),0)</f>
        <v>0</v>
      </c>
      <c r="H711">
        <v>8</v>
      </c>
      <c r="I711" s="3" t="s">
        <v>186</v>
      </c>
      <c r="J711">
        <f>VLOOKUP(I711,Const!$A$2:$B$13,2,FALSE)</f>
        <v>10</v>
      </c>
    </row>
    <row r="712" spans="1:10" x14ac:dyDescent="0.25">
      <c r="A712" t="s">
        <v>75</v>
      </c>
      <c r="B712" t="s">
        <v>8</v>
      </c>
      <c r="C712">
        <v>1</v>
      </c>
      <c r="D712" t="s">
        <v>9</v>
      </c>
      <c r="E712" t="s">
        <v>22</v>
      </c>
      <c r="F712" t="str">
        <f t="shared" si="31"/>
        <v>APWORKS 2024.2 - PHASE 3: Ability to automatically attach additional documents to Invoice</v>
      </c>
      <c r="G712">
        <f>IF(E712="Development",VLOOKUP(F712,'Planned Activities'!$D$4:$M$158,J712-2,FALSE),0)</f>
        <v>0</v>
      </c>
      <c r="H712">
        <v>7</v>
      </c>
      <c r="I712" s="3" t="s">
        <v>186</v>
      </c>
      <c r="J712">
        <f>VLOOKUP(I712,Const!$A$2:$B$13,2,FALSE)</f>
        <v>10</v>
      </c>
    </row>
    <row r="713" spans="1:10" x14ac:dyDescent="0.25">
      <c r="A713" t="s">
        <v>75</v>
      </c>
      <c r="B713" t="s">
        <v>8</v>
      </c>
      <c r="C713">
        <v>1</v>
      </c>
      <c r="D713" t="s">
        <v>9</v>
      </c>
      <c r="E713" t="s">
        <v>22</v>
      </c>
      <c r="F713" t="str">
        <f t="shared" si="31"/>
        <v>APWORKS 2024.2 - PHASE 3: Ability to automatically attach additional documents to Invoice</v>
      </c>
      <c r="G713">
        <f>IF(E713="Development",VLOOKUP(F713,'Planned Activities'!$D$4:$M$158,J713-2,FALSE),0)</f>
        <v>0</v>
      </c>
      <c r="H713">
        <v>7</v>
      </c>
      <c r="I713" s="3" t="s">
        <v>186</v>
      </c>
      <c r="J713">
        <f>VLOOKUP(I713,Const!$A$2:$B$13,2,FALSE)</f>
        <v>10</v>
      </c>
    </row>
    <row r="714" spans="1:10" hidden="1" x14ac:dyDescent="0.25">
      <c r="A714" t="s">
        <v>75</v>
      </c>
      <c r="B714" t="s">
        <v>43</v>
      </c>
      <c r="C714" t="s">
        <v>10</v>
      </c>
      <c r="D714" t="s">
        <v>82</v>
      </c>
      <c r="E714" t="s">
        <v>10</v>
      </c>
      <c r="H714">
        <v>6</v>
      </c>
      <c r="I714" s="3" t="s">
        <v>186</v>
      </c>
    </row>
    <row r="715" spans="1:10" hidden="1" x14ac:dyDescent="0.25">
      <c r="A715" t="s">
        <v>75</v>
      </c>
      <c r="B715" t="s">
        <v>25</v>
      </c>
      <c r="C715" t="s">
        <v>31</v>
      </c>
      <c r="D715" t="s">
        <v>32</v>
      </c>
      <c r="E715" t="s">
        <v>33</v>
      </c>
      <c r="H715">
        <v>1</v>
      </c>
      <c r="I715" s="3" t="s">
        <v>186</v>
      </c>
    </row>
    <row r="716" spans="1:10" x14ac:dyDescent="0.25">
      <c r="A716" t="s">
        <v>2</v>
      </c>
      <c r="B716" t="s">
        <v>8</v>
      </c>
      <c r="C716">
        <v>5</v>
      </c>
      <c r="D716" t="s">
        <v>14</v>
      </c>
      <c r="E716" t="s">
        <v>15</v>
      </c>
      <c r="F716" t="str">
        <f t="shared" ref="F716:F718" si="32">CONCATENATE(TRIM(B716),": ",D716)</f>
        <v>APWORKS 2024.2 - PHASE 3: Project Overhead</v>
      </c>
      <c r="G716">
        <f>IF(E716="Development",VLOOKUP(F716,'Planned Activities'!$D$4:$M$158,J716-2,FALSE),0)</f>
        <v>0</v>
      </c>
      <c r="H716">
        <v>2</v>
      </c>
      <c r="I716" s="3" t="s">
        <v>186</v>
      </c>
      <c r="J716">
        <f>VLOOKUP(I716,Const!$A$2:$B$13,2,FALSE)</f>
        <v>10</v>
      </c>
    </row>
    <row r="717" spans="1:10" x14ac:dyDescent="0.25">
      <c r="A717" t="s">
        <v>61</v>
      </c>
      <c r="B717" t="s">
        <v>8</v>
      </c>
      <c r="C717">
        <v>8</v>
      </c>
      <c r="D717" t="s">
        <v>19</v>
      </c>
      <c r="E717" t="s">
        <v>20</v>
      </c>
      <c r="F717" t="str">
        <f t="shared" si="32"/>
        <v>APWORKS 2024.2 - PHASE 3: Broadcast Invoice: EDI File Processing</v>
      </c>
      <c r="G717">
        <f>IF(E717="Development",VLOOKUP(F717,'Planned Activities'!$D$4:$M$158,J717-2,FALSE),0)</f>
        <v>0</v>
      </c>
      <c r="H717">
        <v>2</v>
      </c>
      <c r="I717" s="3" t="s">
        <v>186</v>
      </c>
      <c r="J717">
        <f>VLOOKUP(I717,Const!$A$2:$B$13,2,FALSE)</f>
        <v>10</v>
      </c>
    </row>
    <row r="718" spans="1:10" x14ac:dyDescent="0.25">
      <c r="A718" t="s">
        <v>46</v>
      </c>
      <c r="B718" t="s">
        <v>8</v>
      </c>
      <c r="C718">
        <v>8</v>
      </c>
      <c r="D718" t="s">
        <v>19</v>
      </c>
      <c r="E718" t="s">
        <v>20</v>
      </c>
      <c r="F718" t="str">
        <f t="shared" si="32"/>
        <v>APWORKS 2024.2 - PHASE 3: Broadcast Invoice: EDI File Processing</v>
      </c>
      <c r="G718">
        <f>IF(E718="Development",VLOOKUP(F718,'Planned Activities'!$D$4:$M$158,J718-2,FALSE),0)</f>
        <v>0</v>
      </c>
      <c r="H718">
        <v>4</v>
      </c>
      <c r="I718" s="3" t="s">
        <v>186</v>
      </c>
      <c r="J718">
        <f>VLOOKUP(I718,Const!$A$2:$B$13,2,FALSE)</f>
        <v>10</v>
      </c>
    </row>
    <row r="719" spans="1:10" hidden="1" x14ac:dyDescent="0.25">
      <c r="A719" t="s">
        <v>89</v>
      </c>
      <c r="B719" t="s">
        <v>43</v>
      </c>
      <c r="C719" t="s">
        <v>45</v>
      </c>
      <c r="D719" t="s">
        <v>45</v>
      </c>
      <c r="E719" t="s">
        <v>45</v>
      </c>
      <c r="H719">
        <v>8</v>
      </c>
      <c r="I719" s="3" t="s">
        <v>186</v>
      </c>
    </row>
    <row r="720" spans="1:10" x14ac:dyDescent="0.25">
      <c r="A720" t="s">
        <v>2</v>
      </c>
      <c r="B720" t="s">
        <v>8</v>
      </c>
      <c r="C720">
        <v>7</v>
      </c>
      <c r="D720" t="s">
        <v>18</v>
      </c>
      <c r="E720" t="s">
        <v>12</v>
      </c>
      <c r="F720" t="str">
        <f>CONCATENATE(TRIM(B720),": ",D720)</f>
        <v>APWORKS 2024.2 - PHASE 3: Associate vendor/stations/sites to multiple pay to</v>
      </c>
      <c r="G720">
        <f>IF(E720="Development",VLOOKUP(F720,'Planned Activities'!$D$4:$M$158,J720-2,FALSE),0)</f>
        <v>0</v>
      </c>
      <c r="H720">
        <v>1</v>
      </c>
      <c r="I720" s="3" t="s">
        <v>186</v>
      </c>
      <c r="J720">
        <f>VLOOKUP(I720,Const!$A$2:$B$13,2,FALSE)</f>
        <v>10</v>
      </c>
    </row>
    <row r="721" spans="1:10" hidden="1" x14ac:dyDescent="0.25">
      <c r="A721" t="s">
        <v>2</v>
      </c>
      <c r="B721" t="s">
        <v>30</v>
      </c>
      <c r="C721" t="s">
        <v>31</v>
      </c>
      <c r="D721" t="s">
        <v>32</v>
      </c>
      <c r="E721" t="s">
        <v>33</v>
      </c>
      <c r="H721">
        <v>1</v>
      </c>
      <c r="I721" s="3" t="s">
        <v>186</v>
      </c>
    </row>
    <row r="722" spans="1:10" hidden="1" x14ac:dyDescent="0.25">
      <c r="A722" t="s">
        <v>2</v>
      </c>
      <c r="B722" t="s">
        <v>30</v>
      </c>
      <c r="C722" t="s">
        <v>34</v>
      </c>
      <c r="D722" t="s">
        <v>35</v>
      </c>
      <c r="E722" t="s">
        <v>16</v>
      </c>
      <c r="H722">
        <v>1.5</v>
      </c>
      <c r="I722" s="3" t="s">
        <v>186</v>
      </c>
    </row>
    <row r="723" spans="1:10" x14ac:dyDescent="0.25">
      <c r="A723" t="s">
        <v>2</v>
      </c>
      <c r="B723" t="s">
        <v>8</v>
      </c>
      <c r="C723">
        <v>3</v>
      </c>
      <c r="D723" t="s">
        <v>11</v>
      </c>
      <c r="E723" t="s">
        <v>12</v>
      </c>
      <c r="F723" t="str">
        <f t="shared" ref="F723:F727" si="33">CONCATENATE(TRIM(B723),": ",D723)</f>
        <v>APWORKS 2024.2 - PHASE 3: Ability to assign Employees to Roles by Media type and by Client</v>
      </c>
      <c r="G723">
        <f>IF(E723="Development",VLOOKUP(F723,'Planned Activities'!$D$4:$M$158,J723-2,FALSE),0)</f>
        <v>0</v>
      </c>
      <c r="H723">
        <v>1</v>
      </c>
      <c r="I723" s="3" t="s">
        <v>186</v>
      </c>
      <c r="J723">
        <f>VLOOKUP(I723,Const!$A$2:$B$13,2,FALSE)</f>
        <v>10</v>
      </c>
    </row>
    <row r="724" spans="1:10" x14ac:dyDescent="0.25">
      <c r="A724" t="s">
        <v>2</v>
      </c>
      <c r="B724" t="s">
        <v>8</v>
      </c>
      <c r="C724">
        <v>5</v>
      </c>
      <c r="D724" t="s">
        <v>14</v>
      </c>
      <c r="E724" t="s">
        <v>15</v>
      </c>
      <c r="F724" t="str">
        <f t="shared" si="33"/>
        <v>APWORKS 2024.2 - PHASE 3: Project Overhead</v>
      </c>
      <c r="G724">
        <f>IF(E724="Development",VLOOKUP(F724,'Planned Activities'!$D$4:$M$158,J724-2,FALSE),0)</f>
        <v>0</v>
      </c>
      <c r="H724">
        <v>1</v>
      </c>
      <c r="I724" s="3" t="s">
        <v>186</v>
      </c>
      <c r="J724">
        <f>VLOOKUP(I724,Const!$A$2:$B$13,2,FALSE)</f>
        <v>10</v>
      </c>
    </row>
    <row r="725" spans="1:10" x14ac:dyDescent="0.25">
      <c r="A725" t="s">
        <v>2</v>
      </c>
      <c r="B725" t="s">
        <v>8</v>
      </c>
      <c r="C725">
        <v>5</v>
      </c>
      <c r="D725" t="s">
        <v>14</v>
      </c>
      <c r="E725" t="s">
        <v>10</v>
      </c>
      <c r="F725" t="str">
        <f t="shared" si="33"/>
        <v>APWORKS 2024.2 - PHASE 3: Project Overhead</v>
      </c>
      <c r="G725">
        <f>IF(E725="Development",VLOOKUP(F725,'Planned Activities'!$D$4:$M$158,J725-2,FALSE),0)</f>
        <v>0</v>
      </c>
      <c r="H725">
        <v>0.5</v>
      </c>
      <c r="I725" s="3" t="s">
        <v>186</v>
      </c>
      <c r="J725">
        <f>VLOOKUP(I725,Const!$A$2:$B$13,2,FALSE)</f>
        <v>10</v>
      </c>
    </row>
    <row r="726" spans="1:10" x14ac:dyDescent="0.25">
      <c r="A726" t="s">
        <v>54</v>
      </c>
      <c r="B726" t="s">
        <v>8</v>
      </c>
      <c r="C726">
        <v>7</v>
      </c>
      <c r="D726" t="s">
        <v>18</v>
      </c>
      <c r="E726" t="s">
        <v>4</v>
      </c>
      <c r="F726" t="str">
        <f t="shared" si="33"/>
        <v>APWORKS 2024.2 - PHASE 3: Associate vendor/stations/sites to multiple pay to</v>
      </c>
      <c r="G726">
        <f>IF(E726="Development",VLOOKUP(F726,'Planned Activities'!$D$4:$M$158,J726-2,FALSE),0)</f>
        <v>0</v>
      </c>
      <c r="H726">
        <v>6</v>
      </c>
      <c r="I726" s="3" t="s">
        <v>186</v>
      </c>
      <c r="J726">
        <f>VLOOKUP(I726,Const!$A$2:$B$13,2,FALSE)</f>
        <v>10</v>
      </c>
    </row>
    <row r="727" spans="1:10" x14ac:dyDescent="0.25">
      <c r="A727" t="s">
        <v>54</v>
      </c>
      <c r="B727" t="s">
        <v>8</v>
      </c>
      <c r="C727">
        <v>28</v>
      </c>
      <c r="D727" t="s">
        <v>24</v>
      </c>
      <c r="E727" t="s">
        <v>10</v>
      </c>
      <c r="F727" t="str">
        <f t="shared" si="33"/>
        <v>APWORKS 2024.2 - PHASE 3: Customer Information: Select Client on Vendor Invoice</v>
      </c>
      <c r="G727">
        <f>IF(E727="Development",VLOOKUP(F727,'Planned Activities'!$D$4:$M$158,J727-2,FALSE),0)</f>
        <v>0</v>
      </c>
      <c r="H727">
        <v>2</v>
      </c>
      <c r="I727" s="3" t="s">
        <v>186</v>
      </c>
      <c r="J727">
        <f>VLOOKUP(I727,Const!$A$2:$B$13,2,FALSE)</f>
        <v>10</v>
      </c>
    </row>
    <row r="728" spans="1:10" hidden="1" x14ac:dyDescent="0.25">
      <c r="A728" t="s">
        <v>54</v>
      </c>
      <c r="B728" t="s">
        <v>25</v>
      </c>
      <c r="C728" t="s">
        <v>4</v>
      </c>
      <c r="D728" t="s">
        <v>5</v>
      </c>
      <c r="E728" t="s">
        <v>4</v>
      </c>
      <c r="H728">
        <v>2</v>
      </c>
      <c r="I728" s="3" t="s">
        <v>186</v>
      </c>
    </row>
    <row r="729" spans="1:10" x14ac:dyDescent="0.25">
      <c r="A729" t="s">
        <v>54</v>
      </c>
      <c r="B729" t="s">
        <v>8</v>
      </c>
      <c r="C729">
        <v>28</v>
      </c>
      <c r="D729" t="s">
        <v>24</v>
      </c>
      <c r="E729" t="s">
        <v>57</v>
      </c>
      <c r="F729" t="str">
        <f>CONCATENATE(TRIM(B729),": ",D729)</f>
        <v>APWORKS 2024.2 - PHASE 3: Customer Information: Select Client on Vendor Invoice</v>
      </c>
      <c r="G729">
        <f>IF(E729="Development",VLOOKUP(F729,'Planned Activities'!$D$4:$M$158,J729-2,FALSE),0)</f>
        <v>0</v>
      </c>
      <c r="H729">
        <v>6</v>
      </c>
      <c r="I729" s="3" t="s">
        <v>186</v>
      </c>
      <c r="J729">
        <f>VLOOKUP(I729,Const!$A$2:$B$13,2,FALSE)</f>
        <v>10</v>
      </c>
    </row>
    <row r="730" spans="1:10" hidden="1" x14ac:dyDescent="0.25">
      <c r="A730" t="s">
        <v>54</v>
      </c>
      <c r="B730" t="s">
        <v>25</v>
      </c>
      <c r="C730" t="s">
        <v>4</v>
      </c>
      <c r="D730" t="s">
        <v>5</v>
      </c>
      <c r="E730" t="s">
        <v>4</v>
      </c>
      <c r="H730">
        <v>2</v>
      </c>
      <c r="I730" s="3" t="s">
        <v>186</v>
      </c>
    </row>
    <row r="731" spans="1:10" x14ac:dyDescent="0.25">
      <c r="A731" t="s">
        <v>75</v>
      </c>
      <c r="B731" t="s">
        <v>8</v>
      </c>
      <c r="C731">
        <v>1</v>
      </c>
      <c r="D731" t="s">
        <v>9</v>
      </c>
      <c r="E731" t="s">
        <v>77</v>
      </c>
      <c r="F731" t="str">
        <f t="shared" ref="F731:F732" si="34">CONCATENATE(TRIM(B731),": ",D731)</f>
        <v>APWORKS 2024.2 - PHASE 3: Ability to automatically attach additional documents to Invoice</v>
      </c>
      <c r="G731">
        <f>IF(E731="Development",VLOOKUP(F731,'Planned Activities'!$D$4:$M$158,J731-2,FALSE),0)</f>
        <v>0</v>
      </c>
      <c r="H731">
        <v>8</v>
      </c>
      <c r="I731" s="3" t="s">
        <v>186</v>
      </c>
      <c r="J731">
        <f>VLOOKUP(I731,Const!$A$2:$B$13,2,FALSE)</f>
        <v>10</v>
      </c>
    </row>
    <row r="732" spans="1:10" x14ac:dyDescent="0.25">
      <c r="A732" t="s">
        <v>75</v>
      </c>
      <c r="B732" t="s">
        <v>8</v>
      </c>
      <c r="C732">
        <v>1</v>
      </c>
      <c r="D732" t="s">
        <v>9</v>
      </c>
      <c r="E732" t="s">
        <v>77</v>
      </c>
      <c r="F732" t="str">
        <f t="shared" si="34"/>
        <v>APWORKS 2024.2 - PHASE 3: Ability to automatically attach additional documents to Invoice</v>
      </c>
      <c r="G732">
        <f>IF(E732="Development",VLOOKUP(F732,'Planned Activities'!$D$4:$M$158,J732-2,FALSE),0)</f>
        <v>0</v>
      </c>
      <c r="H732">
        <v>6</v>
      </c>
      <c r="I732" s="3" t="s">
        <v>186</v>
      </c>
      <c r="J732">
        <f>VLOOKUP(I732,Const!$A$2:$B$13,2,FALSE)</f>
        <v>10</v>
      </c>
    </row>
    <row r="733" spans="1:10" hidden="1" x14ac:dyDescent="0.25">
      <c r="A733" t="s">
        <v>75</v>
      </c>
      <c r="B733" t="s">
        <v>25</v>
      </c>
      <c r="C733" t="s">
        <v>31</v>
      </c>
      <c r="D733" t="s">
        <v>32</v>
      </c>
      <c r="E733" t="s">
        <v>33</v>
      </c>
      <c r="H733">
        <v>2</v>
      </c>
      <c r="I733" s="3" t="s">
        <v>186</v>
      </c>
    </row>
    <row r="734" spans="1:10" hidden="1" x14ac:dyDescent="0.25">
      <c r="A734" t="s">
        <v>96</v>
      </c>
      <c r="B734" t="s">
        <v>25</v>
      </c>
      <c r="C734" t="s">
        <v>26</v>
      </c>
      <c r="D734" t="s">
        <v>27</v>
      </c>
      <c r="E734" t="s">
        <v>45</v>
      </c>
      <c r="H734">
        <v>8</v>
      </c>
      <c r="I734" s="3" t="s">
        <v>186</v>
      </c>
    </row>
    <row r="735" spans="1:10" hidden="1" x14ac:dyDescent="0.25">
      <c r="A735" t="s">
        <v>96</v>
      </c>
      <c r="B735" t="s">
        <v>25</v>
      </c>
      <c r="C735" t="s">
        <v>26</v>
      </c>
      <c r="D735" t="s">
        <v>27</v>
      </c>
      <c r="E735" t="s">
        <v>45</v>
      </c>
      <c r="H735">
        <v>3</v>
      </c>
      <c r="I735" s="3" t="s">
        <v>186</v>
      </c>
    </row>
    <row r="736" spans="1:10" x14ac:dyDescent="0.25">
      <c r="A736" t="s">
        <v>96</v>
      </c>
      <c r="B736" t="s">
        <v>8</v>
      </c>
      <c r="C736">
        <v>31</v>
      </c>
      <c r="D736" t="s">
        <v>48</v>
      </c>
      <c r="E736" t="s">
        <v>22</v>
      </c>
      <c r="F736" t="str">
        <f>CONCATENATE(TRIM(B736),": ",D736)</f>
        <v>APWORKS 2024.2 - PHASE 3: Vendor/stations/sites associated to multiple pay to.</v>
      </c>
      <c r="G736">
        <f>IF(E736="Development",VLOOKUP(F736,'Planned Activities'!$D$4:$M$158,J736-2,FALSE),0)</f>
        <v>0</v>
      </c>
      <c r="H736">
        <v>8</v>
      </c>
      <c r="I736" s="3" t="s">
        <v>186</v>
      </c>
      <c r="J736">
        <f>VLOOKUP(I736,Const!$A$2:$B$13,2,FALSE)</f>
        <v>10</v>
      </c>
    </row>
    <row r="737" spans="1:9" hidden="1" x14ac:dyDescent="0.25">
      <c r="A737" t="s">
        <v>89</v>
      </c>
      <c r="B737" t="s">
        <v>43</v>
      </c>
      <c r="C737" t="s">
        <v>45</v>
      </c>
      <c r="D737" t="s">
        <v>45</v>
      </c>
      <c r="E737" t="s">
        <v>45</v>
      </c>
      <c r="H737">
        <v>6</v>
      </c>
      <c r="I737" s="3" t="s">
        <v>186</v>
      </c>
    </row>
    <row r="738" spans="1:9" hidden="1" x14ac:dyDescent="0.25">
      <c r="A738" t="s">
        <v>89</v>
      </c>
      <c r="B738" t="s">
        <v>25</v>
      </c>
      <c r="C738" t="s">
        <v>51</v>
      </c>
      <c r="D738" t="s">
        <v>52</v>
      </c>
      <c r="E738" t="s">
        <v>20</v>
      </c>
      <c r="H738">
        <v>1</v>
      </c>
      <c r="I738" s="3" t="s">
        <v>186</v>
      </c>
    </row>
    <row r="739" spans="1:9" hidden="1" x14ac:dyDescent="0.25">
      <c r="A739" t="s">
        <v>89</v>
      </c>
      <c r="B739" t="s">
        <v>43</v>
      </c>
      <c r="C739" t="s">
        <v>4</v>
      </c>
      <c r="D739" t="s">
        <v>5</v>
      </c>
      <c r="E739" t="s">
        <v>4</v>
      </c>
      <c r="H739">
        <v>1</v>
      </c>
      <c r="I739" s="3" t="s">
        <v>186</v>
      </c>
    </row>
    <row r="740" spans="1:9" hidden="1" x14ac:dyDescent="0.25">
      <c r="A740" t="s">
        <v>104</v>
      </c>
      <c r="B740" t="s">
        <v>63</v>
      </c>
      <c r="C740" t="s">
        <v>70</v>
      </c>
      <c r="D740" t="s">
        <v>71</v>
      </c>
      <c r="E740" t="s">
        <v>72</v>
      </c>
      <c r="H740">
        <v>8</v>
      </c>
      <c r="I740" s="3" t="s">
        <v>185</v>
      </c>
    </row>
    <row r="741" spans="1:9" hidden="1" x14ac:dyDescent="0.25">
      <c r="A741" t="s">
        <v>104</v>
      </c>
      <c r="B741" t="s">
        <v>63</v>
      </c>
      <c r="C741" t="s">
        <v>70</v>
      </c>
      <c r="D741" t="s">
        <v>71</v>
      </c>
      <c r="E741" t="s">
        <v>72</v>
      </c>
      <c r="H741">
        <v>8</v>
      </c>
      <c r="I741" s="3" t="s">
        <v>186</v>
      </c>
    </row>
    <row r="742" spans="1:9" hidden="1" x14ac:dyDescent="0.25">
      <c r="A742" t="s">
        <v>104</v>
      </c>
      <c r="B742" t="s">
        <v>63</v>
      </c>
      <c r="C742" t="s">
        <v>70</v>
      </c>
      <c r="D742" t="s">
        <v>71</v>
      </c>
      <c r="E742" t="s">
        <v>72</v>
      </c>
      <c r="H742">
        <v>8</v>
      </c>
      <c r="I742" s="3" t="s">
        <v>186</v>
      </c>
    </row>
    <row r="743" spans="1:9" hidden="1" x14ac:dyDescent="0.25">
      <c r="A743" t="s">
        <v>104</v>
      </c>
      <c r="B743" t="s">
        <v>63</v>
      </c>
      <c r="C743" t="s">
        <v>70</v>
      </c>
      <c r="D743" t="s">
        <v>71</v>
      </c>
      <c r="E743" t="s">
        <v>72</v>
      </c>
      <c r="H743">
        <v>8</v>
      </c>
      <c r="I743" s="3" t="s">
        <v>186</v>
      </c>
    </row>
    <row r="744" spans="1:9" hidden="1" x14ac:dyDescent="0.25">
      <c r="A744" t="s">
        <v>104</v>
      </c>
      <c r="B744" t="s">
        <v>63</v>
      </c>
      <c r="C744" t="s">
        <v>70</v>
      </c>
      <c r="D744" t="s">
        <v>71</v>
      </c>
      <c r="E744" t="s">
        <v>72</v>
      </c>
      <c r="H744">
        <v>8</v>
      </c>
      <c r="I744" s="3" t="s">
        <v>186</v>
      </c>
    </row>
    <row r="745" spans="1:9" hidden="1" x14ac:dyDescent="0.25">
      <c r="A745" t="s">
        <v>104</v>
      </c>
      <c r="B745" t="s">
        <v>63</v>
      </c>
      <c r="C745" t="s">
        <v>70</v>
      </c>
      <c r="D745" t="s">
        <v>71</v>
      </c>
      <c r="E745" t="s">
        <v>72</v>
      </c>
      <c r="H745">
        <v>8</v>
      </c>
      <c r="I745" s="3" t="s">
        <v>186</v>
      </c>
    </row>
    <row r="746" spans="1:9" hidden="1" x14ac:dyDescent="0.25">
      <c r="A746" t="s">
        <v>104</v>
      </c>
      <c r="B746" t="s">
        <v>63</v>
      </c>
      <c r="C746" t="s">
        <v>70</v>
      </c>
      <c r="D746" t="s">
        <v>71</v>
      </c>
      <c r="E746" t="s">
        <v>72</v>
      </c>
      <c r="H746">
        <v>8</v>
      </c>
      <c r="I746" s="3" t="s">
        <v>186</v>
      </c>
    </row>
    <row r="747" spans="1:9" hidden="1" x14ac:dyDescent="0.25">
      <c r="A747" t="s">
        <v>104</v>
      </c>
      <c r="B747" t="s">
        <v>63</v>
      </c>
      <c r="C747" t="s">
        <v>70</v>
      </c>
      <c r="D747" t="s">
        <v>71</v>
      </c>
      <c r="E747" t="s">
        <v>72</v>
      </c>
      <c r="H747">
        <v>8</v>
      </c>
      <c r="I747" s="3" t="s">
        <v>186</v>
      </c>
    </row>
    <row r="748" spans="1:9" hidden="1" x14ac:dyDescent="0.25">
      <c r="A748" t="s">
        <v>104</v>
      </c>
      <c r="B748" t="s">
        <v>63</v>
      </c>
      <c r="C748" t="s">
        <v>70</v>
      </c>
      <c r="D748" t="s">
        <v>71</v>
      </c>
      <c r="E748" t="s">
        <v>72</v>
      </c>
      <c r="H748">
        <v>8</v>
      </c>
      <c r="I748" s="3" t="s">
        <v>186</v>
      </c>
    </row>
    <row r="749" spans="1:9" hidden="1" x14ac:dyDescent="0.25">
      <c r="A749" t="s">
        <v>104</v>
      </c>
      <c r="B749" t="s">
        <v>63</v>
      </c>
      <c r="C749" t="s">
        <v>70</v>
      </c>
      <c r="D749" t="s">
        <v>71</v>
      </c>
      <c r="E749" t="s">
        <v>72</v>
      </c>
      <c r="H749">
        <v>8</v>
      </c>
      <c r="I749" s="3" t="s">
        <v>186</v>
      </c>
    </row>
    <row r="750" spans="1:9" hidden="1" x14ac:dyDescent="0.25">
      <c r="A750" t="s">
        <v>106</v>
      </c>
      <c r="B750" t="s">
        <v>63</v>
      </c>
      <c r="C750" t="s">
        <v>67</v>
      </c>
      <c r="D750" t="s">
        <v>68</v>
      </c>
      <c r="E750" t="s">
        <v>107</v>
      </c>
      <c r="H750">
        <v>1</v>
      </c>
      <c r="I750" s="3" t="s">
        <v>186</v>
      </c>
    </row>
    <row r="751" spans="1:9" hidden="1" x14ac:dyDescent="0.25">
      <c r="A751" t="s">
        <v>106</v>
      </c>
      <c r="B751" t="s">
        <v>63</v>
      </c>
      <c r="C751" t="s">
        <v>64</v>
      </c>
      <c r="D751" t="s">
        <v>40</v>
      </c>
      <c r="E751" t="s">
        <v>16</v>
      </c>
      <c r="H751">
        <v>1</v>
      </c>
      <c r="I751" s="3" t="s">
        <v>186</v>
      </c>
    </row>
    <row r="752" spans="1:9" hidden="1" x14ac:dyDescent="0.25">
      <c r="A752" t="s">
        <v>106</v>
      </c>
      <c r="B752" t="s">
        <v>63</v>
      </c>
      <c r="C752" t="s">
        <v>64</v>
      </c>
      <c r="D752" t="s">
        <v>40</v>
      </c>
      <c r="E752" t="s">
        <v>16</v>
      </c>
      <c r="H752">
        <v>1</v>
      </c>
      <c r="I752" s="3" t="s">
        <v>186</v>
      </c>
    </row>
    <row r="753" spans="1:10" hidden="1" x14ac:dyDescent="0.25">
      <c r="A753" t="s">
        <v>106</v>
      </c>
      <c r="B753" t="s">
        <v>63</v>
      </c>
      <c r="C753" t="s">
        <v>64</v>
      </c>
      <c r="D753" t="s">
        <v>40</v>
      </c>
      <c r="E753" t="s">
        <v>16</v>
      </c>
      <c r="H753">
        <v>1</v>
      </c>
      <c r="I753" s="3" t="s">
        <v>186</v>
      </c>
    </row>
    <row r="754" spans="1:10" hidden="1" x14ac:dyDescent="0.25">
      <c r="A754" t="s">
        <v>106</v>
      </c>
      <c r="B754" t="s">
        <v>63</v>
      </c>
      <c r="C754" t="s">
        <v>64</v>
      </c>
      <c r="D754" t="s">
        <v>40</v>
      </c>
      <c r="E754" t="s">
        <v>108</v>
      </c>
      <c r="H754">
        <v>3</v>
      </c>
      <c r="I754" s="3" t="s">
        <v>186</v>
      </c>
    </row>
    <row r="755" spans="1:10" hidden="1" x14ac:dyDescent="0.25">
      <c r="A755" t="s">
        <v>106</v>
      </c>
      <c r="B755" t="s">
        <v>63</v>
      </c>
      <c r="C755" t="s">
        <v>64</v>
      </c>
      <c r="D755" t="s">
        <v>40</v>
      </c>
      <c r="E755" t="s">
        <v>108</v>
      </c>
      <c r="H755">
        <v>3</v>
      </c>
      <c r="I755" s="3" t="s">
        <v>186</v>
      </c>
    </row>
    <row r="756" spans="1:10" hidden="1" x14ac:dyDescent="0.25">
      <c r="A756" t="s">
        <v>106</v>
      </c>
      <c r="B756" t="s">
        <v>63</v>
      </c>
      <c r="C756" t="s">
        <v>64</v>
      </c>
      <c r="D756" t="s">
        <v>40</v>
      </c>
      <c r="E756" t="s">
        <v>108</v>
      </c>
      <c r="H756">
        <v>2</v>
      </c>
      <c r="I756" s="3" t="s">
        <v>186</v>
      </c>
    </row>
    <row r="757" spans="1:10" hidden="1" x14ac:dyDescent="0.25">
      <c r="A757" t="s">
        <v>106</v>
      </c>
      <c r="B757" t="s">
        <v>63</v>
      </c>
      <c r="C757" t="s">
        <v>64</v>
      </c>
      <c r="D757" t="s">
        <v>40</v>
      </c>
      <c r="E757" t="s">
        <v>109</v>
      </c>
      <c r="H757">
        <v>1</v>
      </c>
      <c r="I757" s="3" t="s">
        <v>186</v>
      </c>
    </row>
    <row r="758" spans="1:10" hidden="1" x14ac:dyDescent="0.25">
      <c r="A758" t="s">
        <v>106</v>
      </c>
      <c r="B758" t="s">
        <v>63</v>
      </c>
      <c r="C758" t="s">
        <v>64</v>
      </c>
      <c r="D758" t="s">
        <v>40</v>
      </c>
      <c r="E758" t="s">
        <v>109</v>
      </c>
      <c r="H758">
        <v>1</v>
      </c>
      <c r="I758" s="3" t="s">
        <v>186</v>
      </c>
    </row>
    <row r="759" spans="1:10" hidden="1" x14ac:dyDescent="0.25">
      <c r="A759" t="s">
        <v>106</v>
      </c>
      <c r="B759" t="s">
        <v>63</v>
      </c>
      <c r="C759" t="s">
        <v>64</v>
      </c>
      <c r="D759" t="s">
        <v>40</v>
      </c>
      <c r="E759" t="s">
        <v>109</v>
      </c>
      <c r="H759">
        <v>1</v>
      </c>
      <c r="I759" s="3" t="s">
        <v>186</v>
      </c>
    </row>
    <row r="760" spans="1:10" hidden="1" x14ac:dyDescent="0.25">
      <c r="A760" t="s">
        <v>106</v>
      </c>
      <c r="B760" t="s">
        <v>63</v>
      </c>
      <c r="C760" t="s">
        <v>67</v>
      </c>
      <c r="D760" t="s">
        <v>68</v>
      </c>
      <c r="E760" t="s">
        <v>107</v>
      </c>
      <c r="H760">
        <v>2</v>
      </c>
      <c r="I760" s="3" t="s">
        <v>186</v>
      </c>
    </row>
    <row r="761" spans="1:10" hidden="1" x14ac:dyDescent="0.25">
      <c r="A761" t="s">
        <v>106</v>
      </c>
      <c r="B761" t="s">
        <v>30</v>
      </c>
      <c r="C761" t="s">
        <v>34</v>
      </c>
      <c r="D761" t="s">
        <v>35</v>
      </c>
      <c r="E761" t="s">
        <v>16</v>
      </c>
      <c r="H761">
        <v>2</v>
      </c>
      <c r="I761" s="3" t="s">
        <v>186</v>
      </c>
    </row>
    <row r="762" spans="1:10" x14ac:dyDescent="0.25">
      <c r="A762" t="s">
        <v>2</v>
      </c>
      <c r="B762" t="s">
        <v>8</v>
      </c>
      <c r="C762">
        <v>4</v>
      </c>
      <c r="D762" t="s">
        <v>13</v>
      </c>
      <c r="E762" t="s">
        <v>12</v>
      </c>
      <c r="F762" t="str">
        <f t="shared" ref="F762:F769" si="35">CONCATENATE(TRIM(B762),": ",D762)</f>
        <v>APWORKS 2024.2 - PHASE 3: Google Drive integration. (Setup and Integration development)</v>
      </c>
      <c r="G762">
        <f>IF(E762="Development",VLOOKUP(F762,'Planned Activities'!$D$4:$M$158,J762-2,FALSE),0)</f>
        <v>0</v>
      </c>
      <c r="H762">
        <v>2</v>
      </c>
      <c r="I762" s="3" t="s">
        <v>186</v>
      </c>
      <c r="J762">
        <f>VLOOKUP(I762,Const!$A$2:$B$13,2,FALSE)</f>
        <v>10</v>
      </c>
    </row>
    <row r="763" spans="1:10" x14ac:dyDescent="0.25">
      <c r="A763" t="s">
        <v>2</v>
      </c>
      <c r="B763" t="s">
        <v>8</v>
      </c>
      <c r="C763">
        <v>5</v>
      </c>
      <c r="D763" t="s">
        <v>14</v>
      </c>
      <c r="E763" t="s">
        <v>15</v>
      </c>
      <c r="F763" t="str">
        <f t="shared" si="35"/>
        <v>APWORKS 2024.2 - PHASE 3: Project Overhead</v>
      </c>
      <c r="G763">
        <f>IF(E763="Development",VLOOKUP(F763,'Planned Activities'!$D$4:$M$158,J763-2,FALSE),0)</f>
        <v>0</v>
      </c>
      <c r="H763">
        <v>0.5</v>
      </c>
      <c r="I763" s="3" t="s">
        <v>186</v>
      </c>
      <c r="J763">
        <f>VLOOKUP(I763,Const!$A$2:$B$13,2,FALSE)</f>
        <v>10</v>
      </c>
    </row>
    <row r="764" spans="1:10" x14ac:dyDescent="0.25">
      <c r="A764" t="s">
        <v>2</v>
      </c>
      <c r="B764" t="s">
        <v>8</v>
      </c>
      <c r="C764">
        <v>5</v>
      </c>
      <c r="D764" t="s">
        <v>14</v>
      </c>
      <c r="E764" t="s">
        <v>10</v>
      </c>
      <c r="F764" t="str">
        <f t="shared" si="35"/>
        <v>APWORKS 2024.2 - PHASE 3: Project Overhead</v>
      </c>
      <c r="G764">
        <f>IF(E764="Development",VLOOKUP(F764,'Planned Activities'!$D$4:$M$158,J764-2,FALSE),0)</f>
        <v>0</v>
      </c>
      <c r="H764">
        <v>3</v>
      </c>
      <c r="I764" s="3" t="s">
        <v>186</v>
      </c>
      <c r="J764">
        <f>VLOOKUP(I764,Const!$A$2:$B$13,2,FALSE)</f>
        <v>10</v>
      </c>
    </row>
    <row r="765" spans="1:10" x14ac:dyDescent="0.25">
      <c r="A765" t="s">
        <v>88</v>
      </c>
      <c r="B765" t="s">
        <v>8</v>
      </c>
      <c r="C765">
        <v>8</v>
      </c>
      <c r="D765" t="s">
        <v>19</v>
      </c>
      <c r="E765" t="s">
        <v>22</v>
      </c>
      <c r="F765" t="str">
        <f t="shared" si="35"/>
        <v>APWORKS 2024.2 - PHASE 3: Broadcast Invoice: EDI File Processing</v>
      </c>
      <c r="G765">
        <f>IF(E765="Development",VLOOKUP(F765,'Planned Activities'!$D$4:$M$158,J765-2,FALSE),0)</f>
        <v>0</v>
      </c>
      <c r="H765">
        <v>2</v>
      </c>
      <c r="I765" s="3" t="s">
        <v>186</v>
      </c>
      <c r="J765">
        <f>VLOOKUP(I765,Const!$A$2:$B$13,2,FALSE)</f>
        <v>10</v>
      </c>
    </row>
    <row r="766" spans="1:10" x14ac:dyDescent="0.25">
      <c r="A766" t="s">
        <v>88</v>
      </c>
      <c r="B766" t="s">
        <v>8</v>
      </c>
      <c r="C766">
        <v>8</v>
      </c>
      <c r="D766" t="s">
        <v>19</v>
      </c>
      <c r="E766" t="s">
        <v>22</v>
      </c>
      <c r="F766" t="str">
        <f t="shared" si="35"/>
        <v>APWORKS 2024.2 - PHASE 3: Broadcast Invoice: EDI File Processing</v>
      </c>
      <c r="G766">
        <f>IF(E766="Development",VLOOKUP(F766,'Planned Activities'!$D$4:$M$158,J766-2,FALSE),0)</f>
        <v>0</v>
      </c>
      <c r="H766">
        <v>2</v>
      </c>
      <c r="I766" s="3" t="s">
        <v>186</v>
      </c>
      <c r="J766">
        <f>VLOOKUP(I766,Const!$A$2:$B$13,2,FALSE)</f>
        <v>10</v>
      </c>
    </row>
    <row r="767" spans="1:10" x14ac:dyDescent="0.25">
      <c r="A767" t="s">
        <v>88</v>
      </c>
      <c r="B767" t="s">
        <v>8</v>
      </c>
      <c r="C767">
        <v>8</v>
      </c>
      <c r="D767" t="s">
        <v>19</v>
      </c>
      <c r="E767" t="s">
        <v>22</v>
      </c>
      <c r="F767" t="str">
        <f t="shared" si="35"/>
        <v>APWORKS 2024.2 - PHASE 3: Broadcast Invoice: EDI File Processing</v>
      </c>
      <c r="G767">
        <f>IF(E767="Development",VLOOKUP(F767,'Planned Activities'!$D$4:$M$158,J767-2,FALSE),0)</f>
        <v>0</v>
      </c>
      <c r="H767">
        <v>3</v>
      </c>
      <c r="I767" s="3" t="s">
        <v>186</v>
      </c>
      <c r="J767">
        <f>VLOOKUP(I767,Const!$A$2:$B$13,2,FALSE)</f>
        <v>10</v>
      </c>
    </row>
    <row r="768" spans="1:10" x14ac:dyDescent="0.25">
      <c r="A768" t="s">
        <v>54</v>
      </c>
      <c r="B768" t="s">
        <v>8</v>
      </c>
      <c r="C768">
        <v>28</v>
      </c>
      <c r="D768" t="s">
        <v>24</v>
      </c>
      <c r="E768" t="s">
        <v>20</v>
      </c>
      <c r="F768" t="str">
        <f t="shared" si="35"/>
        <v>APWORKS 2024.2 - PHASE 3: Customer Information: Select Client on Vendor Invoice</v>
      </c>
      <c r="G768">
        <f>IF(E768="Development",VLOOKUP(F768,'Planned Activities'!$D$4:$M$158,J768-2,FALSE),0)</f>
        <v>12</v>
      </c>
      <c r="H768">
        <v>6</v>
      </c>
      <c r="I768" s="3" t="s">
        <v>186</v>
      </c>
      <c r="J768">
        <f>VLOOKUP(I768,Const!$A$2:$B$13,2,FALSE)</f>
        <v>10</v>
      </c>
    </row>
    <row r="769" spans="1:10" x14ac:dyDescent="0.25">
      <c r="A769" t="s">
        <v>2</v>
      </c>
      <c r="B769" t="s">
        <v>8</v>
      </c>
      <c r="C769">
        <v>28</v>
      </c>
      <c r="D769" t="s">
        <v>24</v>
      </c>
      <c r="E769" t="s">
        <v>10</v>
      </c>
      <c r="F769" t="str">
        <f t="shared" si="35"/>
        <v>APWORKS 2024.2 - PHASE 3: Customer Information: Select Client on Vendor Invoice</v>
      </c>
      <c r="G769">
        <f>IF(E769="Development",VLOOKUP(F769,'Planned Activities'!$D$4:$M$158,J769-2,FALSE),0)</f>
        <v>0</v>
      </c>
      <c r="H769">
        <v>1</v>
      </c>
      <c r="I769" s="3" t="s">
        <v>186</v>
      </c>
      <c r="J769">
        <f>VLOOKUP(I769,Const!$A$2:$B$13,2,FALSE)</f>
        <v>10</v>
      </c>
    </row>
    <row r="770" spans="1:10" hidden="1" x14ac:dyDescent="0.25">
      <c r="A770" t="s">
        <v>2</v>
      </c>
      <c r="B770" t="s">
        <v>30</v>
      </c>
      <c r="C770" t="s">
        <v>31</v>
      </c>
      <c r="D770" t="s">
        <v>32</v>
      </c>
      <c r="E770" t="s">
        <v>33</v>
      </c>
      <c r="H770">
        <v>1</v>
      </c>
      <c r="I770" s="3" t="s">
        <v>186</v>
      </c>
    </row>
    <row r="771" spans="1:10" x14ac:dyDescent="0.25">
      <c r="A771" t="s">
        <v>86</v>
      </c>
      <c r="B771" t="s">
        <v>8</v>
      </c>
      <c r="C771">
        <v>3</v>
      </c>
      <c r="D771" t="s">
        <v>11</v>
      </c>
      <c r="E771" t="s">
        <v>20</v>
      </c>
      <c r="F771" t="str">
        <f t="shared" ref="F771:F775" si="36">CONCATENATE(TRIM(B771),": ",D771)</f>
        <v>APWORKS 2024.2 - PHASE 3: Ability to assign Employees to Roles by Media type and by Client</v>
      </c>
      <c r="G771">
        <f>IF(E771="Development",VLOOKUP(F771,'Planned Activities'!$D$4:$M$158,J771-2,FALSE),0)</f>
        <v>10.5</v>
      </c>
      <c r="H771">
        <v>7</v>
      </c>
      <c r="I771" s="3" t="s">
        <v>186</v>
      </c>
      <c r="J771">
        <f>VLOOKUP(I771,Const!$A$2:$B$13,2,FALSE)</f>
        <v>10</v>
      </c>
    </row>
    <row r="772" spans="1:10" x14ac:dyDescent="0.25">
      <c r="A772" t="s">
        <v>86</v>
      </c>
      <c r="B772" t="s">
        <v>8</v>
      </c>
      <c r="C772">
        <v>3</v>
      </c>
      <c r="D772" t="s">
        <v>11</v>
      </c>
      <c r="E772" t="s">
        <v>20</v>
      </c>
      <c r="F772" t="str">
        <f t="shared" si="36"/>
        <v>APWORKS 2024.2 - PHASE 3: Ability to assign Employees to Roles by Media type and by Client</v>
      </c>
      <c r="G772">
        <f>IF(E772="Development",VLOOKUP(F772,'Planned Activities'!$D$4:$M$158,J772-2,FALSE),0)</f>
        <v>10.5</v>
      </c>
      <c r="H772">
        <v>9</v>
      </c>
      <c r="I772" s="3" t="s">
        <v>186</v>
      </c>
      <c r="J772">
        <f>VLOOKUP(I772,Const!$A$2:$B$13,2,FALSE)</f>
        <v>10</v>
      </c>
    </row>
    <row r="773" spans="1:10" x14ac:dyDescent="0.25">
      <c r="A773" t="s">
        <v>86</v>
      </c>
      <c r="B773" t="s">
        <v>8</v>
      </c>
      <c r="C773">
        <v>3</v>
      </c>
      <c r="D773" t="s">
        <v>11</v>
      </c>
      <c r="E773" t="s">
        <v>20</v>
      </c>
      <c r="F773" t="str">
        <f t="shared" si="36"/>
        <v>APWORKS 2024.2 - PHASE 3: Ability to assign Employees to Roles by Media type and by Client</v>
      </c>
      <c r="G773">
        <f>IF(E773="Development",VLOOKUP(F773,'Planned Activities'!$D$4:$M$158,J773-2,FALSE),0)</f>
        <v>10.5</v>
      </c>
      <c r="H773">
        <v>9</v>
      </c>
      <c r="I773" s="3" t="s">
        <v>186</v>
      </c>
      <c r="J773">
        <f>VLOOKUP(I773,Const!$A$2:$B$13,2,FALSE)</f>
        <v>10</v>
      </c>
    </row>
    <row r="774" spans="1:10" x14ac:dyDescent="0.25">
      <c r="A774" t="s">
        <v>96</v>
      </c>
      <c r="B774" t="s">
        <v>8</v>
      </c>
      <c r="C774">
        <v>31</v>
      </c>
      <c r="D774" t="s">
        <v>48</v>
      </c>
      <c r="E774" t="s">
        <v>22</v>
      </c>
      <c r="F774" t="str">
        <f t="shared" si="36"/>
        <v>APWORKS 2024.2 - PHASE 3: Vendor/stations/sites associated to multiple pay to.</v>
      </c>
      <c r="G774">
        <f>IF(E774="Development",VLOOKUP(F774,'Planned Activities'!$D$4:$M$158,J774-2,FALSE),0)</f>
        <v>0</v>
      </c>
      <c r="H774">
        <v>5</v>
      </c>
      <c r="I774" s="3" t="s">
        <v>186</v>
      </c>
      <c r="J774">
        <f>VLOOKUP(I774,Const!$A$2:$B$13,2,FALSE)</f>
        <v>10</v>
      </c>
    </row>
    <row r="775" spans="1:10" x14ac:dyDescent="0.25">
      <c r="A775" t="s">
        <v>86</v>
      </c>
      <c r="B775" t="s">
        <v>8</v>
      </c>
      <c r="C775">
        <v>3</v>
      </c>
      <c r="D775" t="s">
        <v>11</v>
      </c>
      <c r="E775" t="s">
        <v>20</v>
      </c>
      <c r="F775" t="str">
        <f t="shared" si="36"/>
        <v>APWORKS 2024.2 - PHASE 3: Ability to assign Employees to Roles by Media type and by Client</v>
      </c>
      <c r="G775">
        <f>IF(E775="Development",VLOOKUP(F775,'Planned Activities'!$D$4:$M$158,J775-2,FALSE),0)</f>
        <v>10.5</v>
      </c>
      <c r="H775">
        <v>7</v>
      </c>
      <c r="I775" s="3" t="s">
        <v>186</v>
      </c>
      <c r="J775">
        <f>VLOOKUP(I775,Const!$A$2:$B$13,2,FALSE)</f>
        <v>10</v>
      </c>
    </row>
    <row r="776" spans="1:10" hidden="1" x14ac:dyDescent="0.25">
      <c r="A776" t="s">
        <v>2</v>
      </c>
      <c r="B776" t="s">
        <v>3</v>
      </c>
      <c r="C776" t="s">
        <v>6</v>
      </c>
      <c r="D776" t="s">
        <v>7</v>
      </c>
      <c r="E776" t="s">
        <v>4</v>
      </c>
      <c r="H776">
        <v>2</v>
      </c>
      <c r="I776" s="3" t="s">
        <v>186</v>
      </c>
    </row>
    <row r="777" spans="1:10" x14ac:dyDescent="0.25">
      <c r="A777" t="s">
        <v>2</v>
      </c>
      <c r="B777" t="s">
        <v>8</v>
      </c>
      <c r="C777">
        <v>3</v>
      </c>
      <c r="D777" t="s">
        <v>11</v>
      </c>
      <c r="E777" t="s">
        <v>12</v>
      </c>
      <c r="F777" t="str">
        <f t="shared" ref="F777:F779" si="37">CONCATENATE(TRIM(B777),": ",D777)</f>
        <v>APWORKS 2024.2 - PHASE 3: Ability to assign Employees to Roles by Media type and by Client</v>
      </c>
      <c r="G777">
        <f>IF(E777="Development",VLOOKUP(F777,'Planned Activities'!$D$4:$M$158,J777-2,FALSE),0)</f>
        <v>0</v>
      </c>
      <c r="H777">
        <v>1</v>
      </c>
      <c r="I777" s="3" t="s">
        <v>186</v>
      </c>
      <c r="J777">
        <f>VLOOKUP(I777,Const!$A$2:$B$13,2,FALSE)</f>
        <v>10</v>
      </c>
    </row>
    <row r="778" spans="1:10" x14ac:dyDescent="0.25">
      <c r="A778" t="s">
        <v>2</v>
      </c>
      <c r="B778" t="s">
        <v>8</v>
      </c>
      <c r="C778">
        <v>5</v>
      </c>
      <c r="D778" t="s">
        <v>14</v>
      </c>
      <c r="E778" t="s">
        <v>16</v>
      </c>
      <c r="F778" t="str">
        <f t="shared" si="37"/>
        <v>APWORKS 2024.2 - PHASE 3: Project Overhead</v>
      </c>
      <c r="G778">
        <f>IF(E778="Development",VLOOKUP(F778,'Planned Activities'!$D$4:$M$158,J778-2,FALSE),0)</f>
        <v>0</v>
      </c>
      <c r="H778">
        <v>2</v>
      </c>
      <c r="I778" s="3" t="s">
        <v>186</v>
      </c>
      <c r="J778">
        <f>VLOOKUP(I778,Const!$A$2:$B$13,2,FALSE)</f>
        <v>10</v>
      </c>
    </row>
    <row r="779" spans="1:10" x14ac:dyDescent="0.25">
      <c r="A779" t="s">
        <v>2</v>
      </c>
      <c r="B779" t="s">
        <v>8</v>
      </c>
      <c r="C779">
        <v>5</v>
      </c>
      <c r="D779" t="s">
        <v>14</v>
      </c>
      <c r="E779" t="s">
        <v>15</v>
      </c>
      <c r="F779" t="str">
        <f t="shared" si="37"/>
        <v>APWORKS 2024.2 - PHASE 3: Project Overhead</v>
      </c>
      <c r="G779">
        <f>IF(E779="Development",VLOOKUP(F779,'Planned Activities'!$D$4:$M$158,J779-2,FALSE),0)</f>
        <v>0</v>
      </c>
      <c r="H779">
        <v>2</v>
      </c>
      <c r="I779" s="3" t="s">
        <v>186</v>
      </c>
      <c r="J779">
        <f>VLOOKUP(I779,Const!$A$2:$B$13,2,FALSE)</f>
        <v>10</v>
      </c>
    </row>
    <row r="780" spans="1:10" hidden="1" x14ac:dyDescent="0.25">
      <c r="A780" t="s">
        <v>2</v>
      </c>
      <c r="B780" t="s">
        <v>30</v>
      </c>
      <c r="C780" t="s">
        <v>31</v>
      </c>
      <c r="D780" t="s">
        <v>32</v>
      </c>
      <c r="E780" t="s">
        <v>33</v>
      </c>
      <c r="H780">
        <v>1</v>
      </c>
      <c r="I780" s="3" t="s">
        <v>186</v>
      </c>
    </row>
    <row r="781" spans="1:10" hidden="1" x14ac:dyDescent="0.25">
      <c r="A781" t="s">
        <v>2</v>
      </c>
      <c r="B781" t="s">
        <v>3</v>
      </c>
      <c r="C781" t="s">
        <v>6</v>
      </c>
      <c r="D781" t="s">
        <v>7</v>
      </c>
      <c r="E781" t="s">
        <v>4</v>
      </c>
      <c r="H781">
        <v>2</v>
      </c>
      <c r="I781" s="3" t="s">
        <v>186</v>
      </c>
    </row>
    <row r="782" spans="1:10" x14ac:dyDescent="0.25">
      <c r="A782" t="s">
        <v>54</v>
      </c>
      <c r="B782" t="s">
        <v>8</v>
      </c>
      <c r="C782">
        <v>21</v>
      </c>
      <c r="D782" t="s">
        <v>23</v>
      </c>
      <c r="E782" t="s">
        <v>10</v>
      </c>
      <c r="F782" t="str">
        <f t="shared" ref="F782:F794" si="38">CONCATENATE(TRIM(B782),": ",D782)</f>
        <v>APWORKS 2024.2 - PHASE 3: Switch Company on Invoice</v>
      </c>
      <c r="G782">
        <f>IF(E782="Development",VLOOKUP(F782,'Planned Activities'!$D$4:$M$158,J782-2,FALSE),0)</f>
        <v>0</v>
      </c>
      <c r="H782">
        <v>3</v>
      </c>
      <c r="I782" s="3" t="s">
        <v>186</v>
      </c>
      <c r="J782">
        <f>VLOOKUP(I782,Const!$A$2:$B$13,2,FALSE)</f>
        <v>10</v>
      </c>
    </row>
    <row r="783" spans="1:10" x14ac:dyDescent="0.25">
      <c r="A783" t="s">
        <v>54</v>
      </c>
      <c r="B783" t="s">
        <v>8</v>
      </c>
      <c r="C783">
        <v>21</v>
      </c>
      <c r="D783" t="s">
        <v>23</v>
      </c>
      <c r="E783" t="s">
        <v>57</v>
      </c>
      <c r="F783" t="str">
        <f t="shared" si="38"/>
        <v>APWORKS 2024.2 - PHASE 3: Switch Company on Invoice</v>
      </c>
      <c r="G783">
        <f>IF(E783="Development",VLOOKUP(F783,'Planned Activities'!$D$4:$M$158,J783-2,FALSE),0)</f>
        <v>0</v>
      </c>
      <c r="H783">
        <v>5</v>
      </c>
      <c r="I783" s="3" t="s">
        <v>186</v>
      </c>
      <c r="J783">
        <f>VLOOKUP(I783,Const!$A$2:$B$13,2,FALSE)</f>
        <v>10</v>
      </c>
    </row>
    <row r="784" spans="1:10" x14ac:dyDescent="0.25">
      <c r="A784" t="s">
        <v>61</v>
      </c>
      <c r="B784" t="s">
        <v>8</v>
      </c>
      <c r="C784">
        <v>4</v>
      </c>
      <c r="D784" t="s">
        <v>13</v>
      </c>
      <c r="E784" t="s">
        <v>20</v>
      </c>
      <c r="F784" t="str">
        <f t="shared" si="38"/>
        <v>APWORKS 2024.2 - PHASE 3: Google Drive integration. (Setup and Integration development)</v>
      </c>
      <c r="G784">
        <f>IF(E784="Development",VLOOKUP(F784,'Planned Activities'!$D$4:$M$158,J784-2,FALSE),0)</f>
        <v>0</v>
      </c>
      <c r="H784">
        <v>6</v>
      </c>
      <c r="I784" s="3" t="s">
        <v>186</v>
      </c>
      <c r="J784">
        <f>VLOOKUP(I784,Const!$A$2:$B$13,2,FALSE)</f>
        <v>10</v>
      </c>
    </row>
    <row r="785" spans="1:10" x14ac:dyDescent="0.25">
      <c r="A785" t="s">
        <v>61</v>
      </c>
      <c r="B785" t="s">
        <v>8</v>
      </c>
      <c r="C785">
        <v>4</v>
      </c>
      <c r="D785" t="s">
        <v>13</v>
      </c>
      <c r="E785" t="s">
        <v>20</v>
      </c>
      <c r="F785" t="str">
        <f t="shared" si="38"/>
        <v>APWORKS 2024.2 - PHASE 3: Google Drive integration. (Setup and Integration development)</v>
      </c>
      <c r="G785">
        <f>IF(E785="Development",VLOOKUP(F785,'Planned Activities'!$D$4:$M$158,J785-2,FALSE),0)</f>
        <v>0</v>
      </c>
      <c r="H785">
        <v>2</v>
      </c>
      <c r="I785" s="3" t="s">
        <v>186</v>
      </c>
      <c r="J785">
        <f>VLOOKUP(I785,Const!$A$2:$B$13,2,FALSE)</f>
        <v>10</v>
      </c>
    </row>
    <row r="786" spans="1:10" x14ac:dyDescent="0.25">
      <c r="A786" t="s">
        <v>61</v>
      </c>
      <c r="B786" t="s">
        <v>8</v>
      </c>
      <c r="C786">
        <v>21</v>
      </c>
      <c r="D786" t="s">
        <v>23</v>
      </c>
      <c r="E786" t="s">
        <v>20</v>
      </c>
      <c r="F786" t="str">
        <f t="shared" si="38"/>
        <v>APWORKS 2024.2 - PHASE 3: Switch Company on Invoice</v>
      </c>
      <c r="G786" t="e">
        <f>IF(E786="Development",VLOOKUP(F786,'Planned Activities'!$D$4:$M$158,J786-2,FALSE),0)</f>
        <v>#N/A</v>
      </c>
      <c r="H786">
        <v>6</v>
      </c>
      <c r="I786" s="3" t="s">
        <v>186</v>
      </c>
      <c r="J786">
        <f>VLOOKUP(I786,Const!$A$2:$B$13,2,FALSE)</f>
        <v>10</v>
      </c>
    </row>
    <row r="787" spans="1:10" x14ac:dyDescent="0.25">
      <c r="A787" t="s">
        <v>83</v>
      </c>
      <c r="B787" t="s">
        <v>8</v>
      </c>
      <c r="C787">
        <v>5</v>
      </c>
      <c r="D787" t="s">
        <v>14</v>
      </c>
      <c r="E787" t="s">
        <v>16</v>
      </c>
      <c r="F787" t="str">
        <f t="shared" si="38"/>
        <v>APWORKS 2024.2 - PHASE 3: Project Overhead</v>
      </c>
      <c r="G787">
        <f>IF(E787="Development",VLOOKUP(F787,'Planned Activities'!$D$4:$M$158,J787-2,FALSE),0)</f>
        <v>0</v>
      </c>
      <c r="H787">
        <v>3</v>
      </c>
      <c r="I787" s="3" t="s">
        <v>186</v>
      </c>
      <c r="J787">
        <f>VLOOKUP(I787,Const!$A$2:$B$13,2,FALSE)</f>
        <v>10</v>
      </c>
    </row>
    <row r="788" spans="1:10" x14ac:dyDescent="0.25">
      <c r="A788" t="s">
        <v>83</v>
      </c>
      <c r="B788" t="s">
        <v>8</v>
      </c>
      <c r="C788">
        <v>5</v>
      </c>
      <c r="D788" t="s">
        <v>14</v>
      </c>
      <c r="E788" t="s">
        <v>16</v>
      </c>
      <c r="F788" t="str">
        <f t="shared" si="38"/>
        <v>APWORKS 2024.2 - PHASE 3: Project Overhead</v>
      </c>
      <c r="G788">
        <f>IF(E788="Development",VLOOKUP(F788,'Planned Activities'!$D$4:$M$158,J788-2,FALSE),0)</f>
        <v>0</v>
      </c>
      <c r="H788">
        <v>3</v>
      </c>
      <c r="I788" s="3" t="s">
        <v>186</v>
      </c>
      <c r="J788">
        <f>VLOOKUP(I788,Const!$A$2:$B$13,2,FALSE)</f>
        <v>10</v>
      </c>
    </row>
    <row r="789" spans="1:10" x14ac:dyDescent="0.25">
      <c r="A789" t="s">
        <v>83</v>
      </c>
      <c r="B789" t="s">
        <v>8</v>
      </c>
      <c r="C789">
        <v>5</v>
      </c>
      <c r="D789" t="s">
        <v>14</v>
      </c>
      <c r="E789" t="s">
        <v>16</v>
      </c>
      <c r="F789" t="str">
        <f t="shared" si="38"/>
        <v>APWORKS 2024.2 - PHASE 3: Project Overhead</v>
      </c>
      <c r="G789">
        <f>IF(E789="Development",VLOOKUP(F789,'Planned Activities'!$D$4:$M$158,J789-2,FALSE),0)</f>
        <v>0</v>
      </c>
      <c r="H789">
        <v>3</v>
      </c>
      <c r="I789" s="3" t="s">
        <v>186</v>
      </c>
      <c r="J789">
        <f>VLOOKUP(I789,Const!$A$2:$B$13,2,FALSE)</f>
        <v>10</v>
      </c>
    </row>
    <row r="790" spans="1:10" x14ac:dyDescent="0.25">
      <c r="A790" t="s">
        <v>75</v>
      </c>
      <c r="B790" t="s">
        <v>8</v>
      </c>
      <c r="C790">
        <v>1</v>
      </c>
      <c r="D790" t="s">
        <v>9</v>
      </c>
      <c r="E790" t="s">
        <v>33</v>
      </c>
      <c r="F790" t="str">
        <f t="shared" si="38"/>
        <v>APWORKS 2024.2 - PHASE 3: Ability to automatically attach additional documents to Invoice</v>
      </c>
      <c r="G790">
        <f>IF(E790="Development",VLOOKUP(F790,'Planned Activities'!$D$4:$M$158,J790-2,FALSE),0)</f>
        <v>0</v>
      </c>
      <c r="H790">
        <v>2</v>
      </c>
      <c r="I790" s="3" t="s">
        <v>186</v>
      </c>
      <c r="J790">
        <f>VLOOKUP(I790,Const!$A$2:$B$13,2,FALSE)</f>
        <v>10</v>
      </c>
    </row>
    <row r="791" spans="1:10" x14ac:dyDescent="0.25">
      <c r="A791" t="s">
        <v>75</v>
      </c>
      <c r="B791" t="s">
        <v>8</v>
      </c>
      <c r="C791">
        <v>1</v>
      </c>
      <c r="D791" t="s">
        <v>9</v>
      </c>
      <c r="E791" t="s">
        <v>76</v>
      </c>
      <c r="F791" t="str">
        <f t="shared" si="38"/>
        <v>APWORKS 2024.2 - PHASE 3: Ability to automatically attach additional documents to Invoice</v>
      </c>
      <c r="G791">
        <f>IF(E791="Development",VLOOKUP(F791,'Planned Activities'!$D$4:$M$158,J791-2,FALSE),0)</f>
        <v>0</v>
      </c>
      <c r="H791">
        <v>6</v>
      </c>
      <c r="I791" s="3" t="s">
        <v>186</v>
      </c>
      <c r="J791">
        <f>VLOOKUP(I791,Const!$A$2:$B$13,2,FALSE)</f>
        <v>10</v>
      </c>
    </row>
    <row r="792" spans="1:10" x14ac:dyDescent="0.25">
      <c r="A792" t="s">
        <v>75</v>
      </c>
      <c r="B792" t="s">
        <v>8</v>
      </c>
      <c r="C792">
        <v>1</v>
      </c>
      <c r="D792" t="s">
        <v>9</v>
      </c>
      <c r="E792" t="s">
        <v>77</v>
      </c>
      <c r="F792" t="str">
        <f t="shared" si="38"/>
        <v>APWORKS 2024.2 - PHASE 3: Ability to automatically attach additional documents to Invoice</v>
      </c>
      <c r="G792">
        <f>IF(E792="Development",VLOOKUP(F792,'Planned Activities'!$D$4:$M$158,J792-2,FALSE),0)</f>
        <v>0</v>
      </c>
      <c r="H792">
        <v>6</v>
      </c>
      <c r="I792" s="3" t="s">
        <v>186</v>
      </c>
      <c r="J792">
        <f>VLOOKUP(I792,Const!$A$2:$B$13,2,FALSE)</f>
        <v>10</v>
      </c>
    </row>
    <row r="793" spans="1:10" x14ac:dyDescent="0.25">
      <c r="A793" t="s">
        <v>75</v>
      </c>
      <c r="B793" t="s">
        <v>8</v>
      </c>
      <c r="C793">
        <v>1</v>
      </c>
      <c r="D793" t="s">
        <v>9</v>
      </c>
      <c r="E793" t="s">
        <v>77</v>
      </c>
      <c r="F793" t="str">
        <f t="shared" si="38"/>
        <v>APWORKS 2024.2 - PHASE 3: Ability to automatically attach additional documents to Invoice</v>
      </c>
      <c r="G793">
        <f>IF(E793="Development",VLOOKUP(F793,'Planned Activities'!$D$4:$M$158,J793-2,FALSE),0)</f>
        <v>0</v>
      </c>
      <c r="H793">
        <v>8</v>
      </c>
      <c r="I793" s="3" t="s">
        <v>186</v>
      </c>
      <c r="J793">
        <f>VLOOKUP(I793,Const!$A$2:$B$13,2,FALSE)</f>
        <v>10</v>
      </c>
    </row>
    <row r="794" spans="1:10" x14ac:dyDescent="0.25">
      <c r="A794" t="s">
        <v>75</v>
      </c>
      <c r="B794" t="s">
        <v>8</v>
      </c>
      <c r="C794">
        <v>12</v>
      </c>
      <c r="D794" t="s">
        <v>79</v>
      </c>
      <c r="E794" t="s">
        <v>76</v>
      </c>
      <c r="F794" t="str">
        <f t="shared" si="38"/>
        <v>APWORKS 2024.2 - PHASE 3: Checkbox to filter discrepant lines</v>
      </c>
      <c r="G794">
        <f>IF(E794="Development",VLOOKUP(F794,'Planned Activities'!$D$4:$M$158,J794-2,FALSE),0)</f>
        <v>0</v>
      </c>
      <c r="H794">
        <v>2</v>
      </c>
      <c r="I794" s="3" t="s">
        <v>186</v>
      </c>
      <c r="J794">
        <f>VLOOKUP(I794,Const!$A$2:$B$13,2,FALSE)</f>
        <v>10</v>
      </c>
    </row>
    <row r="795" spans="1:10" hidden="1" x14ac:dyDescent="0.25">
      <c r="A795" t="s">
        <v>83</v>
      </c>
      <c r="B795" t="s">
        <v>25</v>
      </c>
      <c r="C795" t="s">
        <v>80</v>
      </c>
      <c r="D795" t="s">
        <v>81</v>
      </c>
      <c r="E795" t="s">
        <v>22</v>
      </c>
      <c r="H795">
        <v>6</v>
      </c>
      <c r="I795" s="3" t="s">
        <v>186</v>
      </c>
    </row>
    <row r="796" spans="1:10" hidden="1" x14ac:dyDescent="0.25">
      <c r="A796" t="s">
        <v>83</v>
      </c>
      <c r="B796" t="s">
        <v>25</v>
      </c>
      <c r="C796" t="s">
        <v>80</v>
      </c>
      <c r="D796" t="s">
        <v>81</v>
      </c>
      <c r="E796" t="s">
        <v>22</v>
      </c>
      <c r="H796">
        <v>5</v>
      </c>
      <c r="I796" s="3" t="s">
        <v>186</v>
      </c>
    </row>
    <row r="797" spans="1:10" hidden="1" x14ac:dyDescent="0.25">
      <c r="A797" t="s">
        <v>83</v>
      </c>
      <c r="B797" t="s">
        <v>43</v>
      </c>
      <c r="C797" t="s">
        <v>6</v>
      </c>
      <c r="D797" t="s">
        <v>7</v>
      </c>
      <c r="E797" t="s">
        <v>10</v>
      </c>
      <c r="H797">
        <v>4</v>
      </c>
      <c r="I797" s="3" t="s">
        <v>186</v>
      </c>
    </row>
    <row r="798" spans="1:10" hidden="1" x14ac:dyDescent="0.25">
      <c r="A798" t="s">
        <v>83</v>
      </c>
      <c r="B798" t="s">
        <v>43</v>
      </c>
      <c r="C798" t="s">
        <v>6</v>
      </c>
      <c r="D798" t="s">
        <v>7</v>
      </c>
      <c r="E798" t="s">
        <v>10</v>
      </c>
      <c r="H798">
        <v>5</v>
      </c>
      <c r="I798" s="3" t="s">
        <v>186</v>
      </c>
    </row>
    <row r="799" spans="1:10" hidden="1" x14ac:dyDescent="0.25">
      <c r="A799" t="s">
        <v>83</v>
      </c>
      <c r="B799" t="s">
        <v>43</v>
      </c>
      <c r="C799" t="s">
        <v>6</v>
      </c>
      <c r="D799" t="s">
        <v>7</v>
      </c>
      <c r="E799" t="s">
        <v>10</v>
      </c>
      <c r="H799">
        <v>5</v>
      </c>
      <c r="I799" s="3" t="s">
        <v>186</v>
      </c>
    </row>
    <row r="800" spans="1:10" hidden="1" x14ac:dyDescent="0.25">
      <c r="A800" t="s">
        <v>83</v>
      </c>
      <c r="B800" t="s">
        <v>43</v>
      </c>
      <c r="C800" t="s">
        <v>80</v>
      </c>
      <c r="D800" t="s">
        <v>81</v>
      </c>
      <c r="E800" t="s">
        <v>65</v>
      </c>
      <c r="H800">
        <v>3</v>
      </c>
      <c r="I800" s="3" t="s">
        <v>186</v>
      </c>
    </row>
    <row r="801" spans="1:10" hidden="1" x14ac:dyDescent="0.25">
      <c r="A801" t="s">
        <v>83</v>
      </c>
      <c r="B801" t="s">
        <v>43</v>
      </c>
      <c r="C801" t="s">
        <v>80</v>
      </c>
      <c r="D801" t="s">
        <v>81</v>
      </c>
      <c r="E801" t="s">
        <v>65</v>
      </c>
      <c r="H801">
        <v>3</v>
      </c>
      <c r="I801" s="3" t="s">
        <v>186</v>
      </c>
    </row>
    <row r="802" spans="1:10" hidden="1" x14ac:dyDescent="0.25">
      <c r="A802" t="s">
        <v>2</v>
      </c>
      <c r="B802" t="s">
        <v>3</v>
      </c>
      <c r="C802" t="s">
        <v>6</v>
      </c>
      <c r="D802" t="s">
        <v>7</v>
      </c>
      <c r="E802" t="s">
        <v>4</v>
      </c>
      <c r="H802">
        <v>1</v>
      </c>
      <c r="I802" s="3" t="s">
        <v>186</v>
      </c>
    </row>
    <row r="803" spans="1:10" hidden="1" x14ac:dyDescent="0.25">
      <c r="A803" t="s">
        <v>2</v>
      </c>
      <c r="B803" t="s">
        <v>25</v>
      </c>
      <c r="C803" t="s">
        <v>4</v>
      </c>
      <c r="D803" t="s">
        <v>5</v>
      </c>
      <c r="E803" t="s">
        <v>4</v>
      </c>
      <c r="H803">
        <v>3</v>
      </c>
      <c r="I803" s="3" t="s">
        <v>186</v>
      </c>
    </row>
    <row r="804" spans="1:10" x14ac:dyDescent="0.25">
      <c r="A804" t="s">
        <v>2</v>
      </c>
      <c r="B804" t="s">
        <v>8</v>
      </c>
      <c r="C804">
        <v>21</v>
      </c>
      <c r="D804" t="s">
        <v>23</v>
      </c>
      <c r="E804" t="s">
        <v>20</v>
      </c>
      <c r="F804" t="str">
        <f>CONCATENATE(TRIM(B804),": ",D804)</f>
        <v>APWORKS 2024.2 - PHASE 3: Switch Company on Invoice</v>
      </c>
      <c r="G804" t="e">
        <f>IF(E804="Development",VLOOKUP(F804,'Planned Activities'!$D$4:$M$158,J804-2,FALSE),0)</f>
        <v>#N/A</v>
      </c>
      <c r="H804">
        <v>2</v>
      </c>
      <c r="I804" s="3" t="s">
        <v>186</v>
      </c>
      <c r="J804">
        <f>VLOOKUP(I804,Const!$A$2:$B$13,2,FALSE)</f>
        <v>10</v>
      </c>
    </row>
    <row r="805" spans="1:10" hidden="1" x14ac:dyDescent="0.25">
      <c r="A805" t="s">
        <v>2</v>
      </c>
      <c r="B805" t="s">
        <v>30</v>
      </c>
      <c r="C805" t="s">
        <v>31</v>
      </c>
      <c r="D805" t="s">
        <v>32</v>
      </c>
      <c r="E805" t="s">
        <v>33</v>
      </c>
      <c r="H805">
        <v>1</v>
      </c>
      <c r="I805" s="3" t="s">
        <v>186</v>
      </c>
    </row>
    <row r="806" spans="1:10" hidden="1" x14ac:dyDescent="0.25">
      <c r="A806" t="s">
        <v>2</v>
      </c>
      <c r="B806" t="s">
        <v>30</v>
      </c>
      <c r="C806" t="s">
        <v>34</v>
      </c>
      <c r="D806" t="s">
        <v>35</v>
      </c>
      <c r="E806" t="s">
        <v>16</v>
      </c>
      <c r="H806">
        <v>2</v>
      </c>
      <c r="I806" s="3" t="s">
        <v>186</v>
      </c>
    </row>
    <row r="807" spans="1:10" x14ac:dyDescent="0.25">
      <c r="A807" t="s">
        <v>86</v>
      </c>
      <c r="B807" t="s">
        <v>8</v>
      </c>
      <c r="C807">
        <v>3</v>
      </c>
      <c r="D807" t="s">
        <v>11</v>
      </c>
      <c r="E807" t="s">
        <v>20</v>
      </c>
      <c r="F807" t="str">
        <f>CONCATENATE(TRIM(B807),": ",D807)</f>
        <v>APWORKS 2024.2 - PHASE 3: Ability to assign Employees to Roles by Media type and by Client</v>
      </c>
      <c r="G807">
        <f>IF(E807="Development",VLOOKUP(F807,'Planned Activities'!$D$4:$M$158,J807-2,FALSE),0)</f>
        <v>10.5</v>
      </c>
      <c r="H807">
        <v>6</v>
      </c>
      <c r="I807" s="3" t="s">
        <v>186</v>
      </c>
      <c r="J807">
        <f>VLOOKUP(I807,Const!$A$2:$B$13,2,FALSE)</f>
        <v>10</v>
      </c>
    </row>
    <row r="808" spans="1:10" hidden="1" x14ac:dyDescent="0.25">
      <c r="A808" t="s">
        <v>89</v>
      </c>
      <c r="B808" t="s">
        <v>39</v>
      </c>
      <c r="C808">
        <v>1</v>
      </c>
      <c r="D808" t="s">
        <v>40</v>
      </c>
      <c r="E808" t="s">
        <v>92</v>
      </c>
      <c r="H808">
        <v>4</v>
      </c>
      <c r="I808" s="3" t="s">
        <v>186</v>
      </c>
    </row>
    <row r="809" spans="1:10" hidden="1" x14ac:dyDescent="0.25">
      <c r="A809" t="s">
        <v>89</v>
      </c>
      <c r="B809" t="s">
        <v>39</v>
      </c>
      <c r="C809">
        <v>1</v>
      </c>
      <c r="D809" t="s">
        <v>40</v>
      </c>
      <c r="E809" t="s">
        <v>94</v>
      </c>
      <c r="H809">
        <v>3</v>
      </c>
      <c r="I809" s="3" t="s">
        <v>186</v>
      </c>
    </row>
    <row r="810" spans="1:10" hidden="1" x14ac:dyDescent="0.25">
      <c r="A810" t="s">
        <v>89</v>
      </c>
      <c r="B810" t="s">
        <v>30</v>
      </c>
      <c r="C810" t="s">
        <v>31</v>
      </c>
      <c r="D810" t="s">
        <v>32</v>
      </c>
      <c r="E810" t="s">
        <v>33</v>
      </c>
      <c r="H810">
        <v>1</v>
      </c>
      <c r="I810" s="3" t="s">
        <v>186</v>
      </c>
    </row>
    <row r="811" spans="1:10" hidden="1" x14ac:dyDescent="0.25">
      <c r="A811" t="s">
        <v>89</v>
      </c>
      <c r="B811" t="s">
        <v>43</v>
      </c>
      <c r="C811" t="s">
        <v>6</v>
      </c>
      <c r="D811" t="s">
        <v>7</v>
      </c>
      <c r="E811" t="s">
        <v>4</v>
      </c>
      <c r="H811">
        <v>2</v>
      </c>
      <c r="I811" s="3" t="s">
        <v>186</v>
      </c>
    </row>
    <row r="812" spans="1:10" hidden="1" x14ac:dyDescent="0.25">
      <c r="A812" t="s">
        <v>89</v>
      </c>
      <c r="B812" t="s">
        <v>30</v>
      </c>
      <c r="C812" t="s">
        <v>31</v>
      </c>
      <c r="D812" t="s">
        <v>32</v>
      </c>
      <c r="E812" t="s">
        <v>33</v>
      </c>
      <c r="H812">
        <v>1</v>
      </c>
      <c r="I812" s="3" t="s">
        <v>186</v>
      </c>
    </row>
    <row r="813" spans="1:10" hidden="1" x14ac:dyDescent="0.25">
      <c r="A813" t="s">
        <v>89</v>
      </c>
      <c r="B813" t="s">
        <v>25</v>
      </c>
      <c r="C813" t="s">
        <v>4</v>
      </c>
      <c r="D813" t="s">
        <v>5</v>
      </c>
      <c r="E813" t="s">
        <v>4</v>
      </c>
      <c r="H813">
        <v>3</v>
      </c>
      <c r="I813" s="3" t="s">
        <v>186</v>
      </c>
    </row>
    <row r="814" spans="1:10" hidden="1" x14ac:dyDescent="0.25">
      <c r="A814" t="s">
        <v>89</v>
      </c>
      <c r="B814" t="s">
        <v>39</v>
      </c>
      <c r="C814">
        <v>1</v>
      </c>
      <c r="D814" t="s">
        <v>40</v>
      </c>
      <c r="E814" t="s">
        <v>94</v>
      </c>
      <c r="H814">
        <v>2</v>
      </c>
      <c r="I814" s="3" t="s">
        <v>186</v>
      </c>
    </row>
    <row r="815" spans="1:10" hidden="1" x14ac:dyDescent="0.25">
      <c r="A815" t="s">
        <v>89</v>
      </c>
      <c r="B815" t="s">
        <v>39</v>
      </c>
      <c r="C815">
        <v>1</v>
      </c>
      <c r="D815" t="s">
        <v>40</v>
      </c>
      <c r="E815" t="s">
        <v>95</v>
      </c>
      <c r="H815">
        <v>6</v>
      </c>
      <c r="I815" s="3" t="s">
        <v>186</v>
      </c>
    </row>
    <row r="816" spans="1:10" hidden="1" x14ac:dyDescent="0.25">
      <c r="A816" t="s">
        <v>89</v>
      </c>
      <c r="B816" t="s">
        <v>39</v>
      </c>
      <c r="C816">
        <v>1</v>
      </c>
      <c r="D816" t="s">
        <v>40</v>
      </c>
      <c r="E816" t="s">
        <v>41</v>
      </c>
      <c r="H816">
        <v>2</v>
      </c>
      <c r="I816" s="3" t="s">
        <v>186</v>
      </c>
    </row>
    <row r="817" spans="1:10" hidden="1" x14ac:dyDescent="0.25">
      <c r="A817" t="s">
        <v>46</v>
      </c>
      <c r="B817" t="s">
        <v>30</v>
      </c>
      <c r="C817" t="s">
        <v>31</v>
      </c>
      <c r="D817" t="s">
        <v>32</v>
      </c>
      <c r="E817" t="s">
        <v>10</v>
      </c>
      <c r="H817">
        <v>1</v>
      </c>
      <c r="I817" s="3" t="s">
        <v>186</v>
      </c>
    </row>
    <row r="818" spans="1:10" hidden="1" x14ac:dyDescent="0.25">
      <c r="A818" t="s">
        <v>46</v>
      </c>
      <c r="B818" t="s">
        <v>30</v>
      </c>
      <c r="C818" t="s">
        <v>31</v>
      </c>
      <c r="D818" t="s">
        <v>32</v>
      </c>
      <c r="E818" t="s">
        <v>10</v>
      </c>
      <c r="H818">
        <v>1</v>
      </c>
      <c r="I818" s="3" t="s">
        <v>186</v>
      </c>
    </row>
    <row r="819" spans="1:10" hidden="1" x14ac:dyDescent="0.25">
      <c r="A819" t="s">
        <v>46</v>
      </c>
      <c r="B819" t="s">
        <v>30</v>
      </c>
      <c r="C819" t="s">
        <v>31</v>
      </c>
      <c r="D819" t="s">
        <v>32</v>
      </c>
      <c r="E819" t="s">
        <v>10</v>
      </c>
      <c r="H819">
        <v>1</v>
      </c>
      <c r="I819" s="3" t="s">
        <v>186</v>
      </c>
    </row>
    <row r="820" spans="1:10" hidden="1" x14ac:dyDescent="0.25">
      <c r="A820" t="s">
        <v>46</v>
      </c>
      <c r="B820" t="s">
        <v>30</v>
      </c>
      <c r="C820" t="s">
        <v>31</v>
      </c>
      <c r="D820" t="s">
        <v>32</v>
      </c>
      <c r="E820" t="s">
        <v>10</v>
      </c>
      <c r="H820">
        <v>2</v>
      </c>
      <c r="I820" s="3" t="s">
        <v>186</v>
      </c>
    </row>
    <row r="821" spans="1:10" hidden="1" x14ac:dyDescent="0.25">
      <c r="A821" t="s">
        <v>46</v>
      </c>
      <c r="B821" t="s">
        <v>30</v>
      </c>
      <c r="C821" t="s">
        <v>31</v>
      </c>
      <c r="D821" t="s">
        <v>32</v>
      </c>
      <c r="E821" t="s">
        <v>33</v>
      </c>
      <c r="H821">
        <v>1</v>
      </c>
      <c r="I821" s="3" t="s">
        <v>186</v>
      </c>
    </row>
    <row r="822" spans="1:10" hidden="1" x14ac:dyDescent="0.25">
      <c r="A822" t="s">
        <v>46</v>
      </c>
      <c r="B822" t="s">
        <v>30</v>
      </c>
      <c r="C822" t="s">
        <v>31</v>
      </c>
      <c r="D822" t="s">
        <v>32</v>
      </c>
      <c r="E822" t="s">
        <v>33</v>
      </c>
      <c r="H822">
        <v>1</v>
      </c>
      <c r="I822" s="3" t="s">
        <v>186</v>
      </c>
    </row>
    <row r="823" spans="1:10" hidden="1" x14ac:dyDescent="0.25">
      <c r="A823" t="s">
        <v>46</v>
      </c>
      <c r="B823" t="s">
        <v>30</v>
      </c>
      <c r="C823" t="s">
        <v>31</v>
      </c>
      <c r="D823" t="s">
        <v>32</v>
      </c>
      <c r="E823" t="s">
        <v>33</v>
      </c>
      <c r="H823">
        <v>1</v>
      </c>
      <c r="I823" s="3" t="s">
        <v>186</v>
      </c>
    </row>
    <row r="824" spans="1:10" hidden="1" x14ac:dyDescent="0.25">
      <c r="A824" t="s">
        <v>46</v>
      </c>
      <c r="B824" t="s">
        <v>30</v>
      </c>
      <c r="C824" t="s">
        <v>31</v>
      </c>
      <c r="D824" t="s">
        <v>32</v>
      </c>
      <c r="E824" t="s">
        <v>33</v>
      </c>
      <c r="H824">
        <v>1</v>
      </c>
      <c r="I824" s="3" t="s">
        <v>186</v>
      </c>
    </row>
    <row r="825" spans="1:10" hidden="1" x14ac:dyDescent="0.25">
      <c r="A825" t="s">
        <v>46</v>
      </c>
      <c r="B825" t="s">
        <v>30</v>
      </c>
      <c r="C825" t="s">
        <v>51</v>
      </c>
      <c r="D825" t="s">
        <v>52</v>
      </c>
      <c r="E825" t="s">
        <v>45</v>
      </c>
      <c r="H825">
        <v>5</v>
      </c>
      <c r="I825" s="3" t="s">
        <v>186</v>
      </c>
    </row>
    <row r="826" spans="1:10" x14ac:dyDescent="0.25">
      <c r="A826" t="s">
        <v>46</v>
      </c>
      <c r="B826" t="s">
        <v>8</v>
      </c>
      <c r="C826">
        <v>28</v>
      </c>
      <c r="D826" t="s">
        <v>24</v>
      </c>
      <c r="E826" t="s">
        <v>20</v>
      </c>
      <c r="F826" t="str">
        <f>CONCATENATE(TRIM(B826),": ",D826)</f>
        <v>APWORKS 2024.2 - PHASE 3: Customer Information: Select Client on Vendor Invoice</v>
      </c>
      <c r="G826">
        <f>IF(E826="Development",VLOOKUP(F826,'Planned Activities'!$D$4:$M$158,J826-2,FALSE),0)</f>
        <v>12</v>
      </c>
      <c r="H826">
        <v>1</v>
      </c>
      <c r="I826" s="3" t="s">
        <v>186</v>
      </c>
      <c r="J826">
        <f>VLOOKUP(I826,Const!$A$2:$B$13,2,FALSE)</f>
        <v>10</v>
      </c>
    </row>
    <row r="827" spans="1:10" hidden="1" x14ac:dyDescent="0.25">
      <c r="A827" t="s">
        <v>96</v>
      </c>
      <c r="B827" t="s">
        <v>25</v>
      </c>
      <c r="C827" t="s">
        <v>45</v>
      </c>
      <c r="D827" t="s">
        <v>45</v>
      </c>
      <c r="E827" t="s">
        <v>22</v>
      </c>
      <c r="H827">
        <v>5</v>
      </c>
      <c r="I827" s="3" t="s">
        <v>186</v>
      </c>
    </row>
    <row r="828" spans="1:10" hidden="1" x14ac:dyDescent="0.25">
      <c r="A828" t="s">
        <v>96</v>
      </c>
      <c r="B828" t="s">
        <v>25</v>
      </c>
      <c r="C828" t="s">
        <v>45</v>
      </c>
      <c r="D828" t="s">
        <v>45</v>
      </c>
      <c r="E828" t="s">
        <v>22</v>
      </c>
      <c r="H828">
        <v>8</v>
      </c>
      <c r="I828" s="3" t="s">
        <v>186</v>
      </c>
    </row>
    <row r="829" spans="1:10" hidden="1" x14ac:dyDescent="0.25">
      <c r="A829" t="s">
        <v>46</v>
      </c>
      <c r="B829" t="s">
        <v>30</v>
      </c>
      <c r="C829" t="s">
        <v>51</v>
      </c>
      <c r="D829" t="s">
        <v>52</v>
      </c>
      <c r="E829" t="s">
        <v>45</v>
      </c>
      <c r="H829">
        <v>5</v>
      </c>
      <c r="I829" s="3" t="s">
        <v>186</v>
      </c>
    </row>
    <row r="830" spans="1:10" x14ac:dyDescent="0.25">
      <c r="A830" t="s">
        <v>46</v>
      </c>
      <c r="B830" t="s">
        <v>8</v>
      </c>
      <c r="C830">
        <v>28</v>
      </c>
      <c r="D830" t="s">
        <v>24</v>
      </c>
      <c r="E830" t="s">
        <v>20</v>
      </c>
      <c r="F830" t="str">
        <f t="shared" ref="F830:F831" si="39">CONCATENATE(TRIM(B830),": ",D830)</f>
        <v>APWORKS 2024.2 - PHASE 3: Customer Information: Select Client on Vendor Invoice</v>
      </c>
      <c r="G830">
        <f>IF(E830="Development",VLOOKUP(F830,'Planned Activities'!$D$4:$M$158,J830-2,FALSE),0)</f>
        <v>12</v>
      </c>
      <c r="H830">
        <v>1</v>
      </c>
      <c r="I830" s="3" t="s">
        <v>186</v>
      </c>
      <c r="J830">
        <f>VLOOKUP(I830,Const!$A$2:$B$13,2,FALSE)</f>
        <v>10</v>
      </c>
    </row>
    <row r="831" spans="1:10" x14ac:dyDescent="0.25">
      <c r="A831" t="s">
        <v>46</v>
      </c>
      <c r="B831" t="s">
        <v>8</v>
      </c>
      <c r="C831">
        <v>31</v>
      </c>
      <c r="D831" t="s">
        <v>48</v>
      </c>
      <c r="E831" t="s">
        <v>20</v>
      </c>
      <c r="F831" t="str">
        <f t="shared" si="39"/>
        <v>APWORKS 2024.2 - PHASE 3: Vendor/stations/sites associated to multiple pay to.</v>
      </c>
      <c r="G831">
        <f>IF(E831="Development",VLOOKUP(F831,'Planned Activities'!$D$4:$M$158,J831-2,FALSE),0)</f>
        <v>16.399999999999999</v>
      </c>
      <c r="H831">
        <v>2</v>
      </c>
      <c r="I831" s="3" t="s">
        <v>186</v>
      </c>
      <c r="J831">
        <f>VLOOKUP(I831,Const!$A$2:$B$13,2,FALSE)</f>
        <v>10</v>
      </c>
    </row>
    <row r="832" spans="1:10" hidden="1" x14ac:dyDescent="0.25">
      <c r="A832" t="s">
        <v>46</v>
      </c>
      <c r="B832" t="s">
        <v>30</v>
      </c>
      <c r="C832" t="s">
        <v>51</v>
      </c>
      <c r="D832" t="s">
        <v>52</v>
      </c>
      <c r="E832" t="s">
        <v>45</v>
      </c>
      <c r="H832">
        <v>4</v>
      </c>
      <c r="I832" s="3" t="s">
        <v>186</v>
      </c>
    </row>
    <row r="833" spans="1:10" hidden="1" x14ac:dyDescent="0.25">
      <c r="A833" t="s">
        <v>46</v>
      </c>
      <c r="B833" t="s">
        <v>30</v>
      </c>
      <c r="C833" t="s">
        <v>51</v>
      </c>
      <c r="D833" t="s">
        <v>52</v>
      </c>
      <c r="E833" t="s">
        <v>45</v>
      </c>
      <c r="H833">
        <v>6</v>
      </c>
      <c r="I833" s="3" t="s">
        <v>186</v>
      </c>
    </row>
    <row r="834" spans="1:10" x14ac:dyDescent="0.25">
      <c r="A834" t="s">
        <v>46</v>
      </c>
      <c r="B834" t="s">
        <v>8</v>
      </c>
      <c r="C834">
        <v>5</v>
      </c>
      <c r="D834" t="s">
        <v>14</v>
      </c>
      <c r="E834" t="s">
        <v>15</v>
      </c>
      <c r="F834" t="str">
        <f>CONCATENATE(TRIM(B834),": ",D834)</f>
        <v>APWORKS 2024.2 - PHASE 3: Project Overhead</v>
      </c>
      <c r="G834">
        <f>IF(E834="Development",VLOOKUP(F834,'Planned Activities'!$D$4:$M$158,J834-2,FALSE),0)</f>
        <v>0</v>
      </c>
      <c r="H834">
        <v>2</v>
      </c>
      <c r="I834" s="3" t="s">
        <v>186</v>
      </c>
      <c r="J834">
        <f>VLOOKUP(I834,Const!$A$2:$B$13,2,FALSE)</f>
        <v>10</v>
      </c>
    </row>
    <row r="835" spans="1:10" hidden="1" x14ac:dyDescent="0.25">
      <c r="A835" t="s">
        <v>106</v>
      </c>
      <c r="B835" t="s">
        <v>63</v>
      </c>
      <c r="C835" t="s">
        <v>67</v>
      </c>
      <c r="D835" t="s">
        <v>68</v>
      </c>
      <c r="E835" t="s">
        <v>107</v>
      </c>
      <c r="H835">
        <v>2</v>
      </c>
      <c r="I835" s="3" t="s">
        <v>186</v>
      </c>
    </row>
    <row r="836" spans="1:10" hidden="1" x14ac:dyDescent="0.25">
      <c r="A836" t="s">
        <v>106</v>
      </c>
      <c r="B836" t="s">
        <v>63</v>
      </c>
      <c r="C836" t="s">
        <v>64</v>
      </c>
      <c r="D836" t="s">
        <v>40</v>
      </c>
      <c r="E836" t="s">
        <v>16</v>
      </c>
      <c r="H836">
        <v>1</v>
      </c>
      <c r="I836" s="3" t="s">
        <v>186</v>
      </c>
    </row>
    <row r="837" spans="1:10" hidden="1" x14ac:dyDescent="0.25">
      <c r="A837" t="s">
        <v>106</v>
      </c>
      <c r="B837" t="s">
        <v>63</v>
      </c>
      <c r="C837" t="s">
        <v>64</v>
      </c>
      <c r="D837" t="s">
        <v>40</v>
      </c>
      <c r="E837" t="s">
        <v>16</v>
      </c>
      <c r="H837">
        <v>1</v>
      </c>
      <c r="I837" s="3" t="s">
        <v>186</v>
      </c>
    </row>
    <row r="838" spans="1:10" hidden="1" x14ac:dyDescent="0.25">
      <c r="A838" t="s">
        <v>106</v>
      </c>
      <c r="B838" t="s">
        <v>63</v>
      </c>
      <c r="C838" t="s">
        <v>64</v>
      </c>
      <c r="D838" t="s">
        <v>40</v>
      </c>
      <c r="E838" t="s">
        <v>16</v>
      </c>
      <c r="H838">
        <v>1</v>
      </c>
      <c r="I838" s="3" t="s">
        <v>186</v>
      </c>
    </row>
    <row r="839" spans="1:10" hidden="1" x14ac:dyDescent="0.25">
      <c r="A839" t="s">
        <v>106</v>
      </c>
      <c r="B839" t="s">
        <v>63</v>
      </c>
      <c r="C839" t="s">
        <v>64</v>
      </c>
      <c r="D839" t="s">
        <v>40</v>
      </c>
      <c r="E839" t="s">
        <v>108</v>
      </c>
      <c r="H839">
        <v>3</v>
      </c>
      <c r="I839" s="3" t="s">
        <v>186</v>
      </c>
    </row>
    <row r="840" spans="1:10" x14ac:dyDescent="0.25">
      <c r="A840" t="s">
        <v>88</v>
      </c>
      <c r="B840" t="s">
        <v>8</v>
      </c>
      <c r="C840">
        <v>8</v>
      </c>
      <c r="D840" t="s">
        <v>19</v>
      </c>
      <c r="E840" t="s">
        <v>22</v>
      </c>
      <c r="F840" t="str">
        <f t="shared" ref="F840:F841" si="40">CONCATENATE(TRIM(B840),": ",D840)</f>
        <v>APWORKS 2024.2 - PHASE 3: Broadcast Invoice: EDI File Processing</v>
      </c>
      <c r="G840">
        <f>IF(E840="Development",VLOOKUP(F840,'Planned Activities'!$D$4:$M$158,J840-2,FALSE),0)</f>
        <v>0</v>
      </c>
      <c r="H840">
        <v>1</v>
      </c>
      <c r="I840" s="3" t="s">
        <v>186</v>
      </c>
      <c r="J840">
        <f>VLOOKUP(I840,Const!$A$2:$B$13,2,FALSE)</f>
        <v>10</v>
      </c>
    </row>
    <row r="841" spans="1:10" x14ac:dyDescent="0.25">
      <c r="A841" t="s">
        <v>88</v>
      </c>
      <c r="B841" t="s">
        <v>8</v>
      </c>
      <c r="C841">
        <v>8</v>
      </c>
      <c r="D841" t="s">
        <v>19</v>
      </c>
      <c r="E841" t="s">
        <v>22</v>
      </c>
      <c r="F841" t="str">
        <f t="shared" si="40"/>
        <v>APWORKS 2024.2 - PHASE 3: Broadcast Invoice: EDI File Processing</v>
      </c>
      <c r="G841">
        <f>IF(E841="Development",VLOOKUP(F841,'Planned Activities'!$D$4:$M$158,J841-2,FALSE),0)</f>
        <v>0</v>
      </c>
      <c r="H841">
        <v>3</v>
      </c>
      <c r="I841" s="3" t="s">
        <v>186</v>
      </c>
      <c r="J841">
        <f>VLOOKUP(I841,Const!$A$2:$B$13,2,FALSE)</f>
        <v>10</v>
      </c>
    </row>
    <row r="842" spans="1:10" hidden="1" x14ac:dyDescent="0.25">
      <c r="A842" t="s">
        <v>88</v>
      </c>
      <c r="B842" t="s">
        <v>30</v>
      </c>
      <c r="C842" t="s">
        <v>36</v>
      </c>
      <c r="D842" t="s">
        <v>37</v>
      </c>
      <c r="E842" t="s">
        <v>38</v>
      </c>
      <c r="H842">
        <v>2</v>
      </c>
      <c r="I842" s="3" t="s">
        <v>186</v>
      </c>
    </row>
    <row r="843" spans="1:10" x14ac:dyDescent="0.25">
      <c r="A843" t="s">
        <v>54</v>
      </c>
      <c r="B843" t="s">
        <v>8</v>
      </c>
      <c r="C843">
        <v>21</v>
      </c>
      <c r="D843" t="s">
        <v>23</v>
      </c>
      <c r="E843" t="s">
        <v>57</v>
      </c>
      <c r="F843" t="str">
        <f t="shared" ref="F843:F844" si="41">CONCATENATE(TRIM(B843),": ",D843)</f>
        <v>APWORKS 2024.2 - PHASE 3: Switch Company on Invoice</v>
      </c>
      <c r="G843">
        <f>IF(E843="Development",VLOOKUP(F843,'Planned Activities'!$D$4:$M$158,J843-2,FALSE),0)</f>
        <v>0</v>
      </c>
      <c r="H843">
        <v>8</v>
      </c>
      <c r="I843" s="3" t="s">
        <v>186</v>
      </c>
      <c r="J843">
        <f>VLOOKUP(I843,Const!$A$2:$B$13,2,FALSE)</f>
        <v>10</v>
      </c>
    </row>
    <row r="844" spans="1:10" x14ac:dyDescent="0.25">
      <c r="A844" t="s">
        <v>54</v>
      </c>
      <c r="B844" t="s">
        <v>8</v>
      </c>
      <c r="C844">
        <v>28</v>
      </c>
      <c r="D844" t="s">
        <v>24</v>
      </c>
      <c r="E844" t="s">
        <v>20</v>
      </c>
      <c r="F844" t="str">
        <f t="shared" si="41"/>
        <v>APWORKS 2024.2 - PHASE 3: Customer Information: Select Client on Vendor Invoice</v>
      </c>
      <c r="G844">
        <f>IF(E844="Development",VLOOKUP(F844,'Planned Activities'!$D$4:$M$158,J844-2,FALSE),0)</f>
        <v>12</v>
      </c>
      <c r="H844">
        <v>3</v>
      </c>
      <c r="I844" s="3" t="s">
        <v>186</v>
      </c>
      <c r="J844">
        <f>VLOOKUP(I844,Const!$A$2:$B$13,2,FALSE)</f>
        <v>10</v>
      </c>
    </row>
    <row r="845" spans="1:10" hidden="1" x14ac:dyDescent="0.25">
      <c r="A845" t="s">
        <v>86</v>
      </c>
      <c r="B845" t="s">
        <v>28</v>
      </c>
      <c r="C845">
        <v>3</v>
      </c>
      <c r="D845" t="s">
        <v>29</v>
      </c>
      <c r="E845" t="s">
        <v>10</v>
      </c>
      <c r="H845">
        <v>7</v>
      </c>
      <c r="I845" s="3" t="s">
        <v>186</v>
      </c>
    </row>
    <row r="846" spans="1:10" hidden="1" x14ac:dyDescent="0.25">
      <c r="A846" t="s">
        <v>86</v>
      </c>
      <c r="B846" t="s">
        <v>28</v>
      </c>
      <c r="C846">
        <v>3</v>
      </c>
      <c r="D846" t="s">
        <v>29</v>
      </c>
      <c r="E846" t="s">
        <v>10</v>
      </c>
      <c r="H846">
        <v>7</v>
      </c>
      <c r="I846" s="3" t="s">
        <v>186</v>
      </c>
    </row>
    <row r="847" spans="1:10" x14ac:dyDescent="0.25">
      <c r="A847" t="s">
        <v>2</v>
      </c>
      <c r="B847" t="s">
        <v>8</v>
      </c>
      <c r="C847">
        <v>8</v>
      </c>
      <c r="D847" t="s">
        <v>19</v>
      </c>
      <c r="E847" t="s">
        <v>20</v>
      </c>
      <c r="F847" t="str">
        <f>CONCATENATE(TRIM(B847),": ",D847)</f>
        <v>APWORKS 2024.2 - PHASE 3: Broadcast Invoice: EDI File Processing</v>
      </c>
      <c r="G847">
        <f>IF(E847="Development",VLOOKUP(F847,'Planned Activities'!$D$4:$M$158,J847-2,FALSE),0)</f>
        <v>0</v>
      </c>
      <c r="H847">
        <v>3</v>
      </c>
      <c r="I847" s="3" t="s">
        <v>186</v>
      </c>
      <c r="J847">
        <f>VLOOKUP(I847,Const!$A$2:$B$13,2,FALSE)</f>
        <v>10</v>
      </c>
    </row>
    <row r="848" spans="1:10" hidden="1" x14ac:dyDescent="0.25">
      <c r="A848" t="s">
        <v>2</v>
      </c>
      <c r="B848" t="s">
        <v>28</v>
      </c>
      <c r="C848">
        <v>3</v>
      </c>
      <c r="D848" t="s">
        <v>29</v>
      </c>
      <c r="E848" t="s">
        <v>16</v>
      </c>
      <c r="H848">
        <v>2</v>
      </c>
      <c r="I848" s="3" t="s">
        <v>186</v>
      </c>
    </row>
    <row r="849" spans="1:10" hidden="1" x14ac:dyDescent="0.25">
      <c r="A849" t="s">
        <v>2</v>
      </c>
      <c r="B849" t="s">
        <v>30</v>
      </c>
      <c r="C849" t="s">
        <v>31</v>
      </c>
      <c r="D849" t="s">
        <v>32</v>
      </c>
      <c r="E849" t="s">
        <v>33</v>
      </c>
      <c r="H849">
        <v>1</v>
      </c>
      <c r="I849" s="3" t="s">
        <v>186</v>
      </c>
    </row>
    <row r="850" spans="1:10" x14ac:dyDescent="0.25">
      <c r="A850" t="s">
        <v>2</v>
      </c>
      <c r="B850" t="s">
        <v>8</v>
      </c>
      <c r="C850">
        <v>4</v>
      </c>
      <c r="D850" t="s">
        <v>13</v>
      </c>
      <c r="E850" t="s">
        <v>12</v>
      </c>
      <c r="F850" t="str">
        <f t="shared" ref="F850:F853" si="42">CONCATENATE(TRIM(B850),": ",D850)</f>
        <v>APWORKS 2024.2 - PHASE 3: Google Drive integration. (Setup and Integration development)</v>
      </c>
      <c r="G850">
        <f>IF(E850="Development",VLOOKUP(F850,'Planned Activities'!$D$4:$M$158,J850-2,FALSE),0)</f>
        <v>0</v>
      </c>
      <c r="H850">
        <v>1</v>
      </c>
      <c r="I850" s="3" t="s">
        <v>186</v>
      </c>
      <c r="J850">
        <f>VLOOKUP(I850,Const!$A$2:$B$13,2,FALSE)</f>
        <v>10</v>
      </c>
    </row>
    <row r="851" spans="1:10" x14ac:dyDescent="0.25">
      <c r="A851" t="s">
        <v>2</v>
      </c>
      <c r="B851" t="s">
        <v>8</v>
      </c>
      <c r="C851">
        <v>5</v>
      </c>
      <c r="D851" t="s">
        <v>14</v>
      </c>
      <c r="E851" t="s">
        <v>15</v>
      </c>
      <c r="F851" t="str">
        <f t="shared" si="42"/>
        <v>APWORKS 2024.2 - PHASE 3: Project Overhead</v>
      </c>
      <c r="G851">
        <f>IF(E851="Development",VLOOKUP(F851,'Planned Activities'!$D$4:$M$158,J851-2,FALSE),0)</f>
        <v>0</v>
      </c>
      <c r="H851">
        <v>1</v>
      </c>
      <c r="I851" s="3" t="s">
        <v>186</v>
      </c>
      <c r="J851">
        <f>VLOOKUP(I851,Const!$A$2:$B$13,2,FALSE)</f>
        <v>10</v>
      </c>
    </row>
    <row r="852" spans="1:10" x14ac:dyDescent="0.25">
      <c r="A852" t="s">
        <v>2</v>
      </c>
      <c r="B852" t="s">
        <v>8</v>
      </c>
      <c r="C852">
        <v>8</v>
      </c>
      <c r="D852" t="s">
        <v>19</v>
      </c>
      <c r="E852" t="s">
        <v>20</v>
      </c>
      <c r="F852" t="str">
        <f t="shared" si="42"/>
        <v>APWORKS 2024.2 - PHASE 3: Broadcast Invoice: EDI File Processing</v>
      </c>
      <c r="G852">
        <f>IF(E852="Development",VLOOKUP(F852,'Planned Activities'!$D$4:$M$158,J852-2,FALSE),0)</f>
        <v>0</v>
      </c>
      <c r="H852">
        <v>4</v>
      </c>
      <c r="I852" s="3" t="s">
        <v>186</v>
      </c>
      <c r="J852">
        <f>VLOOKUP(I852,Const!$A$2:$B$13,2,FALSE)</f>
        <v>10</v>
      </c>
    </row>
    <row r="853" spans="1:10" x14ac:dyDescent="0.25">
      <c r="A853" t="s">
        <v>54</v>
      </c>
      <c r="B853" t="s">
        <v>8</v>
      </c>
      <c r="C853">
        <v>28</v>
      </c>
      <c r="D853" t="s">
        <v>24</v>
      </c>
      <c r="E853" t="s">
        <v>20</v>
      </c>
      <c r="F853" t="str">
        <f t="shared" si="42"/>
        <v>APWORKS 2024.2 - PHASE 3: Customer Information: Select Client on Vendor Invoice</v>
      </c>
      <c r="G853">
        <f>IF(E853="Development",VLOOKUP(F853,'Planned Activities'!$D$4:$M$158,J853-2,FALSE),0)</f>
        <v>12</v>
      </c>
      <c r="H853">
        <v>5</v>
      </c>
      <c r="I853" s="3" t="s">
        <v>186</v>
      </c>
      <c r="J853">
        <f>VLOOKUP(I853,Const!$A$2:$B$13,2,FALSE)</f>
        <v>10</v>
      </c>
    </row>
    <row r="854" spans="1:10" hidden="1" x14ac:dyDescent="0.25">
      <c r="A854" t="s">
        <v>2</v>
      </c>
      <c r="B854" t="s">
        <v>28</v>
      </c>
      <c r="C854">
        <v>3</v>
      </c>
      <c r="D854" t="s">
        <v>29</v>
      </c>
      <c r="E854" t="s">
        <v>16</v>
      </c>
      <c r="H854">
        <v>0.5</v>
      </c>
      <c r="I854" s="3" t="s">
        <v>186</v>
      </c>
    </row>
    <row r="855" spans="1:10" hidden="1" x14ac:dyDescent="0.25">
      <c r="A855" t="s">
        <v>2</v>
      </c>
      <c r="B855" t="s">
        <v>28</v>
      </c>
      <c r="C855">
        <v>0</v>
      </c>
      <c r="D855" t="s">
        <v>14</v>
      </c>
      <c r="E855" t="s">
        <v>10</v>
      </c>
      <c r="H855">
        <v>1</v>
      </c>
      <c r="I855" s="3" t="s">
        <v>186</v>
      </c>
    </row>
    <row r="856" spans="1:10" hidden="1" x14ac:dyDescent="0.25">
      <c r="A856" t="s">
        <v>2</v>
      </c>
      <c r="B856" t="s">
        <v>30</v>
      </c>
      <c r="C856" t="s">
        <v>31</v>
      </c>
      <c r="D856" t="s">
        <v>32</v>
      </c>
      <c r="E856" t="s">
        <v>33</v>
      </c>
      <c r="H856">
        <v>1.5</v>
      </c>
      <c r="I856" s="3" t="s">
        <v>186</v>
      </c>
    </row>
    <row r="857" spans="1:10" hidden="1" x14ac:dyDescent="0.25">
      <c r="A857" t="s">
        <v>2</v>
      </c>
      <c r="B857" t="s">
        <v>30</v>
      </c>
      <c r="C857" t="s">
        <v>34</v>
      </c>
      <c r="D857" t="s">
        <v>35</v>
      </c>
      <c r="E857" t="s">
        <v>17</v>
      </c>
      <c r="H857">
        <v>0.7</v>
      </c>
      <c r="I857" s="3" t="s">
        <v>186</v>
      </c>
    </row>
    <row r="858" spans="1:10" hidden="1" x14ac:dyDescent="0.25">
      <c r="A858" t="s">
        <v>89</v>
      </c>
      <c r="B858" t="s">
        <v>25</v>
      </c>
      <c r="C858" t="s">
        <v>51</v>
      </c>
      <c r="D858" t="s">
        <v>52</v>
      </c>
      <c r="E858" t="s">
        <v>20</v>
      </c>
      <c r="H858">
        <v>3</v>
      </c>
      <c r="I858" s="3" t="s">
        <v>186</v>
      </c>
    </row>
    <row r="859" spans="1:10" hidden="1" x14ac:dyDescent="0.25">
      <c r="A859" t="s">
        <v>89</v>
      </c>
      <c r="B859" t="s">
        <v>25</v>
      </c>
      <c r="C859" t="s">
        <v>51</v>
      </c>
      <c r="D859" t="s">
        <v>52</v>
      </c>
      <c r="E859" t="s">
        <v>20</v>
      </c>
      <c r="H859">
        <v>2</v>
      </c>
      <c r="I859" s="3" t="s">
        <v>186</v>
      </c>
    </row>
    <row r="860" spans="1:10" hidden="1" x14ac:dyDescent="0.25">
      <c r="A860" t="s">
        <v>89</v>
      </c>
      <c r="B860" t="s">
        <v>39</v>
      </c>
      <c r="C860">
        <v>1</v>
      </c>
      <c r="D860" t="s">
        <v>40</v>
      </c>
      <c r="E860" t="s">
        <v>95</v>
      </c>
      <c r="H860">
        <v>5</v>
      </c>
      <c r="I860" s="3" t="s">
        <v>186</v>
      </c>
    </row>
    <row r="861" spans="1:10" hidden="1" x14ac:dyDescent="0.25">
      <c r="A861" t="s">
        <v>89</v>
      </c>
      <c r="B861" t="s">
        <v>39</v>
      </c>
      <c r="C861">
        <v>1</v>
      </c>
      <c r="D861" t="s">
        <v>40</v>
      </c>
      <c r="E861" t="s">
        <v>93</v>
      </c>
      <c r="H861">
        <v>6</v>
      </c>
      <c r="I861" s="3" t="s">
        <v>186</v>
      </c>
    </row>
    <row r="862" spans="1:10" hidden="1" x14ac:dyDescent="0.25">
      <c r="A862" t="s">
        <v>106</v>
      </c>
      <c r="B862" t="s">
        <v>63</v>
      </c>
      <c r="C862" t="s">
        <v>64</v>
      </c>
      <c r="D862" t="s">
        <v>40</v>
      </c>
      <c r="E862" t="s">
        <v>16</v>
      </c>
      <c r="H862">
        <v>2</v>
      </c>
      <c r="I862" s="3" t="s">
        <v>186</v>
      </c>
    </row>
    <row r="863" spans="1:10" hidden="1" x14ac:dyDescent="0.25">
      <c r="A863" t="s">
        <v>106</v>
      </c>
      <c r="B863" t="s">
        <v>63</v>
      </c>
      <c r="C863" t="s">
        <v>64</v>
      </c>
      <c r="D863" t="s">
        <v>40</v>
      </c>
      <c r="E863" t="s">
        <v>108</v>
      </c>
      <c r="H863">
        <v>2</v>
      </c>
      <c r="I863" s="3" t="s">
        <v>186</v>
      </c>
    </row>
    <row r="864" spans="1:10" hidden="1" x14ac:dyDescent="0.25">
      <c r="A864" t="s">
        <v>106</v>
      </c>
      <c r="B864" t="s">
        <v>63</v>
      </c>
      <c r="C864" t="s">
        <v>64</v>
      </c>
      <c r="D864" t="s">
        <v>40</v>
      </c>
      <c r="E864" t="s">
        <v>109</v>
      </c>
      <c r="H864">
        <v>2</v>
      </c>
      <c r="I864" s="3" t="s">
        <v>186</v>
      </c>
    </row>
    <row r="865" spans="1:10" hidden="1" x14ac:dyDescent="0.25">
      <c r="A865" t="s">
        <v>86</v>
      </c>
      <c r="B865" t="s">
        <v>28</v>
      </c>
      <c r="C865">
        <v>3</v>
      </c>
      <c r="D865" t="s">
        <v>29</v>
      </c>
      <c r="E865" t="s">
        <v>10</v>
      </c>
      <c r="H865">
        <v>7</v>
      </c>
      <c r="I865" s="3" t="s">
        <v>186</v>
      </c>
    </row>
    <row r="866" spans="1:10" x14ac:dyDescent="0.25">
      <c r="A866" t="s">
        <v>75</v>
      </c>
      <c r="B866" t="s">
        <v>8</v>
      </c>
      <c r="C866">
        <v>1</v>
      </c>
      <c r="D866" t="s">
        <v>9</v>
      </c>
      <c r="E866" t="s">
        <v>76</v>
      </c>
      <c r="F866" t="str">
        <f t="shared" ref="F866:F874" si="43">CONCATENATE(TRIM(B866),": ",D866)</f>
        <v>APWORKS 2024.2 - PHASE 3: Ability to automatically attach additional documents to Invoice</v>
      </c>
      <c r="G866">
        <f>IF(E866="Development",VLOOKUP(F866,'Planned Activities'!$D$4:$M$158,J866-2,FALSE),0)</f>
        <v>0</v>
      </c>
      <c r="H866">
        <v>1</v>
      </c>
      <c r="I866" s="3" t="s">
        <v>186</v>
      </c>
      <c r="J866">
        <f>VLOOKUP(I866,Const!$A$2:$B$13,2,FALSE)</f>
        <v>10</v>
      </c>
    </row>
    <row r="867" spans="1:10" x14ac:dyDescent="0.25">
      <c r="A867" t="s">
        <v>75</v>
      </c>
      <c r="B867" t="s">
        <v>8</v>
      </c>
      <c r="C867">
        <v>2</v>
      </c>
      <c r="D867" t="s">
        <v>78</v>
      </c>
      <c r="E867" t="s">
        <v>33</v>
      </c>
      <c r="F867" t="str">
        <f t="shared" si="43"/>
        <v>APWORKS 2024.2 - PHASE 3: Add Media Type/Service type/Roles</v>
      </c>
      <c r="G867">
        <f>IF(E867="Development",VLOOKUP(F867,'Planned Activities'!$D$4:$M$158,J867-2,FALSE),0)</f>
        <v>0</v>
      </c>
      <c r="H867">
        <v>1</v>
      </c>
      <c r="I867" s="3" t="s">
        <v>186</v>
      </c>
      <c r="J867">
        <f>VLOOKUP(I867,Const!$A$2:$B$13,2,FALSE)</f>
        <v>10</v>
      </c>
    </row>
    <row r="868" spans="1:10" x14ac:dyDescent="0.25">
      <c r="A868" t="s">
        <v>75</v>
      </c>
      <c r="B868" t="s">
        <v>8</v>
      </c>
      <c r="C868">
        <v>2</v>
      </c>
      <c r="D868" t="s">
        <v>78</v>
      </c>
      <c r="E868" t="s">
        <v>22</v>
      </c>
      <c r="F868" t="str">
        <f t="shared" si="43"/>
        <v>APWORKS 2024.2 - PHASE 3: Add Media Type/Service type/Roles</v>
      </c>
      <c r="G868">
        <f>IF(E868="Development",VLOOKUP(F868,'Planned Activities'!$D$4:$M$158,J868-2,FALSE),0)</f>
        <v>0</v>
      </c>
      <c r="H868">
        <v>6</v>
      </c>
      <c r="I868" s="3" t="s">
        <v>186</v>
      </c>
      <c r="J868">
        <f>VLOOKUP(I868,Const!$A$2:$B$13,2,FALSE)</f>
        <v>10</v>
      </c>
    </row>
    <row r="869" spans="1:10" x14ac:dyDescent="0.25">
      <c r="A869" t="s">
        <v>75</v>
      </c>
      <c r="B869" t="s">
        <v>8</v>
      </c>
      <c r="C869">
        <v>1</v>
      </c>
      <c r="D869" t="s">
        <v>9</v>
      </c>
      <c r="E869" t="s">
        <v>76</v>
      </c>
      <c r="F869" t="str">
        <f t="shared" si="43"/>
        <v>APWORKS 2024.2 - PHASE 3: Ability to automatically attach additional documents to Invoice</v>
      </c>
      <c r="G869">
        <f>IF(E869="Development",VLOOKUP(F869,'Planned Activities'!$D$4:$M$158,J869-2,FALSE),0)</f>
        <v>0</v>
      </c>
      <c r="H869">
        <v>2</v>
      </c>
      <c r="I869" s="3" t="s">
        <v>186</v>
      </c>
      <c r="J869">
        <f>VLOOKUP(I869,Const!$A$2:$B$13,2,FALSE)</f>
        <v>10</v>
      </c>
    </row>
    <row r="870" spans="1:10" x14ac:dyDescent="0.25">
      <c r="A870" t="s">
        <v>75</v>
      </c>
      <c r="B870" t="s">
        <v>8</v>
      </c>
      <c r="C870">
        <v>2</v>
      </c>
      <c r="D870" t="s">
        <v>78</v>
      </c>
      <c r="E870" t="s">
        <v>22</v>
      </c>
      <c r="F870" t="str">
        <f t="shared" si="43"/>
        <v>APWORKS 2024.2 - PHASE 3: Add Media Type/Service type/Roles</v>
      </c>
      <c r="G870">
        <f>IF(E870="Development",VLOOKUP(F870,'Planned Activities'!$D$4:$M$158,J870-2,FALSE),0)</f>
        <v>0</v>
      </c>
      <c r="H870">
        <v>6</v>
      </c>
      <c r="I870" s="3" t="s">
        <v>186</v>
      </c>
      <c r="J870">
        <f>VLOOKUP(I870,Const!$A$2:$B$13,2,FALSE)</f>
        <v>10</v>
      </c>
    </row>
    <row r="871" spans="1:10" x14ac:dyDescent="0.25">
      <c r="A871" t="s">
        <v>75</v>
      </c>
      <c r="B871" t="s">
        <v>8</v>
      </c>
      <c r="C871">
        <v>2</v>
      </c>
      <c r="D871" t="s">
        <v>78</v>
      </c>
      <c r="E871" t="s">
        <v>33</v>
      </c>
      <c r="F871" t="str">
        <f t="shared" si="43"/>
        <v>APWORKS 2024.2 - PHASE 3: Add Media Type/Service type/Roles</v>
      </c>
      <c r="G871">
        <f>IF(E871="Development",VLOOKUP(F871,'Planned Activities'!$D$4:$M$158,J871-2,FALSE),0)</f>
        <v>0</v>
      </c>
      <c r="H871">
        <v>1</v>
      </c>
      <c r="I871" s="3" t="s">
        <v>186</v>
      </c>
      <c r="J871">
        <f>VLOOKUP(I871,Const!$A$2:$B$13,2,FALSE)</f>
        <v>10</v>
      </c>
    </row>
    <row r="872" spans="1:10" x14ac:dyDescent="0.25">
      <c r="A872" t="s">
        <v>75</v>
      </c>
      <c r="B872" t="s">
        <v>8</v>
      </c>
      <c r="C872">
        <v>2</v>
      </c>
      <c r="D872" t="s">
        <v>78</v>
      </c>
      <c r="E872" t="s">
        <v>22</v>
      </c>
      <c r="F872" t="str">
        <f t="shared" si="43"/>
        <v>APWORKS 2024.2 - PHASE 3: Add Media Type/Service type/Roles</v>
      </c>
      <c r="G872">
        <f>IF(E872="Development",VLOOKUP(F872,'Planned Activities'!$D$4:$M$158,J872-2,FALSE),0)</f>
        <v>0</v>
      </c>
      <c r="H872">
        <v>7</v>
      </c>
      <c r="I872" s="3" t="s">
        <v>186</v>
      </c>
      <c r="J872">
        <f>VLOOKUP(I872,Const!$A$2:$B$13,2,FALSE)</f>
        <v>10</v>
      </c>
    </row>
    <row r="873" spans="1:10" x14ac:dyDescent="0.25">
      <c r="A873" t="s">
        <v>96</v>
      </c>
      <c r="B873" t="s">
        <v>8</v>
      </c>
      <c r="C873">
        <v>3</v>
      </c>
      <c r="D873" t="s">
        <v>11</v>
      </c>
      <c r="E873" t="s">
        <v>33</v>
      </c>
      <c r="F873" t="str">
        <f t="shared" si="43"/>
        <v>APWORKS 2024.2 - PHASE 3: Ability to assign Employees to Roles by Media type and by Client</v>
      </c>
      <c r="G873">
        <f>IF(E873="Development",VLOOKUP(F873,'Planned Activities'!$D$4:$M$158,J873-2,FALSE),0)</f>
        <v>0</v>
      </c>
      <c r="H873">
        <v>8</v>
      </c>
      <c r="I873" s="3" t="s">
        <v>185</v>
      </c>
      <c r="J873">
        <f>VLOOKUP(I873,Const!$A$2:$B$13,2,FALSE)</f>
        <v>9</v>
      </c>
    </row>
    <row r="874" spans="1:10" x14ac:dyDescent="0.25">
      <c r="A874" t="s">
        <v>96</v>
      </c>
      <c r="B874" t="s">
        <v>8</v>
      </c>
      <c r="C874">
        <v>3</v>
      </c>
      <c r="D874" t="s">
        <v>11</v>
      </c>
      <c r="E874" t="s">
        <v>33</v>
      </c>
      <c r="F874" t="str">
        <f t="shared" si="43"/>
        <v>APWORKS 2024.2 - PHASE 3: Ability to assign Employees to Roles by Media type and by Client</v>
      </c>
      <c r="G874">
        <f>IF(E874="Development",VLOOKUP(F874,'Planned Activities'!$D$4:$M$158,J874-2,FALSE),0)</f>
        <v>0</v>
      </c>
      <c r="H874">
        <v>2</v>
      </c>
      <c r="I874" s="3" t="s">
        <v>185</v>
      </c>
      <c r="J874">
        <f>VLOOKUP(I874,Const!$A$2:$B$13,2,FALSE)</f>
        <v>9</v>
      </c>
    </row>
    <row r="875" spans="1:10" hidden="1" x14ac:dyDescent="0.25">
      <c r="A875" t="s">
        <v>106</v>
      </c>
      <c r="B875" t="s">
        <v>30</v>
      </c>
      <c r="C875" t="s">
        <v>34</v>
      </c>
      <c r="D875" t="s">
        <v>35</v>
      </c>
      <c r="E875" t="s">
        <v>16</v>
      </c>
      <c r="H875">
        <v>1</v>
      </c>
      <c r="I875" s="3" t="s">
        <v>186</v>
      </c>
    </row>
    <row r="876" spans="1:10" hidden="1" x14ac:dyDescent="0.25">
      <c r="A876" t="s">
        <v>106</v>
      </c>
      <c r="B876" t="s">
        <v>63</v>
      </c>
      <c r="C876" t="s">
        <v>64</v>
      </c>
      <c r="D876" t="s">
        <v>40</v>
      </c>
      <c r="E876" t="s">
        <v>16</v>
      </c>
      <c r="H876">
        <v>2</v>
      </c>
      <c r="I876" s="3" t="s">
        <v>186</v>
      </c>
    </row>
    <row r="877" spans="1:10" hidden="1" x14ac:dyDescent="0.25">
      <c r="A877" t="s">
        <v>106</v>
      </c>
      <c r="B877" t="s">
        <v>63</v>
      </c>
      <c r="C877" t="s">
        <v>64</v>
      </c>
      <c r="D877" t="s">
        <v>40</v>
      </c>
      <c r="E877" t="s">
        <v>16</v>
      </c>
      <c r="H877">
        <v>2</v>
      </c>
      <c r="I877" s="3" t="s">
        <v>186</v>
      </c>
    </row>
    <row r="878" spans="1:10" hidden="1" x14ac:dyDescent="0.25">
      <c r="A878" t="s">
        <v>106</v>
      </c>
      <c r="B878" t="s">
        <v>63</v>
      </c>
      <c r="C878" t="s">
        <v>64</v>
      </c>
      <c r="D878" t="s">
        <v>40</v>
      </c>
      <c r="E878" t="s">
        <v>108</v>
      </c>
      <c r="H878">
        <v>3</v>
      </c>
      <c r="I878" s="3" t="s">
        <v>186</v>
      </c>
    </row>
    <row r="879" spans="1:10" hidden="1" x14ac:dyDescent="0.25">
      <c r="A879" t="s">
        <v>106</v>
      </c>
      <c r="B879" t="s">
        <v>30</v>
      </c>
      <c r="C879" t="s">
        <v>34</v>
      </c>
      <c r="D879" t="s">
        <v>35</v>
      </c>
      <c r="E879" t="s">
        <v>16</v>
      </c>
      <c r="H879">
        <v>1</v>
      </c>
      <c r="I879" s="3" t="s">
        <v>186</v>
      </c>
    </row>
    <row r="880" spans="1:10" hidden="1" x14ac:dyDescent="0.25">
      <c r="A880" t="s">
        <v>106</v>
      </c>
      <c r="B880" t="s">
        <v>63</v>
      </c>
      <c r="C880" t="s">
        <v>64</v>
      </c>
      <c r="D880" t="s">
        <v>40</v>
      </c>
      <c r="E880" t="s">
        <v>97</v>
      </c>
      <c r="H880">
        <v>2</v>
      </c>
      <c r="I880" s="3" t="s">
        <v>186</v>
      </c>
    </row>
    <row r="881" spans="1:10" x14ac:dyDescent="0.25">
      <c r="A881" t="s">
        <v>61</v>
      </c>
      <c r="B881" t="s">
        <v>8</v>
      </c>
      <c r="C881">
        <v>4</v>
      </c>
      <c r="D881" t="s">
        <v>13</v>
      </c>
      <c r="E881" t="s">
        <v>4</v>
      </c>
      <c r="F881" t="str">
        <f t="shared" ref="F881:F882" si="44">CONCATENATE(TRIM(B881),": ",D881)</f>
        <v>APWORKS 2024.2 - PHASE 3: Google Drive integration. (Setup and Integration development)</v>
      </c>
      <c r="G881">
        <f>IF(E881="Development",VLOOKUP(F881,'Planned Activities'!$D$4:$M$158,J881-2,FALSE),0)</f>
        <v>0</v>
      </c>
      <c r="H881">
        <v>6</v>
      </c>
      <c r="I881" s="3" t="s">
        <v>186</v>
      </c>
      <c r="J881">
        <f>VLOOKUP(I881,Const!$A$2:$B$13,2,FALSE)</f>
        <v>10</v>
      </c>
    </row>
    <row r="882" spans="1:10" x14ac:dyDescent="0.25">
      <c r="A882" t="s">
        <v>61</v>
      </c>
      <c r="B882" t="s">
        <v>8</v>
      </c>
      <c r="C882">
        <v>21</v>
      </c>
      <c r="D882" t="s">
        <v>23</v>
      </c>
      <c r="E882" t="s">
        <v>20</v>
      </c>
      <c r="F882" t="str">
        <f t="shared" si="44"/>
        <v>APWORKS 2024.2 - PHASE 3: Switch Company on Invoice</v>
      </c>
      <c r="G882" t="e">
        <f>IF(E882="Development",VLOOKUP(F882,'Planned Activities'!$D$4:$M$158,J882-2,FALSE),0)</f>
        <v>#N/A</v>
      </c>
      <c r="H882">
        <v>2</v>
      </c>
      <c r="I882" s="3" t="s">
        <v>186</v>
      </c>
      <c r="J882">
        <f>VLOOKUP(I882,Const!$A$2:$B$13,2,FALSE)</f>
        <v>10</v>
      </c>
    </row>
    <row r="883" spans="1:10" hidden="1" x14ac:dyDescent="0.25">
      <c r="A883" t="s">
        <v>61</v>
      </c>
      <c r="B883" t="s">
        <v>30</v>
      </c>
      <c r="C883" t="s">
        <v>36</v>
      </c>
      <c r="D883" t="s">
        <v>37</v>
      </c>
      <c r="E883" t="s">
        <v>38</v>
      </c>
      <c r="H883">
        <v>8</v>
      </c>
      <c r="I883" s="3" t="s">
        <v>186</v>
      </c>
    </row>
    <row r="884" spans="1:10" hidden="1" x14ac:dyDescent="0.25">
      <c r="A884" t="s">
        <v>61</v>
      </c>
      <c r="B884" t="s">
        <v>30</v>
      </c>
      <c r="C884" t="s">
        <v>36</v>
      </c>
      <c r="D884" t="s">
        <v>37</v>
      </c>
      <c r="E884" t="s">
        <v>38</v>
      </c>
      <c r="H884">
        <v>8</v>
      </c>
      <c r="I884" s="3" t="s">
        <v>186</v>
      </c>
    </row>
    <row r="885" spans="1:10" x14ac:dyDescent="0.25">
      <c r="A885" t="s">
        <v>96</v>
      </c>
      <c r="B885" t="s">
        <v>8</v>
      </c>
      <c r="C885">
        <v>3</v>
      </c>
      <c r="D885" t="s">
        <v>11</v>
      </c>
      <c r="E885" t="s">
        <v>22</v>
      </c>
      <c r="F885" t="str">
        <f t="shared" ref="F885:F889" si="45">CONCATENATE(TRIM(B885),": ",D885)</f>
        <v>APWORKS 2024.2 - PHASE 3: Ability to assign Employees to Roles by Media type and by Client</v>
      </c>
      <c r="G885">
        <f>IF(E885="Development",VLOOKUP(F885,'Planned Activities'!$D$4:$M$158,J885-2,FALSE),0)</f>
        <v>0</v>
      </c>
      <c r="H885">
        <v>4</v>
      </c>
      <c r="I885" s="3" t="s">
        <v>186</v>
      </c>
      <c r="J885">
        <f>VLOOKUP(I885,Const!$A$2:$B$13,2,FALSE)</f>
        <v>10</v>
      </c>
    </row>
    <row r="886" spans="1:10" x14ac:dyDescent="0.25">
      <c r="A886" t="s">
        <v>96</v>
      </c>
      <c r="B886" t="s">
        <v>8</v>
      </c>
      <c r="C886">
        <v>3</v>
      </c>
      <c r="D886" t="s">
        <v>11</v>
      </c>
      <c r="E886" t="s">
        <v>22</v>
      </c>
      <c r="F886" t="str">
        <f t="shared" si="45"/>
        <v>APWORKS 2024.2 - PHASE 3: Ability to assign Employees to Roles by Media type and by Client</v>
      </c>
      <c r="G886">
        <f>IF(E886="Development",VLOOKUP(F886,'Planned Activities'!$D$4:$M$158,J886-2,FALSE),0)</f>
        <v>0</v>
      </c>
      <c r="H886">
        <v>4</v>
      </c>
      <c r="I886" s="3" t="s">
        <v>186</v>
      </c>
      <c r="J886">
        <f>VLOOKUP(I886,Const!$A$2:$B$13,2,FALSE)</f>
        <v>10</v>
      </c>
    </row>
    <row r="887" spans="1:10" x14ac:dyDescent="0.25">
      <c r="A887" t="s">
        <v>96</v>
      </c>
      <c r="B887" t="s">
        <v>8</v>
      </c>
      <c r="C887">
        <v>2</v>
      </c>
      <c r="D887" t="s">
        <v>78</v>
      </c>
      <c r="E887" t="s">
        <v>22</v>
      </c>
      <c r="F887" t="str">
        <f t="shared" si="45"/>
        <v>APWORKS 2024.2 - PHASE 3: Add Media Type/Service type/Roles</v>
      </c>
      <c r="G887">
        <f>IF(E887="Development",VLOOKUP(F887,'Planned Activities'!$D$4:$M$158,J887-2,FALSE),0)</f>
        <v>0</v>
      </c>
      <c r="H887">
        <v>4</v>
      </c>
      <c r="I887" s="3" t="s">
        <v>186</v>
      </c>
      <c r="J887">
        <f>VLOOKUP(I887,Const!$A$2:$B$13,2,FALSE)</f>
        <v>10</v>
      </c>
    </row>
    <row r="888" spans="1:10" x14ac:dyDescent="0.25">
      <c r="A888" t="s">
        <v>96</v>
      </c>
      <c r="B888" t="s">
        <v>8</v>
      </c>
      <c r="C888">
        <v>2</v>
      </c>
      <c r="D888" t="s">
        <v>78</v>
      </c>
      <c r="E888" t="s">
        <v>22</v>
      </c>
      <c r="F888" t="str">
        <f t="shared" si="45"/>
        <v>APWORKS 2024.2 - PHASE 3: Add Media Type/Service type/Roles</v>
      </c>
      <c r="G888">
        <f>IF(E888="Development",VLOOKUP(F888,'Planned Activities'!$D$4:$M$158,J888-2,FALSE),0)</f>
        <v>0</v>
      </c>
      <c r="H888">
        <v>4</v>
      </c>
      <c r="I888" s="3" t="s">
        <v>186</v>
      </c>
      <c r="J888">
        <f>VLOOKUP(I888,Const!$A$2:$B$13,2,FALSE)</f>
        <v>10</v>
      </c>
    </row>
    <row r="889" spans="1:10" x14ac:dyDescent="0.25">
      <c r="A889" t="s">
        <v>96</v>
      </c>
      <c r="B889" t="s">
        <v>8</v>
      </c>
      <c r="C889">
        <v>31</v>
      </c>
      <c r="D889" t="s">
        <v>48</v>
      </c>
      <c r="E889" t="s">
        <v>22</v>
      </c>
      <c r="F889" t="str">
        <f t="shared" si="45"/>
        <v>APWORKS 2024.2 - PHASE 3: Vendor/stations/sites associated to multiple pay to.</v>
      </c>
      <c r="G889">
        <f>IF(E889="Development",VLOOKUP(F889,'Planned Activities'!$D$4:$M$158,J889-2,FALSE),0)</f>
        <v>0</v>
      </c>
      <c r="H889">
        <v>8</v>
      </c>
      <c r="I889" s="3" t="s">
        <v>186</v>
      </c>
      <c r="J889">
        <f>VLOOKUP(I889,Const!$A$2:$B$13,2,FALSE)</f>
        <v>10</v>
      </c>
    </row>
    <row r="890" spans="1:10" hidden="1" x14ac:dyDescent="0.25">
      <c r="A890" t="s">
        <v>89</v>
      </c>
      <c r="B890" t="s">
        <v>25</v>
      </c>
      <c r="C890" t="s">
        <v>51</v>
      </c>
      <c r="D890" t="s">
        <v>52</v>
      </c>
      <c r="E890" t="s">
        <v>20</v>
      </c>
      <c r="H890">
        <v>2</v>
      </c>
      <c r="I890" s="3" t="s">
        <v>186</v>
      </c>
    </row>
    <row r="891" spans="1:10" hidden="1" x14ac:dyDescent="0.25">
      <c r="A891" t="s">
        <v>89</v>
      </c>
      <c r="B891" t="s">
        <v>39</v>
      </c>
      <c r="C891">
        <v>1</v>
      </c>
      <c r="D891" t="s">
        <v>40</v>
      </c>
      <c r="E891" t="s">
        <v>92</v>
      </c>
      <c r="H891">
        <v>1</v>
      </c>
      <c r="I891" s="3" t="s">
        <v>186</v>
      </c>
    </row>
    <row r="892" spans="1:10" hidden="1" x14ac:dyDescent="0.25">
      <c r="A892" t="s">
        <v>89</v>
      </c>
      <c r="B892" t="s">
        <v>39</v>
      </c>
      <c r="C892">
        <v>1</v>
      </c>
      <c r="D892" t="s">
        <v>40</v>
      </c>
      <c r="E892" t="s">
        <v>93</v>
      </c>
      <c r="H892">
        <v>5</v>
      </c>
      <c r="I892" s="3" t="s">
        <v>186</v>
      </c>
    </row>
    <row r="893" spans="1:10" hidden="1" x14ac:dyDescent="0.25">
      <c r="A893" t="s">
        <v>104</v>
      </c>
      <c r="B893" t="s">
        <v>63</v>
      </c>
      <c r="C893" t="s">
        <v>64</v>
      </c>
      <c r="D893" t="s">
        <v>40</v>
      </c>
      <c r="E893" t="s">
        <v>105</v>
      </c>
      <c r="H893">
        <v>8</v>
      </c>
      <c r="I893" s="3" t="s">
        <v>186</v>
      </c>
    </row>
    <row r="894" spans="1:10" hidden="1" x14ac:dyDescent="0.25">
      <c r="A894" t="s">
        <v>104</v>
      </c>
      <c r="B894" t="s">
        <v>63</v>
      </c>
      <c r="C894" t="s">
        <v>64</v>
      </c>
      <c r="D894" t="s">
        <v>40</v>
      </c>
      <c r="E894" t="s">
        <v>105</v>
      </c>
      <c r="H894">
        <v>8</v>
      </c>
      <c r="I894" s="3" t="s">
        <v>186</v>
      </c>
    </row>
    <row r="895" spans="1:10" hidden="1" x14ac:dyDescent="0.25">
      <c r="A895" t="s">
        <v>104</v>
      </c>
      <c r="B895" t="s">
        <v>63</v>
      </c>
      <c r="C895" t="s">
        <v>64</v>
      </c>
      <c r="D895" t="s">
        <v>40</v>
      </c>
      <c r="E895" t="s">
        <v>105</v>
      </c>
      <c r="H895">
        <v>8</v>
      </c>
      <c r="I895" s="3" t="s">
        <v>186</v>
      </c>
    </row>
    <row r="896" spans="1:10" hidden="1" x14ac:dyDescent="0.25">
      <c r="A896" t="s">
        <v>104</v>
      </c>
      <c r="B896" t="s">
        <v>63</v>
      </c>
      <c r="C896" t="s">
        <v>64</v>
      </c>
      <c r="D896" t="s">
        <v>40</v>
      </c>
      <c r="E896" t="s">
        <v>105</v>
      </c>
      <c r="H896">
        <v>8</v>
      </c>
      <c r="I896" s="3" t="s">
        <v>186</v>
      </c>
    </row>
    <row r="897" spans="1:10" hidden="1" x14ac:dyDescent="0.25">
      <c r="A897" t="s">
        <v>104</v>
      </c>
      <c r="B897" t="s">
        <v>63</v>
      </c>
      <c r="C897" t="s">
        <v>64</v>
      </c>
      <c r="D897" t="s">
        <v>40</v>
      </c>
      <c r="E897" t="s">
        <v>105</v>
      </c>
      <c r="H897">
        <v>8</v>
      </c>
      <c r="I897" s="3" t="s">
        <v>186</v>
      </c>
    </row>
    <row r="898" spans="1:10" x14ac:dyDescent="0.25">
      <c r="A898" t="s">
        <v>2</v>
      </c>
      <c r="B898" t="s">
        <v>8</v>
      </c>
      <c r="C898">
        <v>11</v>
      </c>
      <c r="D898" t="s">
        <v>21</v>
      </c>
      <c r="E898" t="s">
        <v>20</v>
      </c>
      <c r="F898" t="str">
        <f t="shared" ref="F898:F899" si="46">CONCATENATE(TRIM(B898),": ",D898)</f>
        <v>APWORKS 2024.2 - PHASE 3: Broadcast Invoice: PDF file generation</v>
      </c>
      <c r="G898">
        <f>IF(E898="Development",VLOOKUP(F898,'Planned Activities'!$D$4:$M$158,J898-2,FALSE),0)</f>
        <v>46.27</v>
      </c>
      <c r="H898">
        <v>5</v>
      </c>
      <c r="I898" s="3" t="s">
        <v>186</v>
      </c>
      <c r="J898">
        <f>VLOOKUP(I898,Const!$A$2:$B$13,2,FALSE)</f>
        <v>10</v>
      </c>
    </row>
    <row r="899" spans="1:10" x14ac:dyDescent="0.25">
      <c r="A899" t="s">
        <v>2</v>
      </c>
      <c r="B899" t="s">
        <v>8</v>
      </c>
      <c r="C899">
        <v>5</v>
      </c>
      <c r="D899" t="s">
        <v>14</v>
      </c>
      <c r="E899" t="s">
        <v>16</v>
      </c>
      <c r="F899" t="str">
        <f t="shared" si="46"/>
        <v>APWORKS 2024.2 - PHASE 3: Project Overhead</v>
      </c>
      <c r="G899">
        <f>IF(E899="Development",VLOOKUP(F899,'Planned Activities'!$D$4:$M$158,J899-2,FALSE),0)</f>
        <v>0</v>
      </c>
      <c r="H899">
        <v>1</v>
      </c>
      <c r="I899" s="3" t="s">
        <v>186</v>
      </c>
      <c r="J899">
        <f>VLOOKUP(I899,Const!$A$2:$B$13,2,FALSE)</f>
        <v>10</v>
      </c>
    </row>
    <row r="900" spans="1:10" hidden="1" x14ac:dyDescent="0.25">
      <c r="A900" t="s">
        <v>2</v>
      </c>
      <c r="B900" t="s">
        <v>28</v>
      </c>
      <c r="C900">
        <v>0</v>
      </c>
      <c r="D900" t="s">
        <v>14</v>
      </c>
      <c r="E900" t="s">
        <v>10</v>
      </c>
      <c r="H900">
        <v>2.5</v>
      </c>
      <c r="I900" s="3" t="s">
        <v>186</v>
      </c>
    </row>
    <row r="901" spans="1:10" hidden="1" x14ac:dyDescent="0.25">
      <c r="A901" t="s">
        <v>2</v>
      </c>
      <c r="B901" t="s">
        <v>30</v>
      </c>
      <c r="C901" t="s">
        <v>31</v>
      </c>
      <c r="D901" t="s">
        <v>32</v>
      </c>
      <c r="E901" t="s">
        <v>33</v>
      </c>
      <c r="H901">
        <v>0.5</v>
      </c>
      <c r="I901" s="3" t="s">
        <v>186</v>
      </c>
    </row>
    <row r="902" spans="1:10" x14ac:dyDescent="0.25">
      <c r="A902" t="s">
        <v>54</v>
      </c>
      <c r="B902" t="s">
        <v>8</v>
      </c>
      <c r="C902">
        <v>21</v>
      </c>
      <c r="D902" t="s">
        <v>23</v>
      </c>
      <c r="E902" t="s">
        <v>20</v>
      </c>
      <c r="F902" t="str">
        <f>CONCATENATE(TRIM(B902),": ",D902)</f>
        <v>APWORKS 2024.2 - PHASE 3: Switch Company on Invoice</v>
      </c>
      <c r="G902" t="e">
        <f>IF(E902="Development",VLOOKUP(F902,'Planned Activities'!$D$4:$M$158,J902-2,FALSE),0)</f>
        <v>#N/A</v>
      </c>
      <c r="H902">
        <v>4</v>
      </c>
      <c r="I902" s="3" t="s">
        <v>186</v>
      </c>
      <c r="J902">
        <f>VLOOKUP(I902,Const!$A$2:$B$13,2,FALSE)</f>
        <v>10</v>
      </c>
    </row>
    <row r="903" spans="1:10" hidden="1" x14ac:dyDescent="0.25">
      <c r="A903" t="s">
        <v>54</v>
      </c>
      <c r="B903" t="s">
        <v>30</v>
      </c>
      <c r="C903" t="s">
        <v>33</v>
      </c>
      <c r="D903" t="s">
        <v>53</v>
      </c>
      <c r="E903" t="s">
        <v>33</v>
      </c>
      <c r="H903">
        <v>2</v>
      </c>
      <c r="I903" s="3" t="s">
        <v>186</v>
      </c>
    </row>
    <row r="904" spans="1:10" x14ac:dyDescent="0.25">
      <c r="A904" t="s">
        <v>54</v>
      </c>
      <c r="B904" t="s">
        <v>8</v>
      </c>
      <c r="C904">
        <v>28</v>
      </c>
      <c r="D904" t="s">
        <v>24</v>
      </c>
      <c r="E904" t="s">
        <v>20</v>
      </c>
      <c r="F904" t="str">
        <f>CONCATENATE(TRIM(B904),": ",D904)</f>
        <v>APWORKS 2024.2 - PHASE 3: Customer Information: Select Client on Vendor Invoice</v>
      </c>
      <c r="G904">
        <f>IF(E904="Development",VLOOKUP(F904,'Planned Activities'!$D$4:$M$158,J904-2,FALSE),0)</f>
        <v>12</v>
      </c>
      <c r="H904">
        <v>2</v>
      </c>
      <c r="I904" s="3" t="s">
        <v>186</v>
      </c>
      <c r="J904">
        <f>VLOOKUP(I904,Const!$A$2:$B$13,2,FALSE)</f>
        <v>10</v>
      </c>
    </row>
    <row r="905" spans="1:10" hidden="1" x14ac:dyDescent="0.25">
      <c r="A905" t="s">
        <v>83</v>
      </c>
      <c r="B905" t="s">
        <v>3</v>
      </c>
      <c r="C905" t="s">
        <v>6</v>
      </c>
      <c r="D905" t="s">
        <v>7</v>
      </c>
      <c r="E905" t="s">
        <v>76</v>
      </c>
      <c r="H905">
        <v>3</v>
      </c>
      <c r="I905" s="3" t="s">
        <v>186</v>
      </c>
    </row>
    <row r="906" spans="1:10" hidden="1" x14ac:dyDescent="0.25">
      <c r="A906" t="s">
        <v>83</v>
      </c>
      <c r="B906" t="s">
        <v>30</v>
      </c>
      <c r="C906" t="s">
        <v>33</v>
      </c>
      <c r="D906" t="s">
        <v>53</v>
      </c>
      <c r="E906" t="s">
        <v>33</v>
      </c>
      <c r="H906">
        <v>2</v>
      </c>
      <c r="I906" s="3" t="s">
        <v>186</v>
      </c>
    </row>
    <row r="907" spans="1:10" hidden="1" x14ac:dyDescent="0.25">
      <c r="A907" t="s">
        <v>83</v>
      </c>
      <c r="B907" t="s">
        <v>30</v>
      </c>
      <c r="C907" t="s">
        <v>33</v>
      </c>
      <c r="D907" t="s">
        <v>53</v>
      </c>
      <c r="E907" t="s">
        <v>33</v>
      </c>
      <c r="H907">
        <v>2</v>
      </c>
      <c r="I907" s="3" t="s">
        <v>186</v>
      </c>
    </row>
    <row r="908" spans="1:10" hidden="1" x14ac:dyDescent="0.25">
      <c r="A908" t="s">
        <v>83</v>
      </c>
      <c r="B908" t="s">
        <v>30</v>
      </c>
      <c r="C908" t="s">
        <v>33</v>
      </c>
      <c r="D908" t="s">
        <v>53</v>
      </c>
      <c r="E908" t="s">
        <v>33</v>
      </c>
      <c r="H908">
        <v>2</v>
      </c>
      <c r="I908" s="3" t="s">
        <v>186</v>
      </c>
    </row>
    <row r="909" spans="1:10" hidden="1" x14ac:dyDescent="0.25">
      <c r="A909" t="s">
        <v>83</v>
      </c>
      <c r="B909" t="s">
        <v>30</v>
      </c>
      <c r="C909" t="s">
        <v>6</v>
      </c>
      <c r="D909" t="s">
        <v>7</v>
      </c>
      <c r="E909" t="s">
        <v>10</v>
      </c>
      <c r="H909">
        <v>6</v>
      </c>
      <c r="I909" s="3" t="s">
        <v>186</v>
      </c>
    </row>
    <row r="910" spans="1:10" hidden="1" x14ac:dyDescent="0.25">
      <c r="A910" t="s">
        <v>54</v>
      </c>
      <c r="B910" t="s">
        <v>25</v>
      </c>
      <c r="C910" t="s">
        <v>4</v>
      </c>
      <c r="D910" t="s">
        <v>5</v>
      </c>
      <c r="E910" t="s">
        <v>4</v>
      </c>
      <c r="H910">
        <v>2</v>
      </c>
      <c r="I910" s="3" t="s">
        <v>186</v>
      </c>
    </row>
    <row r="911" spans="1:10" x14ac:dyDescent="0.25">
      <c r="A911" t="s">
        <v>54</v>
      </c>
      <c r="B911" t="s">
        <v>8</v>
      </c>
      <c r="C911">
        <v>28</v>
      </c>
      <c r="D911" t="s">
        <v>24</v>
      </c>
      <c r="E911" t="s">
        <v>20</v>
      </c>
      <c r="F911" t="str">
        <f>CONCATENATE(TRIM(B911),": ",D911)</f>
        <v>APWORKS 2024.2 - PHASE 3: Customer Information: Select Client on Vendor Invoice</v>
      </c>
      <c r="G911">
        <f>IF(E911="Development",VLOOKUP(F911,'Planned Activities'!$D$4:$M$158,J911-2,FALSE),0)</f>
        <v>12</v>
      </c>
      <c r="H911">
        <v>6</v>
      </c>
      <c r="I911" s="3" t="s">
        <v>186</v>
      </c>
      <c r="J911">
        <f>VLOOKUP(I911,Const!$A$2:$B$13,2,FALSE)</f>
        <v>10</v>
      </c>
    </row>
    <row r="912" spans="1:10" hidden="1" x14ac:dyDescent="0.25">
      <c r="A912" t="s">
        <v>83</v>
      </c>
      <c r="B912" t="s">
        <v>43</v>
      </c>
      <c r="C912" t="s">
        <v>84</v>
      </c>
      <c r="D912" t="s">
        <v>85</v>
      </c>
      <c r="E912" t="s">
        <v>65</v>
      </c>
      <c r="H912">
        <v>3</v>
      </c>
      <c r="I912" s="3" t="s">
        <v>186</v>
      </c>
    </row>
    <row r="913" spans="1:10" hidden="1" x14ac:dyDescent="0.25">
      <c r="A913" t="s">
        <v>83</v>
      </c>
      <c r="B913" t="s">
        <v>43</v>
      </c>
      <c r="C913" t="s">
        <v>84</v>
      </c>
      <c r="D913" t="s">
        <v>85</v>
      </c>
      <c r="E913" t="s">
        <v>65</v>
      </c>
      <c r="H913">
        <v>4</v>
      </c>
      <c r="I913" s="3" t="s">
        <v>186</v>
      </c>
    </row>
    <row r="914" spans="1:10" x14ac:dyDescent="0.25">
      <c r="A914" t="s">
        <v>83</v>
      </c>
      <c r="B914" t="s">
        <v>8</v>
      </c>
      <c r="C914">
        <v>31</v>
      </c>
      <c r="D914" t="s">
        <v>48</v>
      </c>
      <c r="E914" t="s">
        <v>22</v>
      </c>
      <c r="F914" t="str">
        <f t="shared" ref="F914:F917" si="47">CONCATENATE(TRIM(B914),": ",D914)</f>
        <v>APWORKS 2024.2 - PHASE 3: Vendor/stations/sites associated to multiple pay to.</v>
      </c>
      <c r="G914">
        <f>IF(E914="Development",VLOOKUP(F914,'Planned Activities'!$D$4:$M$158,J914-2,FALSE),0)</f>
        <v>0</v>
      </c>
      <c r="H914">
        <v>2</v>
      </c>
      <c r="I914" s="3" t="s">
        <v>186</v>
      </c>
      <c r="J914">
        <f>VLOOKUP(I914,Const!$A$2:$B$13,2,FALSE)</f>
        <v>10</v>
      </c>
    </row>
    <row r="915" spans="1:10" x14ac:dyDescent="0.25">
      <c r="A915" t="s">
        <v>54</v>
      </c>
      <c r="B915" t="s">
        <v>8</v>
      </c>
      <c r="C915">
        <v>28</v>
      </c>
      <c r="D915" t="s">
        <v>24</v>
      </c>
      <c r="E915" t="s">
        <v>20</v>
      </c>
      <c r="F915" t="str">
        <f t="shared" si="47"/>
        <v>APWORKS 2024.2 - PHASE 3: Customer Information: Select Client on Vendor Invoice</v>
      </c>
      <c r="G915">
        <f>IF(E915="Development",VLOOKUP(F915,'Planned Activities'!$D$4:$M$158,J915-2,FALSE),0)</f>
        <v>12</v>
      </c>
      <c r="H915">
        <v>3</v>
      </c>
      <c r="I915" s="3" t="s">
        <v>186</v>
      </c>
      <c r="J915">
        <f>VLOOKUP(I915,Const!$A$2:$B$13,2,FALSE)</f>
        <v>10</v>
      </c>
    </row>
    <row r="916" spans="1:10" x14ac:dyDescent="0.25">
      <c r="A916" t="s">
        <v>75</v>
      </c>
      <c r="B916" t="s">
        <v>8</v>
      </c>
      <c r="C916">
        <v>3</v>
      </c>
      <c r="D916" t="s">
        <v>11</v>
      </c>
      <c r="E916" t="s">
        <v>77</v>
      </c>
      <c r="F916" t="str">
        <f t="shared" si="47"/>
        <v>APWORKS 2024.2 - PHASE 3: Ability to assign Employees to Roles by Media type and by Client</v>
      </c>
      <c r="G916">
        <f>IF(E916="Development",VLOOKUP(F916,'Planned Activities'!$D$4:$M$158,J916-2,FALSE),0)</f>
        <v>0</v>
      </c>
      <c r="H916">
        <v>8</v>
      </c>
      <c r="I916" s="3" t="s">
        <v>185</v>
      </c>
      <c r="J916">
        <f>VLOOKUP(I916,Const!$A$2:$B$13,2,FALSE)</f>
        <v>9</v>
      </c>
    </row>
    <row r="917" spans="1:10" x14ac:dyDescent="0.25">
      <c r="A917" t="s">
        <v>75</v>
      </c>
      <c r="B917" t="s">
        <v>8</v>
      </c>
      <c r="C917">
        <v>3</v>
      </c>
      <c r="D917" t="s">
        <v>11</v>
      </c>
      <c r="E917" t="s">
        <v>77</v>
      </c>
      <c r="F917" t="str">
        <f t="shared" si="47"/>
        <v>APWORKS 2024.2 - PHASE 3: Ability to assign Employees to Roles by Media type and by Client</v>
      </c>
      <c r="G917">
        <f>IF(E917="Development",VLOOKUP(F917,'Planned Activities'!$D$4:$M$158,J917-2,FALSE),0)</f>
        <v>0</v>
      </c>
      <c r="H917">
        <v>8</v>
      </c>
      <c r="I917" s="3" t="s">
        <v>185</v>
      </c>
      <c r="J917">
        <f>VLOOKUP(I917,Const!$A$2:$B$13,2,FALSE)</f>
        <v>9</v>
      </c>
    </row>
    <row r="918" spans="1:10" hidden="1" x14ac:dyDescent="0.25">
      <c r="A918" t="s">
        <v>75</v>
      </c>
      <c r="B918" t="s">
        <v>25</v>
      </c>
      <c r="C918" t="s">
        <v>80</v>
      </c>
      <c r="D918" t="s">
        <v>81</v>
      </c>
      <c r="E918" t="s">
        <v>22</v>
      </c>
      <c r="H918">
        <v>5</v>
      </c>
      <c r="I918" s="3" t="s">
        <v>185</v>
      </c>
    </row>
    <row r="919" spans="1:10" hidden="1" x14ac:dyDescent="0.25">
      <c r="A919" t="s">
        <v>42</v>
      </c>
      <c r="B919" t="s">
        <v>43</v>
      </c>
      <c r="C919" t="s">
        <v>44</v>
      </c>
      <c r="D919" t="s">
        <v>44</v>
      </c>
      <c r="E919" t="s">
        <v>45</v>
      </c>
      <c r="H919">
        <v>5</v>
      </c>
      <c r="I919" s="3" t="s">
        <v>185</v>
      </c>
    </row>
    <row r="920" spans="1:10" hidden="1" x14ac:dyDescent="0.25">
      <c r="A920" t="s">
        <v>42</v>
      </c>
      <c r="B920" t="s">
        <v>43</v>
      </c>
      <c r="C920" t="s">
        <v>44</v>
      </c>
      <c r="D920" t="s">
        <v>44</v>
      </c>
      <c r="E920" t="s">
        <v>45</v>
      </c>
      <c r="H920">
        <v>8</v>
      </c>
      <c r="I920" s="3" t="s">
        <v>186</v>
      </c>
    </row>
    <row r="921" spans="1:10" hidden="1" x14ac:dyDescent="0.25">
      <c r="A921" t="s">
        <v>42</v>
      </c>
      <c r="B921" t="s">
        <v>43</v>
      </c>
      <c r="C921" t="s">
        <v>44</v>
      </c>
      <c r="D921" t="s">
        <v>44</v>
      </c>
      <c r="E921" t="s">
        <v>45</v>
      </c>
      <c r="H921">
        <v>6</v>
      </c>
      <c r="I921" s="3" t="s">
        <v>186</v>
      </c>
    </row>
    <row r="922" spans="1:10" hidden="1" x14ac:dyDescent="0.25">
      <c r="A922" t="s">
        <v>42</v>
      </c>
      <c r="B922" t="s">
        <v>43</v>
      </c>
      <c r="C922" t="s">
        <v>44</v>
      </c>
      <c r="D922" t="s">
        <v>44</v>
      </c>
      <c r="E922" t="s">
        <v>45</v>
      </c>
      <c r="H922">
        <v>6</v>
      </c>
      <c r="I922" s="3" t="s">
        <v>186</v>
      </c>
    </row>
    <row r="923" spans="1:10" hidden="1" x14ac:dyDescent="0.25">
      <c r="A923" t="s">
        <v>42</v>
      </c>
      <c r="B923" t="s">
        <v>43</v>
      </c>
      <c r="C923" t="s">
        <v>44</v>
      </c>
      <c r="D923" t="s">
        <v>44</v>
      </c>
      <c r="E923" t="s">
        <v>45</v>
      </c>
      <c r="H923">
        <v>6</v>
      </c>
      <c r="I923" s="3" t="s">
        <v>186</v>
      </c>
    </row>
    <row r="924" spans="1:10" hidden="1" x14ac:dyDescent="0.25">
      <c r="A924" t="s">
        <v>42</v>
      </c>
      <c r="B924" t="s">
        <v>43</v>
      </c>
      <c r="C924" t="s">
        <v>44</v>
      </c>
      <c r="D924" t="s">
        <v>44</v>
      </c>
      <c r="E924" t="s">
        <v>45</v>
      </c>
      <c r="H924">
        <v>5</v>
      </c>
      <c r="I924" s="3" t="s">
        <v>186</v>
      </c>
    </row>
    <row r="925" spans="1:10" hidden="1" x14ac:dyDescent="0.25">
      <c r="A925" t="s">
        <v>42</v>
      </c>
      <c r="B925" t="s">
        <v>43</v>
      </c>
      <c r="C925" t="s">
        <v>44</v>
      </c>
      <c r="D925" t="s">
        <v>44</v>
      </c>
      <c r="E925" t="s">
        <v>45</v>
      </c>
      <c r="H925">
        <v>8</v>
      </c>
      <c r="I925" s="3" t="s">
        <v>186</v>
      </c>
    </row>
    <row r="926" spans="1:10" hidden="1" x14ac:dyDescent="0.25">
      <c r="A926" t="s">
        <v>42</v>
      </c>
      <c r="B926" t="s">
        <v>43</v>
      </c>
      <c r="C926" t="s">
        <v>44</v>
      </c>
      <c r="D926" t="s">
        <v>44</v>
      </c>
      <c r="E926" t="s">
        <v>45</v>
      </c>
      <c r="H926">
        <v>4</v>
      </c>
      <c r="I926" s="3" t="s">
        <v>186</v>
      </c>
    </row>
    <row r="927" spans="1:10" hidden="1" x14ac:dyDescent="0.25">
      <c r="A927" t="s">
        <v>42</v>
      </c>
      <c r="B927" t="s">
        <v>43</v>
      </c>
      <c r="C927" t="s">
        <v>44</v>
      </c>
      <c r="D927" t="s">
        <v>44</v>
      </c>
      <c r="E927" t="s">
        <v>45</v>
      </c>
      <c r="H927">
        <v>8</v>
      </c>
      <c r="I927" s="3" t="s">
        <v>186</v>
      </c>
    </row>
    <row r="928" spans="1:10" hidden="1" x14ac:dyDescent="0.25">
      <c r="A928" t="s">
        <v>42</v>
      </c>
      <c r="B928" t="s">
        <v>43</v>
      </c>
      <c r="C928" t="s">
        <v>44</v>
      </c>
      <c r="D928" t="s">
        <v>44</v>
      </c>
      <c r="E928" t="s">
        <v>45</v>
      </c>
      <c r="H928">
        <v>8</v>
      </c>
      <c r="I928" s="3" t="s">
        <v>186</v>
      </c>
    </row>
    <row r="929" spans="1:10" hidden="1" x14ac:dyDescent="0.25">
      <c r="A929" t="s">
        <v>42</v>
      </c>
      <c r="B929" t="s">
        <v>43</v>
      </c>
      <c r="C929" t="s">
        <v>44</v>
      </c>
      <c r="D929" t="s">
        <v>44</v>
      </c>
      <c r="E929" t="s">
        <v>45</v>
      </c>
      <c r="H929">
        <v>6</v>
      </c>
      <c r="I929" s="3" t="s">
        <v>186</v>
      </c>
    </row>
    <row r="930" spans="1:10" hidden="1" x14ac:dyDescent="0.25">
      <c r="A930" t="s">
        <v>42</v>
      </c>
      <c r="B930" t="s">
        <v>43</v>
      </c>
      <c r="C930" t="s">
        <v>44</v>
      </c>
      <c r="D930" t="s">
        <v>44</v>
      </c>
      <c r="E930" t="s">
        <v>45</v>
      </c>
      <c r="H930">
        <v>5</v>
      </c>
      <c r="I930" s="3" t="s">
        <v>186</v>
      </c>
    </row>
    <row r="931" spans="1:10" hidden="1" x14ac:dyDescent="0.25">
      <c r="A931" t="s">
        <v>42</v>
      </c>
      <c r="B931" t="s">
        <v>43</v>
      </c>
      <c r="C931" t="s">
        <v>44</v>
      </c>
      <c r="D931" t="s">
        <v>44</v>
      </c>
      <c r="E931" t="s">
        <v>45</v>
      </c>
      <c r="H931">
        <v>7</v>
      </c>
      <c r="I931" s="3" t="s">
        <v>186</v>
      </c>
    </row>
    <row r="932" spans="1:10" hidden="1" x14ac:dyDescent="0.25">
      <c r="A932" t="s">
        <v>54</v>
      </c>
      <c r="B932" t="s">
        <v>30</v>
      </c>
      <c r="C932" t="s">
        <v>33</v>
      </c>
      <c r="D932" t="s">
        <v>53</v>
      </c>
      <c r="E932" t="s">
        <v>33</v>
      </c>
      <c r="H932">
        <v>1</v>
      </c>
      <c r="I932" s="3" t="s">
        <v>186</v>
      </c>
    </row>
    <row r="933" spans="1:10" x14ac:dyDescent="0.25">
      <c r="A933" t="s">
        <v>54</v>
      </c>
      <c r="B933" t="s">
        <v>8</v>
      </c>
      <c r="C933">
        <v>10</v>
      </c>
      <c r="D933" t="s">
        <v>55</v>
      </c>
      <c r="E933" t="s">
        <v>4</v>
      </c>
      <c r="F933" t="str">
        <f t="shared" ref="F933:F936" si="48">CONCATENATE(TRIM(B933),": ",D933)</f>
        <v>APWORKS 2024.2 - PHASE 3: Broadcast Invoice: Invoice View UI</v>
      </c>
      <c r="G933">
        <f>IF(E933="Development",VLOOKUP(F933,'Planned Activities'!$D$4:$M$158,J933-2,FALSE),0)</f>
        <v>0</v>
      </c>
      <c r="H933">
        <v>1</v>
      </c>
      <c r="I933" s="3" t="s">
        <v>186</v>
      </c>
      <c r="J933">
        <f>VLOOKUP(I933,Const!$A$2:$B$13,2,FALSE)</f>
        <v>10</v>
      </c>
    </row>
    <row r="934" spans="1:10" x14ac:dyDescent="0.25">
      <c r="A934" t="s">
        <v>54</v>
      </c>
      <c r="B934" t="s">
        <v>8</v>
      </c>
      <c r="C934">
        <v>28</v>
      </c>
      <c r="D934" t="s">
        <v>24</v>
      </c>
      <c r="E934" t="s">
        <v>4</v>
      </c>
      <c r="F934" t="str">
        <f t="shared" si="48"/>
        <v>APWORKS 2024.2 - PHASE 3: Customer Information: Select Client on Vendor Invoice</v>
      </c>
      <c r="G934">
        <f>IF(E934="Development",VLOOKUP(F934,'Planned Activities'!$D$4:$M$158,J934-2,FALSE),0)</f>
        <v>0</v>
      </c>
      <c r="H934">
        <v>3</v>
      </c>
      <c r="I934" s="3" t="s">
        <v>186</v>
      </c>
      <c r="J934">
        <f>VLOOKUP(I934,Const!$A$2:$B$13,2,FALSE)</f>
        <v>10</v>
      </c>
    </row>
    <row r="935" spans="1:10" x14ac:dyDescent="0.25">
      <c r="A935" t="s">
        <v>2</v>
      </c>
      <c r="B935" t="s">
        <v>8</v>
      </c>
      <c r="C935">
        <v>11</v>
      </c>
      <c r="D935" t="s">
        <v>21</v>
      </c>
      <c r="E935" t="s">
        <v>20</v>
      </c>
      <c r="F935" t="str">
        <f t="shared" si="48"/>
        <v>APWORKS 2024.2 - PHASE 3: Broadcast Invoice: PDF file generation</v>
      </c>
      <c r="G935">
        <f>IF(E935="Development",VLOOKUP(F935,'Planned Activities'!$D$4:$M$158,J935-2,FALSE),0)</f>
        <v>46.27</v>
      </c>
      <c r="H935">
        <v>3</v>
      </c>
      <c r="I935" s="3" t="s">
        <v>186</v>
      </c>
      <c r="J935">
        <f>VLOOKUP(I935,Const!$A$2:$B$13,2,FALSE)</f>
        <v>10</v>
      </c>
    </row>
    <row r="936" spans="1:10" x14ac:dyDescent="0.25">
      <c r="A936" t="s">
        <v>2</v>
      </c>
      <c r="B936" t="s">
        <v>8</v>
      </c>
      <c r="C936">
        <v>5</v>
      </c>
      <c r="D936" t="s">
        <v>14</v>
      </c>
      <c r="E936" t="s">
        <v>15</v>
      </c>
      <c r="F936" t="str">
        <f t="shared" si="48"/>
        <v>APWORKS 2024.2 - PHASE 3: Project Overhead</v>
      </c>
      <c r="G936">
        <f>IF(E936="Development",VLOOKUP(F936,'Planned Activities'!$D$4:$M$158,J936-2,FALSE),0)</f>
        <v>0</v>
      </c>
      <c r="H936">
        <v>2</v>
      </c>
      <c r="I936" s="3" t="s">
        <v>186</v>
      </c>
      <c r="J936">
        <f>VLOOKUP(I936,Const!$A$2:$B$13,2,FALSE)</f>
        <v>10</v>
      </c>
    </row>
    <row r="937" spans="1:10" hidden="1" x14ac:dyDescent="0.25">
      <c r="A937" t="s">
        <v>2</v>
      </c>
      <c r="B937" t="s">
        <v>28</v>
      </c>
      <c r="C937">
        <v>0</v>
      </c>
      <c r="D937" t="s">
        <v>14</v>
      </c>
      <c r="E937" t="s">
        <v>16</v>
      </c>
      <c r="H937">
        <v>0.5</v>
      </c>
      <c r="I937" s="3" t="s">
        <v>186</v>
      </c>
    </row>
    <row r="938" spans="1:10" hidden="1" x14ac:dyDescent="0.25">
      <c r="A938" t="s">
        <v>2</v>
      </c>
      <c r="B938" t="s">
        <v>30</v>
      </c>
      <c r="C938" t="s">
        <v>31</v>
      </c>
      <c r="D938" t="s">
        <v>32</v>
      </c>
      <c r="E938" t="s">
        <v>33</v>
      </c>
      <c r="H938">
        <v>0.5</v>
      </c>
      <c r="I938" s="3" t="s">
        <v>186</v>
      </c>
    </row>
    <row r="939" spans="1:10" x14ac:dyDescent="0.25">
      <c r="A939" t="s">
        <v>2</v>
      </c>
      <c r="B939" t="s">
        <v>8</v>
      </c>
      <c r="C939">
        <v>8</v>
      </c>
      <c r="D939" t="s">
        <v>19</v>
      </c>
      <c r="E939" t="s">
        <v>12</v>
      </c>
      <c r="F939" t="str">
        <f>CONCATENATE(TRIM(B939),": ",D939)</f>
        <v>APWORKS 2024.2 - PHASE 3: Broadcast Invoice: EDI File Processing</v>
      </c>
      <c r="G939">
        <f>IF(E939="Development",VLOOKUP(F939,'Planned Activities'!$D$4:$M$158,J939-2,FALSE),0)</f>
        <v>0</v>
      </c>
      <c r="H939">
        <v>3</v>
      </c>
      <c r="I939" s="3" t="s">
        <v>186</v>
      </c>
      <c r="J939">
        <f>VLOOKUP(I939,Const!$A$2:$B$13,2,FALSE)</f>
        <v>10</v>
      </c>
    </row>
    <row r="940" spans="1:10" hidden="1" x14ac:dyDescent="0.25">
      <c r="A940" t="s">
        <v>89</v>
      </c>
      <c r="B940" t="s">
        <v>25</v>
      </c>
      <c r="C940" t="s">
        <v>51</v>
      </c>
      <c r="D940" t="s">
        <v>52</v>
      </c>
      <c r="E940" t="s">
        <v>20</v>
      </c>
      <c r="H940">
        <v>2</v>
      </c>
      <c r="I940" s="3" t="s">
        <v>186</v>
      </c>
    </row>
    <row r="941" spans="1:10" hidden="1" x14ac:dyDescent="0.25">
      <c r="A941" t="s">
        <v>89</v>
      </c>
      <c r="B941" t="s">
        <v>39</v>
      </c>
      <c r="C941">
        <v>1</v>
      </c>
      <c r="D941" t="s">
        <v>40</v>
      </c>
      <c r="E941" t="s">
        <v>92</v>
      </c>
      <c r="H941">
        <v>1</v>
      </c>
      <c r="I941" s="3" t="s">
        <v>186</v>
      </c>
    </row>
    <row r="942" spans="1:10" hidden="1" x14ac:dyDescent="0.25">
      <c r="A942" t="s">
        <v>89</v>
      </c>
      <c r="B942" t="s">
        <v>43</v>
      </c>
      <c r="C942" t="s">
        <v>44</v>
      </c>
      <c r="D942" t="s">
        <v>44</v>
      </c>
      <c r="E942" t="s">
        <v>4</v>
      </c>
      <c r="H942">
        <v>5</v>
      </c>
      <c r="I942" s="3" t="s">
        <v>186</v>
      </c>
    </row>
    <row r="943" spans="1:10" hidden="1" x14ac:dyDescent="0.25">
      <c r="A943" t="s">
        <v>54</v>
      </c>
      <c r="B943" t="s">
        <v>30</v>
      </c>
      <c r="C943" t="s">
        <v>33</v>
      </c>
      <c r="D943" t="s">
        <v>53</v>
      </c>
      <c r="E943" t="s">
        <v>33</v>
      </c>
      <c r="H943">
        <v>2</v>
      </c>
      <c r="I943" s="3" t="s">
        <v>186</v>
      </c>
    </row>
    <row r="944" spans="1:10" x14ac:dyDescent="0.25">
      <c r="A944" t="s">
        <v>2</v>
      </c>
      <c r="B944" t="s">
        <v>8</v>
      </c>
      <c r="C944">
        <v>8</v>
      </c>
      <c r="D944" t="s">
        <v>19</v>
      </c>
      <c r="E944" t="s">
        <v>12</v>
      </c>
      <c r="F944" t="str">
        <f t="shared" ref="F944:F946" si="49">CONCATENATE(TRIM(B944),": ",D944)</f>
        <v>APWORKS 2024.2 - PHASE 3: Broadcast Invoice: EDI File Processing</v>
      </c>
      <c r="G944">
        <f>IF(E944="Development",VLOOKUP(F944,'Planned Activities'!$D$4:$M$158,J944-2,FALSE),0)</f>
        <v>0</v>
      </c>
      <c r="H944">
        <v>3</v>
      </c>
      <c r="I944" s="3" t="s">
        <v>186</v>
      </c>
      <c r="J944">
        <f>VLOOKUP(I944,Const!$A$2:$B$13,2,FALSE)</f>
        <v>10</v>
      </c>
    </row>
    <row r="945" spans="1:10" x14ac:dyDescent="0.25">
      <c r="A945" t="s">
        <v>2</v>
      </c>
      <c r="B945" t="s">
        <v>8</v>
      </c>
      <c r="C945">
        <v>5</v>
      </c>
      <c r="D945" t="s">
        <v>14</v>
      </c>
      <c r="E945" t="s">
        <v>15</v>
      </c>
      <c r="F945" t="str">
        <f t="shared" si="49"/>
        <v>APWORKS 2024.2 - PHASE 3: Project Overhead</v>
      </c>
      <c r="G945">
        <f>IF(E945="Development",VLOOKUP(F945,'Planned Activities'!$D$4:$M$158,J945-2,FALSE),0)</f>
        <v>0</v>
      </c>
      <c r="H945">
        <v>1</v>
      </c>
      <c r="I945" s="3" t="s">
        <v>186</v>
      </c>
      <c r="J945">
        <f>VLOOKUP(I945,Const!$A$2:$B$13,2,FALSE)</f>
        <v>10</v>
      </c>
    </row>
    <row r="946" spans="1:10" x14ac:dyDescent="0.25">
      <c r="A946" t="s">
        <v>2</v>
      </c>
      <c r="B946" t="s">
        <v>8</v>
      </c>
      <c r="C946">
        <v>5</v>
      </c>
      <c r="D946" t="s">
        <v>14</v>
      </c>
      <c r="E946" t="s">
        <v>16</v>
      </c>
      <c r="F946" t="str">
        <f t="shared" si="49"/>
        <v>APWORKS 2024.2 - PHASE 3: Project Overhead</v>
      </c>
      <c r="G946">
        <f>IF(E946="Development",VLOOKUP(F946,'Planned Activities'!$D$4:$M$158,J946-2,FALSE),0)</f>
        <v>0</v>
      </c>
      <c r="H946">
        <v>2</v>
      </c>
      <c r="I946" s="3" t="s">
        <v>186</v>
      </c>
      <c r="J946">
        <f>VLOOKUP(I946,Const!$A$2:$B$13,2,FALSE)</f>
        <v>10</v>
      </c>
    </row>
    <row r="947" spans="1:10" hidden="1" x14ac:dyDescent="0.25">
      <c r="A947" t="s">
        <v>2</v>
      </c>
      <c r="B947" t="s">
        <v>28</v>
      </c>
      <c r="C947">
        <v>0</v>
      </c>
      <c r="D947" t="s">
        <v>14</v>
      </c>
      <c r="E947" t="s">
        <v>10</v>
      </c>
      <c r="H947">
        <v>0.5</v>
      </c>
      <c r="I947" s="3" t="s">
        <v>186</v>
      </c>
    </row>
    <row r="948" spans="1:10" hidden="1" x14ac:dyDescent="0.25">
      <c r="A948" t="s">
        <v>2</v>
      </c>
      <c r="B948" t="s">
        <v>30</v>
      </c>
      <c r="C948" t="s">
        <v>34</v>
      </c>
      <c r="D948" t="s">
        <v>35</v>
      </c>
      <c r="E948" t="s">
        <v>17</v>
      </c>
      <c r="H948">
        <v>2</v>
      </c>
      <c r="I948" s="3" t="s">
        <v>186</v>
      </c>
    </row>
    <row r="949" spans="1:10" x14ac:dyDescent="0.25">
      <c r="A949" t="s">
        <v>54</v>
      </c>
      <c r="B949" t="s">
        <v>8</v>
      </c>
      <c r="C949">
        <v>21</v>
      </c>
      <c r="D949" t="s">
        <v>23</v>
      </c>
      <c r="E949" t="s">
        <v>20</v>
      </c>
      <c r="F949" t="str">
        <f t="shared" ref="F949:F950" si="50">CONCATENATE(TRIM(B949),": ",D949)</f>
        <v>APWORKS 2024.2 - PHASE 3: Switch Company on Invoice</v>
      </c>
      <c r="G949" t="e">
        <f>IF(E949="Development",VLOOKUP(F949,'Planned Activities'!$D$4:$M$158,J949-2,FALSE),0)</f>
        <v>#N/A</v>
      </c>
      <c r="H949">
        <v>5</v>
      </c>
      <c r="I949" s="3" t="s">
        <v>186</v>
      </c>
      <c r="J949">
        <f>VLOOKUP(I949,Const!$A$2:$B$13,2,FALSE)</f>
        <v>10</v>
      </c>
    </row>
    <row r="950" spans="1:10" x14ac:dyDescent="0.25">
      <c r="A950" t="s">
        <v>54</v>
      </c>
      <c r="B950" t="s">
        <v>8</v>
      </c>
      <c r="C950">
        <v>28</v>
      </c>
      <c r="D950" t="s">
        <v>24</v>
      </c>
      <c r="E950" t="s">
        <v>4</v>
      </c>
      <c r="F950" t="str">
        <f t="shared" si="50"/>
        <v>APWORKS 2024.2 - PHASE 3: Customer Information: Select Client on Vendor Invoice</v>
      </c>
      <c r="G950">
        <f>IF(E950="Development",VLOOKUP(F950,'Planned Activities'!$D$4:$M$158,J950-2,FALSE),0)</f>
        <v>0</v>
      </c>
      <c r="H950">
        <v>1</v>
      </c>
      <c r="I950" s="3" t="s">
        <v>186</v>
      </c>
      <c r="J950">
        <f>VLOOKUP(I950,Const!$A$2:$B$13,2,FALSE)</f>
        <v>10</v>
      </c>
    </row>
    <row r="951" spans="1:10" hidden="1" x14ac:dyDescent="0.25">
      <c r="A951" t="s">
        <v>54</v>
      </c>
      <c r="B951" t="s">
        <v>30</v>
      </c>
      <c r="C951" t="s">
        <v>33</v>
      </c>
      <c r="D951" t="s">
        <v>53</v>
      </c>
      <c r="E951" t="s">
        <v>4</v>
      </c>
      <c r="H951">
        <v>2</v>
      </c>
      <c r="I951" s="3" t="s">
        <v>186</v>
      </c>
    </row>
    <row r="952" spans="1:10" x14ac:dyDescent="0.25">
      <c r="A952" t="s">
        <v>2</v>
      </c>
      <c r="B952" t="s">
        <v>8</v>
      </c>
      <c r="C952">
        <v>8</v>
      </c>
      <c r="D952" t="s">
        <v>19</v>
      </c>
      <c r="E952" t="s">
        <v>12</v>
      </c>
      <c r="F952" t="str">
        <f t="shared" ref="F952:F953" si="51">CONCATENATE(TRIM(B952),": ",D952)</f>
        <v>APWORKS 2024.2 - PHASE 3: Broadcast Invoice: EDI File Processing</v>
      </c>
      <c r="G952">
        <f>IF(E952="Development",VLOOKUP(F952,'Planned Activities'!$D$4:$M$158,J952-2,FALSE),0)</f>
        <v>0</v>
      </c>
      <c r="H952">
        <v>3</v>
      </c>
      <c r="I952" s="3" t="s">
        <v>186</v>
      </c>
      <c r="J952">
        <f>VLOOKUP(I952,Const!$A$2:$B$13,2,FALSE)</f>
        <v>10</v>
      </c>
    </row>
    <row r="953" spans="1:10" x14ac:dyDescent="0.25">
      <c r="A953" t="s">
        <v>2</v>
      </c>
      <c r="B953" t="s">
        <v>8</v>
      </c>
      <c r="C953">
        <v>8</v>
      </c>
      <c r="D953" t="s">
        <v>19</v>
      </c>
      <c r="E953" t="s">
        <v>12</v>
      </c>
      <c r="F953" t="str">
        <f t="shared" si="51"/>
        <v>APWORKS 2024.2 - PHASE 3: Broadcast Invoice: EDI File Processing</v>
      </c>
      <c r="G953">
        <f>IF(E953="Development",VLOOKUP(F953,'Planned Activities'!$D$4:$M$158,J953-2,FALSE),0)</f>
        <v>0</v>
      </c>
      <c r="H953">
        <v>4</v>
      </c>
      <c r="I953" s="3" t="s">
        <v>186</v>
      </c>
      <c r="J953">
        <f>VLOOKUP(I953,Const!$A$2:$B$13,2,FALSE)</f>
        <v>10</v>
      </c>
    </row>
    <row r="954" spans="1:10" hidden="1" x14ac:dyDescent="0.25">
      <c r="A954" t="s">
        <v>86</v>
      </c>
      <c r="B954" t="s">
        <v>28</v>
      </c>
      <c r="C954">
        <v>3</v>
      </c>
      <c r="D954" t="s">
        <v>29</v>
      </c>
      <c r="E954" t="s">
        <v>10</v>
      </c>
      <c r="H954">
        <v>7</v>
      </c>
      <c r="I954" s="3" t="s">
        <v>186</v>
      </c>
    </row>
    <row r="955" spans="1:10" hidden="1" x14ac:dyDescent="0.25">
      <c r="A955" t="s">
        <v>86</v>
      </c>
      <c r="B955" t="s">
        <v>28</v>
      </c>
      <c r="C955">
        <v>3</v>
      </c>
      <c r="D955" t="s">
        <v>29</v>
      </c>
      <c r="E955" t="s">
        <v>10</v>
      </c>
      <c r="H955">
        <v>7</v>
      </c>
      <c r="I955" s="3" t="s">
        <v>186</v>
      </c>
    </row>
    <row r="956" spans="1:10" hidden="1" x14ac:dyDescent="0.25">
      <c r="A956" t="s">
        <v>106</v>
      </c>
      <c r="B956" t="s">
        <v>63</v>
      </c>
      <c r="C956" t="s">
        <v>64</v>
      </c>
      <c r="D956" t="s">
        <v>40</v>
      </c>
      <c r="E956" t="s">
        <v>97</v>
      </c>
      <c r="H956">
        <v>8</v>
      </c>
      <c r="I956" s="3" t="s">
        <v>186</v>
      </c>
    </row>
    <row r="957" spans="1:10" hidden="1" x14ac:dyDescent="0.25">
      <c r="A957" t="s">
        <v>106</v>
      </c>
      <c r="B957" t="s">
        <v>63</v>
      </c>
      <c r="C957" t="s">
        <v>64</v>
      </c>
      <c r="D957" t="s">
        <v>40</v>
      </c>
      <c r="E957" t="s">
        <v>108</v>
      </c>
      <c r="H957">
        <v>2</v>
      </c>
      <c r="I957" s="3" t="s">
        <v>186</v>
      </c>
    </row>
    <row r="958" spans="1:10" x14ac:dyDescent="0.25">
      <c r="A958" t="s">
        <v>89</v>
      </c>
      <c r="B958" t="s">
        <v>8</v>
      </c>
      <c r="C958">
        <v>3</v>
      </c>
      <c r="D958" t="s">
        <v>11</v>
      </c>
      <c r="E958" t="s">
        <v>20</v>
      </c>
      <c r="F958" t="str">
        <f>CONCATENATE(TRIM(B958),": ",D958)</f>
        <v>APWORKS 2024.2 - PHASE 3: Ability to assign Employees to Roles by Media type and by Client</v>
      </c>
      <c r="G958">
        <f>IF(E958="Development",VLOOKUP(F958,'Planned Activities'!$D$4:$M$158,J958-2,FALSE),0)</f>
        <v>10.5</v>
      </c>
      <c r="H958">
        <v>4</v>
      </c>
      <c r="I958" s="3" t="s">
        <v>186</v>
      </c>
      <c r="J958">
        <f>VLOOKUP(I958,Const!$A$2:$B$13,2,FALSE)</f>
        <v>10</v>
      </c>
    </row>
    <row r="959" spans="1:10" hidden="1" x14ac:dyDescent="0.25">
      <c r="A959" t="s">
        <v>89</v>
      </c>
      <c r="B959" t="s">
        <v>39</v>
      </c>
      <c r="C959">
        <v>1</v>
      </c>
      <c r="D959" t="s">
        <v>40</v>
      </c>
      <c r="E959" t="s">
        <v>41</v>
      </c>
      <c r="H959">
        <v>3</v>
      </c>
      <c r="I959" s="3" t="s">
        <v>186</v>
      </c>
    </row>
    <row r="960" spans="1:10" hidden="1" x14ac:dyDescent="0.25">
      <c r="A960" t="s">
        <v>89</v>
      </c>
      <c r="B960" t="s">
        <v>39</v>
      </c>
      <c r="C960">
        <v>1</v>
      </c>
      <c r="D960" t="s">
        <v>40</v>
      </c>
      <c r="E960" t="s">
        <v>92</v>
      </c>
      <c r="H960">
        <v>1</v>
      </c>
      <c r="I960" s="3" t="s">
        <v>186</v>
      </c>
    </row>
    <row r="961" spans="1:10" x14ac:dyDescent="0.25">
      <c r="A961" t="s">
        <v>61</v>
      </c>
      <c r="B961" t="s">
        <v>8</v>
      </c>
      <c r="C961">
        <v>4</v>
      </c>
      <c r="D961" t="s">
        <v>13</v>
      </c>
      <c r="E961" t="s">
        <v>4</v>
      </c>
      <c r="F961" t="str">
        <f t="shared" ref="F961:F962" si="52">CONCATENATE(TRIM(B961),": ",D961)</f>
        <v>APWORKS 2024.2 - PHASE 3: Google Drive integration. (Setup and Integration development)</v>
      </c>
      <c r="G961">
        <f>IF(E961="Development",VLOOKUP(F961,'Planned Activities'!$D$4:$M$158,J961-2,FALSE),0)</f>
        <v>0</v>
      </c>
      <c r="H961">
        <v>8</v>
      </c>
      <c r="I961" s="3" t="s">
        <v>186</v>
      </c>
      <c r="J961">
        <f>VLOOKUP(I961,Const!$A$2:$B$13,2,FALSE)</f>
        <v>10</v>
      </c>
    </row>
    <row r="962" spans="1:10" x14ac:dyDescent="0.25">
      <c r="A962" t="s">
        <v>61</v>
      </c>
      <c r="B962" t="s">
        <v>8</v>
      </c>
      <c r="C962">
        <v>21</v>
      </c>
      <c r="D962" t="s">
        <v>23</v>
      </c>
      <c r="E962" t="s">
        <v>20</v>
      </c>
      <c r="F962" t="str">
        <f t="shared" si="52"/>
        <v>APWORKS 2024.2 - PHASE 3: Switch Company on Invoice</v>
      </c>
      <c r="G962" t="e">
        <f>IF(E962="Development",VLOOKUP(F962,'Planned Activities'!$D$4:$M$158,J962-2,FALSE),0)</f>
        <v>#N/A</v>
      </c>
      <c r="H962">
        <v>8</v>
      </c>
      <c r="I962" s="3" t="s">
        <v>186</v>
      </c>
      <c r="J962">
        <f>VLOOKUP(I962,Const!$A$2:$B$13,2,FALSE)</f>
        <v>10</v>
      </c>
    </row>
    <row r="963" spans="1:10" hidden="1" x14ac:dyDescent="0.25">
      <c r="A963" t="s">
        <v>61</v>
      </c>
      <c r="B963" t="s">
        <v>30</v>
      </c>
      <c r="C963" t="s">
        <v>36</v>
      </c>
      <c r="D963" t="s">
        <v>37</v>
      </c>
      <c r="E963" t="s">
        <v>38</v>
      </c>
      <c r="H963">
        <v>8</v>
      </c>
      <c r="I963" s="3" t="s">
        <v>186</v>
      </c>
    </row>
    <row r="964" spans="1:10" hidden="1" x14ac:dyDescent="0.25">
      <c r="A964" t="s">
        <v>89</v>
      </c>
      <c r="B964" t="s">
        <v>25</v>
      </c>
      <c r="C964" t="s">
        <v>51</v>
      </c>
      <c r="D964" t="s">
        <v>52</v>
      </c>
      <c r="E964" t="s">
        <v>20</v>
      </c>
      <c r="H964">
        <v>3</v>
      </c>
      <c r="I964" s="3" t="s">
        <v>186</v>
      </c>
    </row>
    <row r="965" spans="1:10" hidden="1" x14ac:dyDescent="0.25">
      <c r="A965" t="s">
        <v>89</v>
      </c>
      <c r="B965" t="s">
        <v>39</v>
      </c>
      <c r="C965">
        <v>1</v>
      </c>
      <c r="D965" t="s">
        <v>40</v>
      </c>
      <c r="E965" t="s">
        <v>92</v>
      </c>
      <c r="H965">
        <v>5</v>
      </c>
      <c r="I965" s="3" t="s">
        <v>186</v>
      </c>
    </row>
    <row r="966" spans="1:10" x14ac:dyDescent="0.25">
      <c r="A966" t="s">
        <v>86</v>
      </c>
      <c r="B966" t="s">
        <v>8</v>
      </c>
      <c r="C966">
        <v>3</v>
      </c>
      <c r="D966" t="s">
        <v>11</v>
      </c>
      <c r="E966" t="s">
        <v>4</v>
      </c>
      <c r="F966" t="str">
        <f t="shared" ref="F966:F970" si="53">CONCATENATE(TRIM(B966),": ",D966)</f>
        <v>APWORKS 2024.2 - PHASE 3: Ability to assign Employees to Roles by Media type and by Client</v>
      </c>
      <c r="G966">
        <f>IF(E966="Development",VLOOKUP(F966,'Planned Activities'!$D$4:$M$158,J966-2,FALSE),0)</f>
        <v>0</v>
      </c>
      <c r="H966">
        <v>7</v>
      </c>
      <c r="I966" s="3" t="s">
        <v>186</v>
      </c>
      <c r="J966">
        <f>VLOOKUP(I966,Const!$A$2:$B$13,2,FALSE)</f>
        <v>10</v>
      </c>
    </row>
    <row r="967" spans="1:10" x14ac:dyDescent="0.25">
      <c r="A967" t="s">
        <v>86</v>
      </c>
      <c r="B967" t="s">
        <v>8</v>
      </c>
      <c r="C967">
        <v>3</v>
      </c>
      <c r="D967" t="s">
        <v>11</v>
      </c>
      <c r="E967" t="s">
        <v>4</v>
      </c>
      <c r="F967" t="str">
        <f t="shared" si="53"/>
        <v>APWORKS 2024.2 - PHASE 3: Ability to assign Employees to Roles by Media type and by Client</v>
      </c>
      <c r="G967">
        <f>IF(E967="Development",VLOOKUP(F967,'Planned Activities'!$D$4:$M$158,J967-2,FALSE),0)</f>
        <v>0</v>
      </c>
      <c r="H967">
        <v>7</v>
      </c>
      <c r="I967" s="3" t="s">
        <v>186</v>
      </c>
      <c r="J967">
        <f>VLOOKUP(I967,Const!$A$2:$B$13,2,FALSE)</f>
        <v>10</v>
      </c>
    </row>
    <row r="968" spans="1:10" x14ac:dyDescent="0.25">
      <c r="A968" t="s">
        <v>2</v>
      </c>
      <c r="B968" t="s">
        <v>8</v>
      </c>
      <c r="C968">
        <v>4</v>
      </c>
      <c r="D968" t="s">
        <v>13</v>
      </c>
      <c r="E968" t="s">
        <v>4</v>
      </c>
      <c r="F968" t="str">
        <f t="shared" si="53"/>
        <v>APWORKS 2024.2 - PHASE 3: Google Drive integration. (Setup and Integration development)</v>
      </c>
      <c r="G968">
        <f>IF(E968="Development",VLOOKUP(F968,'Planned Activities'!$D$4:$M$158,J968-2,FALSE),0)</f>
        <v>0</v>
      </c>
      <c r="H968">
        <v>7</v>
      </c>
      <c r="I968" s="3" t="s">
        <v>186</v>
      </c>
      <c r="J968">
        <f>VLOOKUP(I968,Const!$A$2:$B$13,2,FALSE)</f>
        <v>10</v>
      </c>
    </row>
    <row r="969" spans="1:10" x14ac:dyDescent="0.25">
      <c r="A969" t="s">
        <v>2</v>
      </c>
      <c r="B969" t="s">
        <v>8</v>
      </c>
      <c r="C969">
        <v>5</v>
      </c>
      <c r="D969" t="s">
        <v>14</v>
      </c>
      <c r="E969" t="s">
        <v>15</v>
      </c>
      <c r="F969" t="str">
        <f t="shared" si="53"/>
        <v>APWORKS 2024.2 - PHASE 3: Project Overhead</v>
      </c>
      <c r="G969">
        <f>IF(E969="Development",VLOOKUP(F969,'Planned Activities'!$D$4:$M$158,J969-2,FALSE),0)</f>
        <v>0</v>
      </c>
      <c r="H969">
        <v>1</v>
      </c>
      <c r="I969" s="3" t="s">
        <v>186</v>
      </c>
      <c r="J969">
        <f>VLOOKUP(I969,Const!$A$2:$B$13,2,FALSE)</f>
        <v>10</v>
      </c>
    </row>
    <row r="970" spans="1:10" x14ac:dyDescent="0.25">
      <c r="A970" t="s">
        <v>2</v>
      </c>
      <c r="B970" t="s">
        <v>8</v>
      </c>
      <c r="C970">
        <v>5</v>
      </c>
      <c r="D970" t="s">
        <v>14</v>
      </c>
      <c r="E970" t="s">
        <v>16</v>
      </c>
      <c r="F970" t="str">
        <f t="shared" si="53"/>
        <v>APWORKS 2024.2 - PHASE 3: Project Overhead</v>
      </c>
      <c r="G970">
        <f>IF(E970="Development",VLOOKUP(F970,'Planned Activities'!$D$4:$M$158,J970-2,FALSE),0)</f>
        <v>0</v>
      </c>
      <c r="H970">
        <v>1</v>
      </c>
      <c r="I970" s="3" t="s">
        <v>186</v>
      </c>
      <c r="J970">
        <f>VLOOKUP(I970,Const!$A$2:$B$13,2,FALSE)</f>
        <v>10</v>
      </c>
    </row>
    <row r="971" spans="1:10" hidden="1" x14ac:dyDescent="0.25">
      <c r="A971" t="s">
        <v>2</v>
      </c>
      <c r="B971" t="s">
        <v>28</v>
      </c>
      <c r="C971">
        <v>0</v>
      </c>
      <c r="D971" t="s">
        <v>14</v>
      </c>
      <c r="E971" t="s">
        <v>16</v>
      </c>
      <c r="H971">
        <v>1</v>
      </c>
      <c r="I971" s="3" t="s">
        <v>186</v>
      </c>
    </row>
    <row r="972" spans="1:10" hidden="1" x14ac:dyDescent="0.25">
      <c r="A972" t="s">
        <v>2</v>
      </c>
      <c r="B972" t="s">
        <v>30</v>
      </c>
      <c r="C972" t="s">
        <v>31</v>
      </c>
      <c r="D972" t="s">
        <v>32</v>
      </c>
      <c r="E972" t="s">
        <v>17</v>
      </c>
      <c r="H972">
        <v>0.5</v>
      </c>
      <c r="I972" s="3" t="s">
        <v>186</v>
      </c>
    </row>
    <row r="973" spans="1:10" hidden="1" x14ac:dyDescent="0.25">
      <c r="A973" t="s">
        <v>75</v>
      </c>
      <c r="B973" t="s">
        <v>25</v>
      </c>
      <c r="C973" t="s">
        <v>80</v>
      </c>
      <c r="D973" t="s">
        <v>81</v>
      </c>
      <c r="E973" t="s">
        <v>22</v>
      </c>
      <c r="H973">
        <v>8</v>
      </c>
      <c r="I973" s="3" t="s">
        <v>186</v>
      </c>
    </row>
    <row r="974" spans="1:10" x14ac:dyDescent="0.25">
      <c r="A974" t="s">
        <v>75</v>
      </c>
      <c r="B974" t="s">
        <v>8</v>
      </c>
      <c r="C974">
        <v>1</v>
      </c>
      <c r="D974" t="s">
        <v>9</v>
      </c>
      <c r="E974" t="s">
        <v>76</v>
      </c>
      <c r="F974" t="str">
        <f t="shared" ref="F974:F979" si="54">CONCATENATE(TRIM(B974),": ",D974)</f>
        <v>APWORKS 2024.2 - PHASE 3: Ability to automatically attach additional documents to Invoice</v>
      </c>
      <c r="G974">
        <f>IF(E974="Development",VLOOKUP(F974,'Planned Activities'!$D$4:$M$158,J974-2,FALSE),0)</f>
        <v>0</v>
      </c>
      <c r="H974">
        <v>6</v>
      </c>
      <c r="I974" s="3" t="s">
        <v>186</v>
      </c>
      <c r="J974">
        <f>VLOOKUP(I974,Const!$A$2:$B$13,2,FALSE)</f>
        <v>10</v>
      </c>
    </row>
    <row r="975" spans="1:10" x14ac:dyDescent="0.25">
      <c r="A975" t="s">
        <v>75</v>
      </c>
      <c r="B975" t="s">
        <v>8</v>
      </c>
      <c r="C975">
        <v>2</v>
      </c>
      <c r="D975" t="s">
        <v>78</v>
      </c>
      <c r="E975" t="s">
        <v>22</v>
      </c>
      <c r="F975" t="str">
        <f t="shared" si="54"/>
        <v>APWORKS 2024.2 - PHASE 3: Add Media Type/Service type/Roles</v>
      </c>
      <c r="G975">
        <f>IF(E975="Development",VLOOKUP(F975,'Planned Activities'!$D$4:$M$158,J975-2,FALSE),0)</f>
        <v>0</v>
      </c>
      <c r="H975">
        <v>2</v>
      </c>
      <c r="I975" s="3" t="s">
        <v>186</v>
      </c>
      <c r="J975">
        <f>VLOOKUP(I975,Const!$A$2:$B$13,2,FALSE)</f>
        <v>10</v>
      </c>
    </row>
    <row r="976" spans="1:10" x14ac:dyDescent="0.25">
      <c r="A976" t="s">
        <v>54</v>
      </c>
      <c r="B976" t="s">
        <v>8</v>
      </c>
      <c r="C976">
        <v>21</v>
      </c>
      <c r="D976" t="s">
        <v>23</v>
      </c>
      <c r="E976" t="s">
        <v>4</v>
      </c>
      <c r="F976" t="str">
        <f t="shared" si="54"/>
        <v>APWORKS 2024.2 - PHASE 3: Switch Company on Invoice</v>
      </c>
      <c r="G976">
        <f>IF(E976="Development",VLOOKUP(F976,'Planned Activities'!$D$4:$M$158,J976-2,FALSE),0)</f>
        <v>0</v>
      </c>
      <c r="H976">
        <v>1</v>
      </c>
      <c r="I976" s="3" t="s">
        <v>186</v>
      </c>
      <c r="J976">
        <f>VLOOKUP(I976,Const!$A$2:$B$13,2,FALSE)</f>
        <v>10</v>
      </c>
    </row>
    <row r="977" spans="1:10" x14ac:dyDescent="0.25">
      <c r="A977" t="s">
        <v>54</v>
      </c>
      <c r="B977" t="s">
        <v>8</v>
      </c>
      <c r="C977">
        <v>29</v>
      </c>
      <c r="D977" t="s">
        <v>59</v>
      </c>
      <c r="E977" t="s">
        <v>20</v>
      </c>
      <c r="F977" t="str">
        <f t="shared" si="54"/>
        <v>APWORKS 2024.2 - PHASE 3: Route invoice from one company - company identification</v>
      </c>
      <c r="G977">
        <f>IF(E977="Development",VLOOKUP(F977,'Planned Activities'!$D$4:$M$158,J977-2,FALSE),0)</f>
        <v>40</v>
      </c>
      <c r="H977">
        <v>1</v>
      </c>
      <c r="I977" s="3" t="s">
        <v>186</v>
      </c>
      <c r="J977">
        <f>VLOOKUP(I977,Const!$A$2:$B$13,2,FALSE)</f>
        <v>10</v>
      </c>
    </row>
    <row r="978" spans="1:10" x14ac:dyDescent="0.25">
      <c r="A978" t="s">
        <v>54</v>
      </c>
      <c r="B978" t="s">
        <v>8</v>
      </c>
      <c r="C978">
        <v>29</v>
      </c>
      <c r="D978" t="s">
        <v>59</v>
      </c>
      <c r="E978" t="s">
        <v>10</v>
      </c>
      <c r="F978" t="str">
        <f t="shared" si="54"/>
        <v>APWORKS 2024.2 - PHASE 3: Route invoice from one company - company identification</v>
      </c>
      <c r="G978">
        <f>IF(E978="Development",VLOOKUP(F978,'Planned Activities'!$D$4:$M$158,J978-2,FALSE),0)</f>
        <v>0</v>
      </c>
      <c r="H978">
        <v>1</v>
      </c>
      <c r="I978" s="3" t="s">
        <v>186</v>
      </c>
      <c r="J978">
        <f>VLOOKUP(I978,Const!$A$2:$B$13,2,FALSE)</f>
        <v>10</v>
      </c>
    </row>
    <row r="979" spans="1:10" x14ac:dyDescent="0.25">
      <c r="A979" t="s">
        <v>54</v>
      </c>
      <c r="B979" t="s">
        <v>8</v>
      </c>
      <c r="C979">
        <v>29</v>
      </c>
      <c r="D979" t="s">
        <v>59</v>
      </c>
      <c r="E979" t="s">
        <v>20</v>
      </c>
      <c r="F979" t="str">
        <f t="shared" si="54"/>
        <v>APWORKS 2024.2 - PHASE 3: Route invoice from one company - company identification</v>
      </c>
      <c r="G979">
        <f>IF(E979="Development",VLOOKUP(F979,'Planned Activities'!$D$4:$M$158,J979-2,FALSE),0)</f>
        <v>40</v>
      </c>
      <c r="H979">
        <v>5</v>
      </c>
      <c r="I979" s="3" t="s">
        <v>186</v>
      </c>
      <c r="J979">
        <f>VLOOKUP(I979,Const!$A$2:$B$13,2,FALSE)</f>
        <v>10</v>
      </c>
    </row>
    <row r="980" spans="1:10" hidden="1" x14ac:dyDescent="0.25">
      <c r="A980" t="s">
        <v>54</v>
      </c>
      <c r="B980" t="s">
        <v>30</v>
      </c>
      <c r="C980" t="s">
        <v>33</v>
      </c>
      <c r="D980" t="s">
        <v>53</v>
      </c>
      <c r="E980" t="s">
        <v>33</v>
      </c>
      <c r="H980">
        <v>1</v>
      </c>
      <c r="I980" s="3" t="s">
        <v>186</v>
      </c>
    </row>
    <row r="981" spans="1:10" x14ac:dyDescent="0.25">
      <c r="A981" t="s">
        <v>54</v>
      </c>
      <c r="B981" t="s">
        <v>8</v>
      </c>
      <c r="C981">
        <v>29</v>
      </c>
      <c r="D981" t="s">
        <v>59</v>
      </c>
      <c r="E981" t="s">
        <v>20</v>
      </c>
      <c r="F981" t="str">
        <f t="shared" ref="F981:F985" si="55">CONCATENATE(TRIM(B981),": ",D981)</f>
        <v>APWORKS 2024.2 - PHASE 3: Route invoice from one company - company identification</v>
      </c>
      <c r="G981">
        <f>IF(E981="Development",VLOOKUP(F981,'Planned Activities'!$D$4:$M$158,J981-2,FALSE),0)</f>
        <v>40</v>
      </c>
      <c r="H981">
        <v>6</v>
      </c>
      <c r="I981" s="3" t="s">
        <v>186</v>
      </c>
      <c r="J981">
        <f>VLOOKUP(I981,Const!$A$2:$B$13,2,FALSE)</f>
        <v>10</v>
      </c>
    </row>
    <row r="982" spans="1:10" x14ac:dyDescent="0.25">
      <c r="A982" t="s">
        <v>54</v>
      </c>
      <c r="B982" t="s">
        <v>8</v>
      </c>
      <c r="C982">
        <v>29</v>
      </c>
      <c r="D982" t="s">
        <v>59</v>
      </c>
      <c r="E982" t="s">
        <v>20</v>
      </c>
      <c r="F982" t="str">
        <f t="shared" si="55"/>
        <v>APWORKS 2024.2 - PHASE 3: Route invoice from one company - company identification</v>
      </c>
      <c r="G982">
        <f>IF(E982="Development",VLOOKUP(F982,'Planned Activities'!$D$4:$M$158,J982-2,FALSE),0)</f>
        <v>40</v>
      </c>
      <c r="H982">
        <v>2</v>
      </c>
      <c r="I982" s="3" t="s">
        <v>186</v>
      </c>
      <c r="J982">
        <f>VLOOKUP(I982,Const!$A$2:$B$13,2,FALSE)</f>
        <v>10</v>
      </c>
    </row>
    <row r="983" spans="1:10" x14ac:dyDescent="0.25">
      <c r="A983" t="s">
        <v>88</v>
      </c>
      <c r="B983" t="s">
        <v>8</v>
      </c>
      <c r="C983">
        <v>4</v>
      </c>
      <c r="D983" t="s">
        <v>13</v>
      </c>
      <c r="E983" t="s">
        <v>22</v>
      </c>
      <c r="F983" t="str">
        <f t="shared" si="55"/>
        <v>APWORKS 2024.2 - PHASE 3: Google Drive integration. (Setup and Integration development)</v>
      </c>
      <c r="G983">
        <f>IF(E983="Development",VLOOKUP(F983,'Planned Activities'!$D$4:$M$158,J983-2,FALSE),0)</f>
        <v>0</v>
      </c>
      <c r="H983">
        <v>7</v>
      </c>
      <c r="I983" s="3" t="s">
        <v>186</v>
      </c>
      <c r="J983">
        <f>VLOOKUP(I983,Const!$A$2:$B$13,2,FALSE)</f>
        <v>10</v>
      </c>
    </row>
    <row r="984" spans="1:10" x14ac:dyDescent="0.25">
      <c r="A984" t="s">
        <v>88</v>
      </c>
      <c r="B984" t="s">
        <v>8</v>
      </c>
      <c r="C984">
        <v>4</v>
      </c>
      <c r="D984" t="s">
        <v>13</v>
      </c>
      <c r="E984" t="s">
        <v>22</v>
      </c>
      <c r="F984" t="str">
        <f t="shared" si="55"/>
        <v>APWORKS 2024.2 - PHASE 3: Google Drive integration. (Setup and Integration development)</v>
      </c>
      <c r="G984">
        <f>IF(E984="Development",VLOOKUP(F984,'Planned Activities'!$D$4:$M$158,J984-2,FALSE),0)</f>
        <v>0</v>
      </c>
      <c r="H984">
        <v>7</v>
      </c>
      <c r="I984" s="3" t="s">
        <v>186</v>
      </c>
      <c r="J984">
        <f>VLOOKUP(I984,Const!$A$2:$B$13,2,FALSE)</f>
        <v>10</v>
      </c>
    </row>
    <row r="985" spans="1:10" x14ac:dyDescent="0.25">
      <c r="A985" t="s">
        <v>89</v>
      </c>
      <c r="B985" t="s">
        <v>8</v>
      </c>
      <c r="C985">
        <v>3</v>
      </c>
      <c r="D985" t="s">
        <v>11</v>
      </c>
      <c r="E985" t="s">
        <v>20</v>
      </c>
      <c r="F985" t="str">
        <f t="shared" si="55"/>
        <v>APWORKS 2024.2 - PHASE 3: Ability to assign Employees to Roles by Media type and by Client</v>
      </c>
      <c r="G985">
        <f>IF(E985="Development",VLOOKUP(F985,'Planned Activities'!$D$4:$M$158,J985-2,FALSE),0)</f>
        <v>10.5</v>
      </c>
      <c r="H985">
        <v>2</v>
      </c>
      <c r="I985" s="3" t="s">
        <v>186</v>
      </c>
      <c r="J985">
        <f>VLOOKUP(I985,Const!$A$2:$B$13,2,FALSE)</f>
        <v>10</v>
      </c>
    </row>
    <row r="986" spans="1:10" hidden="1" x14ac:dyDescent="0.25">
      <c r="A986" t="s">
        <v>89</v>
      </c>
      <c r="B986" t="s">
        <v>39</v>
      </c>
      <c r="C986">
        <v>1</v>
      </c>
      <c r="D986" t="s">
        <v>40</v>
      </c>
      <c r="E986" t="s">
        <v>92</v>
      </c>
      <c r="H986">
        <v>6</v>
      </c>
      <c r="I986" s="3" t="s">
        <v>186</v>
      </c>
    </row>
    <row r="987" spans="1:10" x14ac:dyDescent="0.25">
      <c r="A987" t="s">
        <v>54</v>
      </c>
      <c r="B987" t="s">
        <v>8</v>
      </c>
      <c r="C987">
        <v>3</v>
      </c>
      <c r="D987" t="s">
        <v>11</v>
      </c>
      <c r="E987" t="s">
        <v>4</v>
      </c>
      <c r="F987" t="str">
        <f t="shared" ref="F987:F988" si="56">CONCATENATE(TRIM(B987),": ",D987)</f>
        <v>APWORKS 2024.2 - PHASE 3: Ability to assign Employees to Roles by Media type and by Client</v>
      </c>
      <c r="G987">
        <f>IF(E987="Development",VLOOKUP(F987,'Planned Activities'!$D$4:$M$158,J987-2,FALSE),0)</f>
        <v>0</v>
      </c>
      <c r="H987">
        <v>4</v>
      </c>
      <c r="I987" s="3" t="s">
        <v>186</v>
      </c>
      <c r="J987">
        <f>VLOOKUP(I987,Const!$A$2:$B$13,2,FALSE)</f>
        <v>10</v>
      </c>
    </row>
    <row r="988" spans="1:10" x14ac:dyDescent="0.25">
      <c r="A988" t="s">
        <v>54</v>
      </c>
      <c r="B988" t="s">
        <v>8</v>
      </c>
      <c r="C988">
        <v>28</v>
      </c>
      <c r="D988" t="s">
        <v>24</v>
      </c>
      <c r="E988" t="s">
        <v>4</v>
      </c>
      <c r="F988" t="str">
        <f t="shared" si="56"/>
        <v>APWORKS 2024.2 - PHASE 3: Customer Information: Select Client on Vendor Invoice</v>
      </c>
      <c r="G988">
        <f>IF(E988="Development",VLOOKUP(F988,'Planned Activities'!$D$4:$M$158,J988-2,FALSE),0)</f>
        <v>0</v>
      </c>
      <c r="H988">
        <v>1</v>
      </c>
      <c r="I988" s="3" t="s">
        <v>186</v>
      </c>
      <c r="J988">
        <f>VLOOKUP(I988,Const!$A$2:$B$13,2,FALSE)</f>
        <v>10</v>
      </c>
    </row>
    <row r="989" spans="1:10" hidden="1" x14ac:dyDescent="0.25">
      <c r="A989" t="s">
        <v>54</v>
      </c>
      <c r="B989" t="s">
        <v>30</v>
      </c>
      <c r="C989" t="s">
        <v>33</v>
      </c>
      <c r="D989" t="s">
        <v>53</v>
      </c>
      <c r="E989" t="s">
        <v>33</v>
      </c>
      <c r="H989">
        <v>2</v>
      </c>
      <c r="I989" s="3" t="s">
        <v>186</v>
      </c>
    </row>
    <row r="990" spans="1:10" x14ac:dyDescent="0.25">
      <c r="A990" t="s">
        <v>2</v>
      </c>
      <c r="B990" t="s">
        <v>8</v>
      </c>
      <c r="C990">
        <v>11</v>
      </c>
      <c r="D990" t="s">
        <v>21</v>
      </c>
      <c r="E990" t="s">
        <v>20</v>
      </c>
      <c r="F990" t="str">
        <f t="shared" ref="F990:F994" si="57">CONCATENATE(TRIM(B990),": ",D990)</f>
        <v>APWORKS 2024.2 - PHASE 3: Broadcast Invoice: PDF file generation</v>
      </c>
      <c r="G990">
        <f>IF(E990="Development",VLOOKUP(F990,'Planned Activities'!$D$4:$M$158,J990-2,FALSE),0)</f>
        <v>46.27</v>
      </c>
      <c r="H990">
        <v>4</v>
      </c>
      <c r="I990" s="3" t="s">
        <v>186</v>
      </c>
      <c r="J990">
        <f>VLOOKUP(I990,Const!$A$2:$B$13,2,FALSE)</f>
        <v>10</v>
      </c>
    </row>
    <row r="991" spans="1:10" x14ac:dyDescent="0.25">
      <c r="A991" t="s">
        <v>2</v>
      </c>
      <c r="B991" t="s">
        <v>8</v>
      </c>
      <c r="C991">
        <v>4</v>
      </c>
      <c r="D991" t="s">
        <v>13</v>
      </c>
      <c r="E991" t="s">
        <v>4</v>
      </c>
      <c r="F991" t="str">
        <f t="shared" si="57"/>
        <v>APWORKS 2024.2 - PHASE 3: Google Drive integration. (Setup and Integration development)</v>
      </c>
      <c r="G991">
        <f>IF(E991="Development",VLOOKUP(F991,'Planned Activities'!$D$4:$M$158,J991-2,FALSE),0)</f>
        <v>0</v>
      </c>
      <c r="H991">
        <v>2</v>
      </c>
      <c r="I991" s="3" t="s">
        <v>186</v>
      </c>
      <c r="J991">
        <f>VLOOKUP(I991,Const!$A$2:$B$13,2,FALSE)</f>
        <v>10</v>
      </c>
    </row>
    <row r="992" spans="1:10" x14ac:dyDescent="0.25">
      <c r="A992" t="s">
        <v>2</v>
      </c>
      <c r="B992" t="s">
        <v>8</v>
      </c>
      <c r="C992">
        <v>5</v>
      </c>
      <c r="D992" t="s">
        <v>14</v>
      </c>
      <c r="E992" t="s">
        <v>15</v>
      </c>
      <c r="F992" t="str">
        <f t="shared" si="57"/>
        <v>APWORKS 2024.2 - PHASE 3: Project Overhead</v>
      </c>
      <c r="G992">
        <f>IF(E992="Development",VLOOKUP(F992,'Planned Activities'!$D$4:$M$158,J992-2,FALSE),0)</f>
        <v>0</v>
      </c>
      <c r="H992">
        <v>1</v>
      </c>
      <c r="I992" s="3" t="s">
        <v>186</v>
      </c>
      <c r="J992">
        <f>VLOOKUP(I992,Const!$A$2:$B$13,2,FALSE)</f>
        <v>10</v>
      </c>
    </row>
    <row r="993" spans="1:10" x14ac:dyDescent="0.25">
      <c r="A993" t="s">
        <v>2</v>
      </c>
      <c r="B993" t="s">
        <v>8</v>
      </c>
      <c r="C993">
        <v>5</v>
      </c>
      <c r="D993" t="s">
        <v>14</v>
      </c>
      <c r="E993" t="s">
        <v>15</v>
      </c>
      <c r="F993" t="str">
        <f t="shared" si="57"/>
        <v>APWORKS 2024.2 - PHASE 3: Project Overhead</v>
      </c>
      <c r="G993">
        <f>IF(E993="Development",VLOOKUP(F993,'Planned Activities'!$D$4:$M$158,J993-2,FALSE),0)</f>
        <v>0</v>
      </c>
      <c r="H993">
        <v>2</v>
      </c>
      <c r="I993" s="3" t="s">
        <v>186</v>
      </c>
      <c r="J993">
        <f>VLOOKUP(I993,Const!$A$2:$B$13,2,FALSE)</f>
        <v>10</v>
      </c>
    </row>
    <row r="994" spans="1:10" x14ac:dyDescent="0.25">
      <c r="A994" t="s">
        <v>2</v>
      </c>
      <c r="B994" t="s">
        <v>8</v>
      </c>
      <c r="C994">
        <v>5</v>
      </c>
      <c r="D994" t="s">
        <v>14</v>
      </c>
      <c r="E994" t="s">
        <v>16</v>
      </c>
      <c r="F994" t="str">
        <f t="shared" si="57"/>
        <v>APWORKS 2024.2 - PHASE 3: Project Overhead</v>
      </c>
      <c r="G994">
        <f>IF(E994="Development",VLOOKUP(F994,'Planned Activities'!$D$4:$M$158,J994-2,FALSE),0)</f>
        <v>0</v>
      </c>
      <c r="H994">
        <v>1</v>
      </c>
      <c r="I994" s="3" t="s">
        <v>186</v>
      </c>
      <c r="J994">
        <f>VLOOKUP(I994,Const!$A$2:$B$13,2,FALSE)</f>
        <v>10</v>
      </c>
    </row>
    <row r="995" spans="1:10" hidden="1" x14ac:dyDescent="0.25">
      <c r="A995" t="s">
        <v>2</v>
      </c>
      <c r="B995" t="s">
        <v>28</v>
      </c>
      <c r="C995">
        <v>0</v>
      </c>
      <c r="D995" t="s">
        <v>14</v>
      </c>
      <c r="E995" t="s">
        <v>16</v>
      </c>
      <c r="H995">
        <v>1</v>
      </c>
      <c r="I995" s="3" t="s">
        <v>186</v>
      </c>
    </row>
    <row r="996" spans="1:10" hidden="1" x14ac:dyDescent="0.25">
      <c r="A996" t="s">
        <v>2</v>
      </c>
      <c r="B996" t="s">
        <v>28</v>
      </c>
      <c r="C996">
        <v>0</v>
      </c>
      <c r="D996" t="s">
        <v>14</v>
      </c>
      <c r="E996" t="s">
        <v>16</v>
      </c>
      <c r="H996">
        <v>2</v>
      </c>
      <c r="I996" s="3" t="s">
        <v>186</v>
      </c>
    </row>
    <row r="997" spans="1:10" hidden="1" x14ac:dyDescent="0.25">
      <c r="A997" t="s">
        <v>2</v>
      </c>
      <c r="B997" t="s">
        <v>30</v>
      </c>
      <c r="C997" t="s">
        <v>31</v>
      </c>
      <c r="D997" t="s">
        <v>32</v>
      </c>
      <c r="E997" t="s">
        <v>17</v>
      </c>
      <c r="H997">
        <v>1</v>
      </c>
      <c r="I997" s="3" t="s">
        <v>186</v>
      </c>
    </row>
    <row r="998" spans="1:10" hidden="1" x14ac:dyDescent="0.25">
      <c r="A998" t="s">
        <v>89</v>
      </c>
      <c r="B998" t="s">
        <v>25</v>
      </c>
      <c r="C998" t="s">
        <v>51</v>
      </c>
      <c r="D998" t="s">
        <v>52</v>
      </c>
      <c r="E998" t="s">
        <v>20</v>
      </c>
      <c r="H998">
        <v>2</v>
      </c>
      <c r="I998" s="3" t="s">
        <v>186</v>
      </c>
    </row>
    <row r="999" spans="1:10" x14ac:dyDescent="0.25">
      <c r="A999" t="s">
        <v>89</v>
      </c>
      <c r="B999" t="s">
        <v>8</v>
      </c>
      <c r="C999">
        <v>3</v>
      </c>
      <c r="D999" t="s">
        <v>11</v>
      </c>
      <c r="E999" t="s">
        <v>20</v>
      </c>
      <c r="F999" t="str">
        <f>CONCATENATE(TRIM(B999),": ",D999)</f>
        <v>APWORKS 2024.2 - PHASE 3: Ability to assign Employees to Roles by Media type and by Client</v>
      </c>
      <c r="G999">
        <f>IF(E999="Development",VLOOKUP(F999,'Planned Activities'!$D$4:$M$158,J999-2,FALSE),0)</f>
        <v>10.5</v>
      </c>
      <c r="H999">
        <v>1</v>
      </c>
      <c r="I999" s="3" t="s">
        <v>186</v>
      </c>
      <c r="J999">
        <f>VLOOKUP(I999,Const!$A$2:$B$13,2,FALSE)</f>
        <v>10</v>
      </c>
    </row>
    <row r="1000" spans="1:10" hidden="1" x14ac:dyDescent="0.25">
      <c r="A1000" t="s">
        <v>89</v>
      </c>
      <c r="B1000" t="s">
        <v>39</v>
      </c>
      <c r="C1000">
        <v>1</v>
      </c>
      <c r="D1000" t="s">
        <v>40</v>
      </c>
      <c r="E1000" t="s">
        <v>92</v>
      </c>
      <c r="H1000">
        <v>7</v>
      </c>
      <c r="I1000" s="3" t="s">
        <v>186</v>
      </c>
    </row>
    <row r="1001" spans="1:10" x14ac:dyDescent="0.25">
      <c r="A1001" t="s">
        <v>96</v>
      </c>
      <c r="B1001" t="s">
        <v>8</v>
      </c>
      <c r="C1001">
        <v>2</v>
      </c>
      <c r="D1001" t="s">
        <v>78</v>
      </c>
      <c r="E1001" t="s">
        <v>22</v>
      </c>
      <c r="F1001" t="str">
        <f t="shared" ref="F1001:F1002" si="58">CONCATENATE(TRIM(B1001),": ",D1001)</f>
        <v>APWORKS 2024.2 - PHASE 3: Add Media Type/Service type/Roles</v>
      </c>
      <c r="G1001">
        <f>IF(E1001="Development",VLOOKUP(F1001,'Planned Activities'!$D$4:$M$158,J1001-2,FALSE),0)</f>
        <v>0</v>
      </c>
      <c r="H1001">
        <v>8</v>
      </c>
      <c r="I1001" s="3" t="s">
        <v>186</v>
      </c>
      <c r="J1001">
        <f>VLOOKUP(I1001,Const!$A$2:$B$13,2,FALSE)</f>
        <v>10</v>
      </c>
    </row>
    <row r="1002" spans="1:10" x14ac:dyDescent="0.25">
      <c r="A1002" t="s">
        <v>96</v>
      </c>
      <c r="B1002" t="s">
        <v>8</v>
      </c>
      <c r="C1002">
        <v>2</v>
      </c>
      <c r="D1002" t="s">
        <v>78</v>
      </c>
      <c r="E1002" t="s">
        <v>22</v>
      </c>
      <c r="F1002" t="str">
        <f t="shared" si="58"/>
        <v>APWORKS 2024.2 - PHASE 3: Add Media Type/Service type/Roles</v>
      </c>
      <c r="G1002">
        <f>IF(E1002="Development",VLOOKUP(F1002,'Planned Activities'!$D$4:$M$158,J1002-2,FALSE),0)</f>
        <v>0</v>
      </c>
      <c r="H1002">
        <v>8</v>
      </c>
      <c r="I1002" s="3" t="s">
        <v>186</v>
      </c>
      <c r="J1002">
        <f>VLOOKUP(I1002,Const!$A$2:$B$13,2,FALSE)</f>
        <v>10</v>
      </c>
    </row>
    <row r="1003" spans="1:10" hidden="1" x14ac:dyDescent="0.25">
      <c r="A1003" t="s">
        <v>96</v>
      </c>
      <c r="B1003" t="s">
        <v>63</v>
      </c>
      <c r="C1003" t="s">
        <v>64</v>
      </c>
      <c r="D1003" t="s">
        <v>40</v>
      </c>
      <c r="E1003" t="s">
        <v>97</v>
      </c>
      <c r="H1003">
        <v>8</v>
      </c>
      <c r="I1003" s="3" t="s">
        <v>186</v>
      </c>
    </row>
    <row r="1004" spans="1:10" x14ac:dyDescent="0.25">
      <c r="A1004" t="s">
        <v>96</v>
      </c>
      <c r="B1004" t="s">
        <v>8</v>
      </c>
      <c r="C1004">
        <v>3</v>
      </c>
      <c r="D1004" t="s">
        <v>11</v>
      </c>
      <c r="E1004" t="s">
        <v>22</v>
      </c>
      <c r="F1004" t="str">
        <f t="shared" ref="F1004:F1015" si="59">CONCATENATE(TRIM(B1004),": ",D1004)</f>
        <v>APWORKS 2024.2 - PHASE 3: Ability to assign Employees to Roles by Media type and by Client</v>
      </c>
      <c r="G1004">
        <f>IF(E1004="Development",VLOOKUP(F1004,'Planned Activities'!$D$4:$M$158,J1004-2,FALSE),0)</f>
        <v>0</v>
      </c>
      <c r="H1004">
        <v>4</v>
      </c>
      <c r="I1004" s="3" t="s">
        <v>186</v>
      </c>
      <c r="J1004">
        <f>VLOOKUP(I1004,Const!$A$2:$B$13,2,FALSE)</f>
        <v>10</v>
      </c>
    </row>
    <row r="1005" spans="1:10" x14ac:dyDescent="0.25">
      <c r="A1005" t="s">
        <v>96</v>
      </c>
      <c r="B1005" t="s">
        <v>8</v>
      </c>
      <c r="C1005">
        <v>3</v>
      </c>
      <c r="D1005" t="s">
        <v>11</v>
      </c>
      <c r="E1005" t="s">
        <v>22</v>
      </c>
      <c r="F1005" t="str">
        <f t="shared" si="59"/>
        <v>APWORKS 2024.2 - PHASE 3: Ability to assign Employees to Roles by Media type and by Client</v>
      </c>
      <c r="G1005">
        <f>IF(E1005="Development",VLOOKUP(F1005,'Planned Activities'!$D$4:$M$158,J1005-2,FALSE),0)</f>
        <v>0</v>
      </c>
      <c r="H1005">
        <v>1</v>
      </c>
      <c r="I1005" s="3" t="s">
        <v>186</v>
      </c>
      <c r="J1005">
        <f>VLOOKUP(I1005,Const!$A$2:$B$13,2,FALSE)</f>
        <v>10</v>
      </c>
    </row>
    <row r="1006" spans="1:10" x14ac:dyDescent="0.25">
      <c r="A1006" t="s">
        <v>96</v>
      </c>
      <c r="B1006" t="s">
        <v>8</v>
      </c>
      <c r="C1006">
        <v>2</v>
      </c>
      <c r="D1006" t="s">
        <v>78</v>
      </c>
      <c r="E1006" t="s">
        <v>22</v>
      </c>
      <c r="F1006" t="str">
        <f t="shared" si="59"/>
        <v>APWORKS 2024.2 - PHASE 3: Add Media Type/Service type/Roles</v>
      </c>
      <c r="G1006">
        <f>IF(E1006="Development",VLOOKUP(F1006,'Planned Activities'!$D$4:$M$158,J1006-2,FALSE),0)</f>
        <v>0</v>
      </c>
      <c r="H1006">
        <v>4</v>
      </c>
      <c r="I1006" s="3" t="s">
        <v>186</v>
      </c>
      <c r="J1006">
        <f>VLOOKUP(I1006,Const!$A$2:$B$13,2,FALSE)</f>
        <v>10</v>
      </c>
    </row>
    <row r="1007" spans="1:10" x14ac:dyDescent="0.25">
      <c r="A1007" t="s">
        <v>96</v>
      </c>
      <c r="B1007" t="s">
        <v>8</v>
      </c>
      <c r="C1007">
        <v>2</v>
      </c>
      <c r="D1007" t="s">
        <v>78</v>
      </c>
      <c r="E1007" t="s">
        <v>22</v>
      </c>
      <c r="F1007" t="str">
        <f t="shared" si="59"/>
        <v>APWORKS 2024.2 - PHASE 3: Add Media Type/Service type/Roles</v>
      </c>
      <c r="G1007">
        <f>IF(E1007="Development",VLOOKUP(F1007,'Planned Activities'!$D$4:$M$158,J1007-2,FALSE),0)</f>
        <v>0</v>
      </c>
      <c r="H1007">
        <v>4</v>
      </c>
      <c r="I1007" s="3" t="s">
        <v>186</v>
      </c>
      <c r="J1007">
        <f>VLOOKUP(I1007,Const!$A$2:$B$13,2,FALSE)</f>
        <v>10</v>
      </c>
    </row>
    <row r="1008" spans="1:10" x14ac:dyDescent="0.25">
      <c r="A1008" t="s">
        <v>96</v>
      </c>
      <c r="B1008" t="s">
        <v>8</v>
      </c>
      <c r="C1008">
        <v>31</v>
      </c>
      <c r="D1008" t="s">
        <v>48</v>
      </c>
      <c r="E1008" t="s">
        <v>22</v>
      </c>
      <c r="F1008" t="str">
        <f t="shared" si="59"/>
        <v>APWORKS 2024.2 - PHASE 3: Vendor/stations/sites associated to multiple pay to.</v>
      </c>
      <c r="G1008">
        <f>IF(E1008="Development",VLOOKUP(F1008,'Planned Activities'!$D$4:$M$158,J1008-2,FALSE),0)</f>
        <v>0</v>
      </c>
      <c r="H1008">
        <v>3</v>
      </c>
      <c r="I1008" s="3" t="s">
        <v>186</v>
      </c>
      <c r="J1008">
        <f>VLOOKUP(I1008,Const!$A$2:$B$13,2,FALSE)</f>
        <v>10</v>
      </c>
    </row>
    <row r="1009" spans="1:10" x14ac:dyDescent="0.25">
      <c r="A1009" t="s">
        <v>61</v>
      </c>
      <c r="B1009" t="s">
        <v>8</v>
      </c>
      <c r="C1009">
        <v>1</v>
      </c>
      <c r="D1009" t="s">
        <v>9</v>
      </c>
      <c r="E1009" t="s">
        <v>20</v>
      </c>
      <c r="F1009" t="str">
        <f t="shared" si="59"/>
        <v>APWORKS 2024.2 - PHASE 3: Ability to automatically attach additional documents to Invoice</v>
      </c>
      <c r="G1009">
        <f>IF(E1009="Development",VLOOKUP(F1009,'Planned Activities'!$D$4:$M$158,J1009-2,FALSE),0)</f>
        <v>0</v>
      </c>
      <c r="H1009">
        <v>3</v>
      </c>
      <c r="I1009" s="3" t="s">
        <v>186</v>
      </c>
      <c r="J1009">
        <f>VLOOKUP(I1009,Const!$A$2:$B$13,2,FALSE)</f>
        <v>10</v>
      </c>
    </row>
    <row r="1010" spans="1:10" x14ac:dyDescent="0.25">
      <c r="A1010" t="s">
        <v>61</v>
      </c>
      <c r="B1010" t="s">
        <v>8</v>
      </c>
      <c r="C1010">
        <v>4</v>
      </c>
      <c r="D1010" t="s">
        <v>13</v>
      </c>
      <c r="E1010" t="s">
        <v>20</v>
      </c>
      <c r="F1010" t="str">
        <f t="shared" si="59"/>
        <v>APWORKS 2024.2 - PHASE 3: Google Drive integration. (Setup and Integration development)</v>
      </c>
      <c r="G1010">
        <f>IF(E1010="Development",VLOOKUP(F1010,'Planned Activities'!$D$4:$M$158,J1010-2,FALSE),0)</f>
        <v>0</v>
      </c>
      <c r="H1010">
        <v>6</v>
      </c>
      <c r="I1010" s="3" t="s">
        <v>186</v>
      </c>
      <c r="J1010">
        <f>VLOOKUP(I1010,Const!$A$2:$B$13,2,FALSE)</f>
        <v>10</v>
      </c>
    </row>
    <row r="1011" spans="1:10" x14ac:dyDescent="0.25">
      <c r="A1011" t="s">
        <v>61</v>
      </c>
      <c r="B1011" t="s">
        <v>8</v>
      </c>
      <c r="C1011">
        <v>4</v>
      </c>
      <c r="D1011" t="s">
        <v>13</v>
      </c>
      <c r="E1011" t="s">
        <v>20</v>
      </c>
      <c r="F1011" t="str">
        <f t="shared" si="59"/>
        <v>APWORKS 2024.2 - PHASE 3: Google Drive integration. (Setup and Integration development)</v>
      </c>
      <c r="G1011">
        <f>IF(E1011="Development",VLOOKUP(F1011,'Planned Activities'!$D$4:$M$158,J1011-2,FALSE),0)</f>
        <v>0</v>
      </c>
      <c r="H1011">
        <v>3</v>
      </c>
      <c r="I1011" s="3" t="s">
        <v>186</v>
      </c>
      <c r="J1011">
        <f>VLOOKUP(I1011,Const!$A$2:$B$13,2,FALSE)</f>
        <v>10</v>
      </c>
    </row>
    <row r="1012" spans="1:10" x14ac:dyDescent="0.25">
      <c r="A1012" t="s">
        <v>61</v>
      </c>
      <c r="B1012" t="s">
        <v>8</v>
      </c>
      <c r="C1012">
        <v>21</v>
      </c>
      <c r="D1012" t="s">
        <v>23</v>
      </c>
      <c r="E1012" t="s">
        <v>4</v>
      </c>
      <c r="F1012" t="str">
        <f t="shared" si="59"/>
        <v>APWORKS 2024.2 - PHASE 3: Switch Company on Invoice</v>
      </c>
      <c r="G1012">
        <f>IF(E1012="Development",VLOOKUP(F1012,'Planned Activities'!$D$4:$M$158,J1012-2,FALSE),0)</f>
        <v>0</v>
      </c>
      <c r="H1012">
        <v>8</v>
      </c>
      <c r="I1012" s="3" t="s">
        <v>186</v>
      </c>
      <c r="J1012">
        <f>VLOOKUP(I1012,Const!$A$2:$B$13,2,FALSE)</f>
        <v>10</v>
      </c>
    </row>
    <row r="1013" spans="1:10" x14ac:dyDescent="0.25">
      <c r="A1013" t="s">
        <v>61</v>
      </c>
      <c r="B1013" t="s">
        <v>8</v>
      </c>
      <c r="C1013">
        <v>21</v>
      </c>
      <c r="D1013" t="s">
        <v>23</v>
      </c>
      <c r="E1013" t="s">
        <v>20</v>
      </c>
      <c r="F1013" t="str">
        <f t="shared" si="59"/>
        <v>APWORKS 2024.2 - PHASE 3: Switch Company on Invoice</v>
      </c>
      <c r="G1013" t="e">
        <f>IF(E1013="Development",VLOOKUP(F1013,'Planned Activities'!$D$4:$M$158,J1013-2,FALSE),0)</f>
        <v>#N/A</v>
      </c>
      <c r="H1013">
        <v>2</v>
      </c>
      <c r="I1013" s="3" t="s">
        <v>186</v>
      </c>
      <c r="J1013">
        <f>VLOOKUP(I1013,Const!$A$2:$B$13,2,FALSE)</f>
        <v>10</v>
      </c>
    </row>
    <row r="1014" spans="1:10" x14ac:dyDescent="0.25">
      <c r="A1014" t="s">
        <v>54</v>
      </c>
      <c r="B1014" t="s">
        <v>8</v>
      </c>
      <c r="C1014">
        <v>3</v>
      </c>
      <c r="D1014" t="s">
        <v>11</v>
      </c>
      <c r="E1014" t="s">
        <v>4</v>
      </c>
      <c r="F1014" t="str">
        <f t="shared" si="59"/>
        <v>APWORKS 2024.2 - PHASE 3: Ability to assign Employees to Roles by Media type and by Client</v>
      </c>
      <c r="G1014">
        <f>IF(E1014="Development",VLOOKUP(F1014,'Planned Activities'!$D$4:$M$158,J1014-2,FALSE),0)</f>
        <v>0</v>
      </c>
      <c r="H1014">
        <v>2</v>
      </c>
      <c r="I1014" s="3" t="s">
        <v>186</v>
      </c>
      <c r="J1014">
        <f>VLOOKUP(I1014,Const!$A$2:$B$13,2,FALSE)</f>
        <v>10</v>
      </c>
    </row>
    <row r="1015" spans="1:10" x14ac:dyDescent="0.25">
      <c r="A1015" t="s">
        <v>54</v>
      </c>
      <c r="B1015" t="s">
        <v>8</v>
      </c>
      <c r="C1015">
        <v>31</v>
      </c>
      <c r="D1015" t="s">
        <v>48</v>
      </c>
      <c r="E1015" t="s">
        <v>4</v>
      </c>
      <c r="F1015" t="str">
        <f t="shared" si="59"/>
        <v>APWORKS 2024.2 - PHASE 3: Vendor/stations/sites associated to multiple pay to.</v>
      </c>
      <c r="G1015">
        <f>IF(E1015="Development",VLOOKUP(F1015,'Planned Activities'!$D$4:$M$158,J1015-2,FALSE),0)</f>
        <v>0</v>
      </c>
      <c r="H1015">
        <v>2</v>
      </c>
      <c r="I1015" s="3" t="s">
        <v>186</v>
      </c>
      <c r="J1015">
        <f>VLOOKUP(I1015,Const!$A$2:$B$13,2,FALSE)</f>
        <v>10</v>
      </c>
    </row>
    <row r="1016" spans="1:10" hidden="1" x14ac:dyDescent="0.25">
      <c r="A1016" t="s">
        <v>54</v>
      </c>
      <c r="B1016" t="s">
        <v>30</v>
      </c>
      <c r="C1016" t="s">
        <v>33</v>
      </c>
      <c r="D1016" t="s">
        <v>53</v>
      </c>
      <c r="E1016" t="s">
        <v>33</v>
      </c>
      <c r="H1016">
        <v>1</v>
      </c>
      <c r="I1016" s="3" t="s">
        <v>186</v>
      </c>
    </row>
    <row r="1017" spans="1:10" x14ac:dyDescent="0.25">
      <c r="A1017" t="s">
        <v>54</v>
      </c>
      <c r="B1017" t="s">
        <v>8</v>
      </c>
      <c r="C1017">
        <v>29</v>
      </c>
      <c r="D1017" t="s">
        <v>59</v>
      </c>
      <c r="E1017" t="s">
        <v>4</v>
      </c>
      <c r="F1017" t="str">
        <f t="shared" ref="F1017:F1019" si="60">CONCATENATE(TRIM(B1017),": ",D1017)</f>
        <v>APWORKS 2024.2 - PHASE 3: Route invoice from one company - company identification</v>
      </c>
      <c r="G1017">
        <f>IF(E1017="Development",VLOOKUP(F1017,'Planned Activities'!$D$4:$M$158,J1017-2,FALSE),0)</f>
        <v>0</v>
      </c>
      <c r="H1017">
        <v>3</v>
      </c>
      <c r="I1017" s="3" t="s">
        <v>186</v>
      </c>
      <c r="J1017">
        <f>VLOOKUP(I1017,Const!$A$2:$B$13,2,FALSE)</f>
        <v>10</v>
      </c>
    </row>
    <row r="1018" spans="1:10" x14ac:dyDescent="0.25">
      <c r="A1018" t="s">
        <v>2</v>
      </c>
      <c r="B1018" t="s">
        <v>8</v>
      </c>
      <c r="C1018">
        <v>5</v>
      </c>
      <c r="D1018" t="s">
        <v>14</v>
      </c>
      <c r="E1018" t="s">
        <v>15</v>
      </c>
      <c r="F1018" t="str">
        <f t="shared" si="60"/>
        <v>APWORKS 2024.2 - PHASE 3: Project Overhead</v>
      </c>
      <c r="G1018">
        <f>IF(E1018="Development",VLOOKUP(F1018,'Planned Activities'!$D$4:$M$158,J1018-2,FALSE),0)</f>
        <v>0</v>
      </c>
      <c r="H1018">
        <v>2</v>
      </c>
      <c r="I1018" s="3" t="s">
        <v>186</v>
      </c>
      <c r="J1018">
        <f>VLOOKUP(I1018,Const!$A$2:$B$13,2,FALSE)</f>
        <v>10</v>
      </c>
    </row>
    <row r="1019" spans="1:10" x14ac:dyDescent="0.25">
      <c r="A1019" t="s">
        <v>2</v>
      </c>
      <c r="B1019" t="s">
        <v>8</v>
      </c>
      <c r="C1019">
        <v>5</v>
      </c>
      <c r="D1019" t="s">
        <v>14</v>
      </c>
      <c r="E1019" t="s">
        <v>16</v>
      </c>
      <c r="F1019" t="str">
        <f t="shared" si="60"/>
        <v>APWORKS 2024.2 - PHASE 3: Project Overhead</v>
      </c>
      <c r="G1019">
        <f>IF(E1019="Development",VLOOKUP(F1019,'Planned Activities'!$D$4:$M$158,J1019-2,FALSE),0)</f>
        <v>0</v>
      </c>
      <c r="H1019">
        <v>1</v>
      </c>
      <c r="I1019" s="3" t="s">
        <v>186</v>
      </c>
      <c r="J1019">
        <f>VLOOKUP(I1019,Const!$A$2:$B$13,2,FALSE)</f>
        <v>10</v>
      </c>
    </row>
    <row r="1020" spans="1:10" hidden="1" x14ac:dyDescent="0.25">
      <c r="A1020" t="s">
        <v>2</v>
      </c>
      <c r="B1020" t="s">
        <v>28</v>
      </c>
      <c r="C1020">
        <v>0</v>
      </c>
      <c r="D1020" t="s">
        <v>14</v>
      </c>
      <c r="E1020" t="s">
        <v>16</v>
      </c>
      <c r="H1020">
        <v>1</v>
      </c>
      <c r="I1020" s="3" t="s">
        <v>186</v>
      </c>
    </row>
    <row r="1021" spans="1:10" hidden="1" x14ac:dyDescent="0.25">
      <c r="A1021" t="s">
        <v>2</v>
      </c>
      <c r="B1021" t="s">
        <v>30</v>
      </c>
      <c r="C1021" t="s">
        <v>31</v>
      </c>
      <c r="D1021" t="s">
        <v>32</v>
      </c>
      <c r="E1021" t="s">
        <v>17</v>
      </c>
      <c r="H1021">
        <v>1.5</v>
      </c>
      <c r="I1021" s="3" t="s">
        <v>186</v>
      </c>
    </row>
    <row r="1022" spans="1:10" x14ac:dyDescent="0.25">
      <c r="A1022" t="s">
        <v>2</v>
      </c>
      <c r="B1022" t="s">
        <v>8</v>
      </c>
      <c r="C1022">
        <v>11</v>
      </c>
      <c r="D1022" t="s">
        <v>21</v>
      </c>
      <c r="E1022" t="s">
        <v>22</v>
      </c>
      <c r="F1022" t="str">
        <f t="shared" ref="F1022:F1023" si="61">CONCATENATE(TRIM(B1022),": ",D1022)</f>
        <v>APWORKS 2024.2 - PHASE 3: Broadcast Invoice: PDF file generation</v>
      </c>
      <c r="G1022">
        <f>IF(E1022="Development",VLOOKUP(F1022,'Planned Activities'!$D$4:$M$158,J1022-2,FALSE),0)</f>
        <v>0</v>
      </c>
      <c r="H1022">
        <v>4.5</v>
      </c>
      <c r="I1022" s="3" t="s">
        <v>186</v>
      </c>
      <c r="J1022">
        <f>VLOOKUP(I1022,Const!$A$2:$B$13,2,FALSE)</f>
        <v>10</v>
      </c>
    </row>
    <row r="1023" spans="1:10" x14ac:dyDescent="0.25">
      <c r="A1023" t="s">
        <v>2</v>
      </c>
      <c r="B1023" t="s">
        <v>8</v>
      </c>
      <c r="C1023">
        <v>11</v>
      </c>
      <c r="D1023" t="s">
        <v>21</v>
      </c>
      <c r="E1023" t="s">
        <v>22</v>
      </c>
      <c r="F1023" t="str">
        <f t="shared" si="61"/>
        <v>APWORKS 2024.2 - PHASE 3: Broadcast Invoice: PDF file generation</v>
      </c>
      <c r="G1023">
        <f>IF(E1023="Development",VLOOKUP(F1023,'Planned Activities'!$D$4:$M$158,J1023-2,FALSE),0)</f>
        <v>0</v>
      </c>
      <c r="H1023">
        <v>4</v>
      </c>
      <c r="I1023" s="3" t="s">
        <v>186</v>
      </c>
      <c r="J1023">
        <f>VLOOKUP(I1023,Const!$A$2:$B$13,2,FALSE)</f>
        <v>10</v>
      </c>
    </row>
    <row r="1024" spans="1:10" hidden="1" x14ac:dyDescent="0.25">
      <c r="A1024" t="s">
        <v>89</v>
      </c>
      <c r="B1024" t="s">
        <v>43</v>
      </c>
      <c r="C1024" t="s">
        <v>6</v>
      </c>
      <c r="D1024" t="s">
        <v>7</v>
      </c>
      <c r="E1024" t="s">
        <v>4</v>
      </c>
      <c r="H1024">
        <v>8</v>
      </c>
      <c r="I1024" s="3" t="s">
        <v>186</v>
      </c>
    </row>
    <row r="1025" spans="1:10" x14ac:dyDescent="0.25">
      <c r="A1025" t="s">
        <v>86</v>
      </c>
      <c r="B1025" t="s">
        <v>8</v>
      </c>
      <c r="C1025">
        <v>3</v>
      </c>
      <c r="D1025" t="s">
        <v>11</v>
      </c>
      <c r="E1025" t="s">
        <v>4</v>
      </c>
      <c r="F1025" t="str">
        <f t="shared" ref="F1025:F1027" si="62">CONCATENATE(TRIM(B1025),": ",D1025)</f>
        <v>APWORKS 2024.2 - PHASE 3: Ability to assign Employees to Roles by Media type and by Client</v>
      </c>
      <c r="G1025">
        <f>IF(E1025="Development",VLOOKUP(F1025,'Planned Activities'!$D$4:$M$158,J1025-2,FALSE),0)</f>
        <v>0</v>
      </c>
      <c r="H1025">
        <v>7</v>
      </c>
      <c r="I1025" s="3" t="s">
        <v>186</v>
      </c>
      <c r="J1025">
        <f>VLOOKUP(I1025,Const!$A$2:$B$13,2,FALSE)</f>
        <v>10</v>
      </c>
    </row>
    <row r="1026" spans="1:10" x14ac:dyDescent="0.25">
      <c r="A1026" t="s">
        <v>86</v>
      </c>
      <c r="B1026" t="s">
        <v>8</v>
      </c>
      <c r="C1026">
        <v>3</v>
      </c>
      <c r="D1026" t="s">
        <v>11</v>
      </c>
      <c r="E1026" t="s">
        <v>4</v>
      </c>
      <c r="F1026" t="str">
        <f t="shared" si="62"/>
        <v>APWORKS 2024.2 - PHASE 3: Ability to assign Employees to Roles by Media type and by Client</v>
      </c>
      <c r="G1026">
        <f>IF(E1026="Development",VLOOKUP(F1026,'Planned Activities'!$D$4:$M$158,J1026-2,FALSE),0)</f>
        <v>0</v>
      </c>
      <c r="H1026">
        <v>7</v>
      </c>
      <c r="I1026" s="3" t="s">
        <v>186</v>
      </c>
      <c r="J1026">
        <f>VLOOKUP(I1026,Const!$A$2:$B$13,2,FALSE)</f>
        <v>10</v>
      </c>
    </row>
    <row r="1027" spans="1:10" x14ac:dyDescent="0.25">
      <c r="A1027" t="s">
        <v>86</v>
      </c>
      <c r="B1027" t="s">
        <v>8</v>
      </c>
      <c r="C1027">
        <v>3</v>
      </c>
      <c r="D1027" t="s">
        <v>11</v>
      </c>
      <c r="E1027" t="s">
        <v>4</v>
      </c>
      <c r="F1027" t="str">
        <f t="shared" si="62"/>
        <v>APWORKS 2024.2 - PHASE 3: Ability to assign Employees to Roles by Media type and by Client</v>
      </c>
      <c r="G1027">
        <f>IF(E1027="Development",VLOOKUP(F1027,'Planned Activities'!$D$4:$M$158,J1027-2,FALSE),0)</f>
        <v>0</v>
      </c>
      <c r="H1027">
        <v>7</v>
      </c>
      <c r="I1027" s="3" t="s">
        <v>186</v>
      </c>
      <c r="J1027">
        <f>VLOOKUP(I1027,Const!$A$2:$B$13,2,FALSE)</f>
        <v>10</v>
      </c>
    </row>
    <row r="1028" spans="1:10" hidden="1" x14ac:dyDescent="0.25">
      <c r="A1028" t="s">
        <v>106</v>
      </c>
      <c r="B1028" t="s">
        <v>63</v>
      </c>
      <c r="C1028" t="s">
        <v>67</v>
      </c>
      <c r="D1028" t="s">
        <v>68</v>
      </c>
      <c r="E1028" t="s">
        <v>107</v>
      </c>
      <c r="H1028">
        <v>1</v>
      </c>
      <c r="I1028" s="3" t="s">
        <v>186</v>
      </c>
    </row>
    <row r="1029" spans="1:10" hidden="1" x14ac:dyDescent="0.25">
      <c r="A1029" t="s">
        <v>106</v>
      </c>
      <c r="B1029" t="s">
        <v>63</v>
      </c>
      <c r="C1029" t="s">
        <v>67</v>
      </c>
      <c r="D1029" t="s">
        <v>68</v>
      </c>
      <c r="E1029" t="s">
        <v>107</v>
      </c>
      <c r="H1029">
        <v>1</v>
      </c>
      <c r="I1029" s="3" t="s">
        <v>186</v>
      </c>
    </row>
    <row r="1030" spans="1:10" hidden="1" x14ac:dyDescent="0.25">
      <c r="A1030" t="s">
        <v>106</v>
      </c>
      <c r="B1030" t="s">
        <v>63</v>
      </c>
      <c r="C1030" t="s">
        <v>64</v>
      </c>
      <c r="D1030" t="s">
        <v>40</v>
      </c>
      <c r="E1030" t="s">
        <v>16</v>
      </c>
      <c r="H1030">
        <v>1</v>
      </c>
      <c r="I1030" s="3" t="s">
        <v>186</v>
      </c>
    </row>
    <row r="1031" spans="1:10" hidden="1" x14ac:dyDescent="0.25">
      <c r="A1031" t="s">
        <v>106</v>
      </c>
      <c r="B1031" t="s">
        <v>63</v>
      </c>
      <c r="C1031" t="s">
        <v>64</v>
      </c>
      <c r="D1031" t="s">
        <v>40</v>
      </c>
      <c r="E1031" t="s">
        <v>16</v>
      </c>
      <c r="H1031">
        <v>1</v>
      </c>
      <c r="I1031" s="3" t="s">
        <v>186</v>
      </c>
    </row>
    <row r="1032" spans="1:10" hidden="1" x14ac:dyDescent="0.25">
      <c r="A1032" t="s">
        <v>106</v>
      </c>
      <c r="B1032" t="s">
        <v>63</v>
      </c>
      <c r="C1032" t="s">
        <v>64</v>
      </c>
      <c r="D1032" t="s">
        <v>40</v>
      </c>
      <c r="E1032" t="s">
        <v>16</v>
      </c>
      <c r="H1032">
        <v>2</v>
      </c>
      <c r="I1032" s="3" t="s">
        <v>186</v>
      </c>
    </row>
    <row r="1033" spans="1:10" hidden="1" x14ac:dyDescent="0.25">
      <c r="A1033" t="s">
        <v>106</v>
      </c>
      <c r="B1033" t="s">
        <v>63</v>
      </c>
      <c r="C1033" t="s">
        <v>64</v>
      </c>
      <c r="D1033" t="s">
        <v>40</v>
      </c>
      <c r="E1033" t="s">
        <v>16</v>
      </c>
      <c r="H1033">
        <v>1</v>
      </c>
      <c r="I1033" s="3" t="s">
        <v>186</v>
      </c>
    </row>
    <row r="1034" spans="1:10" hidden="1" x14ac:dyDescent="0.25">
      <c r="A1034" t="s">
        <v>106</v>
      </c>
      <c r="B1034" t="s">
        <v>63</v>
      </c>
      <c r="C1034" t="s">
        <v>64</v>
      </c>
      <c r="D1034" t="s">
        <v>40</v>
      </c>
      <c r="E1034" t="s">
        <v>16</v>
      </c>
      <c r="H1034">
        <v>1</v>
      </c>
      <c r="I1034" s="3" t="s">
        <v>186</v>
      </c>
    </row>
    <row r="1035" spans="1:10" hidden="1" x14ac:dyDescent="0.25">
      <c r="A1035" t="s">
        <v>106</v>
      </c>
      <c r="B1035" t="s">
        <v>63</v>
      </c>
      <c r="C1035" t="s">
        <v>64</v>
      </c>
      <c r="D1035" t="s">
        <v>40</v>
      </c>
      <c r="E1035" t="s">
        <v>108</v>
      </c>
      <c r="H1035">
        <v>3</v>
      </c>
      <c r="I1035" s="3" t="s">
        <v>186</v>
      </c>
    </row>
    <row r="1036" spans="1:10" hidden="1" x14ac:dyDescent="0.25">
      <c r="A1036" t="s">
        <v>106</v>
      </c>
      <c r="B1036" t="s">
        <v>63</v>
      </c>
      <c r="C1036" t="s">
        <v>64</v>
      </c>
      <c r="D1036" t="s">
        <v>40</v>
      </c>
      <c r="E1036" t="s">
        <v>108</v>
      </c>
      <c r="H1036">
        <v>2</v>
      </c>
      <c r="I1036" s="3" t="s">
        <v>186</v>
      </c>
    </row>
    <row r="1037" spans="1:10" hidden="1" x14ac:dyDescent="0.25">
      <c r="A1037" t="s">
        <v>106</v>
      </c>
      <c r="B1037" t="s">
        <v>63</v>
      </c>
      <c r="C1037" t="s">
        <v>64</v>
      </c>
      <c r="D1037" t="s">
        <v>40</v>
      </c>
      <c r="E1037" t="s">
        <v>108</v>
      </c>
      <c r="H1037">
        <v>3</v>
      </c>
      <c r="I1037" s="3" t="s">
        <v>186</v>
      </c>
    </row>
    <row r="1038" spans="1:10" hidden="1" x14ac:dyDescent="0.25">
      <c r="A1038" t="s">
        <v>54</v>
      </c>
      <c r="B1038" t="s">
        <v>30</v>
      </c>
      <c r="C1038" t="s">
        <v>33</v>
      </c>
      <c r="D1038" t="s">
        <v>53</v>
      </c>
      <c r="E1038" t="s">
        <v>33</v>
      </c>
      <c r="H1038">
        <v>2</v>
      </c>
      <c r="I1038" s="3" t="s">
        <v>186</v>
      </c>
    </row>
    <row r="1039" spans="1:10" x14ac:dyDescent="0.25">
      <c r="A1039" t="s">
        <v>54</v>
      </c>
      <c r="B1039" t="s">
        <v>8</v>
      </c>
      <c r="C1039">
        <v>21</v>
      </c>
      <c r="D1039" t="s">
        <v>23</v>
      </c>
      <c r="E1039" t="s">
        <v>4</v>
      </c>
      <c r="F1039" t="str">
        <f t="shared" ref="F1039:F1042" si="63">CONCATENATE(TRIM(B1039),": ",D1039)</f>
        <v>APWORKS 2024.2 - PHASE 3: Switch Company on Invoice</v>
      </c>
      <c r="G1039">
        <f>IF(E1039="Development",VLOOKUP(F1039,'Planned Activities'!$D$4:$M$158,J1039-2,FALSE),0)</f>
        <v>0</v>
      </c>
      <c r="H1039">
        <v>3</v>
      </c>
      <c r="I1039" s="3" t="s">
        <v>186</v>
      </c>
      <c r="J1039">
        <f>VLOOKUP(I1039,Const!$A$2:$B$13,2,FALSE)</f>
        <v>10</v>
      </c>
    </row>
    <row r="1040" spans="1:10" x14ac:dyDescent="0.25">
      <c r="A1040" t="s">
        <v>2</v>
      </c>
      <c r="B1040" t="s">
        <v>8</v>
      </c>
      <c r="C1040">
        <v>11</v>
      </c>
      <c r="D1040" t="s">
        <v>21</v>
      </c>
      <c r="E1040" t="s">
        <v>22</v>
      </c>
      <c r="F1040" t="str">
        <f t="shared" si="63"/>
        <v>APWORKS 2024.2 - PHASE 3: Broadcast Invoice: PDF file generation</v>
      </c>
      <c r="G1040">
        <f>IF(E1040="Development",VLOOKUP(F1040,'Planned Activities'!$D$4:$M$158,J1040-2,FALSE),0)</f>
        <v>0</v>
      </c>
      <c r="H1040">
        <v>2</v>
      </c>
      <c r="I1040" s="3" t="s">
        <v>186</v>
      </c>
      <c r="J1040">
        <f>VLOOKUP(I1040,Const!$A$2:$B$13,2,FALSE)</f>
        <v>10</v>
      </c>
    </row>
    <row r="1041" spans="1:10" x14ac:dyDescent="0.25">
      <c r="A1041" t="s">
        <v>2</v>
      </c>
      <c r="B1041" t="s">
        <v>8</v>
      </c>
      <c r="C1041">
        <v>5</v>
      </c>
      <c r="D1041" t="s">
        <v>14</v>
      </c>
      <c r="E1041" t="s">
        <v>15</v>
      </c>
      <c r="F1041" t="str">
        <f t="shared" si="63"/>
        <v>APWORKS 2024.2 - PHASE 3: Project Overhead</v>
      </c>
      <c r="G1041">
        <f>IF(E1041="Development",VLOOKUP(F1041,'Planned Activities'!$D$4:$M$158,J1041-2,FALSE),0)</f>
        <v>0</v>
      </c>
      <c r="H1041">
        <v>1</v>
      </c>
      <c r="I1041" s="3" t="s">
        <v>186</v>
      </c>
      <c r="J1041">
        <f>VLOOKUP(I1041,Const!$A$2:$B$13,2,FALSE)</f>
        <v>10</v>
      </c>
    </row>
    <row r="1042" spans="1:10" x14ac:dyDescent="0.25">
      <c r="A1042" t="s">
        <v>2</v>
      </c>
      <c r="B1042" t="s">
        <v>8</v>
      </c>
      <c r="C1042">
        <v>5</v>
      </c>
      <c r="D1042" t="s">
        <v>14</v>
      </c>
      <c r="E1042" t="s">
        <v>16</v>
      </c>
      <c r="F1042" t="str">
        <f t="shared" si="63"/>
        <v>APWORKS 2024.2 - PHASE 3: Project Overhead</v>
      </c>
      <c r="G1042">
        <f>IF(E1042="Development",VLOOKUP(F1042,'Planned Activities'!$D$4:$M$158,J1042-2,FALSE),0)</f>
        <v>0</v>
      </c>
      <c r="H1042">
        <v>2</v>
      </c>
      <c r="I1042" s="3" t="s">
        <v>186</v>
      </c>
      <c r="J1042">
        <f>VLOOKUP(I1042,Const!$A$2:$B$13,2,FALSE)</f>
        <v>10</v>
      </c>
    </row>
    <row r="1043" spans="1:10" hidden="1" x14ac:dyDescent="0.25">
      <c r="A1043" t="s">
        <v>2</v>
      </c>
      <c r="B1043" t="s">
        <v>28</v>
      </c>
      <c r="C1043">
        <v>0</v>
      </c>
      <c r="D1043" t="s">
        <v>14</v>
      </c>
      <c r="E1043" t="s">
        <v>16</v>
      </c>
      <c r="H1043">
        <v>1</v>
      </c>
      <c r="I1043" s="3" t="s">
        <v>186</v>
      </c>
    </row>
    <row r="1044" spans="1:10" hidden="1" x14ac:dyDescent="0.25">
      <c r="A1044" t="s">
        <v>2</v>
      </c>
      <c r="B1044" t="s">
        <v>30</v>
      </c>
      <c r="C1044" t="s">
        <v>31</v>
      </c>
      <c r="D1044" t="s">
        <v>32</v>
      </c>
      <c r="E1044" t="s">
        <v>17</v>
      </c>
      <c r="H1044">
        <v>1</v>
      </c>
      <c r="I1044" s="3" t="s">
        <v>186</v>
      </c>
    </row>
    <row r="1045" spans="1:10" hidden="1" x14ac:dyDescent="0.25">
      <c r="A1045" t="s">
        <v>2</v>
      </c>
      <c r="B1045" t="s">
        <v>30</v>
      </c>
      <c r="C1045" t="s">
        <v>34</v>
      </c>
      <c r="D1045" t="s">
        <v>35</v>
      </c>
      <c r="E1045" t="s">
        <v>16</v>
      </c>
      <c r="H1045">
        <v>0.5</v>
      </c>
      <c r="I1045" s="3" t="s">
        <v>186</v>
      </c>
    </row>
    <row r="1046" spans="1:10" hidden="1" x14ac:dyDescent="0.25">
      <c r="A1046" t="s">
        <v>2</v>
      </c>
      <c r="B1046" t="s">
        <v>30</v>
      </c>
      <c r="C1046" t="s">
        <v>34</v>
      </c>
      <c r="D1046" t="s">
        <v>35</v>
      </c>
      <c r="E1046" t="s">
        <v>16</v>
      </c>
      <c r="H1046">
        <v>2</v>
      </c>
      <c r="I1046" s="3" t="s">
        <v>186</v>
      </c>
    </row>
    <row r="1047" spans="1:10" x14ac:dyDescent="0.25">
      <c r="A1047" t="s">
        <v>88</v>
      </c>
      <c r="B1047" t="s">
        <v>8</v>
      </c>
      <c r="C1047">
        <v>8</v>
      </c>
      <c r="D1047" t="s">
        <v>19</v>
      </c>
      <c r="E1047" t="s">
        <v>22</v>
      </c>
      <c r="F1047" t="str">
        <f t="shared" ref="F1047:F1052" si="64">CONCATENATE(TRIM(B1047),": ",D1047)</f>
        <v>APWORKS 2024.2 - PHASE 3: Broadcast Invoice: EDI File Processing</v>
      </c>
      <c r="G1047">
        <f>IF(E1047="Development",VLOOKUP(F1047,'Planned Activities'!$D$4:$M$158,J1047-2,FALSE),0)</f>
        <v>0</v>
      </c>
      <c r="H1047">
        <v>3.5</v>
      </c>
      <c r="I1047" s="3" t="s">
        <v>186</v>
      </c>
      <c r="J1047">
        <f>VLOOKUP(I1047,Const!$A$2:$B$13,2,FALSE)</f>
        <v>10</v>
      </c>
    </row>
    <row r="1048" spans="1:10" x14ac:dyDescent="0.25">
      <c r="A1048" t="s">
        <v>88</v>
      </c>
      <c r="B1048" t="s">
        <v>8</v>
      </c>
      <c r="C1048">
        <v>8</v>
      </c>
      <c r="D1048" t="s">
        <v>19</v>
      </c>
      <c r="E1048" t="s">
        <v>22</v>
      </c>
      <c r="F1048" t="str">
        <f t="shared" si="64"/>
        <v>APWORKS 2024.2 - PHASE 3: Broadcast Invoice: EDI File Processing</v>
      </c>
      <c r="G1048">
        <f>IF(E1048="Development",VLOOKUP(F1048,'Planned Activities'!$D$4:$M$158,J1048-2,FALSE),0)</f>
        <v>0</v>
      </c>
      <c r="H1048">
        <v>3.5</v>
      </c>
      <c r="I1048" s="3" t="s">
        <v>186</v>
      </c>
      <c r="J1048">
        <f>VLOOKUP(I1048,Const!$A$2:$B$13,2,FALSE)</f>
        <v>10</v>
      </c>
    </row>
    <row r="1049" spans="1:10" x14ac:dyDescent="0.25">
      <c r="A1049" t="s">
        <v>88</v>
      </c>
      <c r="B1049" t="s">
        <v>8</v>
      </c>
      <c r="C1049">
        <v>8</v>
      </c>
      <c r="D1049" t="s">
        <v>19</v>
      </c>
      <c r="E1049" t="s">
        <v>22</v>
      </c>
      <c r="F1049" t="str">
        <f t="shared" si="64"/>
        <v>APWORKS 2024.2 - PHASE 3: Broadcast Invoice: EDI File Processing</v>
      </c>
      <c r="G1049">
        <f>IF(E1049="Development",VLOOKUP(F1049,'Planned Activities'!$D$4:$M$158,J1049-2,FALSE),0)</f>
        <v>0</v>
      </c>
      <c r="H1049">
        <v>3.5</v>
      </c>
      <c r="I1049" s="3" t="s">
        <v>186</v>
      </c>
      <c r="J1049">
        <f>VLOOKUP(I1049,Const!$A$2:$B$13,2,FALSE)</f>
        <v>10</v>
      </c>
    </row>
    <row r="1050" spans="1:10" x14ac:dyDescent="0.25">
      <c r="A1050" t="s">
        <v>88</v>
      </c>
      <c r="B1050" t="s">
        <v>8</v>
      </c>
      <c r="C1050">
        <v>8</v>
      </c>
      <c r="D1050" t="s">
        <v>19</v>
      </c>
      <c r="E1050" t="s">
        <v>22</v>
      </c>
      <c r="F1050" t="str">
        <f t="shared" si="64"/>
        <v>APWORKS 2024.2 - PHASE 3: Broadcast Invoice: EDI File Processing</v>
      </c>
      <c r="G1050">
        <f>IF(E1050="Development",VLOOKUP(F1050,'Planned Activities'!$D$4:$M$158,J1050-2,FALSE),0)</f>
        <v>0</v>
      </c>
      <c r="H1050">
        <v>3.5</v>
      </c>
      <c r="I1050" s="3" t="s">
        <v>186</v>
      </c>
      <c r="J1050">
        <f>VLOOKUP(I1050,Const!$A$2:$B$13,2,FALSE)</f>
        <v>10</v>
      </c>
    </row>
    <row r="1051" spans="1:10" x14ac:dyDescent="0.25">
      <c r="A1051" t="s">
        <v>88</v>
      </c>
      <c r="B1051" t="s">
        <v>8</v>
      </c>
      <c r="C1051">
        <v>8</v>
      </c>
      <c r="D1051" t="s">
        <v>19</v>
      </c>
      <c r="E1051" t="s">
        <v>22</v>
      </c>
      <c r="F1051" t="str">
        <f t="shared" si="64"/>
        <v>APWORKS 2024.2 - PHASE 3: Broadcast Invoice: EDI File Processing</v>
      </c>
      <c r="G1051">
        <f>IF(E1051="Development",VLOOKUP(F1051,'Planned Activities'!$D$4:$M$158,J1051-2,FALSE),0)</f>
        <v>0</v>
      </c>
      <c r="H1051">
        <v>3.5</v>
      </c>
      <c r="I1051" s="3" t="s">
        <v>186</v>
      </c>
      <c r="J1051">
        <f>VLOOKUP(I1051,Const!$A$2:$B$13,2,FALSE)</f>
        <v>10</v>
      </c>
    </row>
    <row r="1052" spans="1:10" x14ac:dyDescent="0.25">
      <c r="A1052" t="s">
        <v>54</v>
      </c>
      <c r="B1052" t="s">
        <v>8</v>
      </c>
      <c r="C1052">
        <v>29</v>
      </c>
      <c r="D1052" t="s">
        <v>59</v>
      </c>
      <c r="E1052" t="s">
        <v>4</v>
      </c>
      <c r="F1052" t="str">
        <f t="shared" si="64"/>
        <v>APWORKS 2024.2 - PHASE 3: Route invoice from one company - company identification</v>
      </c>
      <c r="G1052">
        <f>IF(E1052="Development",VLOOKUP(F1052,'Planned Activities'!$D$4:$M$158,J1052-2,FALSE),0)</f>
        <v>0</v>
      </c>
      <c r="H1052">
        <v>3</v>
      </c>
      <c r="I1052" s="3" t="s">
        <v>186</v>
      </c>
      <c r="J1052">
        <f>VLOOKUP(I1052,Const!$A$2:$B$13,2,FALSE)</f>
        <v>10</v>
      </c>
    </row>
    <row r="1053" spans="1:10" hidden="1" x14ac:dyDescent="0.25">
      <c r="A1053" t="s">
        <v>89</v>
      </c>
      <c r="B1053" t="s">
        <v>39</v>
      </c>
      <c r="C1053">
        <v>1</v>
      </c>
      <c r="D1053" t="s">
        <v>40</v>
      </c>
      <c r="E1053" t="s">
        <v>94</v>
      </c>
      <c r="H1053">
        <v>4</v>
      </c>
      <c r="I1053" s="3" t="s">
        <v>186</v>
      </c>
    </row>
    <row r="1054" spans="1:10" hidden="1" x14ac:dyDescent="0.25">
      <c r="A1054" t="s">
        <v>89</v>
      </c>
      <c r="B1054" t="s">
        <v>39</v>
      </c>
      <c r="C1054">
        <v>1</v>
      </c>
      <c r="D1054" t="s">
        <v>40</v>
      </c>
      <c r="E1054" t="s">
        <v>41</v>
      </c>
      <c r="H1054">
        <v>1</v>
      </c>
      <c r="I1054" s="3" t="s">
        <v>186</v>
      </c>
    </row>
    <row r="1055" spans="1:10" hidden="1" x14ac:dyDescent="0.25">
      <c r="A1055" t="s">
        <v>89</v>
      </c>
      <c r="B1055" t="s">
        <v>43</v>
      </c>
      <c r="C1055" t="s">
        <v>6</v>
      </c>
      <c r="D1055" t="s">
        <v>7</v>
      </c>
      <c r="E1055" t="s">
        <v>4</v>
      </c>
      <c r="H1055">
        <v>3</v>
      </c>
      <c r="I1055" s="3" t="s">
        <v>186</v>
      </c>
    </row>
    <row r="1056" spans="1:10" hidden="1" x14ac:dyDescent="0.25">
      <c r="A1056" t="s">
        <v>83</v>
      </c>
      <c r="B1056" t="s">
        <v>30</v>
      </c>
      <c r="C1056" t="s">
        <v>6</v>
      </c>
      <c r="D1056" t="s">
        <v>7</v>
      </c>
      <c r="E1056" t="s">
        <v>10</v>
      </c>
      <c r="H1056">
        <v>5</v>
      </c>
      <c r="I1056" s="3" t="s">
        <v>186</v>
      </c>
    </row>
    <row r="1057" spans="1:10" hidden="1" x14ac:dyDescent="0.25">
      <c r="A1057" t="s">
        <v>83</v>
      </c>
      <c r="B1057" t="s">
        <v>3</v>
      </c>
      <c r="C1057" t="s">
        <v>6</v>
      </c>
      <c r="D1057" t="s">
        <v>7</v>
      </c>
      <c r="E1057" t="s">
        <v>76</v>
      </c>
      <c r="H1057">
        <v>7</v>
      </c>
      <c r="I1057" s="3" t="s">
        <v>186</v>
      </c>
    </row>
    <row r="1058" spans="1:10" hidden="1" x14ac:dyDescent="0.25">
      <c r="A1058" t="s">
        <v>83</v>
      </c>
      <c r="B1058" t="s">
        <v>30</v>
      </c>
      <c r="C1058" t="s">
        <v>33</v>
      </c>
      <c r="D1058" t="s">
        <v>53</v>
      </c>
      <c r="E1058" t="s">
        <v>33</v>
      </c>
      <c r="H1058">
        <v>2</v>
      </c>
      <c r="I1058" s="3" t="s">
        <v>186</v>
      </c>
    </row>
    <row r="1059" spans="1:10" hidden="1" x14ac:dyDescent="0.25">
      <c r="A1059" t="s">
        <v>83</v>
      </c>
      <c r="B1059" t="s">
        <v>30</v>
      </c>
      <c r="C1059" t="s">
        <v>33</v>
      </c>
      <c r="D1059" t="s">
        <v>53</v>
      </c>
      <c r="E1059" t="s">
        <v>33</v>
      </c>
      <c r="H1059">
        <v>1</v>
      </c>
      <c r="I1059" s="3" t="s">
        <v>186</v>
      </c>
    </row>
    <row r="1060" spans="1:10" x14ac:dyDescent="0.25">
      <c r="A1060" t="s">
        <v>83</v>
      </c>
      <c r="B1060" t="s">
        <v>8</v>
      </c>
      <c r="C1060">
        <v>3</v>
      </c>
      <c r="D1060" t="s">
        <v>11</v>
      </c>
      <c r="E1060" t="s">
        <v>22</v>
      </c>
      <c r="F1060" t="str">
        <f t="shared" ref="F1060:F1061" si="65">CONCATENATE(TRIM(B1060),": ",D1060)</f>
        <v>APWORKS 2024.2 - PHASE 3: Ability to assign Employees to Roles by Media type and by Client</v>
      </c>
      <c r="G1060">
        <f>IF(E1060="Development",VLOOKUP(F1060,'Planned Activities'!$D$4:$M$158,J1060-2,FALSE),0)</f>
        <v>0</v>
      </c>
      <c r="H1060">
        <v>2</v>
      </c>
      <c r="I1060" s="3" t="s">
        <v>186</v>
      </c>
      <c r="J1060">
        <f>VLOOKUP(I1060,Const!$A$2:$B$13,2,FALSE)</f>
        <v>10</v>
      </c>
    </row>
    <row r="1061" spans="1:10" x14ac:dyDescent="0.25">
      <c r="A1061" t="s">
        <v>83</v>
      </c>
      <c r="B1061" t="s">
        <v>8</v>
      </c>
      <c r="C1061">
        <v>2</v>
      </c>
      <c r="D1061" t="s">
        <v>78</v>
      </c>
      <c r="E1061" t="s">
        <v>22</v>
      </c>
      <c r="F1061" t="str">
        <f t="shared" si="65"/>
        <v>APWORKS 2024.2 - PHASE 3: Add Media Type/Service type/Roles</v>
      </c>
      <c r="G1061">
        <f>IF(E1061="Development",VLOOKUP(F1061,'Planned Activities'!$D$4:$M$158,J1061-2,FALSE),0)</f>
        <v>0</v>
      </c>
      <c r="H1061">
        <v>2</v>
      </c>
      <c r="I1061" s="3" t="s">
        <v>186</v>
      </c>
      <c r="J1061">
        <f>VLOOKUP(I1061,Const!$A$2:$B$13,2,FALSE)</f>
        <v>10</v>
      </c>
    </row>
    <row r="1062" spans="1:10" hidden="1" x14ac:dyDescent="0.25">
      <c r="A1062" t="s">
        <v>83</v>
      </c>
      <c r="B1062" t="s">
        <v>30</v>
      </c>
      <c r="C1062" t="s">
        <v>33</v>
      </c>
      <c r="D1062" t="s">
        <v>53</v>
      </c>
      <c r="E1062" t="s">
        <v>33</v>
      </c>
      <c r="H1062">
        <v>1</v>
      </c>
      <c r="I1062" s="3" t="s">
        <v>186</v>
      </c>
    </row>
    <row r="1063" spans="1:10" hidden="1" x14ac:dyDescent="0.25">
      <c r="A1063" t="s">
        <v>83</v>
      </c>
      <c r="B1063" t="s">
        <v>30</v>
      </c>
      <c r="C1063" t="s">
        <v>33</v>
      </c>
      <c r="D1063" t="s">
        <v>53</v>
      </c>
      <c r="E1063" t="s">
        <v>33</v>
      </c>
      <c r="H1063">
        <v>1</v>
      </c>
      <c r="I1063" s="3" t="s">
        <v>186</v>
      </c>
    </row>
    <row r="1064" spans="1:10" hidden="1" x14ac:dyDescent="0.25">
      <c r="A1064" t="s">
        <v>83</v>
      </c>
      <c r="B1064" t="s">
        <v>30</v>
      </c>
      <c r="C1064" t="s">
        <v>6</v>
      </c>
      <c r="D1064" t="s">
        <v>7</v>
      </c>
      <c r="E1064" t="s">
        <v>76</v>
      </c>
      <c r="H1064">
        <v>4</v>
      </c>
      <c r="I1064" s="3" t="s">
        <v>186</v>
      </c>
    </row>
    <row r="1065" spans="1:10" hidden="1" x14ac:dyDescent="0.25">
      <c r="A1065" t="s">
        <v>83</v>
      </c>
      <c r="B1065" t="s">
        <v>30</v>
      </c>
      <c r="C1065" t="s">
        <v>33</v>
      </c>
      <c r="D1065" t="s">
        <v>53</v>
      </c>
      <c r="E1065" t="s">
        <v>33</v>
      </c>
      <c r="H1065">
        <v>1</v>
      </c>
      <c r="I1065" s="3" t="s">
        <v>186</v>
      </c>
    </row>
    <row r="1066" spans="1:10" hidden="1" x14ac:dyDescent="0.25">
      <c r="A1066" t="s">
        <v>83</v>
      </c>
      <c r="B1066" t="s">
        <v>30</v>
      </c>
      <c r="C1066" t="s">
        <v>33</v>
      </c>
      <c r="D1066" t="s">
        <v>53</v>
      </c>
      <c r="E1066" t="s">
        <v>33</v>
      </c>
      <c r="H1066">
        <v>2</v>
      </c>
      <c r="I1066" s="3" t="s">
        <v>186</v>
      </c>
    </row>
    <row r="1067" spans="1:10" hidden="1" x14ac:dyDescent="0.25">
      <c r="A1067" t="s">
        <v>106</v>
      </c>
      <c r="B1067" t="s">
        <v>63</v>
      </c>
      <c r="C1067" t="s">
        <v>64</v>
      </c>
      <c r="D1067" t="s">
        <v>40</v>
      </c>
      <c r="E1067" t="s">
        <v>16</v>
      </c>
      <c r="H1067">
        <v>1</v>
      </c>
      <c r="I1067" s="3" t="s">
        <v>186</v>
      </c>
    </row>
    <row r="1068" spans="1:10" hidden="1" x14ac:dyDescent="0.25">
      <c r="A1068" t="s">
        <v>106</v>
      </c>
      <c r="B1068" t="s">
        <v>63</v>
      </c>
      <c r="C1068" t="s">
        <v>64</v>
      </c>
      <c r="D1068" t="s">
        <v>40</v>
      </c>
      <c r="E1068" t="s">
        <v>108</v>
      </c>
      <c r="H1068">
        <v>1</v>
      </c>
      <c r="I1068" s="3" t="s">
        <v>186</v>
      </c>
    </row>
    <row r="1069" spans="1:10" hidden="1" x14ac:dyDescent="0.25">
      <c r="A1069" t="s">
        <v>106</v>
      </c>
      <c r="B1069" t="s">
        <v>63</v>
      </c>
      <c r="C1069" t="s">
        <v>64</v>
      </c>
      <c r="D1069" t="s">
        <v>40</v>
      </c>
      <c r="E1069" t="s">
        <v>109</v>
      </c>
      <c r="H1069">
        <v>4</v>
      </c>
      <c r="I1069" s="3" t="s">
        <v>186</v>
      </c>
    </row>
    <row r="1070" spans="1:10" hidden="1" x14ac:dyDescent="0.25">
      <c r="A1070" t="s">
        <v>86</v>
      </c>
      <c r="B1070" t="s">
        <v>28</v>
      </c>
      <c r="C1070">
        <v>3</v>
      </c>
      <c r="D1070" t="s">
        <v>29</v>
      </c>
      <c r="E1070" t="s">
        <v>20</v>
      </c>
      <c r="H1070">
        <v>7</v>
      </c>
      <c r="I1070" s="3" t="s">
        <v>186</v>
      </c>
    </row>
    <row r="1071" spans="1:10" x14ac:dyDescent="0.25">
      <c r="A1071" t="s">
        <v>54</v>
      </c>
      <c r="B1071" t="s">
        <v>8</v>
      </c>
      <c r="C1071">
        <v>7</v>
      </c>
      <c r="D1071" t="s">
        <v>18</v>
      </c>
      <c r="E1071" t="s">
        <v>4</v>
      </c>
      <c r="F1071" t="str">
        <f>CONCATENATE(TRIM(B1071),": ",D1071)</f>
        <v>APWORKS 2024.2 - PHASE 3: Associate vendor/stations/sites to multiple pay to</v>
      </c>
      <c r="G1071">
        <f>IF(E1071="Development",VLOOKUP(F1071,'Planned Activities'!$D$4:$M$158,J1071-2,FALSE),0)</f>
        <v>0</v>
      </c>
      <c r="H1071">
        <v>2</v>
      </c>
      <c r="I1071" s="3" t="s">
        <v>186</v>
      </c>
      <c r="J1071">
        <f>VLOOKUP(I1071,Const!$A$2:$B$13,2,FALSE)</f>
        <v>10</v>
      </c>
    </row>
    <row r="1072" spans="1:10" hidden="1" x14ac:dyDescent="0.25">
      <c r="A1072" t="s">
        <v>54</v>
      </c>
      <c r="B1072" t="s">
        <v>25</v>
      </c>
      <c r="C1072" t="s">
        <v>4</v>
      </c>
      <c r="D1072" t="s">
        <v>5</v>
      </c>
      <c r="E1072" t="s">
        <v>4</v>
      </c>
      <c r="H1072">
        <v>1</v>
      </c>
      <c r="I1072" s="3" t="s">
        <v>186</v>
      </c>
    </row>
    <row r="1073" spans="1:10" x14ac:dyDescent="0.25">
      <c r="A1073" t="s">
        <v>54</v>
      </c>
      <c r="B1073" t="s">
        <v>8</v>
      </c>
      <c r="C1073">
        <v>29</v>
      </c>
      <c r="D1073" t="s">
        <v>59</v>
      </c>
      <c r="E1073" t="s">
        <v>4</v>
      </c>
      <c r="F1073" t="str">
        <f t="shared" ref="F1073:F1081" si="66">CONCATENATE(TRIM(B1073),": ",D1073)</f>
        <v>APWORKS 2024.2 - PHASE 3: Route invoice from one company - company identification</v>
      </c>
      <c r="G1073">
        <f>IF(E1073="Development",VLOOKUP(F1073,'Planned Activities'!$D$4:$M$158,J1073-2,FALSE),0)</f>
        <v>0</v>
      </c>
      <c r="H1073">
        <v>3</v>
      </c>
      <c r="I1073" s="3" t="s">
        <v>186</v>
      </c>
      <c r="J1073">
        <f>VLOOKUP(I1073,Const!$A$2:$B$13,2,FALSE)</f>
        <v>10</v>
      </c>
    </row>
    <row r="1074" spans="1:10" x14ac:dyDescent="0.25">
      <c r="A1074" t="s">
        <v>61</v>
      </c>
      <c r="B1074" t="s">
        <v>8</v>
      </c>
      <c r="C1074">
        <v>1</v>
      </c>
      <c r="D1074" t="s">
        <v>9</v>
      </c>
      <c r="E1074" t="s">
        <v>20</v>
      </c>
      <c r="F1074" t="str">
        <f t="shared" si="66"/>
        <v>APWORKS 2024.2 - PHASE 3: Ability to automatically attach additional documents to Invoice</v>
      </c>
      <c r="G1074">
        <f>IF(E1074="Development",VLOOKUP(F1074,'Planned Activities'!$D$4:$M$158,J1074-2,FALSE),0)</f>
        <v>0</v>
      </c>
      <c r="H1074">
        <v>8</v>
      </c>
      <c r="I1074" s="3" t="s">
        <v>186</v>
      </c>
      <c r="J1074">
        <f>VLOOKUP(I1074,Const!$A$2:$B$13,2,FALSE)</f>
        <v>10</v>
      </c>
    </row>
    <row r="1075" spans="1:10" x14ac:dyDescent="0.25">
      <c r="A1075" t="s">
        <v>61</v>
      </c>
      <c r="B1075" t="s">
        <v>8</v>
      </c>
      <c r="C1075">
        <v>21</v>
      </c>
      <c r="D1075" t="s">
        <v>23</v>
      </c>
      <c r="E1075" t="s">
        <v>20</v>
      </c>
      <c r="F1075" t="str">
        <f t="shared" si="66"/>
        <v>APWORKS 2024.2 - PHASE 3: Switch Company on Invoice</v>
      </c>
      <c r="G1075" t="e">
        <f>IF(E1075="Development",VLOOKUP(F1075,'Planned Activities'!$D$4:$M$158,J1075-2,FALSE),0)</f>
        <v>#N/A</v>
      </c>
      <c r="H1075">
        <v>2</v>
      </c>
      <c r="I1075" s="3" t="s">
        <v>186</v>
      </c>
      <c r="J1075">
        <f>VLOOKUP(I1075,Const!$A$2:$B$13,2,FALSE)</f>
        <v>10</v>
      </c>
    </row>
    <row r="1076" spans="1:10" x14ac:dyDescent="0.25">
      <c r="A1076" t="s">
        <v>61</v>
      </c>
      <c r="B1076" t="s">
        <v>8</v>
      </c>
      <c r="C1076">
        <v>1</v>
      </c>
      <c r="D1076" t="s">
        <v>9</v>
      </c>
      <c r="E1076" t="s">
        <v>4</v>
      </c>
      <c r="F1076" t="str">
        <f t="shared" si="66"/>
        <v>APWORKS 2024.2 - PHASE 3: Ability to automatically attach additional documents to Invoice</v>
      </c>
      <c r="G1076">
        <f>IF(E1076="Development",VLOOKUP(F1076,'Planned Activities'!$D$4:$M$158,J1076-2,FALSE),0)</f>
        <v>0</v>
      </c>
      <c r="H1076">
        <v>4</v>
      </c>
      <c r="I1076" s="3" t="s">
        <v>186</v>
      </c>
      <c r="J1076">
        <f>VLOOKUP(I1076,Const!$A$2:$B$13,2,FALSE)</f>
        <v>10</v>
      </c>
    </row>
    <row r="1077" spans="1:10" x14ac:dyDescent="0.25">
      <c r="A1077" t="s">
        <v>61</v>
      </c>
      <c r="B1077" t="s">
        <v>8</v>
      </c>
      <c r="C1077">
        <v>1</v>
      </c>
      <c r="D1077" t="s">
        <v>9</v>
      </c>
      <c r="E1077" t="s">
        <v>22</v>
      </c>
      <c r="F1077" t="str">
        <f t="shared" si="66"/>
        <v>APWORKS 2024.2 - PHASE 3: Ability to automatically attach additional documents to Invoice</v>
      </c>
      <c r="G1077">
        <f>IF(E1077="Development",VLOOKUP(F1077,'Planned Activities'!$D$4:$M$158,J1077-2,FALSE),0)</f>
        <v>0</v>
      </c>
      <c r="H1077">
        <v>4</v>
      </c>
      <c r="I1077" s="3" t="s">
        <v>186</v>
      </c>
      <c r="J1077">
        <f>VLOOKUP(I1077,Const!$A$2:$B$13,2,FALSE)</f>
        <v>10</v>
      </c>
    </row>
    <row r="1078" spans="1:10" x14ac:dyDescent="0.25">
      <c r="A1078" t="s">
        <v>2</v>
      </c>
      <c r="B1078" t="s">
        <v>8</v>
      </c>
      <c r="C1078">
        <v>11</v>
      </c>
      <c r="D1078" t="s">
        <v>21</v>
      </c>
      <c r="E1078" t="s">
        <v>20</v>
      </c>
      <c r="F1078" t="str">
        <f t="shared" si="66"/>
        <v>APWORKS 2024.2 - PHASE 3: Broadcast Invoice: PDF file generation</v>
      </c>
      <c r="G1078">
        <f>IF(E1078="Development",VLOOKUP(F1078,'Planned Activities'!$D$4:$M$158,J1078-2,FALSE),0)</f>
        <v>46.27</v>
      </c>
      <c r="H1078">
        <v>4</v>
      </c>
      <c r="I1078" s="3" t="s">
        <v>186</v>
      </c>
      <c r="J1078">
        <f>VLOOKUP(I1078,Const!$A$2:$B$13,2,FALSE)</f>
        <v>10</v>
      </c>
    </row>
    <row r="1079" spans="1:10" x14ac:dyDescent="0.25">
      <c r="A1079" t="s">
        <v>2</v>
      </c>
      <c r="B1079" t="s">
        <v>8</v>
      </c>
      <c r="C1079">
        <v>11</v>
      </c>
      <c r="D1079" t="s">
        <v>21</v>
      </c>
      <c r="E1079" t="s">
        <v>20</v>
      </c>
      <c r="F1079" t="str">
        <f t="shared" si="66"/>
        <v>APWORKS 2024.2 - PHASE 3: Broadcast Invoice: PDF file generation</v>
      </c>
      <c r="G1079">
        <f>IF(E1079="Development",VLOOKUP(F1079,'Planned Activities'!$D$4:$M$158,J1079-2,FALSE),0)</f>
        <v>46.27</v>
      </c>
      <c r="H1079">
        <v>4</v>
      </c>
      <c r="I1079" s="3" t="s">
        <v>186</v>
      </c>
      <c r="J1079">
        <f>VLOOKUP(I1079,Const!$A$2:$B$13,2,FALSE)</f>
        <v>10</v>
      </c>
    </row>
    <row r="1080" spans="1:10" x14ac:dyDescent="0.25">
      <c r="A1080" t="s">
        <v>2</v>
      </c>
      <c r="B1080" t="s">
        <v>8</v>
      </c>
      <c r="C1080">
        <v>5</v>
      </c>
      <c r="D1080" t="s">
        <v>14</v>
      </c>
      <c r="E1080" t="s">
        <v>17</v>
      </c>
      <c r="F1080" t="str">
        <f t="shared" si="66"/>
        <v>APWORKS 2024.2 - PHASE 3: Project Overhead</v>
      </c>
      <c r="G1080">
        <f>IF(E1080="Development",VLOOKUP(F1080,'Planned Activities'!$D$4:$M$158,J1080-2,FALSE),0)</f>
        <v>0</v>
      </c>
      <c r="H1080">
        <v>2</v>
      </c>
      <c r="I1080" s="3" t="s">
        <v>186</v>
      </c>
      <c r="J1080">
        <f>VLOOKUP(I1080,Const!$A$2:$B$13,2,FALSE)</f>
        <v>10</v>
      </c>
    </row>
    <row r="1081" spans="1:10" x14ac:dyDescent="0.25">
      <c r="A1081" t="s">
        <v>2</v>
      </c>
      <c r="B1081" t="s">
        <v>8</v>
      </c>
      <c r="C1081">
        <v>5</v>
      </c>
      <c r="D1081" t="s">
        <v>14</v>
      </c>
      <c r="E1081" t="s">
        <v>17</v>
      </c>
      <c r="F1081" t="str">
        <f t="shared" si="66"/>
        <v>APWORKS 2024.2 - PHASE 3: Project Overhead</v>
      </c>
      <c r="G1081">
        <f>IF(E1081="Development",VLOOKUP(F1081,'Planned Activities'!$D$4:$M$158,J1081-2,FALSE),0)</f>
        <v>0</v>
      </c>
      <c r="H1081">
        <v>2</v>
      </c>
      <c r="I1081" s="3" t="s">
        <v>186</v>
      </c>
      <c r="J1081">
        <f>VLOOKUP(I1081,Const!$A$2:$B$13,2,FALSE)</f>
        <v>10</v>
      </c>
    </row>
    <row r="1082" spans="1:10" hidden="1" x14ac:dyDescent="0.25">
      <c r="A1082" t="s">
        <v>2</v>
      </c>
      <c r="B1082" t="s">
        <v>28</v>
      </c>
      <c r="C1082">
        <v>0</v>
      </c>
      <c r="D1082" t="s">
        <v>14</v>
      </c>
      <c r="E1082" t="s">
        <v>16</v>
      </c>
      <c r="H1082">
        <v>1</v>
      </c>
      <c r="I1082" s="3" t="s">
        <v>186</v>
      </c>
    </row>
    <row r="1083" spans="1:10" hidden="1" x14ac:dyDescent="0.25">
      <c r="A1083" t="s">
        <v>2</v>
      </c>
      <c r="B1083" t="s">
        <v>28</v>
      </c>
      <c r="C1083">
        <v>0</v>
      </c>
      <c r="D1083" t="s">
        <v>14</v>
      </c>
      <c r="E1083" t="s">
        <v>16</v>
      </c>
      <c r="H1083">
        <v>1</v>
      </c>
      <c r="I1083" s="3" t="s">
        <v>186</v>
      </c>
    </row>
    <row r="1084" spans="1:10" hidden="1" x14ac:dyDescent="0.25">
      <c r="A1084" t="s">
        <v>2</v>
      </c>
      <c r="B1084" t="s">
        <v>30</v>
      </c>
      <c r="C1084" t="s">
        <v>34</v>
      </c>
      <c r="D1084" t="s">
        <v>35</v>
      </c>
      <c r="E1084" t="s">
        <v>16</v>
      </c>
      <c r="H1084">
        <v>1</v>
      </c>
      <c r="I1084" s="3" t="s">
        <v>186</v>
      </c>
    </row>
    <row r="1085" spans="1:10" hidden="1" x14ac:dyDescent="0.25">
      <c r="A1085" t="s">
        <v>100</v>
      </c>
      <c r="B1085" t="s">
        <v>30</v>
      </c>
      <c r="C1085" t="s">
        <v>90</v>
      </c>
      <c r="D1085" t="s">
        <v>91</v>
      </c>
      <c r="E1085" t="s">
        <v>103</v>
      </c>
      <c r="H1085">
        <v>8</v>
      </c>
      <c r="I1085" s="3" t="s">
        <v>186</v>
      </c>
    </row>
    <row r="1086" spans="1:10" hidden="1" x14ac:dyDescent="0.25">
      <c r="A1086" t="s">
        <v>100</v>
      </c>
      <c r="B1086" t="s">
        <v>30</v>
      </c>
      <c r="C1086" t="s">
        <v>90</v>
      </c>
      <c r="D1086" t="s">
        <v>91</v>
      </c>
      <c r="E1086" t="s">
        <v>103</v>
      </c>
      <c r="H1086">
        <v>8</v>
      </c>
      <c r="I1086" s="3" t="s">
        <v>186</v>
      </c>
    </row>
    <row r="1087" spans="1:10" hidden="1" x14ac:dyDescent="0.25">
      <c r="A1087" t="s">
        <v>100</v>
      </c>
      <c r="B1087" t="s">
        <v>30</v>
      </c>
      <c r="C1087" t="s">
        <v>90</v>
      </c>
      <c r="D1087" t="s">
        <v>91</v>
      </c>
      <c r="E1087" t="s">
        <v>103</v>
      </c>
      <c r="H1087">
        <v>8</v>
      </c>
      <c r="I1087" s="3" t="s">
        <v>186</v>
      </c>
    </row>
    <row r="1088" spans="1:10" hidden="1" x14ac:dyDescent="0.25">
      <c r="A1088" t="s">
        <v>100</v>
      </c>
      <c r="B1088" t="s">
        <v>30</v>
      </c>
      <c r="C1088" t="s">
        <v>90</v>
      </c>
      <c r="D1088" t="s">
        <v>91</v>
      </c>
      <c r="E1088" t="s">
        <v>103</v>
      </c>
      <c r="H1088">
        <v>8</v>
      </c>
      <c r="I1088" s="3" t="s">
        <v>186</v>
      </c>
    </row>
    <row r="1089" spans="1:10" hidden="1" x14ac:dyDescent="0.25">
      <c r="A1089" t="s">
        <v>100</v>
      </c>
      <c r="B1089" t="s">
        <v>30</v>
      </c>
      <c r="C1089" t="s">
        <v>90</v>
      </c>
      <c r="D1089" t="s">
        <v>91</v>
      </c>
      <c r="E1089" t="s">
        <v>103</v>
      </c>
      <c r="H1089">
        <v>8</v>
      </c>
      <c r="I1089" s="3" t="s">
        <v>186</v>
      </c>
    </row>
    <row r="1090" spans="1:10" hidden="1" x14ac:dyDescent="0.25">
      <c r="A1090" t="s">
        <v>54</v>
      </c>
      <c r="B1090" t="s">
        <v>25</v>
      </c>
      <c r="C1090" t="s">
        <v>4</v>
      </c>
      <c r="D1090" t="s">
        <v>5</v>
      </c>
      <c r="E1090" t="s">
        <v>4</v>
      </c>
      <c r="H1090">
        <v>5</v>
      </c>
      <c r="I1090" s="3" t="s">
        <v>186</v>
      </c>
    </row>
    <row r="1091" spans="1:10" x14ac:dyDescent="0.25">
      <c r="A1091" t="s">
        <v>54</v>
      </c>
      <c r="B1091" t="s">
        <v>8</v>
      </c>
      <c r="C1091">
        <v>8</v>
      </c>
      <c r="D1091" t="s">
        <v>19</v>
      </c>
      <c r="E1091" t="s">
        <v>20</v>
      </c>
      <c r="F1091" t="str">
        <f>CONCATENATE(TRIM(B1091),": ",D1091)</f>
        <v>APWORKS 2024.2 - PHASE 3: Broadcast Invoice: EDI File Processing</v>
      </c>
      <c r="G1091">
        <f>IF(E1091="Development",VLOOKUP(F1091,'Planned Activities'!$D$4:$M$158,J1091-2,FALSE),0)</f>
        <v>0</v>
      </c>
      <c r="H1091">
        <v>5</v>
      </c>
      <c r="I1091" s="3" t="s">
        <v>186</v>
      </c>
      <c r="J1091">
        <f>VLOOKUP(I1091,Const!$A$2:$B$13,2,FALSE)</f>
        <v>10</v>
      </c>
    </row>
    <row r="1092" spans="1:10" hidden="1" x14ac:dyDescent="0.25">
      <c r="A1092" t="s">
        <v>100</v>
      </c>
      <c r="B1092" t="s">
        <v>28</v>
      </c>
      <c r="C1092">
        <v>5</v>
      </c>
      <c r="D1092" t="s">
        <v>101</v>
      </c>
      <c r="E1092" t="s">
        <v>102</v>
      </c>
      <c r="H1092">
        <v>8</v>
      </c>
      <c r="I1092" s="3" t="s">
        <v>186</v>
      </c>
    </row>
    <row r="1093" spans="1:10" hidden="1" x14ac:dyDescent="0.25">
      <c r="A1093" t="s">
        <v>100</v>
      </c>
      <c r="B1093" t="s">
        <v>28</v>
      </c>
      <c r="C1093">
        <v>5</v>
      </c>
      <c r="D1093" t="s">
        <v>101</v>
      </c>
      <c r="E1093" t="s">
        <v>102</v>
      </c>
      <c r="H1093">
        <v>8</v>
      </c>
      <c r="I1093" s="3" t="s">
        <v>186</v>
      </c>
    </row>
    <row r="1094" spans="1:10" hidden="1" x14ac:dyDescent="0.25">
      <c r="A1094" t="s">
        <v>106</v>
      </c>
      <c r="B1094" t="s">
        <v>63</v>
      </c>
      <c r="C1094" t="s">
        <v>64</v>
      </c>
      <c r="D1094" t="s">
        <v>40</v>
      </c>
      <c r="E1094" t="s">
        <v>16</v>
      </c>
      <c r="H1094">
        <v>1</v>
      </c>
      <c r="I1094" s="3" t="s">
        <v>186</v>
      </c>
    </row>
    <row r="1095" spans="1:10" hidden="1" x14ac:dyDescent="0.25">
      <c r="A1095" t="s">
        <v>106</v>
      </c>
      <c r="B1095" t="s">
        <v>63</v>
      </c>
      <c r="C1095" t="s">
        <v>64</v>
      </c>
      <c r="D1095" t="s">
        <v>40</v>
      </c>
      <c r="E1095" t="s">
        <v>108</v>
      </c>
      <c r="H1095">
        <v>2</v>
      </c>
      <c r="I1095" s="3" t="s">
        <v>186</v>
      </c>
    </row>
    <row r="1096" spans="1:10" hidden="1" x14ac:dyDescent="0.25">
      <c r="A1096" t="s">
        <v>106</v>
      </c>
      <c r="B1096" t="s">
        <v>63</v>
      </c>
      <c r="C1096" t="s">
        <v>64</v>
      </c>
      <c r="D1096" t="s">
        <v>40</v>
      </c>
      <c r="E1096" t="s">
        <v>109</v>
      </c>
      <c r="H1096">
        <v>4</v>
      </c>
      <c r="I1096" s="3" t="s">
        <v>186</v>
      </c>
    </row>
    <row r="1097" spans="1:10" hidden="1" x14ac:dyDescent="0.25">
      <c r="A1097" t="s">
        <v>106</v>
      </c>
      <c r="B1097" t="s">
        <v>30</v>
      </c>
      <c r="C1097" t="s">
        <v>34</v>
      </c>
      <c r="D1097" t="s">
        <v>35</v>
      </c>
      <c r="E1097" t="s">
        <v>16</v>
      </c>
      <c r="H1097">
        <v>2</v>
      </c>
      <c r="I1097" s="3" t="s">
        <v>186</v>
      </c>
    </row>
    <row r="1098" spans="1:10" hidden="1" x14ac:dyDescent="0.25">
      <c r="A1098" t="s">
        <v>106</v>
      </c>
      <c r="B1098" t="s">
        <v>63</v>
      </c>
      <c r="C1098" t="s">
        <v>64</v>
      </c>
      <c r="D1098" t="s">
        <v>40</v>
      </c>
      <c r="E1098" t="s">
        <v>16</v>
      </c>
      <c r="H1098">
        <v>1</v>
      </c>
      <c r="I1098" s="3" t="s">
        <v>186</v>
      </c>
    </row>
    <row r="1099" spans="1:10" hidden="1" x14ac:dyDescent="0.25">
      <c r="A1099" t="s">
        <v>106</v>
      </c>
      <c r="B1099" t="s">
        <v>63</v>
      </c>
      <c r="C1099" t="s">
        <v>64</v>
      </c>
      <c r="D1099" t="s">
        <v>40</v>
      </c>
      <c r="E1099" t="s">
        <v>108</v>
      </c>
      <c r="H1099">
        <v>1</v>
      </c>
      <c r="I1099" s="3" t="s">
        <v>186</v>
      </c>
    </row>
    <row r="1100" spans="1:10" hidden="1" x14ac:dyDescent="0.25">
      <c r="A1100" t="s">
        <v>86</v>
      </c>
      <c r="B1100" t="s">
        <v>28</v>
      </c>
      <c r="C1100">
        <v>3</v>
      </c>
      <c r="D1100" t="s">
        <v>29</v>
      </c>
      <c r="E1100" t="s">
        <v>20</v>
      </c>
      <c r="H1100">
        <v>7</v>
      </c>
      <c r="I1100" s="3" t="s">
        <v>186</v>
      </c>
    </row>
    <row r="1101" spans="1:10" hidden="1" x14ac:dyDescent="0.25">
      <c r="A1101" t="s">
        <v>86</v>
      </c>
      <c r="B1101" t="s">
        <v>28</v>
      </c>
      <c r="C1101">
        <v>3</v>
      </c>
      <c r="D1101" t="s">
        <v>29</v>
      </c>
      <c r="E1101" t="s">
        <v>20</v>
      </c>
      <c r="H1101">
        <v>7</v>
      </c>
      <c r="I1101" s="3" t="s">
        <v>186</v>
      </c>
    </row>
    <row r="1102" spans="1:10" hidden="1" x14ac:dyDescent="0.25">
      <c r="A1102" t="s">
        <v>89</v>
      </c>
      <c r="B1102" t="s">
        <v>39</v>
      </c>
      <c r="C1102">
        <v>1</v>
      </c>
      <c r="D1102" t="s">
        <v>40</v>
      </c>
      <c r="E1102" t="s">
        <v>41</v>
      </c>
      <c r="H1102">
        <v>4</v>
      </c>
      <c r="I1102" s="3" t="s">
        <v>186</v>
      </c>
    </row>
    <row r="1103" spans="1:10" hidden="1" x14ac:dyDescent="0.25">
      <c r="A1103" t="s">
        <v>89</v>
      </c>
      <c r="B1103" t="s">
        <v>39</v>
      </c>
      <c r="C1103">
        <v>1</v>
      </c>
      <c r="D1103" t="s">
        <v>40</v>
      </c>
      <c r="E1103" t="s">
        <v>92</v>
      </c>
      <c r="H1103">
        <v>4</v>
      </c>
      <c r="I1103" s="3" t="s">
        <v>186</v>
      </c>
    </row>
    <row r="1104" spans="1:10" hidden="1" x14ac:dyDescent="0.25">
      <c r="A1104" t="s">
        <v>89</v>
      </c>
      <c r="B1104" t="s">
        <v>39</v>
      </c>
      <c r="C1104">
        <v>1</v>
      </c>
      <c r="D1104" t="s">
        <v>40</v>
      </c>
      <c r="E1104" t="s">
        <v>94</v>
      </c>
      <c r="H1104">
        <v>2</v>
      </c>
      <c r="I1104" s="3" t="s">
        <v>186</v>
      </c>
    </row>
    <row r="1105" spans="1:10" hidden="1" x14ac:dyDescent="0.25">
      <c r="A1105" t="s">
        <v>89</v>
      </c>
      <c r="B1105" t="s">
        <v>39</v>
      </c>
      <c r="C1105">
        <v>1</v>
      </c>
      <c r="D1105" t="s">
        <v>40</v>
      </c>
      <c r="E1105" t="s">
        <v>41</v>
      </c>
      <c r="H1105">
        <v>5</v>
      </c>
      <c r="I1105" s="3" t="s">
        <v>186</v>
      </c>
    </row>
    <row r="1106" spans="1:10" hidden="1" x14ac:dyDescent="0.25">
      <c r="A1106" t="s">
        <v>89</v>
      </c>
      <c r="B1106" t="s">
        <v>43</v>
      </c>
      <c r="C1106" t="s">
        <v>6</v>
      </c>
      <c r="D1106" t="s">
        <v>7</v>
      </c>
      <c r="E1106" t="s">
        <v>10</v>
      </c>
      <c r="H1106">
        <v>1</v>
      </c>
      <c r="I1106" s="3" t="s">
        <v>186</v>
      </c>
    </row>
    <row r="1107" spans="1:10" x14ac:dyDescent="0.25">
      <c r="A1107" t="s">
        <v>54</v>
      </c>
      <c r="B1107" t="s">
        <v>8</v>
      </c>
      <c r="C1107">
        <v>7</v>
      </c>
      <c r="D1107" t="s">
        <v>18</v>
      </c>
      <c r="E1107" t="s">
        <v>4</v>
      </c>
      <c r="F1107" t="str">
        <f t="shared" ref="F1107:F1108" si="67">CONCATENATE(TRIM(B1107),": ",D1107)</f>
        <v>APWORKS 2024.2 - PHASE 3: Associate vendor/stations/sites to multiple pay to</v>
      </c>
      <c r="G1107">
        <f>IF(E1107="Development",VLOOKUP(F1107,'Planned Activities'!$D$4:$M$158,J1107-2,FALSE),0)</f>
        <v>0</v>
      </c>
      <c r="H1107">
        <v>2</v>
      </c>
      <c r="I1107" s="3" t="s">
        <v>186</v>
      </c>
      <c r="J1107">
        <f>VLOOKUP(I1107,Const!$A$2:$B$13,2,FALSE)</f>
        <v>10</v>
      </c>
    </row>
    <row r="1108" spans="1:10" x14ac:dyDescent="0.25">
      <c r="A1108" t="s">
        <v>54</v>
      </c>
      <c r="B1108" t="s">
        <v>8</v>
      </c>
      <c r="C1108">
        <v>3</v>
      </c>
      <c r="D1108" t="s">
        <v>11</v>
      </c>
      <c r="E1108" t="s">
        <v>4</v>
      </c>
      <c r="F1108" t="str">
        <f t="shared" si="67"/>
        <v>APWORKS 2024.2 - PHASE 3: Ability to assign Employees to Roles by Media type and by Client</v>
      </c>
      <c r="G1108">
        <f>IF(E1108="Development",VLOOKUP(F1108,'Planned Activities'!$D$4:$M$158,J1108-2,FALSE),0)</f>
        <v>0</v>
      </c>
      <c r="H1108">
        <v>4</v>
      </c>
      <c r="I1108" s="3" t="s">
        <v>186</v>
      </c>
      <c r="J1108">
        <f>VLOOKUP(I1108,Const!$A$2:$B$13,2,FALSE)</f>
        <v>10</v>
      </c>
    </row>
    <row r="1109" spans="1:10" hidden="1" x14ac:dyDescent="0.25">
      <c r="A1109" t="s">
        <v>89</v>
      </c>
      <c r="B1109" t="s">
        <v>39</v>
      </c>
      <c r="C1109">
        <v>1</v>
      </c>
      <c r="D1109" t="s">
        <v>40</v>
      </c>
      <c r="E1109" t="s">
        <v>41</v>
      </c>
      <c r="H1109">
        <v>5</v>
      </c>
      <c r="I1109" s="3" t="s">
        <v>186</v>
      </c>
    </row>
    <row r="1110" spans="1:10" hidden="1" x14ac:dyDescent="0.25">
      <c r="A1110" t="s">
        <v>54</v>
      </c>
      <c r="B1110" t="s">
        <v>30</v>
      </c>
      <c r="C1110" t="s">
        <v>33</v>
      </c>
      <c r="D1110" t="s">
        <v>53</v>
      </c>
      <c r="E1110" t="s">
        <v>33</v>
      </c>
      <c r="H1110">
        <v>2</v>
      </c>
      <c r="I1110" s="3" t="s">
        <v>186</v>
      </c>
    </row>
    <row r="1111" spans="1:10" x14ac:dyDescent="0.25">
      <c r="A1111" t="s">
        <v>88</v>
      </c>
      <c r="B1111" t="s">
        <v>8</v>
      </c>
      <c r="C1111">
        <v>8</v>
      </c>
      <c r="D1111" t="s">
        <v>19</v>
      </c>
      <c r="E1111" t="s">
        <v>22</v>
      </c>
      <c r="F1111" t="str">
        <f t="shared" ref="F1111:F1117" si="68">CONCATENATE(TRIM(B1111),": ",D1111)</f>
        <v>APWORKS 2024.2 - PHASE 3: Broadcast Invoice: EDI File Processing</v>
      </c>
      <c r="G1111">
        <f>IF(E1111="Development",VLOOKUP(F1111,'Planned Activities'!$D$4:$M$158,J1111-2,FALSE),0)</f>
        <v>0</v>
      </c>
      <c r="H1111">
        <v>3.5</v>
      </c>
      <c r="I1111" s="3" t="s">
        <v>186</v>
      </c>
      <c r="J1111">
        <f>VLOOKUP(I1111,Const!$A$2:$B$13,2,FALSE)</f>
        <v>10</v>
      </c>
    </row>
    <row r="1112" spans="1:10" x14ac:dyDescent="0.25">
      <c r="A1112" t="s">
        <v>88</v>
      </c>
      <c r="B1112" t="s">
        <v>8</v>
      </c>
      <c r="C1112">
        <v>8</v>
      </c>
      <c r="D1112" t="s">
        <v>19</v>
      </c>
      <c r="E1112" t="s">
        <v>22</v>
      </c>
      <c r="F1112" t="str">
        <f t="shared" si="68"/>
        <v>APWORKS 2024.2 - PHASE 3: Broadcast Invoice: EDI File Processing</v>
      </c>
      <c r="G1112">
        <f>IF(E1112="Development",VLOOKUP(F1112,'Planned Activities'!$D$4:$M$158,J1112-2,FALSE),0)</f>
        <v>0</v>
      </c>
      <c r="H1112">
        <v>3.5</v>
      </c>
      <c r="I1112" s="3" t="s">
        <v>186</v>
      </c>
      <c r="J1112">
        <f>VLOOKUP(I1112,Const!$A$2:$B$13,2,FALSE)</f>
        <v>10</v>
      </c>
    </row>
    <row r="1113" spans="1:10" x14ac:dyDescent="0.25">
      <c r="A1113" t="s">
        <v>88</v>
      </c>
      <c r="B1113" t="s">
        <v>8</v>
      </c>
      <c r="C1113">
        <v>8</v>
      </c>
      <c r="D1113" t="s">
        <v>19</v>
      </c>
      <c r="E1113" t="s">
        <v>22</v>
      </c>
      <c r="F1113" t="str">
        <f t="shared" si="68"/>
        <v>APWORKS 2024.2 - PHASE 3: Broadcast Invoice: EDI File Processing</v>
      </c>
      <c r="G1113">
        <f>IF(E1113="Development",VLOOKUP(F1113,'Planned Activities'!$D$4:$M$158,J1113-2,FALSE),0)</f>
        <v>0</v>
      </c>
      <c r="H1113">
        <v>3.5</v>
      </c>
      <c r="I1113" s="3" t="s">
        <v>186</v>
      </c>
      <c r="J1113">
        <f>VLOOKUP(I1113,Const!$A$2:$B$13,2,FALSE)</f>
        <v>10</v>
      </c>
    </row>
    <row r="1114" spans="1:10" x14ac:dyDescent="0.25">
      <c r="A1114" t="s">
        <v>96</v>
      </c>
      <c r="B1114" t="s">
        <v>8</v>
      </c>
      <c r="C1114">
        <v>3</v>
      </c>
      <c r="D1114" t="s">
        <v>11</v>
      </c>
      <c r="E1114" t="s">
        <v>22</v>
      </c>
      <c r="F1114" t="str">
        <f t="shared" si="68"/>
        <v>APWORKS 2024.2 - PHASE 3: Ability to assign Employees to Roles by Media type and by Client</v>
      </c>
      <c r="G1114">
        <f>IF(E1114="Development",VLOOKUP(F1114,'Planned Activities'!$D$4:$M$158,J1114-2,FALSE),0)</f>
        <v>0</v>
      </c>
      <c r="H1114">
        <v>8</v>
      </c>
      <c r="I1114" s="3" t="s">
        <v>186</v>
      </c>
      <c r="J1114">
        <f>VLOOKUP(I1114,Const!$A$2:$B$13,2,FALSE)</f>
        <v>10</v>
      </c>
    </row>
    <row r="1115" spans="1:10" x14ac:dyDescent="0.25">
      <c r="A1115" t="s">
        <v>96</v>
      </c>
      <c r="B1115" t="s">
        <v>8</v>
      </c>
      <c r="C1115">
        <v>3</v>
      </c>
      <c r="D1115" t="s">
        <v>11</v>
      </c>
      <c r="E1115" t="s">
        <v>22</v>
      </c>
      <c r="F1115" t="str">
        <f t="shared" si="68"/>
        <v>APWORKS 2024.2 - PHASE 3: Ability to assign Employees to Roles by Media type and by Client</v>
      </c>
      <c r="G1115">
        <f>IF(E1115="Development",VLOOKUP(F1115,'Planned Activities'!$D$4:$M$158,J1115-2,FALSE),0)</f>
        <v>0</v>
      </c>
      <c r="H1115">
        <v>4</v>
      </c>
      <c r="I1115" s="3" t="s">
        <v>186</v>
      </c>
      <c r="J1115">
        <f>VLOOKUP(I1115,Const!$A$2:$B$13,2,FALSE)</f>
        <v>10</v>
      </c>
    </row>
    <row r="1116" spans="1:10" x14ac:dyDescent="0.25">
      <c r="A1116" t="s">
        <v>96</v>
      </c>
      <c r="B1116" t="s">
        <v>8</v>
      </c>
      <c r="C1116">
        <v>2</v>
      </c>
      <c r="D1116" t="s">
        <v>78</v>
      </c>
      <c r="E1116" t="s">
        <v>22</v>
      </c>
      <c r="F1116" t="str">
        <f t="shared" si="68"/>
        <v>APWORKS 2024.2 - PHASE 3: Add Media Type/Service type/Roles</v>
      </c>
      <c r="G1116">
        <f>IF(E1116="Development",VLOOKUP(F1116,'Planned Activities'!$D$4:$M$158,J1116-2,FALSE),0)</f>
        <v>0</v>
      </c>
      <c r="H1116">
        <v>4</v>
      </c>
      <c r="I1116" s="3" t="s">
        <v>186</v>
      </c>
      <c r="J1116">
        <f>VLOOKUP(I1116,Const!$A$2:$B$13,2,FALSE)</f>
        <v>10</v>
      </c>
    </row>
    <row r="1117" spans="1:10" x14ac:dyDescent="0.25">
      <c r="A1117" t="s">
        <v>96</v>
      </c>
      <c r="B1117" t="s">
        <v>8</v>
      </c>
      <c r="C1117">
        <v>31</v>
      </c>
      <c r="D1117" t="s">
        <v>48</v>
      </c>
      <c r="E1117" t="s">
        <v>22</v>
      </c>
      <c r="F1117" t="str">
        <f t="shared" si="68"/>
        <v>APWORKS 2024.2 - PHASE 3: Vendor/stations/sites associated to multiple pay to.</v>
      </c>
      <c r="G1117">
        <f>IF(E1117="Development",VLOOKUP(F1117,'Planned Activities'!$D$4:$M$158,J1117-2,FALSE),0)</f>
        <v>0</v>
      </c>
      <c r="H1117">
        <v>1</v>
      </c>
      <c r="I1117" s="3" t="s">
        <v>186</v>
      </c>
      <c r="J1117">
        <f>VLOOKUP(I1117,Const!$A$2:$B$13,2,FALSE)</f>
        <v>10</v>
      </c>
    </row>
    <row r="1118" spans="1:10" hidden="1" x14ac:dyDescent="0.25">
      <c r="A1118" t="s">
        <v>96</v>
      </c>
      <c r="B1118" t="s">
        <v>25</v>
      </c>
      <c r="C1118" t="s">
        <v>80</v>
      </c>
      <c r="D1118" t="s">
        <v>81</v>
      </c>
      <c r="E1118" t="s">
        <v>22</v>
      </c>
      <c r="H1118">
        <v>8</v>
      </c>
      <c r="I1118" s="3" t="s">
        <v>186</v>
      </c>
    </row>
    <row r="1119" spans="1:10" x14ac:dyDescent="0.25">
      <c r="A1119" t="s">
        <v>96</v>
      </c>
      <c r="B1119" t="s">
        <v>8</v>
      </c>
      <c r="C1119">
        <v>3</v>
      </c>
      <c r="D1119" t="s">
        <v>11</v>
      </c>
      <c r="E1119" t="s">
        <v>22</v>
      </c>
      <c r="F1119" t="str">
        <f t="shared" ref="F1119:F1125" si="69">CONCATENATE(TRIM(B1119),": ",D1119)</f>
        <v>APWORKS 2024.2 - PHASE 3: Ability to assign Employees to Roles by Media type and by Client</v>
      </c>
      <c r="G1119">
        <f>IF(E1119="Development",VLOOKUP(F1119,'Planned Activities'!$D$4:$M$158,J1119-2,FALSE),0)</f>
        <v>0</v>
      </c>
      <c r="H1119">
        <v>4</v>
      </c>
      <c r="I1119" s="3" t="s">
        <v>186</v>
      </c>
      <c r="J1119">
        <f>VLOOKUP(I1119,Const!$A$2:$B$13,2,FALSE)</f>
        <v>10</v>
      </c>
    </row>
    <row r="1120" spans="1:10" x14ac:dyDescent="0.25">
      <c r="A1120" t="s">
        <v>96</v>
      </c>
      <c r="B1120" t="s">
        <v>8</v>
      </c>
      <c r="C1120">
        <v>3</v>
      </c>
      <c r="D1120" t="s">
        <v>11</v>
      </c>
      <c r="E1120" t="s">
        <v>22</v>
      </c>
      <c r="F1120" t="str">
        <f t="shared" si="69"/>
        <v>APWORKS 2024.2 - PHASE 3: Ability to assign Employees to Roles by Media type and by Client</v>
      </c>
      <c r="G1120">
        <f>IF(E1120="Development",VLOOKUP(F1120,'Planned Activities'!$D$4:$M$158,J1120-2,FALSE),0)</f>
        <v>0</v>
      </c>
      <c r="H1120">
        <v>4</v>
      </c>
      <c r="I1120" s="3" t="s">
        <v>186</v>
      </c>
      <c r="J1120">
        <f>VLOOKUP(I1120,Const!$A$2:$B$13,2,FALSE)</f>
        <v>10</v>
      </c>
    </row>
    <row r="1121" spans="1:10" x14ac:dyDescent="0.25">
      <c r="A1121" t="s">
        <v>96</v>
      </c>
      <c r="B1121" t="s">
        <v>8</v>
      </c>
      <c r="C1121">
        <v>2</v>
      </c>
      <c r="D1121" t="s">
        <v>78</v>
      </c>
      <c r="E1121" t="s">
        <v>22</v>
      </c>
      <c r="F1121" t="str">
        <f t="shared" si="69"/>
        <v>APWORKS 2024.2 - PHASE 3: Add Media Type/Service type/Roles</v>
      </c>
      <c r="G1121">
        <f>IF(E1121="Development",VLOOKUP(F1121,'Planned Activities'!$D$4:$M$158,J1121-2,FALSE),0)</f>
        <v>0</v>
      </c>
      <c r="H1121">
        <v>4</v>
      </c>
      <c r="I1121" s="3" t="s">
        <v>186</v>
      </c>
      <c r="J1121">
        <f>VLOOKUP(I1121,Const!$A$2:$B$13,2,FALSE)</f>
        <v>10</v>
      </c>
    </row>
    <row r="1122" spans="1:10" x14ac:dyDescent="0.25">
      <c r="A1122" t="s">
        <v>96</v>
      </c>
      <c r="B1122" t="s">
        <v>8</v>
      </c>
      <c r="C1122">
        <v>2</v>
      </c>
      <c r="D1122" t="s">
        <v>78</v>
      </c>
      <c r="E1122" t="s">
        <v>22</v>
      </c>
      <c r="F1122" t="str">
        <f t="shared" si="69"/>
        <v>APWORKS 2024.2 - PHASE 3: Add Media Type/Service type/Roles</v>
      </c>
      <c r="G1122">
        <f>IF(E1122="Development",VLOOKUP(F1122,'Planned Activities'!$D$4:$M$158,J1122-2,FALSE),0)</f>
        <v>0</v>
      </c>
      <c r="H1122">
        <v>4</v>
      </c>
      <c r="I1122" s="3" t="s">
        <v>186</v>
      </c>
      <c r="J1122">
        <f>VLOOKUP(I1122,Const!$A$2:$B$13,2,FALSE)</f>
        <v>10</v>
      </c>
    </row>
    <row r="1123" spans="1:10" x14ac:dyDescent="0.25">
      <c r="A1123" t="s">
        <v>96</v>
      </c>
      <c r="B1123" t="s">
        <v>8</v>
      </c>
      <c r="C1123">
        <v>28</v>
      </c>
      <c r="D1123" t="s">
        <v>24</v>
      </c>
      <c r="E1123" t="s">
        <v>22</v>
      </c>
      <c r="F1123" t="str">
        <f t="shared" si="69"/>
        <v>APWORKS 2024.2 - PHASE 3: Customer Information: Select Client on Vendor Invoice</v>
      </c>
      <c r="G1123">
        <f>IF(E1123="Development",VLOOKUP(F1123,'Planned Activities'!$D$4:$M$158,J1123-2,FALSE),0)</f>
        <v>0</v>
      </c>
      <c r="H1123">
        <v>4</v>
      </c>
      <c r="I1123" s="3" t="s">
        <v>186</v>
      </c>
      <c r="J1123">
        <f>VLOOKUP(I1123,Const!$A$2:$B$13,2,FALSE)</f>
        <v>10</v>
      </c>
    </row>
    <row r="1124" spans="1:10" x14ac:dyDescent="0.25">
      <c r="A1124" t="s">
        <v>96</v>
      </c>
      <c r="B1124" t="s">
        <v>8</v>
      </c>
      <c r="C1124">
        <v>21</v>
      </c>
      <c r="D1124" t="s">
        <v>23</v>
      </c>
      <c r="E1124" t="s">
        <v>65</v>
      </c>
      <c r="F1124" t="str">
        <f t="shared" si="69"/>
        <v>APWORKS 2024.2 - PHASE 3: Switch Company on Invoice</v>
      </c>
      <c r="G1124">
        <f>IF(E1124="Development",VLOOKUP(F1124,'Planned Activities'!$D$4:$M$158,J1124-2,FALSE),0)</f>
        <v>0</v>
      </c>
      <c r="H1124">
        <v>1</v>
      </c>
      <c r="I1124" s="3" t="s">
        <v>186</v>
      </c>
      <c r="J1124">
        <f>VLOOKUP(I1124,Const!$A$2:$B$13,2,FALSE)</f>
        <v>10</v>
      </c>
    </row>
    <row r="1125" spans="1:10" x14ac:dyDescent="0.25">
      <c r="A1125" t="s">
        <v>96</v>
      </c>
      <c r="B1125" t="s">
        <v>8</v>
      </c>
      <c r="C1125">
        <v>31</v>
      </c>
      <c r="D1125" t="s">
        <v>48</v>
      </c>
      <c r="E1125" t="s">
        <v>22</v>
      </c>
      <c r="F1125" t="str">
        <f t="shared" si="69"/>
        <v>APWORKS 2024.2 - PHASE 3: Vendor/stations/sites associated to multiple pay to.</v>
      </c>
      <c r="G1125">
        <f>IF(E1125="Development",VLOOKUP(F1125,'Planned Activities'!$D$4:$M$158,J1125-2,FALSE),0)</f>
        <v>0</v>
      </c>
      <c r="H1125">
        <v>4</v>
      </c>
      <c r="I1125" s="3" t="s">
        <v>186</v>
      </c>
      <c r="J1125">
        <f>VLOOKUP(I1125,Const!$A$2:$B$13,2,FALSE)</f>
        <v>10</v>
      </c>
    </row>
    <row r="1126" spans="1:10" hidden="1" x14ac:dyDescent="0.25">
      <c r="A1126" t="s">
        <v>104</v>
      </c>
      <c r="B1126" t="s">
        <v>63</v>
      </c>
      <c r="C1126" t="s">
        <v>70</v>
      </c>
      <c r="D1126" t="s">
        <v>71</v>
      </c>
      <c r="E1126" t="s">
        <v>105</v>
      </c>
      <c r="H1126">
        <v>8</v>
      </c>
      <c r="I1126" s="3" t="s">
        <v>186</v>
      </c>
    </row>
    <row r="1127" spans="1:10" hidden="1" x14ac:dyDescent="0.25">
      <c r="A1127" t="s">
        <v>104</v>
      </c>
      <c r="B1127" t="s">
        <v>63</v>
      </c>
      <c r="C1127" t="s">
        <v>70</v>
      </c>
      <c r="D1127" t="s">
        <v>71</v>
      </c>
      <c r="E1127" t="s">
        <v>105</v>
      </c>
      <c r="H1127">
        <v>8</v>
      </c>
      <c r="I1127" s="3" t="s">
        <v>186</v>
      </c>
    </row>
    <row r="1128" spans="1:10" hidden="1" x14ac:dyDescent="0.25">
      <c r="A1128" t="s">
        <v>104</v>
      </c>
      <c r="B1128" t="s">
        <v>63</v>
      </c>
      <c r="C1128" t="s">
        <v>70</v>
      </c>
      <c r="D1128" t="s">
        <v>71</v>
      </c>
      <c r="E1128" t="s">
        <v>105</v>
      </c>
      <c r="H1128">
        <v>8</v>
      </c>
      <c r="I1128" s="3" t="s">
        <v>186</v>
      </c>
    </row>
    <row r="1129" spans="1:10" hidden="1" x14ac:dyDescent="0.25">
      <c r="A1129" t="s">
        <v>104</v>
      </c>
      <c r="B1129" t="s">
        <v>63</v>
      </c>
      <c r="C1129" t="s">
        <v>70</v>
      </c>
      <c r="D1129" t="s">
        <v>71</v>
      </c>
      <c r="E1129" t="s">
        <v>105</v>
      </c>
      <c r="H1129">
        <v>8</v>
      </c>
      <c r="I1129" s="3" t="s">
        <v>186</v>
      </c>
    </row>
    <row r="1130" spans="1:10" hidden="1" x14ac:dyDescent="0.25">
      <c r="A1130" t="s">
        <v>104</v>
      </c>
      <c r="B1130" t="s">
        <v>63</v>
      </c>
      <c r="C1130" t="s">
        <v>70</v>
      </c>
      <c r="D1130" t="s">
        <v>71</v>
      </c>
      <c r="E1130" t="s">
        <v>105</v>
      </c>
      <c r="H1130">
        <v>8</v>
      </c>
      <c r="I1130" s="3" t="s">
        <v>186</v>
      </c>
    </row>
    <row r="1131" spans="1:10" hidden="1" x14ac:dyDescent="0.25">
      <c r="A1131" t="s">
        <v>104</v>
      </c>
      <c r="B1131" t="s">
        <v>63</v>
      </c>
      <c r="C1131" t="s">
        <v>70</v>
      </c>
      <c r="D1131" t="s">
        <v>71</v>
      </c>
      <c r="E1131" t="s">
        <v>105</v>
      </c>
      <c r="H1131">
        <v>8</v>
      </c>
      <c r="I1131" s="3" t="s">
        <v>186</v>
      </c>
    </row>
    <row r="1132" spans="1:10" hidden="1" x14ac:dyDescent="0.25">
      <c r="A1132" t="s">
        <v>104</v>
      </c>
      <c r="B1132" t="s">
        <v>63</v>
      </c>
      <c r="C1132" t="s">
        <v>70</v>
      </c>
      <c r="D1132" t="s">
        <v>71</v>
      </c>
      <c r="E1132" t="s">
        <v>105</v>
      </c>
      <c r="H1132">
        <v>8</v>
      </c>
      <c r="I1132" s="3" t="s">
        <v>186</v>
      </c>
    </row>
    <row r="1133" spans="1:10" hidden="1" x14ac:dyDescent="0.25">
      <c r="A1133" t="s">
        <v>104</v>
      </c>
      <c r="B1133" t="s">
        <v>63</v>
      </c>
      <c r="C1133" t="s">
        <v>70</v>
      </c>
      <c r="D1133" t="s">
        <v>71</v>
      </c>
      <c r="E1133" t="s">
        <v>105</v>
      </c>
      <c r="H1133">
        <v>8</v>
      </c>
      <c r="I1133" s="3" t="s">
        <v>186</v>
      </c>
    </row>
    <row r="1134" spans="1:10" hidden="1" x14ac:dyDescent="0.25">
      <c r="A1134" t="s">
        <v>104</v>
      </c>
      <c r="B1134" t="s">
        <v>63</v>
      </c>
      <c r="C1134" t="s">
        <v>70</v>
      </c>
      <c r="D1134" t="s">
        <v>71</v>
      </c>
      <c r="E1134" t="s">
        <v>105</v>
      </c>
      <c r="H1134">
        <v>8</v>
      </c>
      <c r="I1134" s="3" t="s">
        <v>186</v>
      </c>
    </row>
    <row r="1135" spans="1:10" hidden="1" x14ac:dyDescent="0.25">
      <c r="A1135" t="s">
        <v>104</v>
      </c>
      <c r="B1135" t="s">
        <v>63</v>
      </c>
      <c r="C1135" t="s">
        <v>70</v>
      </c>
      <c r="D1135" t="s">
        <v>71</v>
      </c>
      <c r="E1135" t="s">
        <v>105</v>
      </c>
      <c r="H1135">
        <v>8</v>
      </c>
      <c r="I1135" s="3" t="s">
        <v>187</v>
      </c>
    </row>
    <row r="1136" spans="1:10" hidden="1" x14ac:dyDescent="0.25">
      <c r="A1136" t="s">
        <v>106</v>
      </c>
      <c r="B1136" t="s">
        <v>63</v>
      </c>
      <c r="C1136" t="s">
        <v>64</v>
      </c>
      <c r="D1136" t="s">
        <v>40</v>
      </c>
      <c r="E1136" t="s">
        <v>72</v>
      </c>
      <c r="H1136">
        <v>2</v>
      </c>
      <c r="I1136" s="3" t="s">
        <v>186</v>
      </c>
    </row>
    <row r="1137" spans="1:10" hidden="1" x14ac:dyDescent="0.25">
      <c r="A1137" t="s">
        <v>106</v>
      </c>
      <c r="B1137" t="s">
        <v>63</v>
      </c>
      <c r="C1137" t="s">
        <v>64</v>
      </c>
      <c r="D1137" t="s">
        <v>40</v>
      </c>
      <c r="E1137" t="s">
        <v>72</v>
      </c>
      <c r="H1137">
        <v>2</v>
      </c>
      <c r="I1137" s="3" t="s">
        <v>186</v>
      </c>
    </row>
    <row r="1138" spans="1:10" hidden="1" x14ac:dyDescent="0.25">
      <c r="A1138" t="s">
        <v>106</v>
      </c>
      <c r="B1138" t="s">
        <v>63</v>
      </c>
      <c r="C1138" t="s">
        <v>64</v>
      </c>
      <c r="D1138" t="s">
        <v>40</v>
      </c>
      <c r="E1138" t="s">
        <v>72</v>
      </c>
      <c r="H1138">
        <v>2</v>
      </c>
      <c r="I1138" s="3" t="s">
        <v>186</v>
      </c>
    </row>
    <row r="1139" spans="1:10" hidden="1" x14ac:dyDescent="0.25">
      <c r="A1139" t="s">
        <v>106</v>
      </c>
      <c r="B1139" t="s">
        <v>39</v>
      </c>
      <c r="C1139">
        <v>1</v>
      </c>
      <c r="D1139" t="s">
        <v>40</v>
      </c>
      <c r="E1139" t="s">
        <v>41</v>
      </c>
      <c r="H1139">
        <v>1</v>
      </c>
      <c r="I1139" s="3" t="s">
        <v>186</v>
      </c>
    </row>
    <row r="1140" spans="1:10" hidden="1" x14ac:dyDescent="0.25">
      <c r="A1140" t="s">
        <v>106</v>
      </c>
      <c r="B1140" t="s">
        <v>39</v>
      </c>
      <c r="C1140">
        <v>1</v>
      </c>
      <c r="D1140" t="s">
        <v>40</v>
      </c>
      <c r="E1140" t="s">
        <v>41</v>
      </c>
      <c r="H1140">
        <v>4</v>
      </c>
      <c r="I1140" s="3" t="s">
        <v>186</v>
      </c>
    </row>
    <row r="1141" spans="1:10" hidden="1" x14ac:dyDescent="0.25">
      <c r="A1141" t="s">
        <v>106</v>
      </c>
      <c r="B1141" t="s">
        <v>39</v>
      </c>
      <c r="C1141">
        <v>1</v>
      </c>
      <c r="D1141" t="s">
        <v>40</v>
      </c>
      <c r="E1141" t="s">
        <v>41</v>
      </c>
      <c r="H1141">
        <v>3</v>
      </c>
      <c r="I1141" s="3" t="s">
        <v>186</v>
      </c>
    </row>
    <row r="1142" spans="1:10" x14ac:dyDescent="0.25">
      <c r="A1142" t="s">
        <v>2</v>
      </c>
      <c r="B1142" t="s">
        <v>8</v>
      </c>
      <c r="C1142">
        <v>11</v>
      </c>
      <c r="D1142" t="s">
        <v>21</v>
      </c>
      <c r="E1142" t="s">
        <v>20</v>
      </c>
      <c r="F1142" t="str">
        <f t="shared" ref="F1142:F1144" si="70">CONCATENATE(TRIM(B1142),": ",D1142)</f>
        <v>APWORKS 2024.2 - PHASE 3: Broadcast Invoice: PDF file generation</v>
      </c>
      <c r="G1142">
        <f>IF(E1142="Development",VLOOKUP(F1142,'Planned Activities'!$D$4:$M$158,J1142-2,FALSE),0)</f>
        <v>46.27</v>
      </c>
      <c r="H1142">
        <v>3</v>
      </c>
      <c r="I1142" s="3" t="s">
        <v>186</v>
      </c>
      <c r="J1142">
        <f>VLOOKUP(I1142,Const!$A$2:$B$13,2,FALSE)</f>
        <v>10</v>
      </c>
    </row>
    <row r="1143" spans="1:10" x14ac:dyDescent="0.25">
      <c r="A1143" t="s">
        <v>2</v>
      </c>
      <c r="B1143" t="s">
        <v>8</v>
      </c>
      <c r="C1143">
        <v>5</v>
      </c>
      <c r="D1143" t="s">
        <v>14</v>
      </c>
      <c r="E1143" t="s">
        <v>15</v>
      </c>
      <c r="F1143" t="str">
        <f t="shared" si="70"/>
        <v>APWORKS 2024.2 - PHASE 3: Project Overhead</v>
      </c>
      <c r="G1143">
        <f>IF(E1143="Development",VLOOKUP(F1143,'Planned Activities'!$D$4:$M$158,J1143-2,FALSE),0)</f>
        <v>0</v>
      </c>
      <c r="H1143">
        <v>2</v>
      </c>
      <c r="I1143" s="3" t="s">
        <v>186</v>
      </c>
      <c r="J1143">
        <f>VLOOKUP(I1143,Const!$A$2:$B$13,2,FALSE)</f>
        <v>10</v>
      </c>
    </row>
    <row r="1144" spans="1:10" x14ac:dyDescent="0.25">
      <c r="A1144" t="s">
        <v>2</v>
      </c>
      <c r="B1144" t="s">
        <v>8</v>
      </c>
      <c r="C1144">
        <v>5</v>
      </c>
      <c r="D1144" t="s">
        <v>14</v>
      </c>
      <c r="E1144" t="s">
        <v>17</v>
      </c>
      <c r="F1144" t="str">
        <f t="shared" si="70"/>
        <v>APWORKS 2024.2 - PHASE 3: Project Overhead</v>
      </c>
      <c r="G1144">
        <f>IF(E1144="Development",VLOOKUP(F1144,'Planned Activities'!$D$4:$M$158,J1144-2,FALSE),0)</f>
        <v>0</v>
      </c>
      <c r="H1144">
        <v>1</v>
      </c>
      <c r="I1144" s="3" t="s">
        <v>186</v>
      </c>
      <c r="J1144">
        <f>VLOOKUP(I1144,Const!$A$2:$B$13,2,FALSE)</f>
        <v>10</v>
      </c>
    </row>
    <row r="1145" spans="1:10" hidden="1" x14ac:dyDescent="0.25">
      <c r="A1145" t="s">
        <v>2</v>
      </c>
      <c r="B1145" t="s">
        <v>28</v>
      </c>
      <c r="C1145">
        <v>0</v>
      </c>
      <c r="D1145" t="s">
        <v>14</v>
      </c>
      <c r="E1145" t="s">
        <v>16</v>
      </c>
      <c r="H1145">
        <v>2</v>
      </c>
      <c r="I1145" s="3" t="s">
        <v>186</v>
      </c>
    </row>
    <row r="1146" spans="1:10" hidden="1" x14ac:dyDescent="0.25">
      <c r="A1146" t="s">
        <v>2</v>
      </c>
      <c r="B1146" t="s">
        <v>30</v>
      </c>
      <c r="C1146" t="s">
        <v>6</v>
      </c>
      <c r="D1146" t="s">
        <v>7</v>
      </c>
      <c r="E1146" t="s">
        <v>10</v>
      </c>
      <c r="H1146">
        <v>1</v>
      </c>
      <c r="I1146" s="3" t="s">
        <v>186</v>
      </c>
    </row>
    <row r="1147" spans="1:10" x14ac:dyDescent="0.25">
      <c r="A1147" t="s">
        <v>2</v>
      </c>
      <c r="B1147" t="s">
        <v>8</v>
      </c>
      <c r="C1147">
        <v>5</v>
      </c>
      <c r="D1147" t="s">
        <v>14</v>
      </c>
      <c r="E1147" t="s">
        <v>15</v>
      </c>
      <c r="F1147" t="str">
        <f>CONCATENATE(TRIM(B1147),": ",D1147)</f>
        <v>APWORKS 2024.2 - PHASE 3: Project Overhead</v>
      </c>
      <c r="G1147">
        <f>IF(E1147="Development",VLOOKUP(F1147,'Planned Activities'!$D$4:$M$158,J1147-2,FALSE),0)</f>
        <v>0</v>
      </c>
      <c r="H1147">
        <v>2</v>
      </c>
      <c r="I1147" s="3" t="s">
        <v>186</v>
      </c>
      <c r="J1147">
        <f>VLOOKUP(I1147,Const!$A$2:$B$13,2,FALSE)</f>
        <v>10</v>
      </c>
    </row>
    <row r="1148" spans="1:10" hidden="1" x14ac:dyDescent="0.25">
      <c r="A1148" t="s">
        <v>86</v>
      </c>
      <c r="B1148" t="s">
        <v>28</v>
      </c>
      <c r="C1148">
        <v>3</v>
      </c>
      <c r="D1148" t="s">
        <v>29</v>
      </c>
      <c r="E1148" t="s">
        <v>20</v>
      </c>
      <c r="H1148">
        <v>8</v>
      </c>
      <c r="I1148" s="3" t="s">
        <v>186</v>
      </c>
    </row>
    <row r="1149" spans="1:10" hidden="1" x14ac:dyDescent="0.25">
      <c r="A1149" t="s">
        <v>54</v>
      </c>
      <c r="B1149" t="s">
        <v>30</v>
      </c>
      <c r="C1149" t="s">
        <v>33</v>
      </c>
      <c r="D1149" t="s">
        <v>53</v>
      </c>
      <c r="E1149" t="s">
        <v>33</v>
      </c>
      <c r="H1149">
        <v>1</v>
      </c>
      <c r="I1149" s="3" t="s">
        <v>186</v>
      </c>
    </row>
    <row r="1150" spans="1:10" x14ac:dyDescent="0.25">
      <c r="A1150" t="s">
        <v>54</v>
      </c>
      <c r="B1150" t="s">
        <v>8</v>
      </c>
      <c r="C1150">
        <v>17</v>
      </c>
      <c r="D1150" t="s">
        <v>56</v>
      </c>
      <c r="E1150" t="s">
        <v>20</v>
      </c>
      <c r="F1150" t="str">
        <f t="shared" ref="F1150:F1151" si="71">CONCATENATE(TRIM(B1150),": ",D1150)</f>
        <v>APWORKS 2024.2 - PHASE 3: Master Data: Payment Terms</v>
      </c>
      <c r="G1150" t="e">
        <f>IF(E1150="Development",VLOOKUP(F1150,'Planned Activities'!$D$4:$M$158,J1150-2,FALSE),0)</f>
        <v>#N/A</v>
      </c>
      <c r="H1150">
        <v>4</v>
      </c>
      <c r="I1150" s="3" t="s">
        <v>186</v>
      </c>
      <c r="J1150">
        <f>VLOOKUP(I1150,Const!$A$2:$B$13,2,FALSE)</f>
        <v>10</v>
      </c>
    </row>
    <row r="1151" spans="1:10" x14ac:dyDescent="0.25">
      <c r="A1151" t="s">
        <v>54</v>
      </c>
      <c r="B1151" t="s">
        <v>8</v>
      </c>
      <c r="C1151">
        <v>3</v>
      </c>
      <c r="D1151" t="s">
        <v>11</v>
      </c>
      <c r="E1151" t="s">
        <v>4</v>
      </c>
      <c r="F1151" t="str">
        <f t="shared" si="71"/>
        <v>APWORKS 2024.2 - PHASE 3: Ability to assign Employees to Roles by Media type and by Client</v>
      </c>
      <c r="G1151">
        <f>IF(E1151="Development",VLOOKUP(F1151,'Planned Activities'!$D$4:$M$158,J1151-2,FALSE),0)</f>
        <v>0</v>
      </c>
      <c r="H1151">
        <v>3</v>
      </c>
      <c r="I1151" s="3" t="s">
        <v>186</v>
      </c>
      <c r="J1151">
        <f>VLOOKUP(I1151,Const!$A$2:$B$13,2,FALSE)</f>
        <v>10</v>
      </c>
    </row>
    <row r="1152" spans="1:10" hidden="1" x14ac:dyDescent="0.25">
      <c r="A1152" t="s">
        <v>66</v>
      </c>
      <c r="B1152" t="s">
        <v>63</v>
      </c>
      <c r="C1152" t="s">
        <v>67</v>
      </c>
      <c r="D1152" t="s">
        <v>68</v>
      </c>
      <c r="E1152" t="s">
        <v>69</v>
      </c>
      <c r="H1152">
        <v>2</v>
      </c>
      <c r="I1152" s="3" t="s">
        <v>186</v>
      </c>
    </row>
    <row r="1153" spans="1:9" hidden="1" x14ac:dyDescent="0.25">
      <c r="A1153" t="s">
        <v>66</v>
      </c>
      <c r="B1153" t="s">
        <v>63</v>
      </c>
      <c r="C1153" t="s">
        <v>67</v>
      </c>
      <c r="D1153" t="s">
        <v>68</v>
      </c>
      <c r="E1153" t="s">
        <v>69</v>
      </c>
      <c r="H1153">
        <v>4</v>
      </c>
      <c r="I1153" s="3" t="s">
        <v>186</v>
      </c>
    </row>
    <row r="1154" spans="1:9" hidden="1" x14ac:dyDescent="0.25">
      <c r="A1154" t="s">
        <v>66</v>
      </c>
      <c r="B1154" t="s">
        <v>63</v>
      </c>
      <c r="C1154" t="s">
        <v>67</v>
      </c>
      <c r="D1154" t="s">
        <v>68</v>
      </c>
      <c r="E1154" t="s">
        <v>69</v>
      </c>
      <c r="H1154">
        <v>2</v>
      </c>
      <c r="I1154" s="3" t="s">
        <v>186</v>
      </c>
    </row>
    <row r="1155" spans="1:9" hidden="1" x14ac:dyDescent="0.25">
      <c r="A1155" t="s">
        <v>66</v>
      </c>
      <c r="B1155" t="s">
        <v>63</v>
      </c>
      <c r="C1155" t="s">
        <v>67</v>
      </c>
      <c r="D1155" t="s">
        <v>68</v>
      </c>
      <c r="E1155" t="s">
        <v>69</v>
      </c>
      <c r="H1155">
        <v>4</v>
      </c>
      <c r="I1155" s="3" t="s">
        <v>186</v>
      </c>
    </row>
    <row r="1156" spans="1:9" hidden="1" x14ac:dyDescent="0.25">
      <c r="A1156" t="s">
        <v>66</v>
      </c>
      <c r="B1156" t="s">
        <v>63</v>
      </c>
      <c r="C1156" t="s">
        <v>70</v>
      </c>
      <c r="D1156" t="s">
        <v>71</v>
      </c>
      <c r="E1156" t="s">
        <v>72</v>
      </c>
      <c r="H1156">
        <v>3</v>
      </c>
      <c r="I1156" s="3" t="s">
        <v>186</v>
      </c>
    </row>
    <row r="1157" spans="1:9" hidden="1" x14ac:dyDescent="0.25">
      <c r="A1157" t="s">
        <v>66</v>
      </c>
      <c r="B1157" t="s">
        <v>63</v>
      </c>
      <c r="C1157" t="s">
        <v>70</v>
      </c>
      <c r="D1157" t="s">
        <v>71</v>
      </c>
      <c r="E1157" t="s">
        <v>72</v>
      </c>
      <c r="H1157">
        <v>5</v>
      </c>
      <c r="I1157" s="3" t="s">
        <v>186</v>
      </c>
    </row>
    <row r="1158" spans="1:9" hidden="1" x14ac:dyDescent="0.25">
      <c r="A1158" t="s">
        <v>66</v>
      </c>
      <c r="B1158" t="s">
        <v>63</v>
      </c>
      <c r="C1158" t="s">
        <v>70</v>
      </c>
      <c r="D1158" t="s">
        <v>71</v>
      </c>
      <c r="E1158" t="s">
        <v>72</v>
      </c>
      <c r="H1158">
        <v>4</v>
      </c>
      <c r="I1158" s="3" t="s">
        <v>186</v>
      </c>
    </row>
    <row r="1159" spans="1:9" hidden="1" x14ac:dyDescent="0.25">
      <c r="A1159" t="s">
        <v>66</v>
      </c>
      <c r="B1159" t="s">
        <v>30</v>
      </c>
      <c r="C1159" t="s">
        <v>31</v>
      </c>
      <c r="D1159" t="s">
        <v>32</v>
      </c>
      <c r="E1159" t="s">
        <v>33</v>
      </c>
      <c r="H1159">
        <v>1</v>
      </c>
      <c r="I1159" s="3" t="s">
        <v>186</v>
      </c>
    </row>
    <row r="1160" spans="1:9" hidden="1" x14ac:dyDescent="0.25">
      <c r="A1160" t="s">
        <v>66</v>
      </c>
      <c r="B1160" t="s">
        <v>63</v>
      </c>
      <c r="C1160" t="s">
        <v>67</v>
      </c>
      <c r="D1160" t="s">
        <v>68</v>
      </c>
      <c r="E1160" t="s">
        <v>69</v>
      </c>
      <c r="H1160">
        <v>4</v>
      </c>
      <c r="I1160" s="3" t="s">
        <v>186</v>
      </c>
    </row>
    <row r="1161" spans="1:9" hidden="1" x14ac:dyDescent="0.25">
      <c r="A1161" t="s">
        <v>66</v>
      </c>
      <c r="B1161" t="s">
        <v>63</v>
      </c>
      <c r="C1161" t="s">
        <v>67</v>
      </c>
      <c r="D1161" t="s">
        <v>68</v>
      </c>
      <c r="E1161" t="s">
        <v>69</v>
      </c>
      <c r="H1161">
        <v>3</v>
      </c>
      <c r="I1161" s="3" t="s">
        <v>186</v>
      </c>
    </row>
    <row r="1162" spans="1:9" hidden="1" x14ac:dyDescent="0.25">
      <c r="A1162" t="s">
        <v>66</v>
      </c>
      <c r="B1162" t="s">
        <v>63</v>
      </c>
      <c r="C1162" t="s">
        <v>67</v>
      </c>
      <c r="D1162" t="s">
        <v>68</v>
      </c>
      <c r="E1162" t="s">
        <v>69</v>
      </c>
      <c r="H1162">
        <v>3</v>
      </c>
      <c r="I1162" s="3" t="s">
        <v>186</v>
      </c>
    </row>
    <row r="1163" spans="1:9" hidden="1" x14ac:dyDescent="0.25">
      <c r="A1163" t="s">
        <v>66</v>
      </c>
      <c r="B1163" t="s">
        <v>63</v>
      </c>
      <c r="C1163" t="s">
        <v>67</v>
      </c>
      <c r="D1163" t="s">
        <v>68</v>
      </c>
      <c r="E1163" t="s">
        <v>69</v>
      </c>
      <c r="H1163">
        <v>3</v>
      </c>
      <c r="I1163" s="3" t="s">
        <v>186</v>
      </c>
    </row>
    <row r="1164" spans="1:9" hidden="1" x14ac:dyDescent="0.25">
      <c r="A1164" t="s">
        <v>66</v>
      </c>
      <c r="B1164" t="s">
        <v>63</v>
      </c>
      <c r="C1164" t="s">
        <v>67</v>
      </c>
      <c r="D1164" t="s">
        <v>68</v>
      </c>
      <c r="E1164" t="s">
        <v>69</v>
      </c>
      <c r="H1164">
        <v>3</v>
      </c>
      <c r="I1164" s="3" t="s">
        <v>186</v>
      </c>
    </row>
    <row r="1165" spans="1:9" hidden="1" x14ac:dyDescent="0.25">
      <c r="A1165" t="s">
        <v>66</v>
      </c>
      <c r="B1165" t="s">
        <v>63</v>
      </c>
      <c r="C1165" t="s">
        <v>70</v>
      </c>
      <c r="D1165" t="s">
        <v>71</v>
      </c>
      <c r="E1165" t="s">
        <v>72</v>
      </c>
      <c r="H1165">
        <v>3</v>
      </c>
      <c r="I1165" s="3" t="s">
        <v>186</v>
      </c>
    </row>
    <row r="1166" spans="1:9" hidden="1" x14ac:dyDescent="0.25">
      <c r="A1166" t="s">
        <v>66</v>
      </c>
      <c r="B1166" t="s">
        <v>63</v>
      </c>
      <c r="C1166" t="s">
        <v>70</v>
      </c>
      <c r="D1166" t="s">
        <v>71</v>
      </c>
      <c r="E1166" t="s">
        <v>72</v>
      </c>
      <c r="H1166">
        <v>1</v>
      </c>
      <c r="I1166" s="3" t="s">
        <v>186</v>
      </c>
    </row>
    <row r="1167" spans="1:9" hidden="1" x14ac:dyDescent="0.25">
      <c r="A1167" t="s">
        <v>66</v>
      </c>
      <c r="B1167" t="s">
        <v>63</v>
      </c>
      <c r="C1167" t="s">
        <v>70</v>
      </c>
      <c r="D1167" t="s">
        <v>71</v>
      </c>
      <c r="E1167" t="s">
        <v>72</v>
      </c>
      <c r="H1167">
        <v>3</v>
      </c>
      <c r="I1167" s="3" t="s">
        <v>186</v>
      </c>
    </row>
    <row r="1168" spans="1:9" hidden="1" x14ac:dyDescent="0.25">
      <c r="A1168" t="s">
        <v>66</v>
      </c>
      <c r="B1168" t="s">
        <v>63</v>
      </c>
      <c r="C1168" t="s">
        <v>70</v>
      </c>
      <c r="D1168" t="s">
        <v>71</v>
      </c>
      <c r="E1168" t="s">
        <v>72</v>
      </c>
      <c r="H1168">
        <v>4</v>
      </c>
      <c r="I1168" s="3" t="s">
        <v>186</v>
      </c>
    </row>
    <row r="1169" spans="1:10" hidden="1" x14ac:dyDescent="0.25">
      <c r="A1169" t="s">
        <v>66</v>
      </c>
      <c r="B1169" t="s">
        <v>63</v>
      </c>
      <c r="C1169" t="s">
        <v>70</v>
      </c>
      <c r="D1169" t="s">
        <v>71</v>
      </c>
      <c r="E1169" t="s">
        <v>72</v>
      </c>
      <c r="H1169">
        <v>4</v>
      </c>
      <c r="I1169" s="3" t="s">
        <v>186</v>
      </c>
    </row>
    <row r="1170" spans="1:10" hidden="1" x14ac:dyDescent="0.25">
      <c r="A1170" t="s">
        <v>66</v>
      </c>
      <c r="B1170" t="s">
        <v>63</v>
      </c>
      <c r="C1170" t="s">
        <v>70</v>
      </c>
      <c r="D1170" t="s">
        <v>71</v>
      </c>
      <c r="E1170" t="s">
        <v>72</v>
      </c>
      <c r="H1170">
        <v>5</v>
      </c>
      <c r="I1170" s="3" t="s">
        <v>186</v>
      </c>
    </row>
    <row r="1171" spans="1:10" x14ac:dyDescent="0.25">
      <c r="A1171" t="s">
        <v>88</v>
      </c>
      <c r="B1171" t="s">
        <v>8</v>
      </c>
      <c r="C1171">
        <v>8</v>
      </c>
      <c r="D1171" t="s">
        <v>19</v>
      </c>
      <c r="E1171" t="s">
        <v>22</v>
      </c>
      <c r="F1171" t="str">
        <f t="shared" ref="F1171:F1172" si="72">CONCATENATE(TRIM(B1171),": ",D1171)</f>
        <v>APWORKS 2024.2 - PHASE 3: Broadcast Invoice: EDI File Processing</v>
      </c>
      <c r="G1171">
        <f>IF(E1171="Development",VLOOKUP(F1171,'Planned Activities'!$D$4:$M$158,J1171-2,FALSE),0)</f>
        <v>0</v>
      </c>
      <c r="H1171">
        <v>3.5</v>
      </c>
      <c r="I1171" s="3" t="s">
        <v>186</v>
      </c>
      <c r="J1171">
        <f>VLOOKUP(I1171,Const!$A$2:$B$13,2,FALSE)</f>
        <v>10</v>
      </c>
    </row>
    <row r="1172" spans="1:10" x14ac:dyDescent="0.25">
      <c r="A1172" t="s">
        <v>88</v>
      </c>
      <c r="B1172" t="s">
        <v>8</v>
      </c>
      <c r="C1172">
        <v>4</v>
      </c>
      <c r="D1172" t="s">
        <v>13</v>
      </c>
      <c r="E1172" t="s">
        <v>76</v>
      </c>
      <c r="F1172" t="str">
        <f t="shared" si="72"/>
        <v>APWORKS 2024.2 - PHASE 3: Google Drive integration. (Setup and Integration development)</v>
      </c>
      <c r="G1172">
        <f>IF(E1172="Development",VLOOKUP(F1172,'Planned Activities'!$D$4:$M$158,J1172-2,FALSE),0)</f>
        <v>0</v>
      </c>
      <c r="H1172">
        <v>3.5</v>
      </c>
      <c r="I1172" s="3" t="s">
        <v>186</v>
      </c>
      <c r="J1172">
        <f>VLOOKUP(I1172,Const!$A$2:$B$13,2,FALSE)</f>
        <v>10</v>
      </c>
    </row>
    <row r="1173" spans="1:10" hidden="1" x14ac:dyDescent="0.25">
      <c r="A1173" t="s">
        <v>83</v>
      </c>
      <c r="B1173" t="s">
        <v>30</v>
      </c>
      <c r="C1173" t="s">
        <v>36</v>
      </c>
      <c r="D1173" t="s">
        <v>37</v>
      </c>
      <c r="E1173" t="s">
        <v>38</v>
      </c>
      <c r="H1173">
        <v>4</v>
      </c>
      <c r="I1173" s="3" t="s">
        <v>186</v>
      </c>
    </row>
    <row r="1174" spans="1:10" hidden="1" x14ac:dyDescent="0.25">
      <c r="A1174" t="s">
        <v>83</v>
      </c>
      <c r="B1174" t="s">
        <v>30</v>
      </c>
      <c r="C1174" t="s">
        <v>36</v>
      </c>
      <c r="D1174" t="s">
        <v>37</v>
      </c>
      <c r="E1174" t="s">
        <v>38</v>
      </c>
      <c r="H1174">
        <v>8</v>
      </c>
      <c r="I1174" s="3" t="s">
        <v>186</v>
      </c>
    </row>
    <row r="1175" spans="1:10" x14ac:dyDescent="0.25">
      <c r="A1175" t="s">
        <v>83</v>
      </c>
      <c r="B1175" t="s">
        <v>8</v>
      </c>
      <c r="C1175">
        <v>3</v>
      </c>
      <c r="D1175" t="s">
        <v>11</v>
      </c>
      <c r="E1175" t="s">
        <v>22</v>
      </c>
      <c r="F1175" t="str">
        <f>CONCATENATE(TRIM(B1175),": ",D1175)</f>
        <v>APWORKS 2024.2 - PHASE 3: Ability to assign Employees to Roles by Media type and by Client</v>
      </c>
      <c r="G1175">
        <f>IF(E1175="Development",VLOOKUP(F1175,'Planned Activities'!$D$4:$M$158,J1175-2,FALSE),0)</f>
        <v>0</v>
      </c>
      <c r="H1175">
        <v>2</v>
      </c>
      <c r="I1175" s="3" t="s">
        <v>186</v>
      </c>
      <c r="J1175">
        <f>VLOOKUP(I1175,Const!$A$2:$B$13,2,FALSE)</f>
        <v>10</v>
      </c>
    </row>
    <row r="1176" spans="1:10" hidden="1" x14ac:dyDescent="0.25">
      <c r="A1176" t="s">
        <v>83</v>
      </c>
      <c r="B1176" t="s">
        <v>30</v>
      </c>
      <c r="C1176" t="s">
        <v>6</v>
      </c>
      <c r="D1176" t="s">
        <v>7</v>
      </c>
      <c r="E1176" t="s">
        <v>76</v>
      </c>
      <c r="H1176">
        <v>4</v>
      </c>
      <c r="I1176" s="3" t="s">
        <v>186</v>
      </c>
    </row>
    <row r="1177" spans="1:10" hidden="1" x14ac:dyDescent="0.25">
      <c r="A1177" t="s">
        <v>83</v>
      </c>
      <c r="B1177" t="s">
        <v>30</v>
      </c>
      <c r="C1177" t="s">
        <v>26</v>
      </c>
      <c r="D1177" t="s">
        <v>27</v>
      </c>
      <c r="E1177" t="s">
        <v>10</v>
      </c>
      <c r="H1177">
        <v>3</v>
      </c>
      <c r="I1177" s="3" t="s">
        <v>186</v>
      </c>
    </row>
    <row r="1178" spans="1:10" hidden="1" x14ac:dyDescent="0.25">
      <c r="A1178" t="s">
        <v>83</v>
      </c>
      <c r="B1178" t="s">
        <v>30</v>
      </c>
      <c r="C1178" t="s">
        <v>33</v>
      </c>
      <c r="D1178" t="s">
        <v>53</v>
      </c>
      <c r="E1178" t="s">
        <v>33</v>
      </c>
      <c r="H1178">
        <v>1</v>
      </c>
      <c r="I1178" s="3" t="s">
        <v>186</v>
      </c>
    </row>
    <row r="1179" spans="1:10" hidden="1" x14ac:dyDescent="0.25">
      <c r="A1179" t="s">
        <v>83</v>
      </c>
      <c r="B1179" t="s">
        <v>30</v>
      </c>
      <c r="C1179" t="s">
        <v>26</v>
      </c>
      <c r="D1179" t="s">
        <v>27</v>
      </c>
      <c r="E1179" t="s">
        <v>10</v>
      </c>
      <c r="H1179">
        <v>4</v>
      </c>
      <c r="I1179" s="3" t="s">
        <v>186</v>
      </c>
    </row>
    <row r="1180" spans="1:10" hidden="1" x14ac:dyDescent="0.25">
      <c r="A1180" t="s">
        <v>83</v>
      </c>
      <c r="B1180" t="s">
        <v>30</v>
      </c>
      <c r="C1180" t="s">
        <v>33</v>
      </c>
      <c r="D1180" t="s">
        <v>53</v>
      </c>
      <c r="E1180" t="s">
        <v>33</v>
      </c>
      <c r="H1180">
        <v>1</v>
      </c>
      <c r="I1180" s="3" t="s">
        <v>186</v>
      </c>
    </row>
    <row r="1181" spans="1:10" hidden="1" x14ac:dyDescent="0.25">
      <c r="A1181" t="s">
        <v>83</v>
      </c>
      <c r="B1181" t="s">
        <v>30</v>
      </c>
      <c r="C1181" t="s">
        <v>6</v>
      </c>
      <c r="D1181" t="s">
        <v>7</v>
      </c>
      <c r="E1181" t="s">
        <v>10</v>
      </c>
      <c r="H1181">
        <v>3</v>
      </c>
      <c r="I1181" s="3" t="s">
        <v>186</v>
      </c>
    </row>
    <row r="1182" spans="1:10" hidden="1" x14ac:dyDescent="0.25">
      <c r="A1182" t="s">
        <v>83</v>
      </c>
      <c r="B1182" t="s">
        <v>30</v>
      </c>
      <c r="C1182" t="s">
        <v>26</v>
      </c>
      <c r="D1182" t="s">
        <v>27</v>
      </c>
      <c r="E1182" t="s">
        <v>22</v>
      </c>
      <c r="H1182">
        <v>7</v>
      </c>
      <c r="I1182" s="3" t="s">
        <v>186</v>
      </c>
    </row>
    <row r="1183" spans="1:10" hidden="1" x14ac:dyDescent="0.25">
      <c r="A1183" t="s">
        <v>83</v>
      </c>
      <c r="B1183" t="s">
        <v>30</v>
      </c>
      <c r="C1183" t="s">
        <v>6</v>
      </c>
      <c r="D1183" t="s">
        <v>7</v>
      </c>
      <c r="E1183" t="s">
        <v>76</v>
      </c>
      <c r="H1183">
        <v>1</v>
      </c>
      <c r="I1183" s="3" t="s">
        <v>186</v>
      </c>
    </row>
    <row r="1184" spans="1:10" hidden="1" x14ac:dyDescent="0.25">
      <c r="A1184" t="s">
        <v>83</v>
      </c>
      <c r="B1184" t="s">
        <v>30</v>
      </c>
      <c r="C1184" t="s">
        <v>26</v>
      </c>
      <c r="D1184" t="s">
        <v>27</v>
      </c>
      <c r="E1184" t="s">
        <v>22</v>
      </c>
      <c r="H1184">
        <v>8</v>
      </c>
      <c r="I1184" s="3" t="s">
        <v>186</v>
      </c>
    </row>
    <row r="1185" spans="1:9" hidden="1" x14ac:dyDescent="0.25">
      <c r="A1185" t="s">
        <v>66</v>
      </c>
      <c r="B1185" t="s">
        <v>63</v>
      </c>
      <c r="C1185" t="s">
        <v>67</v>
      </c>
      <c r="D1185" t="s">
        <v>68</v>
      </c>
      <c r="E1185" t="s">
        <v>69</v>
      </c>
      <c r="H1185">
        <v>1</v>
      </c>
      <c r="I1185" s="3" t="s">
        <v>186</v>
      </c>
    </row>
    <row r="1186" spans="1:9" hidden="1" x14ac:dyDescent="0.25">
      <c r="A1186" t="s">
        <v>66</v>
      </c>
      <c r="B1186" t="s">
        <v>63</v>
      </c>
      <c r="C1186" t="s">
        <v>67</v>
      </c>
      <c r="D1186" t="s">
        <v>68</v>
      </c>
      <c r="E1186" t="s">
        <v>69</v>
      </c>
      <c r="H1186">
        <v>4</v>
      </c>
      <c r="I1186" s="3" t="s">
        <v>186</v>
      </c>
    </row>
    <row r="1187" spans="1:9" hidden="1" x14ac:dyDescent="0.25">
      <c r="A1187" t="s">
        <v>66</v>
      </c>
      <c r="B1187" t="s">
        <v>63</v>
      </c>
      <c r="C1187" t="s">
        <v>67</v>
      </c>
      <c r="D1187" t="s">
        <v>68</v>
      </c>
      <c r="E1187" t="s">
        <v>69</v>
      </c>
      <c r="H1187">
        <v>4</v>
      </c>
      <c r="I1187" s="3" t="s">
        <v>186</v>
      </c>
    </row>
    <row r="1188" spans="1:9" hidden="1" x14ac:dyDescent="0.25">
      <c r="A1188" t="s">
        <v>66</v>
      </c>
      <c r="B1188" t="s">
        <v>63</v>
      </c>
      <c r="C1188" t="s">
        <v>67</v>
      </c>
      <c r="D1188" t="s">
        <v>68</v>
      </c>
      <c r="E1188" t="s">
        <v>69</v>
      </c>
      <c r="H1188">
        <v>2</v>
      </c>
      <c r="I1188" s="3" t="s">
        <v>186</v>
      </c>
    </row>
    <row r="1189" spans="1:9" hidden="1" x14ac:dyDescent="0.25">
      <c r="A1189" t="s">
        <v>66</v>
      </c>
      <c r="B1189" t="s">
        <v>63</v>
      </c>
      <c r="C1189" t="s">
        <v>67</v>
      </c>
      <c r="D1189" t="s">
        <v>68</v>
      </c>
      <c r="E1189" t="s">
        <v>69</v>
      </c>
      <c r="H1189">
        <v>2</v>
      </c>
      <c r="I1189" s="3" t="s">
        <v>186</v>
      </c>
    </row>
    <row r="1190" spans="1:9" hidden="1" x14ac:dyDescent="0.25">
      <c r="A1190" t="s">
        <v>66</v>
      </c>
      <c r="B1190" t="s">
        <v>63</v>
      </c>
      <c r="C1190" t="s">
        <v>70</v>
      </c>
      <c r="D1190" t="s">
        <v>71</v>
      </c>
      <c r="E1190" t="s">
        <v>72</v>
      </c>
      <c r="H1190">
        <v>6</v>
      </c>
      <c r="I1190" s="3" t="s">
        <v>186</v>
      </c>
    </row>
    <row r="1191" spans="1:9" hidden="1" x14ac:dyDescent="0.25">
      <c r="A1191" t="s">
        <v>66</v>
      </c>
      <c r="B1191" t="s">
        <v>63</v>
      </c>
      <c r="C1191" t="s">
        <v>70</v>
      </c>
      <c r="D1191" t="s">
        <v>71</v>
      </c>
      <c r="E1191" t="s">
        <v>72</v>
      </c>
      <c r="H1191">
        <v>3</v>
      </c>
      <c r="I1191" s="3" t="s">
        <v>186</v>
      </c>
    </row>
    <row r="1192" spans="1:9" hidden="1" x14ac:dyDescent="0.25">
      <c r="A1192" t="s">
        <v>66</v>
      </c>
      <c r="B1192" t="s">
        <v>63</v>
      </c>
      <c r="C1192" t="s">
        <v>70</v>
      </c>
      <c r="D1192" t="s">
        <v>71</v>
      </c>
      <c r="E1192" t="s">
        <v>72</v>
      </c>
      <c r="H1192">
        <v>3</v>
      </c>
      <c r="I1192" s="3" t="s">
        <v>186</v>
      </c>
    </row>
    <row r="1193" spans="1:9" hidden="1" x14ac:dyDescent="0.25">
      <c r="A1193" t="s">
        <v>66</v>
      </c>
      <c r="B1193" t="s">
        <v>63</v>
      </c>
      <c r="C1193" t="s">
        <v>70</v>
      </c>
      <c r="D1193" t="s">
        <v>71</v>
      </c>
      <c r="E1193" t="s">
        <v>72</v>
      </c>
      <c r="H1193">
        <v>1</v>
      </c>
      <c r="I1193" s="3" t="s">
        <v>186</v>
      </c>
    </row>
    <row r="1194" spans="1:9" hidden="1" x14ac:dyDescent="0.25">
      <c r="A1194" t="s">
        <v>66</v>
      </c>
      <c r="B1194" t="s">
        <v>63</v>
      </c>
      <c r="C1194" t="s">
        <v>70</v>
      </c>
      <c r="D1194" t="s">
        <v>71</v>
      </c>
      <c r="E1194" t="s">
        <v>72</v>
      </c>
      <c r="H1194">
        <v>1</v>
      </c>
      <c r="I1194" s="3" t="s">
        <v>186</v>
      </c>
    </row>
    <row r="1195" spans="1:9" hidden="1" x14ac:dyDescent="0.25">
      <c r="A1195" t="s">
        <v>66</v>
      </c>
      <c r="B1195" t="s">
        <v>63</v>
      </c>
      <c r="C1195" t="s">
        <v>67</v>
      </c>
      <c r="D1195" t="s">
        <v>68</v>
      </c>
      <c r="E1195" t="s">
        <v>69</v>
      </c>
      <c r="H1195">
        <v>5</v>
      </c>
      <c r="I1195" s="3" t="s">
        <v>186</v>
      </c>
    </row>
    <row r="1196" spans="1:9" hidden="1" x14ac:dyDescent="0.25">
      <c r="A1196" t="s">
        <v>66</v>
      </c>
      <c r="B1196" t="s">
        <v>63</v>
      </c>
      <c r="C1196" t="s">
        <v>67</v>
      </c>
      <c r="D1196" t="s">
        <v>68</v>
      </c>
      <c r="E1196" t="s">
        <v>69</v>
      </c>
      <c r="H1196">
        <v>4</v>
      </c>
      <c r="I1196" s="3" t="s">
        <v>186</v>
      </c>
    </row>
    <row r="1197" spans="1:9" hidden="1" x14ac:dyDescent="0.25">
      <c r="A1197" t="s">
        <v>66</v>
      </c>
      <c r="B1197" t="s">
        <v>63</v>
      </c>
      <c r="C1197" t="s">
        <v>67</v>
      </c>
      <c r="D1197" t="s">
        <v>68</v>
      </c>
      <c r="E1197" t="s">
        <v>69</v>
      </c>
      <c r="H1197">
        <v>4</v>
      </c>
      <c r="I1197" s="3" t="s">
        <v>186</v>
      </c>
    </row>
    <row r="1198" spans="1:9" hidden="1" x14ac:dyDescent="0.25">
      <c r="A1198" t="s">
        <v>66</v>
      </c>
      <c r="B1198" t="s">
        <v>63</v>
      </c>
      <c r="C1198" t="s">
        <v>67</v>
      </c>
      <c r="D1198" t="s">
        <v>68</v>
      </c>
      <c r="E1198" t="s">
        <v>69</v>
      </c>
      <c r="H1198">
        <v>3</v>
      </c>
      <c r="I1198" s="3" t="s">
        <v>186</v>
      </c>
    </row>
    <row r="1199" spans="1:9" hidden="1" x14ac:dyDescent="0.25">
      <c r="A1199" t="s">
        <v>66</v>
      </c>
      <c r="B1199" t="s">
        <v>63</v>
      </c>
      <c r="C1199" t="s">
        <v>67</v>
      </c>
      <c r="D1199" t="s">
        <v>68</v>
      </c>
      <c r="E1199" t="s">
        <v>69</v>
      </c>
      <c r="H1199">
        <v>4</v>
      </c>
      <c r="I1199" s="3" t="s">
        <v>186</v>
      </c>
    </row>
    <row r="1200" spans="1:9" hidden="1" x14ac:dyDescent="0.25">
      <c r="A1200" t="s">
        <v>66</v>
      </c>
      <c r="B1200" t="s">
        <v>63</v>
      </c>
      <c r="C1200" t="s">
        <v>70</v>
      </c>
      <c r="D1200" t="s">
        <v>71</v>
      </c>
      <c r="E1200" t="s">
        <v>72</v>
      </c>
      <c r="H1200">
        <v>2</v>
      </c>
      <c r="I1200" s="3" t="s">
        <v>186</v>
      </c>
    </row>
    <row r="1201" spans="1:10" hidden="1" x14ac:dyDescent="0.25">
      <c r="A1201" t="s">
        <v>66</v>
      </c>
      <c r="B1201" t="s">
        <v>63</v>
      </c>
      <c r="C1201" t="s">
        <v>70</v>
      </c>
      <c r="D1201" t="s">
        <v>71</v>
      </c>
      <c r="E1201" t="s">
        <v>72</v>
      </c>
      <c r="H1201">
        <v>1</v>
      </c>
      <c r="I1201" s="3" t="s">
        <v>186</v>
      </c>
    </row>
    <row r="1202" spans="1:10" hidden="1" x14ac:dyDescent="0.25">
      <c r="A1202" t="s">
        <v>66</v>
      </c>
      <c r="B1202" t="s">
        <v>63</v>
      </c>
      <c r="C1202" t="s">
        <v>70</v>
      </c>
      <c r="D1202" t="s">
        <v>71</v>
      </c>
      <c r="E1202" t="s">
        <v>72</v>
      </c>
      <c r="H1202">
        <v>3</v>
      </c>
      <c r="I1202" s="3" t="s">
        <v>186</v>
      </c>
    </row>
    <row r="1203" spans="1:10" hidden="1" x14ac:dyDescent="0.25">
      <c r="A1203" t="s">
        <v>66</v>
      </c>
      <c r="B1203" t="s">
        <v>63</v>
      </c>
      <c r="C1203" t="s">
        <v>70</v>
      </c>
      <c r="D1203" t="s">
        <v>71</v>
      </c>
      <c r="E1203" t="s">
        <v>72</v>
      </c>
      <c r="H1203">
        <v>4</v>
      </c>
      <c r="I1203" s="3" t="s">
        <v>186</v>
      </c>
    </row>
    <row r="1204" spans="1:10" hidden="1" x14ac:dyDescent="0.25">
      <c r="A1204" t="s">
        <v>66</v>
      </c>
      <c r="B1204" t="s">
        <v>63</v>
      </c>
      <c r="C1204" t="s">
        <v>70</v>
      </c>
      <c r="D1204" t="s">
        <v>71</v>
      </c>
      <c r="E1204" t="s">
        <v>72</v>
      </c>
      <c r="H1204">
        <v>4</v>
      </c>
      <c r="I1204" s="3" t="s">
        <v>186</v>
      </c>
    </row>
    <row r="1205" spans="1:10" hidden="1" x14ac:dyDescent="0.25">
      <c r="A1205" t="s">
        <v>66</v>
      </c>
      <c r="B1205" t="s">
        <v>63</v>
      </c>
      <c r="C1205" t="s">
        <v>67</v>
      </c>
      <c r="D1205" t="s">
        <v>68</v>
      </c>
      <c r="E1205" t="s">
        <v>69</v>
      </c>
      <c r="H1205">
        <v>3</v>
      </c>
      <c r="I1205" s="3" t="s">
        <v>186</v>
      </c>
    </row>
    <row r="1206" spans="1:10" hidden="1" x14ac:dyDescent="0.25">
      <c r="A1206" t="s">
        <v>66</v>
      </c>
      <c r="B1206" t="s">
        <v>63</v>
      </c>
      <c r="C1206" t="s">
        <v>67</v>
      </c>
      <c r="D1206" t="s">
        <v>68</v>
      </c>
      <c r="E1206" t="s">
        <v>69</v>
      </c>
      <c r="H1206">
        <v>4</v>
      </c>
      <c r="I1206" s="3" t="s">
        <v>186</v>
      </c>
    </row>
    <row r="1207" spans="1:10" hidden="1" x14ac:dyDescent="0.25">
      <c r="A1207" t="s">
        <v>66</v>
      </c>
      <c r="B1207" t="s">
        <v>63</v>
      </c>
      <c r="C1207" t="s">
        <v>70</v>
      </c>
      <c r="D1207" t="s">
        <v>71</v>
      </c>
      <c r="E1207" t="s">
        <v>72</v>
      </c>
      <c r="H1207">
        <v>4</v>
      </c>
      <c r="I1207" s="3" t="s">
        <v>186</v>
      </c>
    </row>
    <row r="1208" spans="1:10" hidden="1" x14ac:dyDescent="0.25">
      <c r="A1208" t="s">
        <v>66</v>
      </c>
      <c r="B1208" t="s">
        <v>63</v>
      </c>
      <c r="C1208" t="s">
        <v>70</v>
      </c>
      <c r="D1208" t="s">
        <v>71</v>
      </c>
      <c r="E1208" t="s">
        <v>72</v>
      </c>
      <c r="H1208">
        <v>3</v>
      </c>
      <c r="I1208" s="3" t="s">
        <v>186</v>
      </c>
    </row>
    <row r="1209" spans="1:10" hidden="1" x14ac:dyDescent="0.25">
      <c r="A1209" t="s">
        <v>66</v>
      </c>
      <c r="B1209" t="s">
        <v>30</v>
      </c>
      <c r="C1209" t="s">
        <v>31</v>
      </c>
      <c r="D1209" t="s">
        <v>32</v>
      </c>
      <c r="E1209" t="s">
        <v>33</v>
      </c>
      <c r="H1209">
        <v>1</v>
      </c>
      <c r="I1209" s="3" t="s">
        <v>186</v>
      </c>
    </row>
    <row r="1210" spans="1:10" hidden="1" x14ac:dyDescent="0.25">
      <c r="A1210" t="s">
        <v>66</v>
      </c>
      <c r="B1210" t="s">
        <v>30</v>
      </c>
      <c r="C1210" t="s">
        <v>31</v>
      </c>
      <c r="D1210" t="s">
        <v>32</v>
      </c>
      <c r="E1210" t="s">
        <v>33</v>
      </c>
      <c r="H1210">
        <v>1</v>
      </c>
      <c r="I1210" s="3" t="s">
        <v>186</v>
      </c>
    </row>
    <row r="1211" spans="1:10" hidden="1" x14ac:dyDescent="0.25">
      <c r="A1211" t="s">
        <v>100</v>
      </c>
      <c r="B1211" t="s">
        <v>28</v>
      </c>
      <c r="C1211">
        <v>5</v>
      </c>
      <c r="D1211" t="s">
        <v>101</v>
      </c>
      <c r="E1211" t="s">
        <v>20</v>
      </c>
      <c r="H1211">
        <v>8</v>
      </c>
      <c r="I1211" s="3" t="s">
        <v>186</v>
      </c>
    </row>
    <row r="1212" spans="1:10" hidden="1" x14ac:dyDescent="0.25">
      <c r="A1212" t="s">
        <v>100</v>
      </c>
      <c r="B1212" t="s">
        <v>28</v>
      </c>
      <c r="C1212">
        <v>5</v>
      </c>
      <c r="D1212" t="s">
        <v>101</v>
      </c>
      <c r="E1212" t="s">
        <v>20</v>
      </c>
      <c r="H1212">
        <v>8</v>
      </c>
      <c r="I1212" s="3" t="s">
        <v>186</v>
      </c>
    </row>
    <row r="1213" spans="1:10" x14ac:dyDescent="0.25">
      <c r="A1213" t="s">
        <v>61</v>
      </c>
      <c r="B1213" t="s">
        <v>8</v>
      </c>
      <c r="C1213">
        <v>1</v>
      </c>
      <c r="D1213" t="s">
        <v>9</v>
      </c>
      <c r="E1213" t="s">
        <v>4</v>
      </c>
      <c r="F1213" t="str">
        <f>CONCATENATE(TRIM(B1213),": ",D1213)</f>
        <v>APWORKS 2024.2 - PHASE 3: Ability to automatically attach additional documents to Invoice</v>
      </c>
      <c r="G1213">
        <f>IF(E1213="Development",VLOOKUP(F1213,'Planned Activities'!$D$4:$M$158,J1213-2,FALSE),0)</f>
        <v>0</v>
      </c>
      <c r="H1213">
        <v>4</v>
      </c>
      <c r="I1213" s="3" t="s">
        <v>186</v>
      </c>
      <c r="J1213">
        <f>VLOOKUP(I1213,Const!$A$2:$B$13,2,FALSE)</f>
        <v>10</v>
      </c>
    </row>
    <row r="1214" spans="1:10" hidden="1" x14ac:dyDescent="0.25">
      <c r="A1214" t="s">
        <v>42</v>
      </c>
      <c r="B1214" t="s">
        <v>43</v>
      </c>
      <c r="C1214" t="s">
        <v>44</v>
      </c>
      <c r="D1214" t="s">
        <v>44</v>
      </c>
      <c r="E1214" t="s">
        <v>45</v>
      </c>
      <c r="H1214">
        <v>5</v>
      </c>
      <c r="I1214" s="3" t="s">
        <v>186</v>
      </c>
    </row>
    <row r="1215" spans="1:10" hidden="1" x14ac:dyDescent="0.25">
      <c r="A1215" t="s">
        <v>42</v>
      </c>
      <c r="B1215" t="s">
        <v>43</v>
      </c>
      <c r="C1215" t="s">
        <v>44</v>
      </c>
      <c r="D1215" t="s">
        <v>44</v>
      </c>
      <c r="E1215" t="s">
        <v>45</v>
      </c>
      <c r="H1215">
        <v>8</v>
      </c>
      <c r="I1215" s="3" t="s">
        <v>186</v>
      </c>
    </row>
    <row r="1216" spans="1:10" hidden="1" x14ac:dyDescent="0.25">
      <c r="A1216" t="s">
        <v>42</v>
      </c>
      <c r="B1216" t="s">
        <v>43</v>
      </c>
      <c r="C1216" t="s">
        <v>44</v>
      </c>
      <c r="D1216" t="s">
        <v>44</v>
      </c>
      <c r="E1216" t="s">
        <v>45</v>
      </c>
      <c r="H1216">
        <v>7</v>
      </c>
      <c r="I1216" s="3" t="s">
        <v>186</v>
      </c>
    </row>
    <row r="1217" spans="1:10" hidden="1" x14ac:dyDescent="0.25">
      <c r="A1217" t="s">
        <v>42</v>
      </c>
      <c r="B1217" t="s">
        <v>43</v>
      </c>
      <c r="C1217" t="s">
        <v>44</v>
      </c>
      <c r="D1217" t="s">
        <v>44</v>
      </c>
      <c r="E1217" t="s">
        <v>45</v>
      </c>
      <c r="H1217">
        <v>6</v>
      </c>
      <c r="I1217" s="3" t="s">
        <v>186</v>
      </c>
    </row>
    <row r="1218" spans="1:10" hidden="1" x14ac:dyDescent="0.25">
      <c r="A1218" t="s">
        <v>42</v>
      </c>
      <c r="B1218" t="s">
        <v>43</v>
      </c>
      <c r="C1218" t="s">
        <v>44</v>
      </c>
      <c r="D1218" t="s">
        <v>44</v>
      </c>
      <c r="E1218" t="s">
        <v>45</v>
      </c>
      <c r="H1218">
        <v>5</v>
      </c>
      <c r="I1218" s="3" t="s">
        <v>186</v>
      </c>
    </row>
    <row r="1219" spans="1:10" hidden="1" x14ac:dyDescent="0.25">
      <c r="A1219" t="s">
        <v>42</v>
      </c>
      <c r="B1219" t="s">
        <v>43</v>
      </c>
      <c r="C1219" t="s">
        <v>44</v>
      </c>
      <c r="D1219" t="s">
        <v>44</v>
      </c>
      <c r="E1219" t="s">
        <v>45</v>
      </c>
      <c r="H1219">
        <v>5</v>
      </c>
      <c r="I1219" s="3" t="s">
        <v>186</v>
      </c>
    </row>
    <row r="1220" spans="1:10" hidden="1" x14ac:dyDescent="0.25">
      <c r="A1220" t="s">
        <v>42</v>
      </c>
      <c r="B1220" t="s">
        <v>43</v>
      </c>
      <c r="C1220" t="s">
        <v>44</v>
      </c>
      <c r="D1220" t="s">
        <v>44</v>
      </c>
      <c r="E1220" t="s">
        <v>45</v>
      </c>
      <c r="H1220">
        <v>5</v>
      </c>
      <c r="I1220" s="3" t="s">
        <v>186</v>
      </c>
    </row>
    <row r="1221" spans="1:10" hidden="1" x14ac:dyDescent="0.25">
      <c r="A1221" t="s">
        <v>42</v>
      </c>
      <c r="B1221" t="s">
        <v>43</v>
      </c>
      <c r="C1221" t="s">
        <v>44</v>
      </c>
      <c r="D1221" t="s">
        <v>44</v>
      </c>
      <c r="E1221" t="s">
        <v>45</v>
      </c>
      <c r="H1221">
        <v>5</v>
      </c>
      <c r="I1221" s="3" t="s">
        <v>186</v>
      </c>
    </row>
    <row r="1222" spans="1:10" hidden="1" x14ac:dyDescent="0.25">
      <c r="A1222" t="s">
        <v>42</v>
      </c>
      <c r="B1222" t="s">
        <v>43</v>
      </c>
      <c r="C1222" t="s">
        <v>44</v>
      </c>
      <c r="D1222" t="s">
        <v>44</v>
      </c>
      <c r="E1222" t="s">
        <v>45</v>
      </c>
      <c r="H1222">
        <v>6</v>
      </c>
      <c r="I1222" s="3" t="s">
        <v>186</v>
      </c>
    </row>
    <row r="1223" spans="1:10" hidden="1" x14ac:dyDescent="0.25">
      <c r="A1223" t="s">
        <v>42</v>
      </c>
      <c r="B1223" t="s">
        <v>43</v>
      </c>
      <c r="C1223" t="s">
        <v>44</v>
      </c>
      <c r="D1223" t="s">
        <v>44</v>
      </c>
      <c r="E1223" t="s">
        <v>45</v>
      </c>
      <c r="H1223">
        <v>8</v>
      </c>
      <c r="I1223" s="3" t="s">
        <v>186</v>
      </c>
    </row>
    <row r="1224" spans="1:10" hidden="1" x14ac:dyDescent="0.25">
      <c r="A1224" t="s">
        <v>42</v>
      </c>
      <c r="B1224" t="s">
        <v>43</v>
      </c>
      <c r="C1224" t="s">
        <v>44</v>
      </c>
      <c r="D1224" t="s">
        <v>44</v>
      </c>
      <c r="E1224" t="s">
        <v>45</v>
      </c>
      <c r="H1224">
        <v>5</v>
      </c>
      <c r="I1224" s="3" t="s">
        <v>186</v>
      </c>
    </row>
    <row r="1225" spans="1:10" hidden="1" x14ac:dyDescent="0.25">
      <c r="A1225" t="s">
        <v>42</v>
      </c>
      <c r="B1225" t="s">
        <v>43</v>
      </c>
      <c r="C1225" t="s">
        <v>44</v>
      </c>
      <c r="D1225" t="s">
        <v>44</v>
      </c>
      <c r="E1225" t="s">
        <v>45</v>
      </c>
      <c r="H1225">
        <v>6</v>
      </c>
      <c r="I1225" s="3" t="s">
        <v>186</v>
      </c>
    </row>
    <row r="1226" spans="1:10" hidden="1" x14ac:dyDescent="0.25">
      <c r="A1226" t="s">
        <v>2</v>
      </c>
      <c r="B1226" t="s">
        <v>28</v>
      </c>
      <c r="C1226">
        <v>0</v>
      </c>
      <c r="D1226" t="s">
        <v>14</v>
      </c>
      <c r="E1226" t="s">
        <v>16</v>
      </c>
      <c r="H1226">
        <v>1.5</v>
      </c>
      <c r="I1226" s="3" t="s">
        <v>186</v>
      </c>
    </row>
    <row r="1227" spans="1:10" hidden="1" x14ac:dyDescent="0.25">
      <c r="A1227" t="s">
        <v>106</v>
      </c>
      <c r="B1227" t="s">
        <v>39</v>
      </c>
      <c r="C1227">
        <v>1</v>
      </c>
      <c r="D1227" t="s">
        <v>40</v>
      </c>
      <c r="E1227" t="s">
        <v>94</v>
      </c>
      <c r="H1227">
        <v>2</v>
      </c>
      <c r="I1227" s="3" t="s">
        <v>186</v>
      </c>
    </row>
    <row r="1228" spans="1:10" x14ac:dyDescent="0.25">
      <c r="A1228" t="s">
        <v>2</v>
      </c>
      <c r="B1228" t="s">
        <v>8</v>
      </c>
      <c r="C1228">
        <v>5</v>
      </c>
      <c r="D1228" t="s">
        <v>14</v>
      </c>
      <c r="E1228" t="s">
        <v>17</v>
      </c>
      <c r="F1228" t="str">
        <f>CONCATENATE(TRIM(B1228),": ",D1228)</f>
        <v>APWORKS 2024.2 - PHASE 3: Project Overhead</v>
      </c>
      <c r="G1228">
        <f>IF(E1228="Development",VLOOKUP(F1228,'Planned Activities'!$D$4:$M$158,J1228-2,FALSE),0)</f>
        <v>0</v>
      </c>
      <c r="H1228">
        <v>3</v>
      </c>
      <c r="I1228" s="3" t="s">
        <v>186</v>
      </c>
      <c r="J1228">
        <f>VLOOKUP(I1228,Const!$A$2:$B$13,2,FALSE)</f>
        <v>10</v>
      </c>
    </row>
    <row r="1229" spans="1:10" hidden="1" x14ac:dyDescent="0.25">
      <c r="A1229" t="s">
        <v>75</v>
      </c>
      <c r="B1229" t="s">
        <v>3</v>
      </c>
      <c r="C1229" t="s">
        <v>33</v>
      </c>
      <c r="D1229" t="s">
        <v>53</v>
      </c>
      <c r="E1229" t="s">
        <v>33</v>
      </c>
      <c r="H1229">
        <v>1</v>
      </c>
      <c r="I1229" s="3" t="s">
        <v>186</v>
      </c>
    </row>
    <row r="1230" spans="1:10" x14ac:dyDescent="0.25">
      <c r="A1230" t="s">
        <v>75</v>
      </c>
      <c r="B1230" t="s">
        <v>8</v>
      </c>
      <c r="C1230">
        <v>3</v>
      </c>
      <c r="D1230" t="s">
        <v>11</v>
      </c>
      <c r="E1230" t="s">
        <v>22</v>
      </c>
      <c r="F1230" t="str">
        <f t="shared" ref="F1230:F1236" si="73">CONCATENATE(TRIM(B1230),": ",D1230)</f>
        <v>APWORKS 2024.2 - PHASE 3: Ability to assign Employees to Roles by Media type and by Client</v>
      </c>
      <c r="G1230">
        <f>IF(E1230="Development",VLOOKUP(F1230,'Planned Activities'!$D$4:$M$158,J1230-2,FALSE),0)</f>
        <v>0</v>
      </c>
      <c r="H1230">
        <v>3</v>
      </c>
      <c r="I1230" s="3" t="s">
        <v>186</v>
      </c>
      <c r="J1230">
        <f>VLOOKUP(I1230,Const!$A$2:$B$13,2,FALSE)</f>
        <v>10</v>
      </c>
    </row>
    <row r="1231" spans="1:10" x14ac:dyDescent="0.25">
      <c r="A1231" t="s">
        <v>75</v>
      </c>
      <c r="B1231" t="s">
        <v>8</v>
      </c>
      <c r="C1231">
        <v>1</v>
      </c>
      <c r="D1231" t="s">
        <v>9</v>
      </c>
      <c r="E1231" t="s">
        <v>22</v>
      </c>
      <c r="F1231" t="str">
        <f t="shared" si="73"/>
        <v>APWORKS 2024.2 - PHASE 3: Ability to automatically attach additional documents to Invoice</v>
      </c>
      <c r="G1231">
        <f>IF(E1231="Development",VLOOKUP(F1231,'Planned Activities'!$D$4:$M$158,J1231-2,FALSE),0)</f>
        <v>0</v>
      </c>
      <c r="H1231">
        <v>5</v>
      </c>
      <c r="I1231" s="3" t="s">
        <v>186</v>
      </c>
      <c r="J1231">
        <f>VLOOKUP(I1231,Const!$A$2:$B$13,2,FALSE)</f>
        <v>10</v>
      </c>
    </row>
    <row r="1232" spans="1:10" x14ac:dyDescent="0.25">
      <c r="A1232" t="s">
        <v>75</v>
      </c>
      <c r="B1232" t="s">
        <v>8</v>
      </c>
      <c r="C1232">
        <v>3</v>
      </c>
      <c r="D1232" t="s">
        <v>11</v>
      </c>
      <c r="E1232" t="s">
        <v>22</v>
      </c>
      <c r="F1232" t="str">
        <f t="shared" si="73"/>
        <v>APWORKS 2024.2 - PHASE 3: Ability to assign Employees to Roles by Media type and by Client</v>
      </c>
      <c r="G1232">
        <f>IF(E1232="Development",VLOOKUP(F1232,'Planned Activities'!$D$4:$M$158,J1232-2,FALSE),0)</f>
        <v>0</v>
      </c>
      <c r="H1232">
        <v>6</v>
      </c>
      <c r="I1232" s="3" t="s">
        <v>186</v>
      </c>
      <c r="J1232">
        <f>VLOOKUP(I1232,Const!$A$2:$B$13,2,FALSE)</f>
        <v>10</v>
      </c>
    </row>
    <row r="1233" spans="1:10" x14ac:dyDescent="0.25">
      <c r="A1233" t="s">
        <v>75</v>
      </c>
      <c r="B1233" t="s">
        <v>8</v>
      </c>
      <c r="C1233">
        <v>3</v>
      </c>
      <c r="D1233" t="s">
        <v>11</v>
      </c>
      <c r="E1233" t="s">
        <v>22</v>
      </c>
      <c r="F1233" t="str">
        <f t="shared" si="73"/>
        <v>APWORKS 2024.2 - PHASE 3: Ability to assign Employees to Roles by Media type and by Client</v>
      </c>
      <c r="G1233">
        <f>IF(E1233="Development",VLOOKUP(F1233,'Planned Activities'!$D$4:$M$158,J1233-2,FALSE),0)</f>
        <v>0</v>
      </c>
      <c r="H1233">
        <v>5</v>
      </c>
      <c r="I1233" s="3" t="s">
        <v>186</v>
      </c>
      <c r="J1233">
        <f>VLOOKUP(I1233,Const!$A$2:$B$13,2,FALSE)</f>
        <v>10</v>
      </c>
    </row>
    <row r="1234" spans="1:10" x14ac:dyDescent="0.25">
      <c r="A1234" t="s">
        <v>75</v>
      </c>
      <c r="B1234" t="s">
        <v>8</v>
      </c>
      <c r="C1234">
        <v>2</v>
      </c>
      <c r="D1234" t="s">
        <v>78</v>
      </c>
      <c r="E1234" t="s">
        <v>33</v>
      </c>
      <c r="F1234" t="str">
        <f t="shared" si="73"/>
        <v>APWORKS 2024.2 - PHASE 3: Add Media Type/Service type/Roles</v>
      </c>
      <c r="G1234">
        <f>IF(E1234="Development",VLOOKUP(F1234,'Planned Activities'!$D$4:$M$158,J1234-2,FALSE),0)</f>
        <v>0</v>
      </c>
      <c r="H1234">
        <v>1</v>
      </c>
      <c r="I1234" s="3" t="s">
        <v>186</v>
      </c>
      <c r="J1234">
        <f>VLOOKUP(I1234,Const!$A$2:$B$13,2,FALSE)</f>
        <v>10</v>
      </c>
    </row>
    <row r="1235" spans="1:10" x14ac:dyDescent="0.25">
      <c r="A1235" t="s">
        <v>75</v>
      </c>
      <c r="B1235" t="s">
        <v>8</v>
      </c>
      <c r="C1235">
        <v>2</v>
      </c>
      <c r="D1235" t="s">
        <v>78</v>
      </c>
      <c r="E1235" t="s">
        <v>76</v>
      </c>
      <c r="F1235" t="str">
        <f t="shared" si="73"/>
        <v>APWORKS 2024.2 - PHASE 3: Add Media Type/Service type/Roles</v>
      </c>
      <c r="G1235">
        <f>IF(E1235="Development",VLOOKUP(F1235,'Planned Activities'!$D$4:$M$158,J1235-2,FALSE),0)</f>
        <v>0</v>
      </c>
      <c r="H1235">
        <v>1</v>
      </c>
      <c r="I1235" s="3" t="s">
        <v>186</v>
      </c>
      <c r="J1235">
        <f>VLOOKUP(I1235,Const!$A$2:$B$13,2,FALSE)</f>
        <v>10</v>
      </c>
    </row>
    <row r="1236" spans="1:10" x14ac:dyDescent="0.25">
      <c r="A1236" t="s">
        <v>75</v>
      </c>
      <c r="B1236" t="s">
        <v>8</v>
      </c>
      <c r="C1236">
        <v>2</v>
      </c>
      <c r="D1236" t="s">
        <v>78</v>
      </c>
      <c r="E1236" t="s">
        <v>76</v>
      </c>
      <c r="F1236" t="str">
        <f t="shared" si="73"/>
        <v>APWORKS 2024.2 - PHASE 3: Add Media Type/Service type/Roles</v>
      </c>
      <c r="G1236">
        <f>IF(E1236="Development",VLOOKUP(F1236,'Planned Activities'!$D$4:$M$158,J1236-2,FALSE),0)</f>
        <v>0</v>
      </c>
      <c r="H1236">
        <v>2</v>
      </c>
      <c r="I1236" s="3" t="s">
        <v>186</v>
      </c>
      <c r="J1236">
        <f>VLOOKUP(I1236,Const!$A$2:$B$13,2,FALSE)</f>
        <v>10</v>
      </c>
    </row>
    <row r="1237" spans="1:10" hidden="1" x14ac:dyDescent="0.25">
      <c r="A1237" t="s">
        <v>75</v>
      </c>
      <c r="B1237" t="s">
        <v>30</v>
      </c>
      <c r="C1237" t="s">
        <v>36</v>
      </c>
      <c r="D1237" t="s">
        <v>37</v>
      </c>
      <c r="E1237" t="s">
        <v>38</v>
      </c>
      <c r="H1237">
        <v>1</v>
      </c>
      <c r="I1237" s="3" t="s">
        <v>186</v>
      </c>
    </row>
    <row r="1238" spans="1:10" x14ac:dyDescent="0.25">
      <c r="A1238" t="s">
        <v>75</v>
      </c>
      <c r="B1238" t="s">
        <v>8</v>
      </c>
      <c r="C1238">
        <v>3</v>
      </c>
      <c r="D1238" t="s">
        <v>11</v>
      </c>
      <c r="E1238" t="s">
        <v>76</v>
      </c>
      <c r="F1238" t="str">
        <f t="shared" ref="F1238:F1244" si="74">CONCATENATE(TRIM(B1238),": ",D1238)</f>
        <v>APWORKS 2024.2 - PHASE 3: Ability to assign Employees to Roles by Media type and by Client</v>
      </c>
      <c r="G1238">
        <f>IF(E1238="Development",VLOOKUP(F1238,'Planned Activities'!$D$4:$M$158,J1238-2,FALSE),0)</f>
        <v>0</v>
      </c>
      <c r="H1238">
        <v>3</v>
      </c>
      <c r="I1238" s="3" t="s">
        <v>186</v>
      </c>
      <c r="J1238">
        <f>VLOOKUP(I1238,Const!$A$2:$B$13,2,FALSE)</f>
        <v>10</v>
      </c>
    </row>
    <row r="1239" spans="1:10" x14ac:dyDescent="0.25">
      <c r="A1239" t="s">
        <v>75</v>
      </c>
      <c r="B1239" t="s">
        <v>8</v>
      </c>
      <c r="C1239">
        <v>3</v>
      </c>
      <c r="D1239" t="s">
        <v>11</v>
      </c>
      <c r="E1239" t="s">
        <v>76</v>
      </c>
      <c r="F1239" t="str">
        <f t="shared" si="74"/>
        <v>APWORKS 2024.2 - PHASE 3: Ability to assign Employees to Roles by Media type and by Client</v>
      </c>
      <c r="G1239">
        <f>IF(E1239="Development",VLOOKUP(F1239,'Planned Activities'!$D$4:$M$158,J1239-2,FALSE),0)</f>
        <v>0</v>
      </c>
      <c r="H1239">
        <v>1</v>
      </c>
      <c r="I1239" s="3" t="s">
        <v>186</v>
      </c>
      <c r="J1239">
        <f>VLOOKUP(I1239,Const!$A$2:$B$13,2,FALSE)</f>
        <v>10</v>
      </c>
    </row>
    <row r="1240" spans="1:10" x14ac:dyDescent="0.25">
      <c r="A1240" t="s">
        <v>75</v>
      </c>
      <c r="B1240" t="s">
        <v>8</v>
      </c>
      <c r="C1240">
        <v>3</v>
      </c>
      <c r="D1240" t="s">
        <v>11</v>
      </c>
      <c r="E1240" t="s">
        <v>22</v>
      </c>
      <c r="F1240" t="str">
        <f t="shared" si="74"/>
        <v>APWORKS 2024.2 - PHASE 3: Ability to assign Employees to Roles by Media type and by Client</v>
      </c>
      <c r="G1240">
        <f>IF(E1240="Development",VLOOKUP(F1240,'Planned Activities'!$D$4:$M$158,J1240-2,FALSE),0)</f>
        <v>0</v>
      </c>
      <c r="H1240">
        <v>4</v>
      </c>
      <c r="I1240" s="3" t="s">
        <v>186</v>
      </c>
      <c r="J1240">
        <f>VLOOKUP(I1240,Const!$A$2:$B$13,2,FALSE)</f>
        <v>10</v>
      </c>
    </row>
    <row r="1241" spans="1:10" x14ac:dyDescent="0.25">
      <c r="A1241" t="s">
        <v>75</v>
      </c>
      <c r="B1241" t="s">
        <v>8</v>
      </c>
      <c r="C1241">
        <v>3</v>
      </c>
      <c r="D1241" t="s">
        <v>11</v>
      </c>
      <c r="E1241" t="s">
        <v>22</v>
      </c>
      <c r="F1241" t="str">
        <f t="shared" si="74"/>
        <v>APWORKS 2024.2 - PHASE 3: Ability to assign Employees to Roles by Media type and by Client</v>
      </c>
      <c r="G1241">
        <f>IF(E1241="Development",VLOOKUP(F1241,'Planned Activities'!$D$4:$M$158,J1241-2,FALSE),0)</f>
        <v>0</v>
      </c>
      <c r="H1241">
        <v>3</v>
      </c>
      <c r="I1241" s="3" t="s">
        <v>186</v>
      </c>
      <c r="J1241">
        <f>VLOOKUP(I1241,Const!$A$2:$B$13,2,FALSE)</f>
        <v>10</v>
      </c>
    </row>
    <row r="1242" spans="1:10" x14ac:dyDescent="0.25">
      <c r="A1242" t="s">
        <v>75</v>
      </c>
      <c r="B1242" t="s">
        <v>8</v>
      </c>
      <c r="C1242">
        <v>1</v>
      </c>
      <c r="D1242" t="s">
        <v>9</v>
      </c>
      <c r="E1242" t="s">
        <v>76</v>
      </c>
      <c r="F1242" t="str">
        <f t="shared" si="74"/>
        <v>APWORKS 2024.2 - PHASE 3: Ability to automatically attach additional documents to Invoice</v>
      </c>
      <c r="G1242">
        <f>IF(E1242="Development",VLOOKUP(F1242,'Planned Activities'!$D$4:$M$158,J1242-2,FALSE),0)</f>
        <v>0</v>
      </c>
      <c r="H1242">
        <v>1</v>
      </c>
      <c r="I1242" s="3" t="s">
        <v>186</v>
      </c>
      <c r="J1242">
        <f>VLOOKUP(I1242,Const!$A$2:$B$13,2,FALSE)</f>
        <v>10</v>
      </c>
    </row>
    <row r="1243" spans="1:10" x14ac:dyDescent="0.25">
      <c r="A1243" t="s">
        <v>75</v>
      </c>
      <c r="B1243" t="s">
        <v>8</v>
      </c>
      <c r="C1243">
        <v>1</v>
      </c>
      <c r="D1243" t="s">
        <v>9</v>
      </c>
      <c r="E1243" t="s">
        <v>22</v>
      </c>
      <c r="F1243" t="str">
        <f t="shared" si="74"/>
        <v>APWORKS 2024.2 - PHASE 3: Ability to automatically attach additional documents to Invoice</v>
      </c>
      <c r="G1243">
        <f>IF(E1243="Development",VLOOKUP(F1243,'Planned Activities'!$D$4:$M$158,J1243-2,FALSE),0)</f>
        <v>0</v>
      </c>
      <c r="H1243">
        <v>2</v>
      </c>
      <c r="I1243" s="3" t="s">
        <v>186</v>
      </c>
      <c r="J1243">
        <f>VLOOKUP(I1243,Const!$A$2:$B$13,2,FALSE)</f>
        <v>10</v>
      </c>
    </row>
    <row r="1244" spans="1:10" x14ac:dyDescent="0.25">
      <c r="A1244" t="s">
        <v>75</v>
      </c>
      <c r="B1244" t="s">
        <v>8</v>
      </c>
      <c r="C1244">
        <v>2</v>
      </c>
      <c r="D1244" t="s">
        <v>78</v>
      </c>
      <c r="E1244" t="s">
        <v>33</v>
      </c>
      <c r="F1244" t="str">
        <f t="shared" si="74"/>
        <v>APWORKS 2024.2 - PHASE 3: Add Media Type/Service type/Roles</v>
      </c>
      <c r="G1244">
        <f>IF(E1244="Development",VLOOKUP(F1244,'Planned Activities'!$D$4:$M$158,J1244-2,FALSE),0)</f>
        <v>0</v>
      </c>
      <c r="H1244">
        <v>1</v>
      </c>
      <c r="I1244" s="3" t="s">
        <v>186</v>
      </c>
      <c r="J1244">
        <f>VLOOKUP(I1244,Const!$A$2:$B$13,2,FALSE)</f>
        <v>10</v>
      </c>
    </row>
    <row r="1245" spans="1:10" hidden="1" x14ac:dyDescent="0.25">
      <c r="A1245" t="s">
        <v>75</v>
      </c>
      <c r="B1245" t="s">
        <v>30</v>
      </c>
      <c r="C1245" t="s">
        <v>36</v>
      </c>
      <c r="D1245" t="s">
        <v>37</v>
      </c>
      <c r="E1245" t="s">
        <v>38</v>
      </c>
      <c r="H1245">
        <v>8</v>
      </c>
      <c r="I1245" s="3" t="s">
        <v>186</v>
      </c>
    </row>
    <row r="1246" spans="1:10" hidden="1" x14ac:dyDescent="0.25">
      <c r="A1246" t="s">
        <v>75</v>
      </c>
      <c r="B1246" t="s">
        <v>30</v>
      </c>
      <c r="C1246" t="s">
        <v>36</v>
      </c>
      <c r="D1246" t="s">
        <v>37</v>
      </c>
      <c r="E1246" t="s">
        <v>38</v>
      </c>
      <c r="H1246">
        <v>8</v>
      </c>
      <c r="I1246" s="3" t="s">
        <v>186</v>
      </c>
    </row>
    <row r="1247" spans="1:10" hidden="1" x14ac:dyDescent="0.25">
      <c r="A1247" t="s">
        <v>75</v>
      </c>
      <c r="B1247" t="s">
        <v>30</v>
      </c>
      <c r="C1247" t="s">
        <v>36</v>
      </c>
      <c r="D1247" t="s">
        <v>37</v>
      </c>
      <c r="E1247" t="s">
        <v>38</v>
      </c>
      <c r="H1247">
        <v>8</v>
      </c>
      <c r="I1247" s="3" t="s">
        <v>186</v>
      </c>
    </row>
    <row r="1248" spans="1:10" hidden="1" x14ac:dyDescent="0.25">
      <c r="A1248" t="s">
        <v>75</v>
      </c>
      <c r="B1248" t="s">
        <v>30</v>
      </c>
      <c r="C1248" t="s">
        <v>36</v>
      </c>
      <c r="D1248" t="s">
        <v>37</v>
      </c>
      <c r="E1248" t="s">
        <v>38</v>
      </c>
      <c r="H1248">
        <v>8</v>
      </c>
      <c r="I1248" s="3" t="s">
        <v>186</v>
      </c>
    </row>
    <row r="1249" spans="1:10" x14ac:dyDescent="0.25">
      <c r="A1249" t="s">
        <v>46</v>
      </c>
      <c r="B1249" t="s">
        <v>8</v>
      </c>
      <c r="C1249">
        <v>5</v>
      </c>
      <c r="D1249" t="s">
        <v>14</v>
      </c>
      <c r="E1249" t="s">
        <v>15</v>
      </c>
      <c r="F1249" t="str">
        <f>CONCATENATE(TRIM(B1249),": ",D1249)</f>
        <v>APWORKS 2024.2 - PHASE 3: Project Overhead</v>
      </c>
      <c r="G1249">
        <f>IF(E1249="Development",VLOOKUP(F1249,'Planned Activities'!$D$4:$M$158,J1249-2,FALSE),0)</f>
        <v>0</v>
      </c>
      <c r="H1249">
        <v>1</v>
      </c>
      <c r="I1249" s="3" t="s">
        <v>186</v>
      </c>
      <c r="J1249">
        <f>VLOOKUP(I1249,Const!$A$2:$B$13,2,FALSE)</f>
        <v>10</v>
      </c>
    </row>
    <row r="1250" spans="1:10" hidden="1" x14ac:dyDescent="0.25">
      <c r="A1250" t="s">
        <v>46</v>
      </c>
      <c r="B1250" t="s">
        <v>30</v>
      </c>
      <c r="C1250" t="s">
        <v>51</v>
      </c>
      <c r="D1250" t="s">
        <v>52</v>
      </c>
      <c r="E1250" t="s">
        <v>45</v>
      </c>
      <c r="H1250">
        <v>1.5</v>
      </c>
      <c r="I1250" s="3" t="s">
        <v>186</v>
      </c>
    </row>
    <row r="1251" spans="1:10" hidden="1" x14ac:dyDescent="0.25">
      <c r="A1251" t="s">
        <v>46</v>
      </c>
      <c r="B1251" t="s">
        <v>30</v>
      </c>
      <c r="C1251" t="s">
        <v>51</v>
      </c>
      <c r="D1251" t="s">
        <v>52</v>
      </c>
      <c r="E1251" t="s">
        <v>45</v>
      </c>
      <c r="H1251">
        <v>4</v>
      </c>
      <c r="I1251" s="3" t="s">
        <v>186</v>
      </c>
    </row>
    <row r="1252" spans="1:10" hidden="1" x14ac:dyDescent="0.25">
      <c r="A1252" t="s">
        <v>46</v>
      </c>
      <c r="B1252" t="s">
        <v>30</v>
      </c>
      <c r="C1252" t="s">
        <v>51</v>
      </c>
      <c r="D1252" t="s">
        <v>52</v>
      </c>
      <c r="E1252" t="s">
        <v>45</v>
      </c>
      <c r="H1252">
        <v>2</v>
      </c>
      <c r="I1252" s="3" t="s">
        <v>186</v>
      </c>
    </row>
    <row r="1253" spans="1:10" hidden="1" x14ac:dyDescent="0.25">
      <c r="A1253" t="s">
        <v>46</v>
      </c>
      <c r="B1253" t="s">
        <v>30</v>
      </c>
      <c r="C1253" t="s">
        <v>51</v>
      </c>
      <c r="D1253" t="s">
        <v>52</v>
      </c>
      <c r="E1253" t="s">
        <v>45</v>
      </c>
      <c r="H1253">
        <v>3</v>
      </c>
      <c r="I1253" s="3" t="s">
        <v>186</v>
      </c>
    </row>
    <row r="1254" spans="1:10" hidden="1" x14ac:dyDescent="0.25">
      <c r="A1254" t="s">
        <v>46</v>
      </c>
      <c r="B1254" t="s">
        <v>30</v>
      </c>
      <c r="C1254" t="s">
        <v>31</v>
      </c>
      <c r="D1254" t="s">
        <v>32</v>
      </c>
      <c r="E1254" t="s">
        <v>10</v>
      </c>
      <c r="H1254">
        <v>1</v>
      </c>
      <c r="I1254" s="3" t="s">
        <v>186</v>
      </c>
    </row>
    <row r="1255" spans="1:10" x14ac:dyDescent="0.25">
      <c r="A1255" t="s">
        <v>46</v>
      </c>
      <c r="B1255" t="s">
        <v>8</v>
      </c>
      <c r="C1255">
        <v>8</v>
      </c>
      <c r="D1255" t="s">
        <v>19</v>
      </c>
      <c r="E1255" t="s">
        <v>20</v>
      </c>
      <c r="F1255" t="str">
        <f t="shared" ref="F1255:F1259" si="75">CONCATENATE(TRIM(B1255),": ",D1255)</f>
        <v>APWORKS 2024.2 - PHASE 3: Broadcast Invoice: EDI File Processing</v>
      </c>
      <c r="G1255">
        <f>IF(E1255="Development",VLOOKUP(F1255,'Planned Activities'!$D$4:$M$158,J1255-2,FALSE),0)</f>
        <v>0</v>
      </c>
      <c r="H1255">
        <v>4</v>
      </c>
      <c r="I1255" s="3" t="s">
        <v>186</v>
      </c>
      <c r="J1255">
        <f>VLOOKUP(I1255,Const!$A$2:$B$13,2,FALSE)</f>
        <v>10</v>
      </c>
    </row>
    <row r="1256" spans="1:10" x14ac:dyDescent="0.25">
      <c r="A1256" t="s">
        <v>46</v>
      </c>
      <c r="B1256" t="s">
        <v>8</v>
      </c>
      <c r="C1256">
        <v>28</v>
      </c>
      <c r="D1256" t="s">
        <v>24</v>
      </c>
      <c r="E1256" t="s">
        <v>20</v>
      </c>
      <c r="F1256" t="str">
        <f t="shared" si="75"/>
        <v>APWORKS 2024.2 - PHASE 3: Customer Information: Select Client on Vendor Invoice</v>
      </c>
      <c r="G1256">
        <f>IF(E1256="Development",VLOOKUP(F1256,'Planned Activities'!$D$4:$M$158,J1256-2,FALSE),0)</f>
        <v>12</v>
      </c>
      <c r="H1256">
        <v>1</v>
      </c>
      <c r="I1256" s="3" t="s">
        <v>186</v>
      </c>
      <c r="J1256">
        <f>VLOOKUP(I1256,Const!$A$2:$B$13,2,FALSE)</f>
        <v>10</v>
      </c>
    </row>
    <row r="1257" spans="1:10" x14ac:dyDescent="0.25">
      <c r="A1257" t="s">
        <v>46</v>
      </c>
      <c r="B1257" t="s">
        <v>8</v>
      </c>
      <c r="C1257">
        <v>28</v>
      </c>
      <c r="D1257" t="s">
        <v>24</v>
      </c>
      <c r="E1257" t="s">
        <v>20</v>
      </c>
      <c r="F1257" t="str">
        <f t="shared" si="75"/>
        <v>APWORKS 2024.2 - PHASE 3: Customer Information: Select Client on Vendor Invoice</v>
      </c>
      <c r="G1257">
        <f>IF(E1257="Development",VLOOKUP(F1257,'Planned Activities'!$D$4:$M$158,J1257-2,FALSE),0)</f>
        <v>12</v>
      </c>
      <c r="H1257">
        <v>1</v>
      </c>
      <c r="I1257" s="3" t="s">
        <v>186</v>
      </c>
      <c r="J1257">
        <f>VLOOKUP(I1257,Const!$A$2:$B$13,2,FALSE)</f>
        <v>10</v>
      </c>
    </row>
    <row r="1258" spans="1:10" x14ac:dyDescent="0.25">
      <c r="A1258" t="s">
        <v>46</v>
      </c>
      <c r="B1258" t="s">
        <v>8</v>
      </c>
      <c r="C1258">
        <v>5</v>
      </c>
      <c r="D1258" t="s">
        <v>14</v>
      </c>
      <c r="E1258" t="s">
        <v>15</v>
      </c>
      <c r="F1258" t="str">
        <f t="shared" si="75"/>
        <v>APWORKS 2024.2 - PHASE 3: Project Overhead</v>
      </c>
      <c r="G1258">
        <f>IF(E1258="Development",VLOOKUP(F1258,'Planned Activities'!$D$4:$M$158,J1258-2,FALSE),0)</f>
        <v>0</v>
      </c>
      <c r="H1258">
        <v>1.5</v>
      </c>
      <c r="I1258" s="3" t="s">
        <v>186</v>
      </c>
      <c r="J1258">
        <f>VLOOKUP(I1258,Const!$A$2:$B$13,2,FALSE)</f>
        <v>10</v>
      </c>
    </row>
    <row r="1259" spans="1:10" x14ac:dyDescent="0.25">
      <c r="A1259" t="s">
        <v>46</v>
      </c>
      <c r="B1259" t="s">
        <v>8</v>
      </c>
      <c r="C1259">
        <v>31</v>
      </c>
      <c r="D1259" t="s">
        <v>48</v>
      </c>
      <c r="E1259" t="s">
        <v>20</v>
      </c>
      <c r="F1259" t="str">
        <f t="shared" si="75"/>
        <v>APWORKS 2024.2 - PHASE 3: Vendor/stations/sites associated to multiple pay to.</v>
      </c>
      <c r="G1259">
        <f>IF(E1259="Development",VLOOKUP(F1259,'Planned Activities'!$D$4:$M$158,J1259-2,FALSE),0)</f>
        <v>16.399999999999999</v>
      </c>
      <c r="H1259">
        <v>2</v>
      </c>
      <c r="I1259" s="3" t="s">
        <v>186</v>
      </c>
      <c r="J1259">
        <f>VLOOKUP(I1259,Const!$A$2:$B$13,2,FALSE)</f>
        <v>10</v>
      </c>
    </row>
    <row r="1260" spans="1:10" hidden="1" x14ac:dyDescent="0.25">
      <c r="A1260" t="s">
        <v>46</v>
      </c>
      <c r="B1260" t="s">
        <v>30</v>
      </c>
      <c r="C1260" t="s">
        <v>51</v>
      </c>
      <c r="D1260" t="s">
        <v>52</v>
      </c>
      <c r="E1260" t="s">
        <v>45</v>
      </c>
      <c r="H1260">
        <v>5.5</v>
      </c>
      <c r="I1260" s="3" t="s">
        <v>186</v>
      </c>
    </row>
    <row r="1261" spans="1:10" hidden="1" x14ac:dyDescent="0.25">
      <c r="A1261" t="s">
        <v>46</v>
      </c>
      <c r="B1261" t="s">
        <v>30</v>
      </c>
      <c r="C1261" t="s">
        <v>51</v>
      </c>
      <c r="D1261" t="s">
        <v>52</v>
      </c>
      <c r="E1261" t="s">
        <v>45</v>
      </c>
      <c r="H1261">
        <v>3.5</v>
      </c>
      <c r="I1261" s="3" t="s">
        <v>186</v>
      </c>
    </row>
    <row r="1262" spans="1:10" hidden="1" x14ac:dyDescent="0.25">
      <c r="A1262" t="s">
        <v>46</v>
      </c>
      <c r="B1262" t="s">
        <v>30</v>
      </c>
      <c r="C1262" t="s">
        <v>51</v>
      </c>
      <c r="D1262" t="s">
        <v>52</v>
      </c>
      <c r="E1262" t="s">
        <v>45</v>
      </c>
      <c r="H1262">
        <v>3</v>
      </c>
      <c r="I1262" s="3" t="s">
        <v>186</v>
      </c>
    </row>
    <row r="1263" spans="1:10" hidden="1" x14ac:dyDescent="0.25">
      <c r="A1263" t="s">
        <v>46</v>
      </c>
      <c r="B1263" t="s">
        <v>30</v>
      </c>
      <c r="C1263" t="s">
        <v>51</v>
      </c>
      <c r="D1263" t="s">
        <v>52</v>
      </c>
      <c r="E1263" t="s">
        <v>45</v>
      </c>
      <c r="H1263">
        <v>4.5</v>
      </c>
      <c r="I1263" s="3" t="s">
        <v>186</v>
      </c>
    </row>
    <row r="1264" spans="1:10" hidden="1" x14ac:dyDescent="0.25">
      <c r="A1264" t="s">
        <v>46</v>
      </c>
      <c r="B1264" t="s">
        <v>30</v>
      </c>
      <c r="C1264" t="s">
        <v>31</v>
      </c>
      <c r="D1264" t="s">
        <v>32</v>
      </c>
      <c r="E1264" t="s">
        <v>10</v>
      </c>
      <c r="H1264">
        <v>1</v>
      </c>
      <c r="I1264" s="3" t="s">
        <v>186</v>
      </c>
    </row>
    <row r="1265" spans="1:10" hidden="1" x14ac:dyDescent="0.25">
      <c r="A1265" t="s">
        <v>89</v>
      </c>
      <c r="B1265" t="s">
        <v>43</v>
      </c>
      <c r="C1265" t="s">
        <v>6</v>
      </c>
      <c r="D1265" t="s">
        <v>7</v>
      </c>
      <c r="E1265" t="s">
        <v>10</v>
      </c>
      <c r="H1265">
        <v>3</v>
      </c>
      <c r="I1265" s="3" t="s">
        <v>186</v>
      </c>
    </row>
    <row r="1266" spans="1:10" hidden="1" x14ac:dyDescent="0.25">
      <c r="A1266" t="s">
        <v>89</v>
      </c>
      <c r="B1266" t="s">
        <v>39</v>
      </c>
      <c r="C1266">
        <v>1</v>
      </c>
      <c r="D1266" t="s">
        <v>40</v>
      </c>
      <c r="E1266" t="s">
        <v>94</v>
      </c>
      <c r="H1266">
        <v>3</v>
      </c>
      <c r="I1266" s="3" t="s">
        <v>186</v>
      </c>
    </row>
    <row r="1267" spans="1:10" hidden="1" x14ac:dyDescent="0.25">
      <c r="A1267" t="s">
        <v>89</v>
      </c>
      <c r="B1267" t="s">
        <v>39</v>
      </c>
      <c r="C1267">
        <v>1</v>
      </c>
      <c r="D1267" t="s">
        <v>40</v>
      </c>
      <c r="E1267" t="s">
        <v>41</v>
      </c>
      <c r="H1267">
        <v>4</v>
      </c>
      <c r="I1267" s="3" t="s">
        <v>186</v>
      </c>
    </row>
    <row r="1268" spans="1:10" hidden="1" x14ac:dyDescent="0.25">
      <c r="A1268" t="s">
        <v>89</v>
      </c>
      <c r="B1268" t="s">
        <v>43</v>
      </c>
      <c r="C1268" t="s">
        <v>6</v>
      </c>
      <c r="D1268" t="s">
        <v>7</v>
      </c>
      <c r="E1268" t="s">
        <v>10</v>
      </c>
      <c r="H1268">
        <v>1</v>
      </c>
      <c r="I1268" s="3" t="s">
        <v>186</v>
      </c>
    </row>
    <row r="1269" spans="1:10" hidden="1" x14ac:dyDescent="0.25">
      <c r="A1269" t="s">
        <v>62</v>
      </c>
      <c r="B1269" t="s">
        <v>63</v>
      </c>
      <c r="C1269" t="s">
        <v>64</v>
      </c>
      <c r="D1269" t="s">
        <v>40</v>
      </c>
      <c r="E1269" t="s">
        <v>33</v>
      </c>
      <c r="H1269">
        <v>0.5</v>
      </c>
      <c r="I1269" s="3" t="s">
        <v>186</v>
      </c>
    </row>
    <row r="1270" spans="1:10" hidden="1" x14ac:dyDescent="0.25">
      <c r="A1270" t="s">
        <v>62</v>
      </c>
      <c r="B1270" t="s">
        <v>63</v>
      </c>
      <c r="C1270" t="s">
        <v>64</v>
      </c>
      <c r="D1270" t="s">
        <v>40</v>
      </c>
      <c r="E1270" t="s">
        <v>33</v>
      </c>
      <c r="H1270">
        <v>0.5</v>
      </c>
      <c r="I1270" s="3" t="s">
        <v>186</v>
      </c>
    </row>
    <row r="1271" spans="1:10" hidden="1" x14ac:dyDescent="0.25">
      <c r="A1271" t="s">
        <v>62</v>
      </c>
      <c r="B1271" t="s">
        <v>63</v>
      </c>
      <c r="C1271" t="s">
        <v>64</v>
      </c>
      <c r="D1271" t="s">
        <v>40</v>
      </c>
      <c r="E1271" t="s">
        <v>33</v>
      </c>
      <c r="H1271">
        <v>0.5</v>
      </c>
      <c r="I1271" s="3" t="s">
        <v>186</v>
      </c>
    </row>
    <row r="1272" spans="1:10" hidden="1" x14ac:dyDescent="0.25">
      <c r="A1272" t="s">
        <v>62</v>
      </c>
      <c r="B1272" t="s">
        <v>63</v>
      </c>
      <c r="C1272" t="s">
        <v>64</v>
      </c>
      <c r="D1272" t="s">
        <v>40</v>
      </c>
      <c r="E1272" t="s">
        <v>33</v>
      </c>
      <c r="H1272">
        <v>0.5</v>
      </c>
      <c r="I1272" s="3" t="s">
        <v>186</v>
      </c>
    </row>
    <row r="1273" spans="1:10" hidden="1" x14ac:dyDescent="0.25">
      <c r="A1273" t="s">
        <v>62</v>
      </c>
      <c r="B1273" t="s">
        <v>30</v>
      </c>
      <c r="C1273" t="s">
        <v>34</v>
      </c>
      <c r="D1273" t="s">
        <v>35</v>
      </c>
      <c r="E1273" t="s">
        <v>45</v>
      </c>
      <c r="H1273">
        <v>1.75</v>
      </c>
      <c r="I1273" s="3" t="s">
        <v>186</v>
      </c>
    </row>
    <row r="1274" spans="1:10" hidden="1" x14ac:dyDescent="0.25">
      <c r="A1274" t="s">
        <v>62</v>
      </c>
      <c r="B1274" t="s">
        <v>30</v>
      </c>
      <c r="C1274" t="s">
        <v>34</v>
      </c>
      <c r="D1274" t="s">
        <v>35</v>
      </c>
      <c r="E1274" t="s">
        <v>45</v>
      </c>
      <c r="H1274">
        <v>2.5</v>
      </c>
      <c r="I1274" s="3" t="s">
        <v>186</v>
      </c>
    </row>
    <row r="1275" spans="1:10" hidden="1" x14ac:dyDescent="0.25">
      <c r="A1275" t="s">
        <v>89</v>
      </c>
      <c r="B1275" t="s">
        <v>39</v>
      </c>
      <c r="C1275">
        <v>1</v>
      </c>
      <c r="D1275" t="s">
        <v>40</v>
      </c>
      <c r="E1275" t="s">
        <v>94</v>
      </c>
      <c r="H1275">
        <v>8</v>
      </c>
      <c r="I1275" s="3" t="s">
        <v>187</v>
      </c>
    </row>
    <row r="1276" spans="1:10" hidden="1" x14ac:dyDescent="0.25">
      <c r="A1276" t="s">
        <v>2</v>
      </c>
      <c r="B1276" t="s">
        <v>39</v>
      </c>
      <c r="C1276">
        <v>1</v>
      </c>
      <c r="D1276" t="s">
        <v>40</v>
      </c>
      <c r="E1276" t="s">
        <v>41</v>
      </c>
      <c r="H1276">
        <v>2</v>
      </c>
      <c r="I1276" s="3" t="s">
        <v>186</v>
      </c>
    </row>
    <row r="1277" spans="1:10" x14ac:dyDescent="0.25">
      <c r="A1277" t="s">
        <v>62</v>
      </c>
      <c r="B1277" t="s">
        <v>8</v>
      </c>
      <c r="C1277">
        <v>5</v>
      </c>
      <c r="D1277" t="s">
        <v>14</v>
      </c>
      <c r="E1277" t="s">
        <v>16</v>
      </c>
      <c r="F1277" t="str">
        <f t="shared" ref="F1277:F1282" si="76">CONCATENATE(TRIM(B1277),": ",D1277)</f>
        <v>APWORKS 2024.2 - PHASE 3: Project Overhead</v>
      </c>
      <c r="G1277">
        <f>IF(E1277="Development",VLOOKUP(F1277,'Planned Activities'!$D$4:$M$158,J1277-2,FALSE),0)</f>
        <v>0</v>
      </c>
      <c r="H1277">
        <v>0.5</v>
      </c>
      <c r="I1277" s="3" t="s">
        <v>186</v>
      </c>
      <c r="J1277">
        <f>VLOOKUP(I1277,Const!$A$2:$B$13,2,FALSE)</f>
        <v>10</v>
      </c>
    </row>
    <row r="1278" spans="1:10" x14ac:dyDescent="0.25">
      <c r="A1278" t="s">
        <v>62</v>
      </c>
      <c r="B1278" t="s">
        <v>8</v>
      </c>
      <c r="C1278">
        <v>5</v>
      </c>
      <c r="D1278" t="s">
        <v>14</v>
      </c>
      <c r="E1278" t="s">
        <v>16</v>
      </c>
      <c r="F1278" t="str">
        <f t="shared" si="76"/>
        <v>APWORKS 2024.2 - PHASE 3: Project Overhead</v>
      </c>
      <c r="G1278">
        <f>IF(E1278="Development",VLOOKUP(F1278,'Planned Activities'!$D$4:$M$158,J1278-2,FALSE),0)</f>
        <v>0</v>
      </c>
      <c r="H1278">
        <v>1</v>
      </c>
      <c r="I1278" s="3" t="s">
        <v>186</v>
      </c>
      <c r="J1278">
        <f>VLOOKUP(I1278,Const!$A$2:$B$13,2,FALSE)</f>
        <v>10</v>
      </c>
    </row>
    <row r="1279" spans="1:10" x14ac:dyDescent="0.25">
      <c r="A1279" t="s">
        <v>62</v>
      </c>
      <c r="B1279" t="s">
        <v>8</v>
      </c>
      <c r="C1279">
        <v>5</v>
      </c>
      <c r="D1279" t="s">
        <v>14</v>
      </c>
      <c r="E1279" t="s">
        <v>16</v>
      </c>
      <c r="F1279" t="str">
        <f t="shared" si="76"/>
        <v>APWORKS 2024.2 - PHASE 3: Project Overhead</v>
      </c>
      <c r="G1279">
        <f>IF(E1279="Development",VLOOKUP(F1279,'Planned Activities'!$D$4:$M$158,J1279-2,FALSE),0)</f>
        <v>0</v>
      </c>
      <c r="H1279">
        <v>0.5</v>
      </c>
      <c r="I1279" s="3" t="s">
        <v>186</v>
      </c>
      <c r="J1279">
        <f>VLOOKUP(I1279,Const!$A$2:$B$13,2,FALSE)</f>
        <v>10</v>
      </c>
    </row>
    <row r="1280" spans="1:10" x14ac:dyDescent="0.25">
      <c r="A1280" t="s">
        <v>62</v>
      </c>
      <c r="B1280" t="s">
        <v>8</v>
      </c>
      <c r="C1280">
        <v>5</v>
      </c>
      <c r="D1280" t="s">
        <v>14</v>
      </c>
      <c r="E1280" t="s">
        <v>16</v>
      </c>
      <c r="F1280" t="str">
        <f t="shared" si="76"/>
        <v>APWORKS 2024.2 - PHASE 3: Project Overhead</v>
      </c>
      <c r="G1280">
        <f>IF(E1280="Development",VLOOKUP(F1280,'Planned Activities'!$D$4:$M$158,J1280-2,FALSE),0)</f>
        <v>0</v>
      </c>
      <c r="H1280">
        <v>0.5</v>
      </c>
      <c r="I1280" s="3" t="s">
        <v>186</v>
      </c>
      <c r="J1280">
        <f>VLOOKUP(I1280,Const!$A$2:$B$13,2,FALSE)</f>
        <v>10</v>
      </c>
    </row>
    <row r="1281" spans="1:10" x14ac:dyDescent="0.25">
      <c r="A1281" t="s">
        <v>62</v>
      </c>
      <c r="B1281" t="s">
        <v>8</v>
      </c>
      <c r="C1281">
        <v>5</v>
      </c>
      <c r="D1281" t="s">
        <v>14</v>
      </c>
      <c r="E1281" t="s">
        <v>16</v>
      </c>
      <c r="F1281" t="str">
        <f t="shared" si="76"/>
        <v>APWORKS 2024.2 - PHASE 3: Project Overhead</v>
      </c>
      <c r="G1281">
        <f>IF(E1281="Development",VLOOKUP(F1281,'Planned Activities'!$D$4:$M$158,J1281-2,FALSE),0)</f>
        <v>0</v>
      </c>
      <c r="H1281">
        <v>0.5</v>
      </c>
      <c r="I1281" s="3" t="s">
        <v>186</v>
      </c>
      <c r="J1281">
        <f>VLOOKUP(I1281,Const!$A$2:$B$13,2,FALSE)</f>
        <v>10</v>
      </c>
    </row>
    <row r="1282" spans="1:10" x14ac:dyDescent="0.25">
      <c r="A1282" t="s">
        <v>62</v>
      </c>
      <c r="B1282" t="s">
        <v>8</v>
      </c>
      <c r="C1282">
        <v>5</v>
      </c>
      <c r="D1282" t="s">
        <v>14</v>
      </c>
      <c r="E1282" t="s">
        <v>16</v>
      </c>
      <c r="F1282" t="str">
        <f t="shared" si="76"/>
        <v>APWORKS 2024.2 - PHASE 3: Project Overhead</v>
      </c>
      <c r="G1282">
        <f>IF(E1282="Development",VLOOKUP(F1282,'Planned Activities'!$D$4:$M$158,J1282-2,FALSE),0)</f>
        <v>0</v>
      </c>
      <c r="H1282">
        <v>0.5</v>
      </c>
      <c r="I1282" s="3" t="s">
        <v>186</v>
      </c>
      <c r="J1282">
        <f>VLOOKUP(I1282,Const!$A$2:$B$13,2,FALSE)</f>
        <v>10</v>
      </c>
    </row>
    <row r="1283" spans="1:10" hidden="1" x14ac:dyDescent="0.25">
      <c r="A1283" t="s">
        <v>62</v>
      </c>
      <c r="B1283" t="s">
        <v>30</v>
      </c>
      <c r="C1283" t="s">
        <v>34</v>
      </c>
      <c r="D1283" t="s">
        <v>35</v>
      </c>
      <c r="E1283" t="s">
        <v>45</v>
      </c>
      <c r="H1283">
        <v>1.75</v>
      </c>
      <c r="I1283" s="3" t="s">
        <v>186</v>
      </c>
    </row>
    <row r="1284" spans="1:10" hidden="1" x14ac:dyDescent="0.25">
      <c r="A1284" t="s">
        <v>62</v>
      </c>
      <c r="B1284" t="s">
        <v>30</v>
      </c>
      <c r="C1284" t="s">
        <v>34</v>
      </c>
      <c r="D1284" t="s">
        <v>35</v>
      </c>
      <c r="E1284" t="s">
        <v>45</v>
      </c>
      <c r="H1284">
        <v>2.5</v>
      </c>
      <c r="I1284" s="3" t="s">
        <v>186</v>
      </c>
    </row>
    <row r="1285" spans="1:10" hidden="1" x14ac:dyDescent="0.25">
      <c r="A1285" t="s">
        <v>62</v>
      </c>
      <c r="B1285" t="s">
        <v>63</v>
      </c>
      <c r="C1285" t="s">
        <v>64</v>
      </c>
      <c r="D1285" t="s">
        <v>40</v>
      </c>
      <c r="E1285" t="s">
        <v>33</v>
      </c>
      <c r="H1285">
        <v>0.5</v>
      </c>
      <c r="I1285" s="3" t="s">
        <v>186</v>
      </c>
    </row>
    <row r="1286" spans="1:10" hidden="1" x14ac:dyDescent="0.25">
      <c r="A1286" t="s">
        <v>62</v>
      </c>
      <c r="B1286" t="s">
        <v>63</v>
      </c>
      <c r="C1286" t="s">
        <v>64</v>
      </c>
      <c r="D1286" t="s">
        <v>40</v>
      </c>
      <c r="E1286" t="s">
        <v>33</v>
      </c>
      <c r="H1286">
        <v>0.5</v>
      </c>
      <c r="I1286" s="3" t="s">
        <v>186</v>
      </c>
    </row>
    <row r="1287" spans="1:10" hidden="1" x14ac:dyDescent="0.25">
      <c r="A1287" t="s">
        <v>62</v>
      </c>
      <c r="B1287" t="s">
        <v>63</v>
      </c>
      <c r="C1287" t="s">
        <v>64</v>
      </c>
      <c r="D1287" t="s">
        <v>40</v>
      </c>
      <c r="E1287" t="s">
        <v>33</v>
      </c>
      <c r="H1287">
        <v>0.5</v>
      </c>
      <c r="I1287" s="3" t="s">
        <v>186</v>
      </c>
    </row>
    <row r="1288" spans="1:10" hidden="1" x14ac:dyDescent="0.25">
      <c r="A1288" t="s">
        <v>62</v>
      </c>
      <c r="B1288" t="s">
        <v>63</v>
      </c>
      <c r="C1288" t="s">
        <v>64</v>
      </c>
      <c r="D1288" t="s">
        <v>40</v>
      </c>
      <c r="E1288" t="s">
        <v>33</v>
      </c>
      <c r="H1288">
        <v>0.5</v>
      </c>
      <c r="I1288" s="3" t="s">
        <v>186</v>
      </c>
    </row>
    <row r="1289" spans="1:10" hidden="1" x14ac:dyDescent="0.25">
      <c r="A1289" t="s">
        <v>62</v>
      </c>
      <c r="B1289" t="s">
        <v>63</v>
      </c>
      <c r="C1289" t="s">
        <v>64</v>
      </c>
      <c r="D1289" t="s">
        <v>40</v>
      </c>
      <c r="E1289" t="s">
        <v>33</v>
      </c>
      <c r="H1289">
        <v>0.5</v>
      </c>
      <c r="I1289" s="3" t="s">
        <v>186</v>
      </c>
    </row>
    <row r="1290" spans="1:10" hidden="1" x14ac:dyDescent="0.25">
      <c r="A1290" t="s">
        <v>62</v>
      </c>
      <c r="B1290" t="s">
        <v>63</v>
      </c>
      <c r="C1290" t="s">
        <v>64</v>
      </c>
      <c r="D1290" t="s">
        <v>40</v>
      </c>
      <c r="E1290" t="s">
        <v>33</v>
      </c>
      <c r="H1290">
        <v>0.5</v>
      </c>
      <c r="I1290" s="3" t="s">
        <v>186</v>
      </c>
    </row>
    <row r="1291" spans="1:10" hidden="1" x14ac:dyDescent="0.25">
      <c r="A1291" t="s">
        <v>62</v>
      </c>
      <c r="B1291" t="s">
        <v>63</v>
      </c>
      <c r="C1291" t="s">
        <v>64</v>
      </c>
      <c r="D1291" t="s">
        <v>40</v>
      </c>
      <c r="E1291" t="s">
        <v>33</v>
      </c>
      <c r="H1291">
        <v>0.5</v>
      </c>
      <c r="I1291" s="3" t="s">
        <v>186</v>
      </c>
    </row>
    <row r="1292" spans="1:10" hidden="1" x14ac:dyDescent="0.25">
      <c r="A1292" t="s">
        <v>62</v>
      </c>
      <c r="B1292" t="s">
        <v>63</v>
      </c>
      <c r="C1292" t="s">
        <v>64</v>
      </c>
      <c r="D1292" t="s">
        <v>40</v>
      </c>
      <c r="E1292" t="s">
        <v>33</v>
      </c>
      <c r="H1292">
        <v>0.5</v>
      </c>
      <c r="I1292" s="3" t="s">
        <v>186</v>
      </c>
    </row>
    <row r="1293" spans="1:10" hidden="1" x14ac:dyDescent="0.25">
      <c r="A1293" t="s">
        <v>62</v>
      </c>
      <c r="B1293" t="s">
        <v>63</v>
      </c>
      <c r="C1293" t="s">
        <v>64</v>
      </c>
      <c r="D1293" t="s">
        <v>40</v>
      </c>
      <c r="E1293" t="s">
        <v>33</v>
      </c>
      <c r="H1293">
        <v>0.5</v>
      </c>
      <c r="I1293" s="3" t="s">
        <v>186</v>
      </c>
    </row>
    <row r="1294" spans="1:10" hidden="1" x14ac:dyDescent="0.25">
      <c r="A1294" t="s">
        <v>62</v>
      </c>
      <c r="B1294" t="s">
        <v>63</v>
      </c>
      <c r="C1294" t="s">
        <v>64</v>
      </c>
      <c r="D1294" t="s">
        <v>40</v>
      </c>
      <c r="E1294" t="s">
        <v>33</v>
      </c>
      <c r="H1294">
        <v>0.5</v>
      </c>
      <c r="I1294" s="3" t="s">
        <v>186</v>
      </c>
    </row>
    <row r="1295" spans="1:10" hidden="1" x14ac:dyDescent="0.25">
      <c r="A1295" t="s">
        <v>62</v>
      </c>
      <c r="B1295" t="s">
        <v>30</v>
      </c>
      <c r="C1295" t="s">
        <v>34</v>
      </c>
      <c r="D1295" t="s">
        <v>35</v>
      </c>
      <c r="E1295" t="s">
        <v>45</v>
      </c>
      <c r="H1295">
        <v>1.5</v>
      </c>
      <c r="I1295" s="3" t="s">
        <v>186</v>
      </c>
    </row>
    <row r="1296" spans="1:10" hidden="1" x14ac:dyDescent="0.25">
      <c r="A1296" t="s">
        <v>62</v>
      </c>
      <c r="B1296" t="s">
        <v>30</v>
      </c>
      <c r="C1296" t="s">
        <v>34</v>
      </c>
      <c r="D1296" t="s">
        <v>35</v>
      </c>
      <c r="E1296" t="s">
        <v>45</v>
      </c>
      <c r="H1296">
        <v>2.5</v>
      </c>
      <c r="I1296" s="3" t="s">
        <v>186</v>
      </c>
    </row>
    <row r="1297" spans="1:10" hidden="1" x14ac:dyDescent="0.25">
      <c r="A1297" t="s">
        <v>62</v>
      </c>
      <c r="B1297" t="s">
        <v>63</v>
      </c>
      <c r="C1297" t="s">
        <v>64</v>
      </c>
      <c r="D1297" t="s">
        <v>40</v>
      </c>
      <c r="E1297" t="s">
        <v>33</v>
      </c>
      <c r="H1297">
        <v>1.5</v>
      </c>
      <c r="I1297" s="3" t="s">
        <v>186</v>
      </c>
    </row>
    <row r="1298" spans="1:10" hidden="1" x14ac:dyDescent="0.25">
      <c r="A1298" t="s">
        <v>62</v>
      </c>
      <c r="B1298" t="s">
        <v>63</v>
      </c>
      <c r="C1298" t="s">
        <v>64</v>
      </c>
      <c r="D1298" t="s">
        <v>40</v>
      </c>
      <c r="E1298" t="s">
        <v>33</v>
      </c>
      <c r="H1298">
        <v>1.5</v>
      </c>
      <c r="I1298" s="3" t="s">
        <v>186</v>
      </c>
    </row>
    <row r="1299" spans="1:10" hidden="1" x14ac:dyDescent="0.25">
      <c r="A1299" t="s">
        <v>62</v>
      </c>
      <c r="B1299" t="s">
        <v>63</v>
      </c>
      <c r="C1299" t="s">
        <v>64</v>
      </c>
      <c r="D1299" t="s">
        <v>40</v>
      </c>
      <c r="E1299" t="s">
        <v>33</v>
      </c>
      <c r="H1299">
        <v>1.5</v>
      </c>
      <c r="I1299" s="3" t="s">
        <v>186</v>
      </c>
    </row>
    <row r="1300" spans="1:10" hidden="1" x14ac:dyDescent="0.25">
      <c r="A1300" t="s">
        <v>62</v>
      </c>
      <c r="B1300" t="s">
        <v>63</v>
      </c>
      <c r="C1300" t="s">
        <v>64</v>
      </c>
      <c r="D1300" t="s">
        <v>40</v>
      </c>
      <c r="E1300" t="s">
        <v>33</v>
      </c>
      <c r="H1300">
        <v>1.5</v>
      </c>
      <c r="I1300" s="3" t="s">
        <v>186</v>
      </c>
    </row>
    <row r="1301" spans="1:10" hidden="1" x14ac:dyDescent="0.25">
      <c r="A1301" t="s">
        <v>62</v>
      </c>
      <c r="B1301" t="s">
        <v>63</v>
      </c>
      <c r="C1301" t="s">
        <v>64</v>
      </c>
      <c r="D1301" t="s">
        <v>40</v>
      </c>
      <c r="E1301" t="s">
        <v>33</v>
      </c>
      <c r="H1301">
        <v>3</v>
      </c>
      <c r="I1301" s="3" t="s">
        <v>186</v>
      </c>
    </row>
    <row r="1302" spans="1:10" hidden="1" x14ac:dyDescent="0.25">
      <c r="A1302" t="s">
        <v>62</v>
      </c>
      <c r="B1302" t="s">
        <v>30</v>
      </c>
      <c r="C1302" t="s">
        <v>34</v>
      </c>
      <c r="D1302" t="s">
        <v>35</v>
      </c>
      <c r="E1302" t="s">
        <v>45</v>
      </c>
      <c r="H1302">
        <v>1.5</v>
      </c>
      <c r="I1302" s="3" t="s">
        <v>186</v>
      </c>
    </row>
    <row r="1303" spans="1:10" hidden="1" x14ac:dyDescent="0.25">
      <c r="A1303" t="s">
        <v>62</v>
      </c>
      <c r="B1303" t="s">
        <v>30</v>
      </c>
      <c r="C1303" t="s">
        <v>34</v>
      </c>
      <c r="D1303" t="s">
        <v>35</v>
      </c>
      <c r="E1303" t="s">
        <v>45</v>
      </c>
      <c r="H1303">
        <v>2.5</v>
      </c>
      <c r="I1303" s="3" t="s">
        <v>186</v>
      </c>
    </row>
    <row r="1304" spans="1:10" hidden="1" x14ac:dyDescent="0.25">
      <c r="A1304" t="s">
        <v>62</v>
      </c>
      <c r="B1304" t="s">
        <v>63</v>
      </c>
      <c r="C1304" t="s">
        <v>64</v>
      </c>
      <c r="D1304" t="s">
        <v>40</v>
      </c>
      <c r="E1304" t="s">
        <v>33</v>
      </c>
      <c r="H1304">
        <v>1.5</v>
      </c>
      <c r="I1304" s="3" t="s">
        <v>186</v>
      </c>
    </row>
    <row r="1305" spans="1:10" hidden="1" x14ac:dyDescent="0.25">
      <c r="A1305" t="s">
        <v>62</v>
      </c>
      <c r="B1305" t="s">
        <v>63</v>
      </c>
      <c r="C1305" t="s">
        <v>64</v>
      </c>
      <c r="D1305" t="s">
        <v>40</v>
      </c>
      <c r="E1305" t="s">
        <v>33</v>
      </c>
      <c r="H1305">
        <v>3</v>
      </c>
      <c r="I1305" s="3" t="s">
        <v>186</v>
      </c>
    </row>
    <row r="1306" spans="1:10" hidden="1" x14ac:dyDescent="0.25">
      <c r="A1306" t="s">
        <v>62</v>
      </c>
      <c r="B1306" t="s">
        <v>63</v>
      </c>
      <c r="C1306" t="s">
        <v>64</v>
      </c>
      <c r="D1306" t="s">
        <v>40</v>
      </c>
      <c r="E1306" t="s">
        <v>33</v>
      </c>
      <c r="H1306">
        <v>1.5</v>
      </c>
      <c r="I1306" s="3" t="s">
        <v>186</v>
      </c>
    </row>
    <row r="1307" spans="1:10" hidden="1" x14ac:dyDescent="0.25">
      <c r="A1307" t="s">
        <v>62</v>
      </c>
      <c r="B1307" t="s">
        <v>63</v>
      </c>
      <c r="C1307" t="s">
        <v>64</v>
      </c>
      <c r="D1307" t="s">
        <v>40</v>
      </c>
      <c r="E1307" t="s">
        <v>33</v>
      </c>
      <c r="H1307">
        <v>0.5</v>
      </c>
      <c r="I1307" s="3" t="s">
        <v>186</v>
      </c>
    </row>
    <row r="1308" spans="1:10" hidden="1" x14ac:dyDescent="0.25">
      <c r="A1308" t="s">
        <v>62</v>
      </c>
      <c r="B1308" t="s">
        <v>63</v>
      </c>
      <c r="C1308" t="s">
        <v>64</v>
      </c>
      <c r="D1308" t="s">
        <v>40</v>
      </c>
      <c r="E1308" t="s">
        <v>33</v>
      </c>
      <c r="H1308">
        <v>3</v>
      </c>
      <c r="I1308" s="3" t="s">
        <v>187</v>
      </c>
    </row>
    <row r="1309" spans="1:10" hidden="1" x14ac:dyDescent="0.25">
      <c r="A1309" t="s">
        <v>62</v>
      </c>
      <c r="B1309" t="s">
        <v>30</v>
      </c>
      <c r="C1309" t="s">
        <v>34</v>
      </c>
      <c r="D1309" t="s">
        <v>35</v>
      </c>
      <c r="E1309" t="s">
        <v>45</v>
      </c>
      <c r="H1309">
        <v>1.5</v>
      </c>
      <c r="I1309" s="3" t="s">
        <v>186</v>
      </c>
    </row>
    <row r="1310" spans="1:10" hidden="1" x14ac:dyDescent="0.25">
      <c r="A1310" t="s">
        <v>62</v>
      </c>
      <c r="B1310" t="s">
        <v>30</v>
      </c>
      <c r="C1310" t="s">
        <v>34</v>
      </c>
      <c r="D1310" t="s">
        <v>35</v>
      </c>
      <c r="E1310" t="s">
        <v>45</v>
      </c>
      <c r="H1310">
        <v>2.5</v>
      </c>
      <c r="I1310" s="3" t="s">
        <v>187</v>
      </c>
    </row>
    <row r="1311" spans="1:10" x14ac:dyDescent="0.25">
      <c r="A1311" t="s">
        <v>46</v>
      </c>
      <c r="B1311" t="s">
        <v>8</v>
      </c>
      <c r="C1311">
        <v>14</v>
      </c>
      <c r="D1311" t="s">
        <v>47</v>
      </c>
      <c r="E1311" t="s">
        <v>4</v>
      </c>
      <c r="F1311" t="str">
        <f>CONCATENATE(TRIM(B1311),": ",D1311)</f>
        <v>APWORKS 2024.2 - PHASE 3: Enhancement in vendor mapping(Parse Table)</v>
      </c>
      <c r="G1311">
        <f>IF(E1311="Development",VLOOKUP(F1311,'Planned Activities'!$D$4:$M$158,J1311-2,FALSE),0)</f>
        <v>0</v>
      </c>
      <c r="H1311">
        <v>4</v>
      </c>
      <c r="I1311" s="3" t="s">
        <v>186</v>
      </c>
      <c r="J1311">
        <f>VLOOKUP(I1311,Const!$A$2:$B$13,2,FALSE)</f>
        <v>10</v>
      </c>
    </row>
    <row r="1312" spans="1:10" hidden="1" x14ac:dyDescent="0.25">
      <c r="A1312" t="s">
        <v>46</v>
      </c>
      <c r="B1312" t="s">
        <v>30</v>
      </c>
      <c r="C1312" t="s">
        <v>51</v>
      </c>
      <c r="D1312" t="s">
        <v>52</v>
      </c>
      <c r="E1312" t="s">
        <v>45</v>
      </c>
      <c r="H1312">
        <v>3.5</v>
      </c>
      <c r="I1312" s="3" t="s">
        <v>186</v>
      </c>
    </row>
    <row r="1313" spans="1:10" hidden="1" x14ac:dyDescent="0.25">
      <c r="A1313" t="s">
        <v>46</v>
      </c>
      <c r="B1313" t="s">
        <v>30</v>
      </c>
      <c r="C1313" t="s">
        <v>51</v>
      </c>
      <c r="D1313" t="s">
        <v>52</v>
      </c>
      <c r="E1313" t="s">
        <v>45</v>
      </c>
      <c r="H1313">
        <v>3.5</v>
      </c>
      <c r="I1313" s="3" t="s">
        <v>186</v>
      </c>
    </row>
    <row r="1314" spans="1:10" hidden="1" x14ac:dyDescent="0.25">
      <c r="A1314" t="s">
        <v>62</v>
      </c>
      <c r="B1314" t="s">
        <v>30</v>
      </c>
      <c r="C1314" t="s">
        <v>34</v>
      </c>
      <c r="D1314" t="s">
        <v>35</v>
      </c>
      <c r="E1314" t="s">
        <v>45</v>
      </c>
      <c r="H1314">
        <v>1</v>
      </c>
      <c r="I1314" s="3" t="s">
        <v>186</v>
      </c>
    </row>
    <row r="1315" spans="1:10" hidden="1" x14ac:dyDescent="0.25">
      <c r="A1315" t="s">
        <v>62</v>
      </c>
      <c r="B1315" t="s">
        <v>30</v>
      </c>
      <c r="C1315" t="s">
        <v>34</v>
      </c>
      <c r="D1315" t="s">
        <v>35</v>
      </c>
      <c r="E1315" t="s">
        <v>45</v>
      </c>
      <c r="H1315">
        <v>0.75</v>
      </c>
      <c r="I1315" s="3" t="s">
        <v>186</v>
      </c>
    </row>
    <row r="1316" spans="1:10" hidden="1" x14ac:dyDescent="0.25">
      <c r="A1316" t="s">
        <v>62</v>
      </c>
      <c r="B1316" t="s">
        <v>30</v>
      </c>
      <c r="C1316" t="s">
        <v>34</v>
      </c>
      <c r="D1316" t="s">
        <v>35</v>
      </c>
      <c r="E1316" t="s">
        <v>45</v>
      </c>
      <c r="H1316">
        <v>2</v>
      </c>
      <c r="I1316" s="3" t="s">
        <v>186</v>
      </c>
    </row>
    <row r="1317" spans="1:10" x14ac:dyDescent="0.25">
      <c r="A1317" t="s">
        <v>62</v>
      </c>
      <c r="B1317" t="s">
        <v>8</v>
      </c>
      <c r="C1317">
        <v>5</v>
      </c>
      <c r="D1317" t="s">
        <v>14</v>
      </c>
      <c r="E1317" t="s">
        <v>16</v>
      </c>
      <c r="F1317" t="str">
        <f>CONCATENATE(TRIM(B1317),": ",D1317)</f>
        <v>APWORKS 2024.2 - PHASE 3: Project Overhead</v>
      </c>
      <c r="G1317">
        <f>IF(E1317="Development",VLOOKUP(F1317,'Planned Activities'!$D$4:$M$158,J1317-2,FALSE),0)</f>
        <v>0</v>
      </c>
      <c r="H1317">
        <v>0.5</v>
      </c>
      <c r="I1317" s="3" t="s">
        <v>186</v>
      </c>
      <c r="J1317">
        <f>VLOOKUP(I1317,Const!$A$2:$B$13,2,FALSE)</f>
        <v>10</v>
      </c>
    </row>
    <row r="1318" spans="1:10" hidden="1" x14ac:dyDescent="0.25">
      <c r="A1318" t="s">
        <v>62</v>
      </c>
      <c r="B1318" t="s">
        <v>30</v>
      </c>
      <c r="C1318" t="s">
        <v>34</v>
      </c>
      <c r="D1318" t="s">
        <v>35</v>
      </c>
      <c r="E1318" t="s">
        <v>45</v>
      </c>
      <c r="H1318">
        <v>0.75</v>
      </c>
      <c r="I1318" s="3" t="s">
        <v>186</v>
      </c>
    </row>
    <row r="1319" spans="1:10" x14ac:dyDescent="0.25">
      <c r="A1319" t="s">
        <v>62</v>
      </c>
      <c r="B1319" t="s">
        <v>8</v>
      </c>
      <c r="C1319">
        <v>5</v>
      </c>
      <c r="D1319" t="s">
        <v>14</v>
      </c>
      <c r="E1319" t="s">
        <v>16</v>
      </c>
      <c r="F1319" t="str">
        <f>CONCATENATE(TRIM(B1319),": ",D1319)</f>
        <v>APWORKS 2024.2 - PHASE 3: Project Overhead</v>
      </c>
      <c r="G1319">
        <f>IF(E1319="Development",VLOOKUP(F1319,'Planned Activities'!$D$4:$M$158,J1319-2,FALSE),0)</f>
        <v>0</v>
      </c>
      <c r="H1319">
        <v>1</v>
      </c>
      <c r="I1319" s="3" t="s">
        <v>186</v>
      </c>
      <c r="J1319">
        <f>VLOOKUP(I1319,Const!$A$2:$B$13,2,FALSE)</f>
        <v>10</v>
      </c>
    </row>
    <row r="1320" spans="1:10" hidden="1" x14ac:dyDescent="0.25">
      <c r="A1320" t="s">
        <v>62</v>
      </c>
      <c r="B1320" t="s">
        <v>30</v>
      </c>
      <c r="C1320" t="s">
        <v>34</v>
      </c>
      <c r="D1320" t="s">
        <v>35</v>
      </c>
      <c r="E1320" t="s">
        <v>45</v>
      </c>
      <c r="H1320">
        <v>2</v>
      </c>
      <c r="I1320" s="3" t="s">
        <v>186</v>
      </c>
    </row>
    <row r="1321" spans="1:10" x14ac:dyDescent="0.25">
      <c r="A1321" t="s">
        <v>62</v>
      </c>
      <c r="B1321" t="s">
        <v>8</v>
      </c>
      <c r="C1321">
        <v>5</v>
      </c>
      <c r="D1321" t="s">
        <v>14</v>
      </c>
      <c r="E1321" t="s">
        <v>16</v>
      </c>
      <c r="F1321" t="str">
        <f>CONCATENATE(TRIM(B1321),": ",D1321)</f>
        <v>APWORKS 2024.2 - PHASE 3: Project Overhead</v>
      </c>
      <c r="G1321">
        <f>IF(E1321="Development",VLOOKUP(F1321,'Planned Activities'!$D$4:$M$158,J1321-2,FALSE),0)</f>
        <v>0</v>
      </c>
      <c r="H1321">
        <v>1</v>
      </c>
      <c r="I1321" s="3" t="s">
        <v>186</v>
      </c>
      <c r="J1321">
        <f>VLOOKUP(I1321,Const!$A$2:$B$13,2,FALSE)</f>
        <v>10</v>
      </c>
    </row>
    <row r="1322" spans="1:10" hidden="1" x14ac:dyDescent="0.25">
      <c r="A1322" t="s">
        <v>62</v>
      </c>
      <c r="B1322" t="s">
        <v>30</v>
      </c>
      <c r="C1322" t="s">
        <v>34</v>
      </c>
      <c r="D1322" t="s">
        <v>35</v>
      </c>
      <c r="E1322" t="s">
        <v>45</v>
      </c>
      <c r="H1322">
        <v>2</v>
      </c>
      <c r="I1322" s="3" t="s">
        <v>186</v>
      </c>
    </row>
    <row r="1323" spans="1:10" hidden="1" x14ac:dyDescent="0.25">
      <c r="A1323" t="s">
        <v>46</v>
      </c>
      <c r="B1323" t="s">
        <v>30</v>
      </c>
      <c r="C1323" t="s">
        <v>31</v>
      </c>
      <c r="D1323" t="s">
        <v>32</v>
      </c>
      <c r="E1323" t="s">
        <v>33</v>
      </c>
      <c r="H1323">
        <v>2</v>
      </c>
      <c r="I1323" s="3" t="s">
        <v>186</v>
      </c>
    </row>
    <row r="1324" spans="1:10" hidden="1" x14ac:dyDescent="0.25">
      <c r="A1324" t="s">
        <v>46</v>
      </c>
      <c r="B1324" t="s">
        <v>30</v>
      </c>
      <c r="C1324" t="s">
        <v>31</v>
      </c>
      <c r="D1324" t="s">
        <v>32</v>
      </c>
      <c r="E1324" t="s">
        <v>33</v>
      </c>
      <c r="H1324">
        <v>1.5</v>
      </c>
      <c r="I1324" s="3" t="s">
        <v>186</v>
      </c>
    </row>
    <row r="1325" spans="1:10" hidden="1" x14ac:dyDescent="0.25">
      <c r="A1325" t="s">
        <v>46</v>
      </c>
      <c r="B1325" t="s">
        <v>30</v>
      </c>
      <c r="C1325" t="s">
        <v>31</v>
      </c>
      <c r="D1325" t="s">
        <v>32</v>
      </c>
      <c r="E1325" t="s">
        <v>33</v>
      </c>
      <c r="H1325">
        <v>1.5</v>
      </c>
      <c r="I1325" s="3" t="s">
        <v>186</v>
      </c>
    </row>
    <row r="1326" spans="1:10" hidden="1" x14ac:dyDescent="0.25">
      <c r="A1326" t="s">
        <v>46</v>
      </c>
      <c r="B1326" t="s">
        <v>30</v>
      </c>
      <c r="C1326" t="s">
        <v>31</v>
      </c>
      <c r="D1326" t="s">
        <v>32</v>
      </c>
      <c r="E1326" t="s">
        <v>33</v>
      </c>
      <c r="H1326">
        <v>1.5</v>
      </c>
      <c r="I1326" s="3" t="s">
        <v>187</v>
      </c>
    </row>
    <row r="1327" spans="1:10" hidden="1" x14ac:dyDescent="0.25">
      <c r="A1327" t="s">
        <v>46</v>
      </c>
      <c r="B1327" t="s">
        <v>30</v>
      </c>
      <c r="C1327" t="s">
        <v>51</v>
      </c>
      <c r="D1327" t="s">
        <v>52</v>
      </c>
      <c r="E1327" t="s">
        <v>45</v>
      </c>
      <c r="H1327">
        <v>4.5</v>
      </c>
      <c r="I1327" s="3" t="s">
        <v>186</v>
      </c>
    </row>
    <row r="1328" spans="1:10" x14ac:dyDescent="0.25">
      <c r="A1328" t="s">
        <v>46</v>
      </c>
      <c r="B1328" t="s">
        <v>8</v>
      </c>
      <c r="C1328">
        <v>8</v>
      </c>
      <c r="D1328" t="s">
        <v>19</v>
      </c>
      <c r="E1328" t="s">
        <v>20</v>
      </c>
      <c r="F1328" t="str">
        <f t="shared" ref="F1328:F1330" si="77">CONCATENATE(TRIM(B1328),": ",D1328)</f>
        <v>APWORKS 2024.2 - PHASE 3: Broadcast Invoice: EDI File Processing</v>
      </c>
      <c r="G1328">
        <f>IF(E1328="Development",VLOOKUP(F1328,'Planned Activities'!$D$4:$M$158,J1328-2,FALSE),0)</f>
        <v>0</v>
      </c>
      <c r="H1328">
        <v>1.5</v>
      </c>
      <c r="I1328" s="3" t="s">
        <v>186</v>
      </c>
      <c r="J1328">
        <f>VLOOKUP(I1328,Const!$A$2:$B$13,2,FALSE)</f>
        <v>10</v>
      </c>
    </row>
    <row r="1329" spans="1:10" x14ac:dyDescent="0.25">
      <c r="A1329" t="s">
        <v>46</v>
      </c>
      <c r="B1329" t="s">
        <v>8</v>
      </c>
      <c r="C1329">
        <v>31</v>
      </c>
      <c r="D1329" t="s">
        <v>48</v>
      </c>
      <c r="E1329" t="s">
        <v>20</v>
      </c>
      <c r="F1329" t="str">
        <f t="shared" si="77"/>
        <v>APWORKS 2024.2 - PHASE 3: Vendor/stations/sites associated to multiple pay to.</v>
      </c>
      <c r="G1329">
        <f>IF(E1329="Development",VLOOKUP(F1329,'Planned Activities'!$D$4:$M$158,J1329-2,FALSE),0)</f>
        <v>16.399999999999999</v>
      </c>
      <c r="H1329">
        <v>2.5</v>
      </c>
      <c r="I1329" s="3" t="s">
        <v>186</v>
      </c>
      <c r="J1329">
        <f>VLOOKUP(I1329,Const!$A$2:$B$13,2,FALSE)</f>
        <v>10</v>
      </c>
    </row>
    <row r="1330" spans="1:10" x14ac:dyDescent="0.25">
      <c r="A1330" t="s">
        <v>46</v>
      </c>
      <c r="B1330" t="s">
        <v>8</v>
      </c>
      <c r="C1330">
        <v>31</v>
      </c>
      <c r="D1330" t="s">
        <v>48</v>
      </c>
      <c r="E1330" t="s">
        <v>20</v>
      </c>
      <c r="F1330" t="str">
        <f t="shared" si="77"/>
        <v>APWORKS 2024.2 - PHASE 3: Vendor/stations/sites associated to multiple pay to.</v>
      </c>
      <c r="G1330">
        <f>IF(E1330="Development",VLOOKUP(F1330,'Planned Activities'!$D$4:$M$158,J1330-2,FALSE),0)</f>
        <v>16.399999999999999</v>
      </c>
      <c r="H1330">
        <v>1</v>
      </c>
      <c r="I1330" s="3" t="s">
        <v>186</v>
      </c>
      <c r="J1330">
        <f>VLOOKUP(I1330,Const!$A$2:$B$13,2,FALSE)</f>
        <v>10</v>
      </c>
    </row>
    <row r="1331" spans="1:10" hidden="1" x14ac:dyDescent="0.25">
      <c r="A1331" t="s">
        <v>46</v>
      </c>
      <c r="B1331" t="s">
        <v>30</v>
      </c>
      <c r="C1331" t="s">
        <v>31</v>
      </c>
      <c r="D1331" t="s">
        <v>32</v>
      </c>
      <c r="E1331" t="s">
        <v>50</v>
      </c>
      <c r="H1331">
        <v>1.5</v>
      </c>
      <c r="I1331" s="3" t="s">
        <v>186</v>
      </c>
    </row>
    <row r="1332" spans="1:10" hidden="1" x14ac:dyDescent="0.25">
      <c r="A1332" t="s">
        <v>46</v>
      </c>
      <c r="B1332" t="s">
        <v>30</v>
      </c>
      <c r="C1332" t="s">
        <v>31</v>
      </c>
      <c r="D1332" t="s">
        <v>32</v>
      </c>
      <c r="E1332" t="s">
        <v>50</v>
      </c>
      <c r="H1332">
        <v>1.5</v>
      </c>
      <c r="I1332" s="3" t="s">
        <v>186</v>
      </c>
    </row>
    <row r="1333" spans="1:10" x14ac:dyDescent="0.25">
      <c r="A1333" t="s">
        <v>46</v>
      </c>
      <c r="B1333" t="s">
        <v>8</v>
      </c>
      <c r="C1333">
        <v>8</v>
      </c>
      <c r="D1333" t="s">
        <v>19</v>
      </c>
      <c r="E1333" t="s">
        <v>20</v>
      </c>
      <c r="F1333" t="str">
        <f t="shared" ref="F1333:F1337" si="78">CONCATENATE(TRIM(B1333),": ",D1333)</f>
        <v>APWORKS 2024.2 - PHASE 3: Broadcast Invoice: EDI File Processing</v>
      </c>
      <c r="G1333">
        <f>IF(E1333="Development",VLOOKUP(F1333,'Planned Activities'!$D$4:$M$158,J1333-2,FALSE),0)</f>
        <v>0</v>
      </c>
      <c r="H1333">
        <v>1</v>
      </c>
      <c r="I1333" s="3" t="s">
        <v>186</v>
      </c>
      <c r="J1333">
        <f>VLOOKUP(I1333,Const!$A$2:$B$13,2,FALSE)</f>
        <v>10</v>
      </c>
    </row>
    <row r="1334" spans="1:10" x14ac:dyDescent="0.25">
      <c r="A1334" t="s">
        <v>46</v>
      </c>
      <c r="B1334" t="s">
        <v>8</v>
      </c>
      <c r="C1334">
        <v>5</v>
      </c>
      <c r="D1334" t="s">
        <v>14</v>
      </c>
      <c r="E1334" t="s">
        <v>15</v>
      </c>
      <c r="F1334" t="str">
        <f t="shared" si="78"/>
        <v>APWORKS 2024.2 - PHASE 3: Project Overhead</v>
      </c>
      <c r="G1334">
        <f>IF(E1334="Development",VLOOKUP(F1334,'Planned Activities'!$D$4:$M$158,J1334-2,FALSE),0)</f>
        <v>0</v>
      </c>
      <c r="H1334">
        <v>1</v>
      </c>
      <c r="I1334" s="3" t="s">
        <v>186</v>
      </c>
      <c r="J1334">
        <f>VLOOKUP(I1334,Const!$A$2:$B$13,2,FALSE)</f>
        <v>10</v>
      </c>
    </row>
    <row r="1335" spans="1:10" x14ac:dyDescent="0.25">
      <c r="A1335" t="s">
        <v>46</v>
      </c>
      <c r="B1335" t="s">
        <v>8</v>
      </c>
      <c r="C1335">
        <v>31</v>
      </c>
      <c r="D1335" t="s">
        <v>48</v>
      </c>
      <c r="E1335" t="s">
        <v>20</v>
      </c>
      <c r="F1335" t="str">
        <f t="shared" si="78"/>
        <v>APWORKS 2024.2 - PHASE 3: Vendor/stations/sites associated to multiple pay to.</v>
      </c>
      <c r="G1335">
        <f>IF(E1335="Development",VLOOKUP(F1335,'Planned Activities'!$D$4:$M$158,J1335-2,FALSE),0)</f>
        <v>16.399999999999999</v>
      </c>
      <c r="H1335">
        <v>0.5</v>
      </c>
      <c r="I1335" s="3" t="s">
        <v>186</v>
      </c>
      <c r="J1335">
        <f>VLOOKUP(I1335,Const!$A$2:$B$13,2,FALSE)</f>
        <v>10</v>
      </c>
    </row>
    <row r="1336" spans="1:10" x14ac:dyDescent="0.25">
      <c r="A1336" t="s">
        <v>46</v>
      </c>
      <c r="B1336" t="s">
        <v>8</v>
      </c>
      <c r="C1336">
        <v>8</v>
      </c>
      <c r="D1336" t="s">
        <v>19</v>
      </c>
      <c r="E1336" t="s">
        <v>20</v>
      </c>
      <c r="F1336" t="str">
        <f t="shared" si="78"/>
        <v>APWORKS 2024.2 - PHASE 3: Broadcast Invoice: EDI File Processing</v>
      </c>
      <c r="G1336">
        <f>IF(E1336="Development",VLOOKUP(F1336,'Planned Activities'!$D$4:$M$158,J1336-2,FALSE),0)</f>
        <v>0</v>
      </c>
      <c r="H1336">
        <v>1.5</v>
      </c>
      <c r="I1336" s="3" t="s">
        <v>186</v>
      </c>
      <c r="J1336">
        <f>VLOOKUP(I1336,Const!$A$2:$B$13,2,FALSE)</f>
        <v>10</v>
      </c>
    </row>
    <row r="1337" spans="1:10" x14ac:dyDescent="0.25">
      <c r="A1337" t="s">
        <v>46</v>
      </c>
      <c r="B1337" t="s">
        <v>8</v>
      </c>
      <c r="C1337">
        <v>5</v>
      </c>
      <c r="D1337" t="s">
        <v>14</v>
      </c>
      <c r="E1337" t="s">
        <v>15</v>
      </c>
      <c r="F1337" t="str">
        <f t="shared" si="78"/>
        <v>APWORKS 2024.2 - PHASE 3: Project Overhead</v>
      </c>
      <c r="G1337">
        <f>IF(E1337="Development",VLOOKUP(F1337,'Planned Activities'!$D$4:$M$158,J1337-2,FALSE),0)</f>
        <v>0</v>
      </c>
      <c r="H1337">
        <v>2.5</v>
      </c>
      <c r="I1337" s="3" t="s">
        <v>186</v>
      </c>
      <c r="J1337">
        <f>VLOOKUP(I1337,Const!$A$2:$B$13,2,FALSE)</f>
        <v>10</v>
      </c>
    </row>
    <row r="1338" spans="1:10" hidden="1" x14ac:dyDescent="0.25">
      <c r="A1338" t="s">
        <v>46</v>
      </c>
      <c r="B1338" t="s">
        <v>30</v>
      </c>
      <c r="C1338" t="s">
        <v>51</v>
      </c>
      <c r="D1338" t="s">
        <v>52</v>
      </c>
      <c r="E1338" t="s">
        <v>45</v>
      </c>
      <c r="H1338">
        <v>4.5</v>
      </c>
      <c r="I1338" s="3" t="s">
        <v>186</v>
      </c>
    </row>
    <row r="1339" spans="1:10" hidden="1" x14ac:dyDescent="0.25">
      <c r="A1339" t="s">
        <v>46</v>
      </c>
      <c r="B1339" t="s">
        <v>30</v>
      </c>
      <c r="C1339" t="s">
        <v>31</v>
      </c>
      <c r="D1339" t="s">
        <v>32</v>
      </c>
      <c r="E1339" t="s">
        <v>33</v>
      </c>
      <c r="H1339">
        <v>1.5</v>
      </c>
      <c r="I1339" s="3" t="s">
        <v>186</v>
      </c>
    </row>
    <row r="1340" spans="1:10" hidden="1" x14ac:dyDescent="0.25">
      <c r="A1340" t="s">
        <v>46</v>
      </c>
      <c r="B1340" t="s">
        <v>30</v>
      </c>
      <c r="C1340" t="s">
        <v>31</v>
      </c>
      <c r="D1340" t="s">
        <v>32</v>
      </c>
      <c r="E1340" t="s">
        <v>33</v>
      </c>
      <c r="H1340">
        <v>1.5</v>
      </c>
      <c r="I1340" s="3" t="s">
        <v>186</v>
      </c>
    </row>
    <row r="1341" spans="1:10" hidden="1" x14ac:dyDescent="0.25">
      <c r="A1341" t="s">
        <v>46</v>
      </c>
      <c r="B1341" t="s">
        <v>30</v>
      </c>
      <c r="C1341" t="s">
        <v>31</v>
      </c>
      <c r="D1341" t="s">
        <v>32</v>
      </c>
      <c r="E1341" t="s">
        <v>33</v>
      </c>
      <c r="H1341">
        <v>3</v>
      </c>
      <c r="I1341" s="3" t="s">
        <v>186</v>
      </c>
    </row>
    <row r="1342" spans="1:10" hidden="1" x14ac:dyDescent="0.25">
      <c r="A1342" t="s">
        <v>46</v>
      </c>
      <c r="B1342" t="s">
        <v>30</v>
      </c>
      <c r="C1342" t="s">
        <v>31</v>
      </c>
      <c r="D1342" t="s">
        <v>32</v>
      </c>
      <c r="E1342" t="s">
        <v>33</v>
      </c>
      <c r="H1342">
        <v>1.5</v>
      </c>
      <c r="I1342" s="3" t="s">
        <v>186</v>
      </c>
    </row>
    <row r="1343" spans="1:10" hidden="1" x14ac:dyDescent="0.25">
      <c r="A1343" t="s">
        <v>62</v>
      </c>
      <c r="B1343" t="s">
        <v>28</v>
      </c>
      <c r="C1343">
        <v>0</v>
      </c>
      <c r="D1343" t="s">
        <v>14</v>
      </c>
      <c r="E1343" t="s">
        <v>65</v>
      </c>
      <c r="H1343">
        <v>4</v>
      </c>
      <c r="I1343" s="3" t="s">
        <v>186</v>
      </c>
    </row>
    <row r="1344" spans="1:10" hidden="1" x14ac:dyDescent="0.25">
      <c r="A1344" t="s">
        <v>62</v>
      </c>
      <c r="B1344" t="s">
        <v>28</v>
      </c>
      <c r="C1344">
        <v>0</v>
      </c>
      <c r="D1344" t="s">
        <v>14</v>
      </c>
      <c r="E1344" t="s">
        <v>65</v>
      </c>
      <c r="H1344">
        <v>4</v>
      </c>
      <c r="I1344" s="3" t="s">
        <v>186</v>
      </c>
    </row>
    <row r="1345" spans="1:10" hidden="1" x14ac:dyDescent="0.25">
      <c r="A1345" t="s">
        <v>62</v>
      </c>
      <c r="B1345" t="s">
        <v>28</v>
      </c>
      <c r="C1345">
        <v>0</v>
      </c>
      <c r="D1345" t="s">
        <v>14</v>
      </c>
      <c r="E1345" t="s">
        <v>65</v>
      </c>
      <c r="H1345">
        <v>4</v>
      </c>
      <c r="I1345" s="3" t="s">
        <v>186</v>
      </c>
    </row>
    <row r="1346" spans="1:10" hidden="1" x14ac:dyDescent="0.25">
      <c r="A1346" t="s">
        <v>62</v>
      </c>
      <c r="B1346" t="s">
        <v>28</v>
      </c>
      <c r="C1346">
        <v>3</v>
      </c>
      <c r="D1346" t="s">
        <v>29</v>
      </c>
      <c r="E1346" t="s">
        <v>20</v>
      </c>
      <c r="H1346">
        <v>4</v>
      </c>
      <c r="I1346" s="3" t="s">
        <v>186</v>
      </c>
    </row>
    <row r="1347" spans="1:10" hidden="1" x14ac:dyDescent="0.25">
      <c r="A1347" t="s">
        <v>62</v>
      </c>
      <c r="B1347" t="s">
        <v>28</v>
      </c>
      <c r="C1347">
        <v>3</v>
      </c>
      <c r="D1347" t="s">
        <v>29</v>
      </c>
      <c r="E1347" t="s">
        <v>20</v>
      </c>
      <c r="H1347">
        <v>5</v>
      </c>
      <c r="I1347" s="3" t="s">
        <v>186</v>
      </c>
    </row>
    <row r="1348" spans="1:10" hidden="1" x14ac:dyDescent="0.25">
      <c r="A1348" t="s">
        <v>62</v>
      </c>
      <c r="B1348" t="s">
        <v>28</v>
      </c>
      <c r="C1348">
        <v>3</v>
      </c>
      <c r="D1348" t="s">
        <v>29</v>
      </c>
      <c r="E1348" t="s">
        <v>20</v>
      </c>
      <c r="H1348">
        <v>4</v>
      </c>
      <c r="I1348" s="3" t="s">
        <v>186</v>
      </c>
    </row>
    <row r="1349" spans="1:10" hidden="1" x14ac:dyDescent="0.25">
      <c r="A1349" t="s">
        <v>62</v>
      </c>
      <c r="B1349" t="s">
        <v>28</v>
      </c>
      <c r="C1349">
        <v>3</v>
      </c>
      <c r="D1349" t="s">
        <v>29</v>
      </c>
      <c r="E1349" t="s">
        <v>20</v>
      </c>
      <c r="H1349">
        <v>3</v>
      </c>
      <c r="I1349" s="3" t="s">
        <v>186</v>
      </c>
    </row>
    <row r="1350" spans="1:10" hidden="1" x14ac:dyDescent="0.25">
      <c r="A1350" t="s">
        <v>62</v>
      </c>
      <c r="B1350" t="s">
        <v>28</v>
      </c>
      <c r="C1350">
        <v>3</v>
      </c>
      <c r="D1350" t="s">
        <v>29</v>
      </c>
      <c r="E1350" t="s">
        <v>20</v>
      </c>
      <c r="H1350">
        <v>4</v>
      </c>
      <c r="I1350" s="3" t="s">
        <v>186</v>
      </c>
    </row>
    <row r="1351" spans="1:10" hidden="1" x14ac:dyDescent="0.25">
      <c r="A1351" t="s">
        <v>62</v>
      </c>
      <c r="B1351" t="s">
        <v>28</v>
      </c>
      <c r="C1351">
        <v>3</v>
      </c>
      <c r="D1351" t="s">
        <v>29</v>
      </c>
      <c r="E1351" t="s">
        <v>20</v>
      </c>
      <c r="H1351">
        <v>5</v>
      </c>
      <c r="I1351" s="3" t="s">
        <v>186</v>
      </c>
    </row>
    <row r="1352" spans="1:10" hidden="1" x14ac:dyDescent="0.25">
      <c r="A1352" t="s">
        <v>62</v>
      </c>
      <c r="B1352" t="s">
        <v>28</v>
      </c>
      <c r="C1352">
        <v>3</v>
      </c>
      <c r="D1352" t="s">
        <v>29</v>
      </c>
      <c r="E1352" t="s">
        <v>20</v>
      </c>
      <c r="H1352">
        <v>3</v>
      </c>
      <c r="I1352" s="3" t="s">
        <v>186</v>
      </c>
    </row>
    <row r="1353" spans="1:10" hidden="1" x14ac:dyDescent="0.25">
      <c r="A1353" t="s">
        <v>62</v>
      </c>
      <c r="B1353" t="s">
        <v>28</v>
      </c>
      <c r="C1353">
        <v>0</v>
      </c>
      <c r="D1353" t="s">
        <v>14</v>
      </c>
      <c r="E1353" t="s">
        <v>65</v>
      </c>
      <c r="H1353">
        <v>5</v>
      </c>
      <c r="I1353" s="3" t="s">
        <v>186</v>
      </c>
    </row>
    <row r="1354" spans="1:10" hidden="1" x14ac:dyDescent="0.25">
      <c r="A1354" t="s">
        <v>54</v>
      </c>
      <c r="B1354" t="s">
        <v>30</v>
      </c>
      <c r="C1354" t="s">
        <v>33</v>
      </c>
      <c r="D1354" t="s">
        <v>53</v>
      </c>
      <c r="E1354" t="s">
        <v>33</v>
      </c>
      <c r="H1354">
        <v>2</v>
      </c>
      <c r="I1354" s="3" t="s">
        <v>187</v>
      </c>
    </row>
    <row r="1355" spans="1:10" x14ac:dyDescent="0.25">
      <c r="A1355" t="s">
        <v>54</v>
      </c>
      <c r="B1355" t="s">
        <v>8</v>
      </c>
      <c r="C1355">
        <v>7</v>
      </c>
      <c r="D1355" t="s">
        <v>18</v>
      </c>
      <c r="E1355" t="s">
        <v>4</v>
      </c>
      <c r="F1355" t="str">
        <f>CONCATENATE(TRIM(B1355),": ",D1355)</f>
        <v>APWORKS 2024.2 - PHASE 3: Associate vendor/stations/sites to multiple pay to</v>
      </c>
      <c r="G1355">
        <f>IF(E1355="Development",VLOOKUP(F1355,'Planned Activities'!$D$4:$M$158,J1355-2,FALSE),0)</f>
        <v>0</v>
      </c>
      <c r="H1355">
        <v>3</v>
      </c>
      <c r="I1355" s="3" t="s">
        <v>187</v>
      </c>
      <c r="J1355">
        <f>VLOOKUP(I1355,Const!$A$2:$B$13,2,FALSE)</f>
        <v>11</v>
      </c>
    </row>
    <row r="1356" spans="1:10" hidden="1" x14ac:dyDescent="0.25">
      <c r="A1356" t="s">
        <v>100</v>
      </c>
      <c r="B1356" t="s">
        <v>28</v>
      </c>
      <c r="C1356">
        <v>5</v>
      </c>
      <c r="D1356" t="s">
        <v>101</v>
      </c>
      <c r="E1356" t="s">
        <v>102</v>
      </c>
      <c r="H1356">
        <v>8</v>
      </c>
      <c r="I1356" s="3" t="s">
        <v>187</v>
      </c>
    </row>
    <row r="1357" spans="1:10" hidden="1" x14ac:dyDescent="0.25">
      <c r="A1357" t="s">
        <v>46</v>
      </c>
      <c r="B1357" t="s">
        <v>30</v>
      </c>
      <c r="C1357" t="s">
        <v>51</v>
      </c>
      <c r="D1357" t="s">
        <v>52</v>
      </c>
      <c r="E1357" t="s">
        <v>4</v>
      </c>
      <c r="H1357">
        <v>4.5</v>
      </c>
      <c r="I1357" s="3" t="s">
        <v>187</v>
      </c>
    </row>
    <row r="1358" spans="1:10" hidden="1" x14ac:dyDescent="0.25">
      <c r="A1358" t="s">
        <v>46</v>
      </c>
      <c r="B1358" t="s">
        <v>30</v>
      </c>
      <c r="C1358" t="s">
        <v>31</v>
      </c>
      <c r="D1358" t="s">
        <v>32</v>
      </c>
      <c r="E1358" t="s">
        <v>10</v>
      </c>
      <c r="H1358">
        <v>1</v>
      </c>
      <c r="I1358" s="3" t="s">
        <v>187</v>
      </c>
    </row>
    <row r="1359" spans="1:10" hidden="1" x14ac:dyDescent="0.25">
      <c r="A1359" t="s">
        <v>100</v>
      </c>
      <c r="B1359" t="s">
        <v>28</v>
      </c>
      <c r="C1359">
        <v>5</v>
      </c>
      <c r="D1359" t="s">
        <v>101</v>
      </c>
      <c r="E1359" t="s">
        <v>20</v>
      </c>
      <c r="H1359">
        <v>8</v>
      </c>
      <c r="I1359" s="3" t="s">
        <v>187</v>
      </c>
    </row>
    <row r="1360" spans="1:10" hidden="1" x14ac:dyDescent="0.25">
      <c r="A1360" t="s">
        <v>83</v>
      </c>
      <c r="B1360" t="s">
        <v>30</v>
      </c>
      <c r="C1360" t="s">
        <v>26</v>
      </c>
      <c r="D1360" t="s">
        <v>27</v>
      </c>
      <c r="E1360" t="s">
        <v>22</v>
      </c>
      <c r="H1360">
        <v>6</v>
      </c>
      <c r="I1360" s="3" t="s">
        <v>187</v>
      </c>
    </row>
    <row r="1361" spans="1:10" hidden="1" x14ac:dyDescent="0.25">
      <c r="A1361" t="s">
        <v>83</v>
      </c>
      <c r="B1361" t="s">
        <v>30</v>
      </c>
      <c r="C1361" t="s">
        <v>6</v>
      </c>
      <c r="D1361" t="s">
        <v>7</v>
      </c>
      <c r="E1361" t="s">
        <v>10</v>
      </c>
      <c r="H1361">
        <v>2</v>
      </c>
      <c r="I1361" s="3" t="s">
        <v>187</v>
      </c>
    </row>
    <row r="1362" spans="1:10" hidden="1" x14ac:dyDescent="0.25">
      <c r="A1362" t="s">
        <v>83</v>
      </c>
      <c r="B1362" t="s">
        <v>30</v>
      </c>
      <c r="C1362" t="s">
        <v>33</v>
      </c>
      <c r="D1362" t="s">
        <v>53</v>
      </c>
      <c r="E1362" t="s">
        <v>33</v>
      </c>
      <c r="H1362">
        <v>1</v>
      </c>
      <c r="I1362" s="3" t="s">
        <v>187</v>
      </c>
    </row>
    <row r="1363" spans="1:10" x14ac:dyDescent="0.25">
      <c r="A1363" t="s">
        <v>2</v>
      </c>
      <c r="B1363" t="s">
        <v>8</v>
      </c>
      <c r="C1363">
        <v>5</v>
      </c>
      <c r="D1363" t="s">
        <v>14</v>
      </c>
      <c r="E1363" t="s">
        <v>15</v>
      </c>
      <c r="F1363" t="str">
        <f t="shared" ref="F1363:F1364" si="79">CONCATENATE(TRIM(B1363),": ",D1363)</f>
        <v>APWORKS 2024.2 - PHASE 3: Project Overhead</v>
      </c>
      <c r="G1363">
        <f>IF(E1363="Development",VLOOKUP(F1363,'Planned Activities'!$D$4:$M$158,J1363-2,FALSE),0)</f>
        <v>0</v>
      </c>
      <c r="H1363">
        <v>1</v>
      </c>
      <c r="I1363" s="3" t="s">
        <v>187</v>
      </c>
      <c r="J1363">
        <f>VLOOKUP(I1363,Const!$A$2:$B$13,2,FALSE)</f>
        <v>11</v>
      </c>
    </row>
    <row r="1364" spans="1:10" x14ac:dyDescent="0.25">
      <c r="A1364" t="s">
        <v>2</v>
      </c>
      <c r="B1364" t="s">
        <v>8</v>
      </c>
      <c r="C1364">
        <v>5</v>
      </c>
      <c r="D1364" t="s">
        <v>14</v>
      </c>
      <c r="E1364" t="s">
        <v>17</v>
      </c>
      <c r="F1364" t="str">
        <f t="shared" si="79"/>
        <v>APWORKS 2024.2 - PHASE 3: Project Overhead</v>
      </c>
      <c r="G1364">
        <f>IF(E1364="Development",VLOOKUP(F1364,'Planned Activities'!$D$4:$M$158,J1364-2,FALSE),0)</f>
        <v>0</v>
      </c>
      <c r="H1364">
        <v>2</v>
      </c>
      <c r="I1364" s="3" t="s">
        <v>187</v>
      </c>
      <c r="J1364">
        <f>VLOOKUP(I1364,Const!$A$2:$B$13,2,FALSE)</f>
        <v>11</v>
      </c>
    </row>
    <row r="1365" spans="1:10" hidden="1" x14ac:dyDescent="0.25">
      <c r="A1365" t="s">
        <v>2</v>
      </c>
      <c r="B1365" t="s">
        <v>28</v>
      </c>
      <c r="C1365">
        <v>0</v>
      </c>
      <c r="D1365" t="s">
        <v>14</v>
      </c>
      <c r="E1365" t="s">
        <v>16</v>
      </c>
      <c r="H1365">
        <v>1</v>
      </c>
      <c r="I1365" s="3" t="s">
        <v>187</v>
      </c>
    </row>
    <row r="1366" spans="1:10" hidden="1" x14ac:dyDescent="0.25">
      <c r="A1366" t="s">
        <v>2</v>
      </c>
      <c r="B1366" t="s">
        <v>30</v>
      </c>
      <c r="C1366" t="s">
        <v>31</v>
      </c>
      <c r="D1366" t="s">
        <v>32</v>
      </c>
      <c r="E1366" t="s">
        <v>17</v>
      </c>
      <c r="H1366">
        <v>1</v>
      </c>
      <c r="I1366" s="3" t="s">
        <v>187</v>
      </c>
    </row>
    <row r="1367" spans="1:10" hidden="1" x14ac:dyDescent="0.25">
      <c r="A1367" t="s">
        <v>2</v>
      </c>
      <c r="B1367" t="s">
        <v>30</v>
      </c>
      <c r="C1367" t="s">
        <v>6</v>
      </c>
      <c r="D1367" t="s">
        <v>7</v>
      </c>
      <c r="E1367" t="s">
        <v>10</v>
      </c>
      <c r="H1367">
        <v>2</v>
      </c>
      <c r="I1367" s="3" t="s">
        <v>187</v>
      </c>
    </row>
    <row r="1368" spans="1:10" hidden="1" x14ac:dyDescent="0.25">
      <c r="A1368" t="s">
        <v>2</v>
      </c>
      <c r="B1368" t="s">
        <v>30</v>
      </c>
      <c r="C1368" t="s">
        <v>34</v>
      </c>
      <c r="D1368" t="s">
        <v>35</v>
      </c>
      <c r="E1368" t="s">
        <v>16</v>
      </c>
      <c r="H1368">
        <v>2</v>
      </c>
      <c r="I1368" s="3" t="s">
        <v>187</v>
      </c>
    </row>
    <row r="1369" spans="1:10" x14ac:dyDescent="0.25">
      <c r="A1369" t="s">
        <v>2</v>
      </c>
      <c r="B1369" t="s">
        <v>8</v>
      </c>
      <c r="C1369">
        <v>5</v>
      </c>
      <c r="D1369" t="s">
        <v>14</v>
      </c>
      <c r="E1369" t="s">
        <v>15</v>
      </c>
      <c r="F1369" t="str">
        <f t="shared" ref="F1369:F1370" si="80">CONCATENATE(TRIM(B1369),": ",D1369)</f>
        <v>APWORKS 2024.2 - PHASE 3: Project Overhead</v>
      </c>
      <c r="G1369">
        <f>IF(E1369="Development",VLOOKUP(F1369,'Planned Activities'!$D$4:$M$158,J1369-2,FALSE),0)</f>
        <v>0</v>
      </c>
      <c r="H1369">
        <v>1</v>
      </c>
      <c r="I1369" s="3" t="s">
        <v>187</v>
      </c>
      <c r="J1369">
        <f>VLOOKUP(I1369,Const!$A$2:$B$13,2,FALSE)</f>
        <v>11</v>
      </c>
    </row>
    <row r="1370" spans="1:10" x14ac:dyDescent="0.25">
      <c r="A1370" t="s">
        <v>2</v>
      </c>
      <c r="B1370" t="s">
        <v>8</v>
      </c>
      <c r="C1370">
        <v>5</v>
      </c>
      <c r="D1370" t="s">
        <v>14</v>
      </c>
      <c r="E1370" t="s">
        <v>17</v>
      </c>
      <c r="F1370" t="str">
        <f t="shared" si="80"/>
        <v>APWORKS 2024.2 - PHASE 3: Project Overhead</v>
      </c>
      <c r="G1370">
        <f>IF(E1370="Development",VLOOKUP(F1370,'Planned Activities'!$D$4:$M$158,J1370-2,FALSE),0)</f>
        <v>0</v>
      </c>
      <c r="H1370">
        <v>2</v>
      </c>
      <c r="I1370" s="3" t="s">
        <v>187</v>
      </c>
      <c r="J1370">
        <f>VLOOKUP(I1370,Const!$A$2:$B$13,2,FALSE)</f>
        <v>11</v>
      </c>
    </row>
    <row r="1371" spans="1:10" hidden="1" x14ac:dyDescent="0.25">
      <c r="A1371" t="s">
        <v>2</v>
      </c>
      <c r="B1371" t="s">
        <v>39</v>
      </c>
      <c r="C1371">
        <v>1</v>
      </c>
      <c r="D1371" t="s">
        <v>40</v>
      </c>
      <c r="E1371" t="s">
        <v>41</v>
      </c>
      <c r="H1371">
        <v>4</v>
      </c>
      <c r="I1371" s="3" t="s">
        <v>187</v>
      </c>
    </row>
    <row r="1372" spans="1:10" hidden="1" x14ac:dyDescent="0.25">
      <c r="A1372" t="s">
        <v>2</v>
      </c>
      <c r="B1372" t="s">
        <v>28</v>
      </c>
      <c r="C1372">
        <v>0</v>
      </c>
      <c r="D1372" t="s">
        <v>14</v>
      </c>
      <c r="E1372" t="s">
        <v>16</v>
      </c>
      <c r="H1372">
        <v>2</v>
      </c>
      <c r="I1372" s="3" t="s">
        <v>187</v>
      </c>
    </row>
    <row r="1373" spans="1:10" x14ac:dyDescent="0.25">
      <c r="A1373" t="s">
        <v>54</v>
      </c>
      <c r="B1373" t="s">
        <v>8</v>
      </c>
      <c r="C1373">
        <v>28</v>
      </c>
      <c r="D1373" t="s">
        <v>24</v>
      </c>
      <c r="E1373" t="s">
        <v>4</v>
      </c>
      <c r="F1373" t="str">
        <f>CONCATENATE(TRIM(B1373),": ",D1373)</f>
        <v>APWORKS 2024.2 - PHASE 3: Customer Information: Select Client on Vendor Invoice</v>
      </c>
      <c r="G1373">
        <f>IF(E1373="Development",VLOOKUP(F1373,'Planned Activities'!$D$4:$M$158,J1373-2,FALSE),0)</f>
        <v>0</v>
      </c>
      <c r="H1373">
        <v>3</v>
      </c>
      <c r="I1373" s="3" t="s">
        <v>187</v>
      </c>
      <c r="J1373">
        <f>VLOOKUP(I1373,Const!$A$2:$B$13,2,FALSE)</f>
        <v>11</v>
      </c>
    </row>
    <row r="1374" spans="1:10" hidden="1" x14ac:dyDescent="0.25">
      <c r="A1374" t="s">
        <v>46</v>
      </c>
      <c r="B1374" t="s">
        <v>28</v>
      </c>
      <c r="C1374">
        <v>6</v>
      </c>
      <c r="D1374" t="s">
        <v>49</v>
      </c>
      <c r="E1374" t="s">
        <v>20</v>
      </c>
      <c r="H1374">
        <v>1.5</v>
      </c>
      <c r="I1374" s="3" t="s">
        <v>186</v>
      </c>
    </row>
    <row r="1375" spans="1:10" hidden="1" x14ac:dyDescent="0.25">
      <c r="A1375" t="s">
        <v>46</v>
      </c>
      <c r="B1375" t="s">
        <v>28</v>
      </c>
      <c r="C1375">
        <v>6</v>
      </c>
      <c r="D1375" t="s">
        <v>49</v>
      </c>
      <c r="E1375" t="s">
        <v>20</v>
      </c>
      <c r="H1375">
        <v>1.5</v>
      </c>
      <c r="I1375" s="3" t="s">
        <v>186</v>
      </c>
    </row>
    <row r="1376" spans="1:10" hidden="1" x14ac:dyDescent="0.25">
      <c r="A1376" t="s">
        <v>46</v>
      </c>
      <c r="B1376" t="s">
        <v>39</v>
      </c>
      <c r="C1376">
        <v>1</v>
      </c>
      <c r="D1376" t="s">
        <v>40</v>
      </c>
      <c r="E1376" t="s">
        <v>41</v>
      </c>
      <c r="H1376">
        <v>2</v>
      </c>
      <c r="I1376" s="3" t="s">
        <v>186</v>
      </c>
    </row>
    <row r="1377" spans="1:10" hidden="1" x14ac:dyDescent="0.25">
      <c r="A1377" t="s">
        <v>89</v>
      </c>
      <c r="B1377" t="s">
        <v>39</v>
      </c>
      <c r="C1377">
        <v>1</v>
      </c>
      <c r="D1377" t="s">
        <v>40</v>
      </c>
      <c r="E1377" t="s">
        <v>94</v>
      </c>
      <c r="H1377">
        <v>8</v>
      </c>
      <c r="I1377" s="3" t="s">
        <v>187</v>
      </c>
    </row>
    <row r="1378" spans="1:10" hidden="1" x14ac:dyDescent="0.25">
      <c r="A1378" t="s">
        <v>75</v>
      </c>
      <c r="B1378" t="s">
        <v>3</v>
      </c>
      <c r="C1378" t="s">
        <v>33</v>
      </c>
      <c r="D1378" t="s">
        <v>53</v>
      </c>
      <c r="E1378" t="s">
        <v>33</v>
      </c>
      <c r="H1378">
        <v>1</v>
      </c>
      <c r="I1378" s="3" t="s">
        <v>187</v>
      </c>
    </row>
    <row r="1379" spans="1:10" hidden="1" x14ac:dyDescent="0.25">
      <c r="A1379" t="s">
        <v>75</v>
      </c>
      <c r="B1379" t="s">
        <v>25</v>
      </c>
      <c r="C1379" t="s">
        <v>80</v>
      </c>
      <c r="D1379" t="s">
        <v>81</v>
      </c>
      <c r="E1379" t="s">
        <v>22</v>
      </c>
      <c r="H1379">
        <v>4</v>
      </c>
      <c r="I1379" s="3" t="s">
        <v>187</v>
      </c>
    </row>
    <row r="1380" spans="1:10" x14ac:dyDescent="0.25">
      <c r="A1380" t="s">
        <v>75</v>
      </c>
      <c r="B1380" t="s">
        <v>8</v>
      </c>
      <c r="C1380">
        <v>1</v>
      </c>
      <c r="D1380" t="s">
        <v>9</v>
      </c>
      <c r="E1380" t="s">
        <v>22</v>
      </c>
      <c r="F1380" t="str">
        <f>CONCATENATE(TRIM(B1380),": ",D1380)</f>
        <v>APWORKS 2024.2 - PHASE 3: Ability to automatically attach additional documents to Invoice</v>
      </c>
      <c r="G1380">
        <f>IF(E1380="Development",VLOOKUP(F1380,'Planned Activities'!$D$4:$M$158,J1380-2,FALSE),0)</f>
        <v>0</v>
      </c>
      <c r="H1380">
        <v>3</v>
      </c>
      <c r="I1380" s="3" t="s">
        <v>187</v>
      </c>
      <c r="J1380">
        <f>VLOOKUP(I1380,Const!$A$2:$B$13,2,FALSE)</f>
        <v>11</v>
      </c>
    </row>
    <row r="1381" spans="1:10" hidden="1" x14ac:dyDescent="0.25">
      <c r="A1381" t="s">
        <v>75</v>
      </c>
      <c r="B1381" t="s">
        <v>3</v>
      </c>
      <c r="C1381" t="s">
        <v>33</v>
      </c>
      <c r="D1381" t="s">
        <v>53</v>
      </c>
      <c r="E1381" t="s">
        <v>33</v>
      </c>
      <c r="H1381">
        <v>1</v>
      </c>
      <c r="I1381" s="3" t="s">
        <v>187</v>
      </c>
    </row>
    <row r="1382" spans="1:10" hidden="1" x14ac:dyDescent="0.25">
      <c r="A1382" t="s">
        <v>61</v>
      </c>
      <c r="B1382" t="s">
        <v>25</v>
      </c>
      <c r="C1382" t="s">
        <v>4</v>
      </c>
      <c r="D1382" t="s">
        <v>5</v>
      </c>
      <c r="E1382" t="s">
        <v>4</v>
      </c>
      <c r="H1382">
        <v>8</v>
      </c>
      <c r="I1382" s="3" t="s">
        <v>186</v>
      </c>
    </row>
    <row r="1383" spans="1:10" hidden="1" x14ac:dyDescent="0.25">
      <c r="A1383" t="s">
        <v>61</v>
      </c>
      <c r="B1383" t="s">
        <v>25</v>
      </c>
      <c r="C1383" t="s">
        <v>4</v>
      </c>
      <c r="D1383" t="s">
        <v>5</v>
      </c>
      <c r="E1383" t="s">
        <v>4</v>
      </c>
      <c r="H1383">
        <v>8</v>
      </c>
      <c r="I1383" s="3" t="s">
        <v>186</v>
      </c>
    </row>
    <row r="1384" spans="1:10" hidden="1" x14ac:dyDescent="0.25">
      <c r="A1384" t="s">
        <v>61</v>
      </c>
      <c r="B1384" t="s">
        <v>25</v>
      </c>
      <c r="C1384" t="s">
        <v>4</v>
      </c>
      <c r="D1384" t="s">
        <v>5</v>
      </c>
      <c r="E1384" t="s">
        <v>4</v>
      </c>
      <c r="H1384">
        <v>6</v>
      </c>
      <c r="I1384" s="3" t="s">
        <v>186</v>
      </c>
    </row>
    <row r="1385" spans="1:10" hidden="1" x14ac:dyDescent="0.25">
      <c r="A1385" t="s">
        <v>61</v>
      </c>
      <c r="B1385" t="s">
        <v>25</v>
      </c>
      <c r="C1385" t="s">
        <v>4</v>
      </c>
      <c r="D1385" t="s">
        <v>5</v>
      </c>
      <c r="E1385" t="s">
        <v>4</v>
      </c>
      <c r="H1385">
        <v>2</v>
      </c>
      <c r="I1385" s="3" t="s">
        <v>186</v>
      </c>
    </row>
    <row r="1386" spans="1:10" hidden="1" x14ac:dyDescent="0.25">
      <c r="A1386" t="s">
        <v>61</v>
      </c>
      <c r="B1386" t="s">
        <v>25</v>
      </c>
      <c r="C1386" t="s">
        <v>4</v>
      </c>
      <c r="D1386" t="s">
        <v>5</v>
      </c>
      <c r="E1386" t="s">
        <v>4</v>
      </c>
      <c r="H1386">
        <v>8</v>
      </c>
      <c r="I1386" s="3" t="s">
        <v>186</v>
      </c>
    </row>
    <row r="1387" spans="1:10" hidden="1" x14ac:dyDescent="0.25">
      <c r="A1387" t="s">
        <v>61</v>
      </c>
      <c r="B1387" t="s">
        <v>25</v>
      </c>
      <c r="C1387" t="s">
        <v>4</v>
      </c>
      <c r="D1387" t="s">
        <v>5</v>
      </c>
      <c r="E1387" t="s">
        <v>4</v>
      </c>
      <c r="H1387">
        <v>8</v>
      </c>
      <c r="I1387" s="3" t="s">
        <v>186</v>
      </c>
    </row>
    <row r="1388" spans="1:10" hidden="1" x14ac:dyDescent="0.25">
      <c r="A1388" t="s">
        <v>100</v>
      </c>
      <c r="B1388" t="s">
        <v>63</v>
      </c>
      <c r="C1388" t="s">
        <v>64</v>
      </c>
      <c r="D1388" t="s">
        <v>40</v>
      </c>
      <c r="E1388" t="s">
        <v>105</v>
      </c>
      <c r="H1388">
        <v>1.3</v>
      </c>
      <c r="I1388" s="3" t="s">
        <v>187</v>
      </c>
    </row>
    <row r="1389" spans="1:10" hidden="1" x14ac:dyDescent="0.25">
      <c r="A1389" t="s">
        <v>100</v>
      </c>
      <c r="B1389" t="s">
        <v>28</v>
      </c>
      <c r="C1389">
        <v>5</v>
      </c>
      <c r="D1389" t="s">
        <v>101</v>
      </c>
      <c r="E1389" t="s">
        <v>20</v>
      </c>
      <c r="H1389">
        <v>6.3</v>
      </c>
      <c r="I1389" s="3" t="s">
        <v>187</v>
      </c>
    </row>
    <row r="1390" spans="1:10" hidden="1" x14ac:dyDescent="0.25">
      <c r="A1390" t="s">
        <v>54</v>
      </c>
      <c r="B1390" t="s">
        <v>30</v>
      </c>
      <c r="C1390" t="s">
        <v>33</v>
      </c>
      <c r="D1390" t="s">
        <v>53</v>
      </c>
      <c r="E1390" t="s">
        <v>33</v>
      </c>
      <c r="H1390">
        <v>2</v>
      </c>
      <c r="I1390" s="3" t="s">
        <v>187</v>
      </c>
    </row>
    <row r="1391" spans="1:10" hidden="1" x14ac:dyDescent="0.25">
      <c r="A1391" t="s">
        <v>54</v>
      </c>
      <c r="B1391" t="s">
        <v>25</v>
      </c>
      <c r="C1391" t="s">
        <v>4</v>
      </c>
      <c r="D1391" t="s">
        <v>5</v>
      </c>
      <c r="E1391" t="s">
        <v>4</v>
      </c>
      <c r="H1391">
        <v>2</v>
      </c>
      <c r="I1391" s="3" t="s">
        <v>187</v>
      </c>
    </row>
    <row r="1392" spans="1:10" hidden="1" x14ac:dyDescent="0.25">
      <c r="A1392" t="s">
        <v>54</v>
      </c>
      <c r="B1392" t="s">
        <v>30</v>
      </c>
      <c r="C1392" t="s">
        <v>33</v>
      </c>
      <c r="D1392" t="s">
        <v>53</v>
      </c>
      <c r="E1392" t="s">
        <v>33</v>
      </c>
      <c r="H1392">
        <v>1</v>
      </c>
      <c r="I1392" s="3" t="s">
        <v>187</v>
      </c>
    </row>
    <row r="1393" spans="1:10" x14ac:dyDescent="0.25">
      <c r="A1393" t="s">
        <v>2</v>
      </c>
      <c r="B1393" t="s">
        <v>8</v>
      </c>
      <c r="C1393">
        <v>5</v>
      </c>
      <c r="D1393" t="s">
        <v>14</v>
      </c>
      <c r="E1393" t="s">
        <v>15</v>
      </c>
      <c r="F1393" t="str">
        <f t="shared" ref="F1393:F1394" si="81">CONCATENATE(TRIM(B1393),": ",D1393)</f>
        <v>APWORKS 2024.2 - PHASE 3: Project Overhead</v>
      </c>
      <c r="G1393">
        <f>IF(E1393="Development",VLOOKUP(F1393,'Planned Activities'!$D$4:$M$158,J1393-2,FALSE),0)</f>
        <v>0</v>
      </c>
      <c r="H1393">
        <v>1</v>
      </c>
      <c r="I1393" s="3" t="s">
        <v>187</v>
      </c>
      <c r="J1393">
        <f>VLOOKUP(I1393,Const!$A$2:$B$13,2,FALSE)</f>
        <v>11</v>
      </c>
    </row>
    <row r="1394" spans="1:10" x14ac:dyDescent="0.25">
      <c r="A1394" t="s">
        <v>2</v>
      </c>
      <c r="B1394" t="s">
        <v>8</v>
      </c>
      <c r="C1394">
        <v>5</v>
      </c>
      <c r="D1394" t="s">
        <v>14</v>
      </c>
      <c r="E1394" t="s">
        <v>17</v>
      </c>
      <c r="F1394" t="str">
        <f t="shared" si="81"/>
        <v>APWORKS 2024.2 - PHASE 3: Project Overhead</v>
      </c>
      <c r="G1394">
        <f>IF(E1394="Development",VLOOKUP(F1394,'Planned Activities'!$D$4:$M$158,J1394-2,FALSE),0)</f>
        <v>0</v>
      </c>
      <c r="H1394">
        <v>3</v>
      </c>
      <c r="I1394" s="3" t="s">
        <v>187</v>
      </c>
      <c r="J1394">
        <f>VLOOKUP(I1394,Const!$A$2:$B$13,2,FALSE)</f>
        <v>11</v>
      </c>
    </row>
    <row r="1395" spans="1:10" hidden="1" x14ac:dyDescent="0.25">
      <c r="A1395" t="s">
        <v>2</v>
      </c>
      <c r="B1395" t="s">
        <v>28</v>
      </c>
      <c r="C1395">
        <v>0</v>
      </c>
      <c r="D1395" t="s">
        <v>14</v>
      </c>
      <c r="E1395" t="s">
        <v>16</v>
      </c>
      <c r="H1395">
        <v>1</v>
      </c>
      <c r="I1395" s="3" t="s">
        <v>187</v>
      </c>
    </row>
    <row r="1396" spans="1:10" hidden="1" x14ac:dyDescent="0.25">
      <c r="A1396" t="s">
        <v>2</v>
      </c>
      <c r="B1396" t="s">
        <v>30</v>
      </c>
      <c r="C1396" t="s">
        <v>31</v>
      </c>
      <c r="D1396" t="s">
        <v>32</v>
      </c>
      <c r="E1396" t="s">
        <v>17</v>
      </c>
      <c r="H1396">
        <v>1</v>
      </c>
      <c r="I1396" s="3" t="s">
        <v>187</v>
      </c>
    </row>
    <row r="1397" spans="1:10" hidden="1" x14ac:dyDescent="0.25">
      <c r="A1397" t="s">
        <v>2</v>
      </c>
      <c r="B1397" t="s">
        <v>30</v>
      </c>
      <c r="C1397" t="s">
        <v>34</v>
      </c>
      <c r="D1397" t="s">
        <v>35</v>
      </c>
      <c r="E1397" t="s">
        <v>16</v>
      </c>
      <c r="H1397">
        <v>2</v>
      </c>
      <c r="I1397" s="3" t="s">
        <v>187</v>
      </c>
    </row>
    <row r="1398" spans="1:10" x14ac:dyDescent="0.25">
      <c r="A1398" t="s">
        <v>61</v>
      </c>
      <c r="B1398" t="s">
        <v>8</v>
      </c>
      <c r="C1398">
        <v>1</v>
      </c>
      <c r="D1398" t="s">
        <v>9</v>
      </c>
      <c r="E1398" t="s">
        <v>4</v>
      </c>
      <c r="F1398" t="str">
        <f t="shared" ref="F1398:F1400" si="82">CONCATENATE(TRIM(B1398),": ",D1398)</f>
        <v>APWORKS 2024.2 - PHASE 3: Ability to automatically attach additional documents to Invoice</v>
      </c>
      <c r="G1398">
        <f>IF(E1398="Development",VLOOKUP(F1398,'Planned Activities'!$D$4:$M$158,J1398-2,FALSE),0)</f>
        <v>0</v>
      </c>
      <c r="H1398">
        <v>4</v>
      </c>
      <c r="I1398" s="3" t="s">
        <v>187</v>
      </c>
      <c r="J1398">
        <f>VLOOKUP(I1398,Const!$A$2:$B$13,2,FALSE)</f>
        <v>11</v>
      </c>
    </row>
    <row r="1399" spans="1:10" x14ac:dyDescent="0.25">
      <c r="A1399" t="s">
        <v>61</v>
      </c>
      <c r="B1399" t="s">
        <v>8</v>
      </c>
      <c r="C1399">
        <v>1</v>
      </c>
      <c r="D1399" t="s">
        <v>9</v>
      </c>
      <c r="E1399" t="s">
        <v>4</v>
      </c>
      <c r="F1399" t="str">
        <f t="shared" si="82"/>
        <v>APWORKS 2024.2 - PHASE 3: Ability to automatically attach additional documents to Invoice</v>
      </c>
      <c r="G1399">
        <f>IF(E1399="Development",VLOOKUP(F1399,'Planned Activities'!$D$4:$M$158,J1399-2,FALSE),0)</f>
        <v>0</v>
      </c>
      <c r="H1399">
        <v>4</v>
      </c>
      <c r="I1399" s="3" t="s">
        <v>187</v>
      </c>
      <c r="J1399">
        <f>VLOOKUP(I1399,Const!$A$2:$B$13,2,FALSE)</f>
        <v>11</v>
      </c>
    </row>
    <row r="1400" spans="1:10" x14ac:dyDescent="0.25">
      <c r="A1400" t="s">
        <v>61</v>
      </c>
      <c r="B1400" t="s">
        <v>8</v>
      </c>
      <c r="C1400">
        <v>1</v>
      </c>
      <c r="D1400" t="s">
        <v>9</v>
      </c>
      <c r="E1400" t="s">
        <v>4</v>
      </c>
      <c r="F1400" t="str">
        <f t="shared" si="82"/>
        <v>APWORKS 2024.2 - PHASE 3: Ability to automatically attach additional documents to Invoice</v>
      </c>
      <c r="G1400">
        <f>IF(E1400="Development",VLOOKUP(F1400,'Planned Activities'!$D$4:$M$158,J1400-2,FALSE),0)</f>
        <v>0</v>
      </c>
      <c r="H1400">
        <v>4</v>
      </c>
      <c r="I1400" s="3" t="s">
        <v>187</v>
      </c>
      <c r="J1400">
        <f>VLOOKUP(I1400,Const!$A$2:$B$13,2,FALSE)</f>
        <v>11</v>
      </c>
    </row>
    <row r="1401" spans="1:10" hidden="1" x14ac:dyDescent="0.25">
      <c r="A1401" t="s">
        <v>100</v>
      </c>
      <c r="B1401" t="s">
        <v>30</v>
      </c>
      <c r="C1401" t="s">
        <v>90</v>
      </c>
      <c r="D1401" t="s">
        <v>91</v>
      </c>
      <c r="E1401" t="s">
        <v>103</v>
      </c>
      <c r="H1401">
        <v>8</v>
      </c>
      <c r="I1401" s="3" t="s">
        <v>187</v>
      </c>
    </row>
    <row r="1402" spans="1:10" hidden="1" x14ac:dyDescent="0.25">
      <c r="A1402" t="s">
        <v>54</v>
      </c>
      <c r="B1402" t="s">
        <v>25</v>
      </c>
      <c r="C1402" t="s">
        <v>4</v>
      </c>
      <c r="D1402" t="s">
        <v>5</v>
      </c>
      <c r="E1402" t="s">
        <v>4</v>
      </c>
      <c r="H1402">
        <v>2</v>
      </c>
      <c r="I1402" s="3" t="s">
        <v>187</v>
      </c>
    </row>
    <row r="1403" spans="1:10" hidden="1" x14ac:dyDescent="0.25">
      <c r="A1403" t="s">
        <v>89</v>
      </c>
      <c r="B1403" t="s">
        <v>39</v>
      </c>
      <c r="C1403">
        <v>1</v>
      </c>
      <c r="D1403" t="s">
        <v>40</v>
      </c>
      <c r="E1403" t="s">
        <v>41</v>
      </c>
      <c r="H1403">
        <v>2</v>
      </c>
      <c r="I1403" s="3" t="s">
        <v>187</v>
      </c>
    </row>
    <row r="1404" spans="1:10" hidden="1" x14ac:dyDescent="0.25">
      <c r="A1404" t="s">
        <v>89</v>
      </c>
      <c r="B1404" t="s">
        <v>39</v>
      </c>
      <c r="C1404">
        <v>1</v>
      </c>
      <c r="D1404" t="s">
        <v>40</v>
      </c>
      <c r="E1404" t="s">
        <v>41</v>
      </c>
      <c r="H1404">
        <v>8</v>
      </c>
      <c r="I1404" s="3" t="s">
        <v>187</v>
      </c>
    </row>
    <row r="1405" spans="1:10" hidden="1" x14ac:dyDescent="0.25">
      <c r="A1405" t="s">
        <v>89</v>
      </c>
      <c r="B1405" t="s">
        <v>39</v>
      </c>
      <c r="C1405">
        <v>1</v>
      </c>
      <c r="D1405" t="s">
        <v>40</v>
      </c>
      <c r="E1405" t="s">
        <v>136</v>
      </c>
      <c r="H1405">
        <v>5</v>
      </c>
      <c r="I1405" s="3" t="s">
        <v>187</v>
      </c>
    </row>
    <row r="1406" spans="1:10" hidden="1" x14ac:dyDescent="0.25">
      <c r="A1406" t="s">
        <v>89</v>
      </c>
      <c r="B1406" t="s">
        <v>39</v>
      </c>
      <c r="C1406">
        <v>1</v>
      </c>
      <c r="D1406" t="s">
        <v>40</v>
      </c>
      <c r="E1406" t="s">
        <v>94</v>
      </c>
      <c r="H1406">
        <v>1</v>
      </c>
      <c r="I1406" s="3" t="s">
        <v>187</v>
      </c>
    </row>
    <row r="1407" spans="1:10" x14ac:dyDescent="0.25">
      <c r="A1407" t="s">
        <v>96</v>
      </c>
      <c r="B1407" t="s">
        <v>8</v>
      </c>
      <c r="C1407">
        <v>3</v>
      </c>
      <c r="D1407" t="s">
        <v>11</v>
      </c>
      <c r="E1407" t="s">
        <v>22</v>
      </c>
      <c r="F1407" t="str">
        <f t="shared" ref="F1407:F1409" si="83">CONCATENATE(TRIM(B1407),": ",D1407)</f>
        <v>APWORKS 2024.2 - PHASE 3: Ability to assign Employees to Roles by Media type and by Client</v>
      </c>
      <c r="G1407">
        <f>IF(E1407="Development",VLOOKUP(F1407,'Planned Activities'!$D$4:$M$158,J1407-2,FALSE),0)</f>
        <v>0</v>
      </c>
      <c r="H1407">
        <v>2</v>
      </c>
      <c r="I1407" s="3" t="s">
        <v>187</v>
      </c>
      <c r="J1407">
        <f>VLOOKUP(I1407,Const!$A$2:$B$13,2,FALSE)</f>
        <v>11</v>
      </c>
    </row>
    <row r="1408" spans="1:10" x14ac:dyDescent="0.25">
      <c r="A1408" t="s">
        <v>96</v>
      </c>
      <c r="B1408" t="s">
        <v>8</v>
      </c>
      <c r="C1408">
        <v>2</v>
      </c>
      <c r="D1408" t="s">
        <v>78</v>
      </c>
      <c r="E1408" t="s">
        <v>22</v>
      </c>
      <c r="F1408" t="str">
        <f t="shared" si="83"/>
        <v>APWORKS 2024.2 - PHASE 3: Add Media Type/Service type/Roles</v>
      </c>
      <c r="G1408">
        <f>IF(E1408="Development",VLOOKUP(F1408,'Planned Activities'!$D$4:$M$158,J1408-2,FALSE),0)</f>
        <v>0</v>
      </c>
      <c r="H1408">
        <v>2</v>
      </c>
      <c r="I1408" s="3" t="s">
        <v>187</v>
      </c>
      <c r="J1408">
        <f>VLOOKUP(I1408,Const!$A$2:$B$13,2,FALSE)</f>
        <v>11</v>
      </c>
    </row>
    <row r="1409" spans="1:10" x14ac:dyDescent="0.25">
      <c r="A1409" t="s">
        <v>96</v>
      </c>
      <c r="B1409" t="s">
        <v>8</v>
      </c>
      <c r="C1409">
        <v>28</v>
      </c>
      <c r="D1409" t="s">
        <v>24</v>
      </c>
      <c r="E1409" t="s">
        <v>22</v>
      </c>
      <c r="F1409" t="str">
        <f t="shared" si="83"/>
        <v>APWORKS 2024.2 - PHASE 3: Customer Information: Select Client on Vendor Invoice</v>
      </c>
      <c r="G1409">
        <f>IF(E1409="Development",VLOOKUP(F1409,'Planned Activities'!$D$4:$M$158,J1409-2,FALSE),0)</f>
        <v>0</v>
      </c>
      <c r="H1409">
        <v>4</v>
      </c>
      <c r="I1409" s="3" t="s">
        <v>187</v>
      </c>
      <c r="J1409">
        <f>VLOOKUP(I1409,Const!$A$2:$B$13,2,FALSE)</f>
        <v>11</v>
      </c>
    </row>
    <row r="1410" spans="1:10" hidden="1" x14ac:dyDescent="0.25">
      <c r="A1410" t="s">
        <v>106</v>
      </c>
      <c r="B1410" t="s">
        <v>63</v>
      </c>
      <c r="C1410" t="s">
        <v>67</v>
      </c>
      <c r="D1410" t="s">
        <v>68</v>
      </c>
      <c r="E1410" t="s">
        <v>107</v>
      </c>
      <c r="H1410">
        <v>1</v>
      </c>
      <c r="I1410" s="3" t="s">
        <v>187</v>
      </c>
    </row>
    <row r="1411" spans="1:10" hidden="1" x14ac:dyDescent="0.25">
      <c r="A1411" t="s">
        <v>106</v>
      </c>
      <c r="B1411" t="s">
        <v>63</v>
      </c>
      <c r="C1411" t="s">
        <v>64</v>
      </c>
      <c r="D1411" t="s">
        <v>40</v>
      </c>
      <c r="E1411" t="s">
        <v>16</v>
      </c>
      <c r="H1411">
        <v>2</v>
      </c>
      <c r="I1411" s="3" t="s">
        <v>187</v>
      </c>
    </row>
    <row r="1412" spans="1:10" hidden="1" x14ac:dyDescent="0.25">
      <c r="A1412" t="s">
        <v>106</v>
      </c>
      <c r="B1412" t="s">
        <v>63</v>
      </c>
      <c r="C1412" t="s">
        <v>64</v>
      </c>
      <c r="D1412" t="s">
        <v>40</v>
      </c>
      <c r="E1412" t="s">
        <v>16</v>
      </c>
      <c r="H1412">
        <v>2</v>
      </c>
      <c r="I1412" s="3" t="s">
        <v>187</v>
      </c>
    </row>
    <row r="1413" spans="1:10" hidden="1" x14ac:dyDescent="0.25">
      <c r="A1413" t="s">
        <v>106</v>
      </c>
      <c r="B1413" t="s">
        <v>63</v>
      </c>
      <c r="C1413" t="s">
        <v>64</v>
      </c>
      <c r="D1413" t="s">
        <v>40</v>
      </c>
      <c r="E1413" t="s">
        <v>108</v>
      </c>
      <c r="H1413">
        <v>2</v>
      </c>
      <c r="I1413" s="3" t="s">
        <v>187</v>
      </c>
    </row>
    <row r="1414" spans="1:10" hidden="1" x14ac:dyDescent="0.25">
      <c r="A1414" t="s">
        <v>106</v>
      </c>
      <c r="B1414" t="s">
        <v>30</v>
      </c>
      <c r="C1414" t="s">
        <v>34</v>
      </c>
      <c r="D1414" t="s">
        <v>35</v>
      </c>
      <c r="E1414" t="s">
        <v>16</v>
      </c>
      <c r="H1414">
        <v>1</v>
      </c>
      <c r="I1414" s="3" t="s">
        <v>187</v>
      </c>
    </row>
    <row r="1415" spans="1:10" hidden="1" x14ac:dyDescent="0.25">
      <c r="A1415" t="s">
        <v>106</v>
      </c>
      <c r="B1415" t="s">
        <v>30</v>
      </c>
      <c r="C1415" t="s">
        <v>34</v>
      </c>
      <c r="D1415" t="s">
        <v>35</v>
      </c>
      <c r="E1415" t="s">
        <v>16</v>
      </c>
      <c r="H1415">
        <v>3</v>
      </c>
      <c r="I1415" s="3" t="s">
        <v>187</v>
      </c>
    </row>
    <row r="1416" spans="1:10" hidden="1" x14ac:dyDescent="0.25">
      <c r="A1416" t="s">
        <v>106</v>
      </c>
      <c r="B1416" t="s">
        <v>63</v>
      </c>
      <c r="C1416" t="s">
        <v>64</v>
      </c>
      <c r="D1416" t="s">
        <v>40</v>
      </c>
      <c r="E1416" t="s">
        <v>16</v>
      </c>
      <c r="H1416">
        <v>2</v>
      </c>
      <c r="I1416" s="3" t="s">
        <v>187</v>
      </c>
    </row>
    <row r="1417" spans="1:10" hidden="1" x14ac:dyDescent="0.25">
      <c r="A1417" t="s">
        <v>106</v>
      </c>
      <c r="B1417" t="s">
        <v>63</v>
      </c>
      <c r="C1417" t="s">
        <v>64</v>
      </c>
      <c r="D1417" t="s">
        <v>40</v>
      </c>
      <c r="E1417" t="s">
        <v>108</v>
      </c>
      <c r="H1417">
        <v>2</v>
      </c>
      <c r="I1417" s="3" t="s">
        <v>187</v>
      </c>
    </row>
    <row r="1418" spans="1:10" hidden="1" x14ac:dyDescent="0.25">
      <c r="A1418" t="s">
        <v>106</v>
      </c>
      <c r="B1418" t="s">
        <v>63</v>
      </c>
      <c r="C1418" t="s">
        <v>64</v>
      </c>
      <c r="D1418" t="s">
        <v>40</v>
      </c>
      <c r="E1418" t="s">
        <v>97</v>
      </c>
      <c r="H1418">
        <v>4</v>
      </c>
      <c r="I1418" s="3" t="s">
        <v>187</v>
      </c>
    </row>
    <row r="1419" spans="1:10" hidden="1" x14ac:dyDescent="0.25">
      <c r="A1419" t="s">
        <v>75</v>
      </c>
      <c r="B1419" t="s">
        <v>3</v>
      </c>
      <c r="C1419" t="s">
        <v>33</v>
      </c>
      <c r="D1419" t="s">
        <v>53</v>
      </c>
      <c r="E1419" t="s">
        <v>33</v>
      </c>
      <c r="H1419">
        <v>1</v>
      </c>
      <c r="I1419" s="3" t="s">
        <v>187</v>
      </c>
    </row>
    <row r="1420" spans="1:10" x14ac:dyDescent="0.25">
      <c r="A1420" t="s">
        <v>75</v>
      </c>
      <c r="B1420" t="s">
        <v>8</v>
      </c>
      <c r="C1420">
        <v>100</v>
      </c>
      <c r="D1420" t="s">
        <v>60</v>
      </c>
      <c r="E1420" t="s">
        <v>22</v>
      </c>
      <c r="F1420" t="str">
        <f t="shared" ref="F1420:F1422" si="84">CONCATENATE(TRIM(B1420),": ",D1420)</f>
        <v>APWORKS 2024.2 - PHASE 3: Apply discount based on Payment terms settings</v>
      </c>
      <c r="G1420">
        <f>IF(E1420="Development",VLOOKUP(F1420,'Planned Activities'!$D$4:$M$158,J1420-2,FALSE),0)</f>
        <v>0</v>
      </c>
      <c r="H1420">
        <v>4</v>
      </c>
      <c r="I1420" s="3" t="s">
        <v>187</v>
      </c>
      <c r="J1420">
        <f>VLOOKUP(I1420,Const!$A$2:$B$13,2,FALSE)</f>
        <v>11</v>
      </c>
    </row>
    <row r="1421" spans="1:10" x14ac:dyDescent="0.25">
      <c r="A1421" t="s">
        <v>75</v>
      </c>
      <c r="B1421" t="s">
        <v>8</v>
      </c>
      <c r="C1421">
        <v>100</v>
      </c>
      <c r="D1421" t="s">
        <v>60</v>
      </c>
      <c r="E1421" t="s">
        <v>22</v>
      </c>
      <c r="F1421" t="str">
        <f t="shared" si="84"/>
        <v>APWORKS 2024.2 - PHASE 3: Apply discount based on Payment terms settings</v>
      </c>
      <c r="G1421">
        <f>IF(E1421="Development",VLOOKUP(F1421,'Planned Activities'!$D$4:$M$158,J1421-2,FALSE),0)</f>
        <v>0</v>
      </c>
      <c r="H1421">
        <v>6</v>
      </c>
      <c r="I1421" s="3" t="s">
        <v>187</v>
      </c>
      <c r="J1421">
        <f>VLOOKUP(I1421,Const!$A$2:$B$13,2,FALSE)</f>
        <v>11</v>
      </c>
    </row>
    <row r="1422" spans="1:10" x14ac:dyDescent="0.25">
      <c r="A1422" t="s">
        <v>75</v>
      </c>
      <c r="B1422" t="s">
        <v>8</v>
      </c>
      <c r="C1422">
        <v>2</v>
      </c>
      <c r="D1422" t="s">
        <v>78</v>
      </c>
      <c r="E1422" t="s">
        <v>76</v>
      </c>
      <c r="F1422" t="str">
        <f t="shared" si="84"/>
        <v>APWORKS 2024.2 - PHASE 3: Add Media Type/Service type/Roles</v>
      </c>
      <c r="G1422">
        <f>IF(E1422="Development",VLOOKUP(F1422,'Planned Activities'!$D$4:$M$158,J1422-2,FALSE),0)</f>
        <v>0</v>
      </c>
      <c r="H1422">
        <v>1</v>
      </c>
      <c r="I1422" s="3" t="s">
        <v>187</v>
      </c>
      <c r="J1422">
        <f>VLOOKUP(I1422,Const!$A$2:$B$13,2,FALSE)</f>
        <v>11</v>
      </c>
    </row>
    <row r="1423" spans="1:10" hidden="1" x14ac:dyDescent="0.25">
      <c r="A1423" t="s">
        <v>100</v>
      </c>
      <c r="B1423" t="s">
        <v>30</v>
      </c>
      <c r="C1423" t="s">
        <v>90</v>
      </c>
      <c r="D1423" t="s">
        <v>91</v>
      </c>
      <c r="E1423" t="s">
        <v>103</v>
      </c>
      <c r="H1423">
        <v>8</v>
      </c>
      <c r="I1423" s="3" t="s">
        <v>187</v>
      </c>
    </row>
    <row r="1424" spans="1:10" hidden="1" x14ac:dyDescent="0.25">
      <c r="A1424" t="s">
        <v>86</v>
      </c>
      <c r="B1424" t="s">
        <v>28</v>
      </c>
      <c r="C1424">
        <v>3</v>
      </c>
      <c r="D1424" t="s">
        <v>29</v>
      </c>
      <c r="E1424" t="s">
        <v>20</v>
      </c>
      <c r="H1424">
        <v>8</v>
      </c>
      <c r="I1424" s="3" t="s">
        <v>187</v>
      </c>
    </row>
    <row r="1425" spans="1:9" hidden="1" x14ac:dyDescent="0.25">
      <c r="A1425" t="s">
        <v>86</v>
      </c>
      <c r="B1425" t="s">
        <v>28</v>
      </c>
      <c r="C1425">
        <v>3</v>
      </c>
      <c r="D1425" t="s">
        <v>29</v>
      </c>
      <c r="E1425" t="s">
        <v>20</v>
      </c>
      <c r="H1425">
        <v>8</v>
      </c>
      <c r="I1425" s="3" t="s">
        <v>187</v>
      </c>
    </row>
    <row r="1426" spans="1:9" hidden="1" x14ac:dyDescent="0.25">
      <c r="A1426" t="s">
        <v>86</v>
      </c>
      <c r="B1426" t="s">
        <v>28</v>
      </c>
      <c r="C1426">
        <v>3</v>
      </c>
      <c r="D1426" t="s">
        <v>29</v>
      </c>
      <c r="E1426" t="s">
        <v>4</v>
      </c>
      <c r="H1426">
        <v>8</v>
      </c>
      <c r="I1426" s="3" t="s">
        <v>187</v>
      </c>
    </row>
    <row r="1427" spans="1:9" hidden="1" x14ac:dyDescent="0.25">
      <c r="A1427" t="s">
        <v>86</v>
      </c>
      <c r="B1427" t="s">
        <v>28</v>
      </c>
      <c r="C1427">
        <v>3</v>
      </c>
      <c r="D1427" t="s">
        <v>29</v>
      </c>
      <c r="E1427" t="s">
        <v>4</v>
      </c>
      <c r="H1427">
        <v>8</v>
      </c>
      <c r="I1427" s="3" t="s">
        <v>187</v>
      </c>
    </row>
    <row r="1428" spans="1:9" hidden="1" x14ac:dyDescent="0.25">
      <c r="A1428" t="s">
        <v>86</v>
      </c>
      <c r="B1428" t="s">
        <v>43</v>
      </c>
      <c r="C1428" t="s">
        <v>45</v>
      </c>
      <c r="D1428" t="s">
        <v>45</v>
      </c>
      <c r="E1428" t="s">
        <v>20</v>
      </c>
      <c r="H1428">
        <v>8</v>
      </c>
      <c r="I1428" s="3" t="s">
        <v>187</v>
      </c>
    </row>
    <row r="1429" spans="1:9" hidden="1" x14ac:dyDescent="0.25">
      <c r="A1429" t="s">
        <v>89</v>
      </c>
      <c r="B1429" t="s">
        <v>25</v>
      </c>
      <c r="C1429" t="s">
        <v>4</v>
      </c>
      <c r="D1429" t="s">
        <v>5</v>
      </c>
      <c r="E1429" t="s">
        <v>4</v>
      </c>
      <c r="H1429">
        <v>2</v>
      </c>
      <c r="I1429" s="3" t="s">
        <v>187</v>
      </c>
    </row>
    <row r="1430" spans="1:9" hidden="1" x14ac:dyDescent="0.25">
      <c r="A1430" t="s">
        <v>89</v>
      </c>
      <c r="B1430" t="s">
        <v>39</v>
      </c>
      <c r="C1430">
        <v>1</v>
      </c>
      <c r="D1430" t="s">
        <v>40</v>
      </c>
      <c r="E1430" t="s">
        <v>41</v>
      </c>
      <c r="H1430">
        <v>6</v>
      </c>
      <c r="I1430" s="3" t="s">
        <v>187</v>
      </c>
    </row>
    <row r="1431" spans="1:9" hidden="1" x14ac:dyDescent="0.25">
      <c r="A1431" t="s">
        <v>83</v>
      </c>
      <c r="B1431" t="s">
        <v>30</v>
      </c>
      <c r="C1431" t="s">
        <v>26</v>
      </c>
      <c r="D1431" t="s">
        <v>27</v>
      </c>
      <c r="E1431" t="s">
        <v>22</v>
      </c>
      <c r="H1431">
        <v>4</v>
      </c>
      <c r="I1431" s="3" t="s">
        <v>187</v>
      </c>
    </row>
    <row r="1432" spans="1:9" hidden="1" x14ac:dyDescent="0.25">
      <c r="A1432" t="s">
        <v>83</v>
      </c>
      <c r="B1432" t="s">
        <v>30</v>
      </c>
      <c r="C1432" t="s">
        <v>33</v>
      </c>
      <c r="D1432" t="s">
        <v>53</v>
      </c>
      <c r="E1432" t="s">
        <v>33</v>
      </c>
      <c r="H1432">
        <v>2</v>
      </c>
      <c r="I1432" s="3" t="s">
        <v>187</v>
      </c>
    </row>
    <row r="1433" spans="1:9" hidden="1" x14ac:dyDescent="0.25">
      <c r="A1433" t="s">
        <v>83</v>
      </c>
      <c r="B1433" t="s">
        <v>30</v>
      </c>
      <c r="C1433" t="s">
        <v>6</v>
      </c>
      <c r="D1433" t="s">
        <v>7</v>
      </c>
      <c r="E1433" t="s">
        <v>10</v>
      </c>
      <c r="H1433">
        <v>2</v>
      </c>
      <c r="I1433" s="3" t="s">
        <v>187</v>
      </c>
    </row>
    <row r="1434" spans="1:9" hidden="1" x14ac:dyDescent="0.25">
      <c r="A1434" t="s">
        <v>83</v>
      </c>
      <c r="B1434" t="s">
        <v>43</v>
      </c>
      <c r="C1434" t="s">
        <v>84</v>
      </c>
      <c r="D1434" t="s">
        <v>85</v>
      </c>
      <c r="E1434" t="s">
        <v>22</v>
      </c>
      <c r="H1434">
        <v>4</v>
      </c>
      <c r="I1434" s="3" t="s">
        <v>187</v>
      </c>
    </row>
    <row r="1435" spans="1:9" hidden="1" x14ac:dyDescent="0.25">
      <c r="A1435" t="s">
        <v>83</v>
      </c>
      <c r="B1435" t="s">
        <v>30</v>
      </c>
      <c r="C1435" t="s">
        <v>26</v>
      </c>
      <c r="D1435" t="s">
        <v>27</v>
      </c>
      <c r="E1435" t="s">
        <v>22</v>
      </c>
      <c r="H1435">
        <v>2</v>
      </c>
      <c r="I1435" s="3" t="s">
        <v>187</v>
      </c>
    </row>
    <row r="1436" spans="1:9" hidden="1" x14ac:dyDescent="0.25">
      <c r="A1436" t="s">
        <v>83</v>
      </c>
      <c r="B1436" t="s">
        <v>30</v>
      </c>
      <c r="C1436" t="s">
        <v>33</v>
      </c>
      <c r="D1436" t="s">
        <v>53</v>
      </c>
      <c r="E1436" t="s">
        <v>33</v>
      </c>
      <c r="H1436">
        <v>2</v>
      </c>
      <c r="I1436" s="3" t="s">
        <v>187</v>
      </c>
    </row>
    <row r="1437" spans="1:9" hidden="1" x14ac:dyDescent="0.25">
      <c r="A1437" t="s">
        <v>83</v>
      </c>
      <c r="B1437" t="s">
        <v>30</v>
      </c>
      <c r="C1437" t="s">
        <v>6</v>
      </c>
      <c r="D1437" t="s">
        <v>7</v>
      </c>
      <c r="E1437" t="s">
        <v>10</v>
      </c>
      <c r="H1437">
        <v>3</v>
      </c>
      <c r="I1437" s="3" t="s">
        <v>187</v>
      </c>
    </row>
    <row r="1438" spans="1:9" hidden="1" x14ac:dyDescent="0.25">
      <c r="A1438" t="s">
        <v>83</v>
      </c>
      <c r="B1438" t="s">
        <v>43</v>
      </c>
      <c r="C1438" t="s">
        <v>84</v>
      </c>
      <c r="D1438" t="s">
        <v>85</v>
      </c>
      <c r="E1438" t="s">
        <v>22</v>
      </c>
      <c r="H1438">
        <v>4</v>
      </c>
      <c r="I1438" s="3" t="s">
        <v>187</v>
      </c>
    </row>
    <row r="1439" spans="1:9" hidden="1" x14ac:dyDescent="0.25">
      <c r="A1439" t="s">
        <v>83</v>
      </c>
      <c r="B1439" t="s">
        <v>30</v>
      </c>
      <c r="C1439" t="s">
        <v>33</v>
      </c>
      <c r="D1439" t="s">
        <v>53</v>
      </c>
      <c r="E1439" t="s">
        <v>33</v>
      </c>
      <c r="H1439">
        <v>1</v>
      </c>
      <c r="I1439" s="3" t="s">
        <v>187</v>
      </c>
    </row>
    <row r="1440" spans="1:9" hidden="1" x14ac:dyDescent="0.25">
      <c r="A1440" t="s">
        <v>83</v>
      </c>
      <c r="B1440" t="s">
        <v>43</v>
      </c>
      <c r="C1440" t="s">
        <v>84</v>
      </c>
      <c r="D1440" t="s">
        <v>85</v>
      </c>
      <c r="E1440" t="s">
        <v>22</v>
      </c>
      <c r="H1440">
        <v>7</v>
      </c>
      <c r="I1440" s="3" t="s">
        <v>187</v>
      </c>
    </row>
    <row r="1441" spans="1:10" hidden="1" x14ac:dyDescent="0.25">
      <c r="A1441" t="s">
        <v>83</v>
      </c>
      <c r="B1441" t="s">
        <v>30</v>
      </c>
      <c r="C1441" t="s">
        <v>33</v>
      </c>
      <c r="D1441" t="s">
        <v>53</v>
      </c>
      <c r="E1441" t="s">
        <v>33</v>
      </c>
      <c r="H1441">
        <v>1</v>
      </c>
      <c r="I1441" s="3" t="s">
        <v>187</v>
      </c>
    </row>
    <row r="1442" spans="1:10" hidden="1" x14ac:dyDescent="0.25">
      <c r="A1442" t="s">
        <v>100</v>
      </c>
      <c r="B1442" t="s">
        <v>30</v>
      </c>
      <c r="C1442" t="s">
        <v>90</v>
      </c>
      <c r="D1442" t="s">
        <v>91</v>
      </c>
      <c r="E1442" t="s">
        <v>103</v>
      </c>
      <c r="H1442">
        <v>8</v>
      </c>
      <c r="I1442" s="3" t="s">
        <v>187</v>
      </c>
    </row>
    <row r="1443" spans="1:10" x14ac:dyDescent="0.25">
      <c r="A1443" t="s">
        <v>2</v>
      </c>
      <c r="B1443" t="s">
        <v>8</v>
      </c>
      <c r="C1443">
        <v>5</v>
      </c>
      <c r="D1443" t="s">
        <v>14</v>
      </c>
      <c r="E1443" t="s">
        <v>15</v>
      </c>
      <c r="F1443" t="str">
        <f t="shared" ref="F1443:F1444" si="85">CONCATENATE(TRIM(B1443),": ",D1443)</f>
        <v>APWORKS 2024.2 - PHASE 3: Project Overhead</v>
      </c>
      <c r="G1443">
        <f>IF(E1443="Development",VLOOKUP(F1443,'Planned Activities'!$D$4:$M$158,J1443-2,FALSE),0)</f>
        <v>0</v>
      </c>
      <c r="H1443">
        <v>1</v>
      </c>
      <c r="I1443" s="3" t="s">
        <v>187</v>
      </c>
      <c r="J1443">
        <f>VLOOKUP(I1443,Const!$A$2:$B$13,2,FALSE)</f>
        <v>11</v>
      </c>
    </row>
    <row r="1444" spans="1:10" x14ac:dyDescent="0.25">
      <c r="A1444" t="s">
        <v>2</v>
      </c>
      <c r="B1444" t="s">
        <v>8</v>
      </c>
      <c r="C1444">
        <v>5</v>
      </c>
      <c r="D1444" t="s">
        <v>14</v>
      </c>
      <c r="E1444" t="s">
        <v>17</v>
      </c>
      <c r="F1444" t="str">
        <f t="shared" si="85"/>
        <v>APWORKS 2024.2 - PHASE 3: Project Overhead</v>
      </c>
      <c r="G1444">
        <f>IF(E1444="Development",VLOOKUP(F1444,'Planned Activities'!$D$4:$M$158,J1444-2,FALSE),0)</f>
        <v>0</v>
      </c>
      <c r="H1444">
        <v>4</v>
      </c>
      <c r="I1444" s="3" t="s">
        <v>187</v>
      </c>
      <c r="J1444">
        <f>VLOOKUP(I1444,Const!$A$2:$B$13,2,FALSE)</f>
        <v>11</v>
      </c>
    </row>
    <row r="1445" spans="1:10" hidden="1" x14ac:dyDescent="0.25">
      <c r="A1445" t="s">
        <v>2</v>
      </c>
      <c r="B1445" t="s">
        <v>28</v>
      </c>
      <c r="C1445">
        <v>0</v>
      </c>
      <c r="D1445" t="s">
        <v>14</v>
      </c>
      <c r="E1445" t="s">
        <v>4</v>
      </c>
      <c r="H1445">
        <v>5</v>
      </c>
      <c r="I1445" s="3" t="s">
        <v>187</v>
      </c>
    </row>
    <row r="1446" spans="1:10" x14ac:dyDescent="0.25">
      <c r="A1446" t="s">
        <v>2</v>
      </c>
      <c r="B1446" t="s">
        <v>8</v>
      </c>
      <c r="C1446">
        <v>5</v>
      </c>
      <c r="D1446" t="s">
        <v>14</v>
      </c>
      <c r="E1446" t="s">
        <v>17</v>
      </c>
      <c r="F1446" t="str">
        <f>CONCATENATE(TRIM(B1446),": ",D1446)</f>
        <v>APWORKS 2024.2 - PHASE 3: Project Overhead</v>
      </c>
      <c r="G1446">
        <f>IF(E1446="Development",VLOOKUP(F1446,'Planned Activities'!$D$4:$M$158,J1446-2,FALSE),0)</f>
        <v>0</v>
      </c>
      <c r="H1446">
        <v>4</v>
      </c>
      <c r="I1446" s="3" t="s">
        <v>187</v>
      </c>
      <c r="J1446">
        <f>VLOOKUP(I1446,Const!$A$2:$B$13,2,FALSE)</f>
        <v>11</v>
      </c>
    </row>
    <row r="1447" spans="1:10" hidden="1" x14ac:dyDescent="0.25">
      <c r="A1447" t="s">
        <v>2</v>
      </c>
      <c r="B1447" t="s">
        <v>39</v>
      </c>
      <c r="C1447">
        <v>1</v>
      </c>
      <c r="D1447" t="s">
        <v>40</v>
      </c>
      <c r="E1447" t="s">
        <v>41</v>
      </c>
      <c r="H1447">
        <v>1</v>
      </c>
      <c r="I1447" s="3" t="s">
        <v>187</v>
      </c>
    </row>
    <row r="1448" spans="1:10" hidden="1" x14ac:dyDescent="0.25">
      <c r="A1448" t="s">
        <v>2</v>
      </c>
      <c r="B1448" t="s">
        <v>28</v>
      </c>
      <c r="C1448">
        <v>0</v>
      </c>
      <c r="D1448" t="s">
        <v>14</v>
      </c>
      <c r="E1448" t="s">
        <v>4</v>
      </c>
      <c r="H1448">
        <v>2</v>
      </c>
      <c r="I1448" s="3" t="s">
        <v>187</v>
      </c>
    </row>
    <row r="1449" spans="1:10" hidden="1" x14ac:dyDescent="0.25">
      <c r="A1449" t="s">
        <v>2</v>
      </c>
      <c r="B1449" t="s">
        <v>28</v>
      </c>
      <c r="C1449">
        <v>0</v>
      </c>
      <c r="D1449" t="s">
        <v>14</v>
      </c>
      <c r="E1449" t="s">
        <v>16</v>
      </c>
      <c r="H1449">
        <v>1</v>
      </c>
      <c r="I1449" s="3" t="s">
        <v>187</v>
      </c>
    </row>
    <row r="1450" spans="1:10" x14ac:dyDescent="0.25">
      <c r="A1450" t="s">
        <v>2</v>
      </c>
      <c r="B1450" t="s">
        <v>8</v>
      </c>
      <c r="C1450">
        <v>5</v>
      </c>
      <c r="D1450" t="s">
        <v>14</v>
      </c>
      <c r="E1450" t="s">
        <v>15</v>
      </c>
      <c r="F1450" t="str">
        <f t="shared" ref="F1450:F1452" si="86">CONCATENATE(TRIM(B1450),": ",D1450)</f>
        <v>APWORKS 2024.2 - PHASE 3: Project Overhead</v>
      </c>
      <c r="G1450">
        <f>IF(E1450="Development",VLOOKUP(F1450,'Planned Activities'!$D$4:$M$158,J1450-2,FALSE),0)</f>
        <v>0</v>
      </c>
      <c r="H1450">
        <v>1</v>
      </c>
      <c r="I1450" s="3" t="s">
        <v>187</v>
      </c>
      <c r="J1450">
        <f>VLOOKUP(I1450,Const!$A$2:$B$13,2,FALSE)</f>
        <v>11</v>
      </c>
    </row>
    <row r="1451" spans="1:10" x14ac:dyDescent="0.25">
      <c r="A1451" t="s">
        <v>2</v>
      </c>
      <c r="B1451" t="s">
        <v>8</v>
      </c>
      <c r="C1451">
        <v>5</v>
      </c>
      <c r="D1451" t="s">
        <v>14</v>
      </c>
      <c r="E1451" t="s">
        <v>15</v>
      </c>
      <c r="F1451" t="str">
        <f t="shared" si="86"/>
        <v>APWORKS 2024.2 - PHASE 3: Project Overhead</v>
      </c>
      <c r="G1451">
        <f>IF(E1451="Development",VLOOKUP(F1451,'Planned Activities'!$D$4:$M$158,J1451-2,FALSE),0)</f>
        <v>0</v>
      </c>
      <c r="H1451">
        <v>0.5</v>
      </c>
      <c r="I1451" s="3" t="s">
        <v>187</v>
      </c>
      <c r="J1451">
        <f>VLOOKUP(I1451,Const!$A$2:$B$13,2,FALSE)</f>
        <v>11</v>
      </c>
    </row>
    <row r="1452" spans="1:10" x14ac:dyDescent="0.25">
      <c r="A1452" t="s">
        <v>2</v>
      </c>
      <c r="B1452" t="s">
        <v>8</v>
      </c>
      <c r="C1452">
        <v>5</v>
      </c>
      <c r="D1452" t="s">
        <v>14</v>
      </c>
      <c r="E1452" t="s">
        <v>17</v>
      </c>
      <c r="F1452" t="str">
        <f t="shared" si="86"/>
        <v>APWORKS 2024.2 - PHASE 3: Project Overhead</v>
      </c>
      <c r="G1452">
        <f>IF(E1452="Development",VLOOKUP(F1452,'Planned Activities'!$D$4:$M$158,J1452-2,FALSE),0)</f>
        <v>0</v>
      </c>
      <c r="H1452">
        <v>2</v>
      </c>
      <c r="I1452" s="3" t="s">
        <v>187</v>
      </c>
      <c r="J1452">
        <f>VLOOKUP(I1452,Const!$A$2:$B$13,2,FALSE)</f>
        <v>11</v>
      </c>
    </row>
    <row r="1453" spans="1:10" hidden="1" x14ac:dyDescent="0.25">
      <c r="A1453" t="s">
        <v>2</v>
      </c>
      <c r="B1453" t="s">
        <v>28</v>
      </c>
      <c r="C1453">
        <v>0</v>
      </c>
      <c r="D1453" t="s">
        <v>14</v>
      </c>
      <c r="E1453" t="s">
        <v>4</v>
      </c>
      <c r="H1453">
        <v>3</v>
      </c>
      <c r="I1453" s="3" t="s">
        <v>187</v>
      </c>
    </row>
    <row r="1454" spans="1:10" hidden="1" x14ac:dyDescent="0.25">
      <c r="A1454" t="s">
        <v>2</v>
      </c>
      <c r="B1454" t="s">
        <v>28</v>
      </c>
      <c r="C1454">
        <v>0</v>
      </c>
      <c r="D1454" t="s">
        <v>14</v>
      </c>
      <c r="E1454" t="s">
        <v>16</v>
      </c>
      <c r="H1454">
        <v>2</v>
      </c>
      <c r="I1454" s="3" t="s">
        <v>187</v>
      </c>
    </row>
    <row r="1455" spans="1:10" hidden="1" x14ac:dyDescent="0.25">
      <c r="A1455" t="s">
        <v>2</v>
      </c>
      <c r="B1455" t="s">
        <v>30</v>
      </c>
      <c r="C1455" t="s">
        <v>31</v>
      </c>
      <c r="D1455" t="s">
        <v>32</v>
      </c>
      <c r="E1455" t="s">
        <v>17</v>
      </c>
      <c r="H1455">
        <v>1</v>
      </c>
      <c r="I1455" s="3" t="s">
        <v>187</v>
      </c>
    </row>
    <row r="1456" spans="1:10" hidden="1" x14ac:dyDescent="0.25">
      <c r="A1456" t="s">
        <v>2</v>
      </c>
      <c r="B1456" t="s">
        <v>30</v>
      </c>
      <c r="C1456" t="s">
        <v>34</v>
      </c>
      <c r="D1456" t="s">
        <v>35</v>
      </c>
      <c r="E1456" t="s">
        <v>16</v>
      </c>
      <c r="H1456">
        <v>2</v>
      </c>
      <c r="I1456" s="3" t="s">
        <v>187</v>
      </c>
    </row>
    <row r="1457" spans="1:10" hidden="1" x14ac:dyDescent="0.25">
      <c r="A1457" t="s">
        <v>106</v>
      </c>
      <c r="B1457" t="s">
        <v>63</v>
      </c>
      <c r="C1457" t="s">
        <v>64</v>
      </c>
      <c r="D1457" t="s">
        <v>40</v>
      </c>
      <c r="E1457" t="s">
        <v>16</v>
      </c>
      <c r="H1457">
        <v>2</v>
      </c>
      <c r="I1457" s="3" t="s">
        <v>187</v>
      </c>
    </row>
    <row r="1458" spans="1:10" hidden="1" x14ac:dyDescent="0.25">
      <c r="A1458" t="s">
        <v>106</v>
      </c>
      <c r="B1458" t="s">
        <v>63</v>
      </c>
      <c r="C1458" t="s">
        <v>64</v>
      </c>
      <c r="D1458" t="s">
        <v>40</v>
      </c>
      <c r="E1458" t="s">
        <v>108</v>
      </c>
      <c r="H1458">
        <v>4</v>
      </c>
      <c r="I1458" s="3" t="s">
        <v>187</v>
      </c>
    </row>
    <row r="1459" spans="1:10" hidden="1" x14ac:dyDescent="0.25">
      <c r="A1459" t="s">
        <v>106</v>
      </c>
      <c r="B1459" t="s">
        <v>63</v>
      </c>
      <c r="C1459" t="s">
        <v>64</v>
      </c>
      <c r="D1459" t="s">
        <v>40</v>
      </c>
      <c r="E1459" t="s">
        <v>109</v>
      </c>
      <c r="H1459">
        <v>1</v>
      </c>
      <c r="I1459" s="3" t="s">
        <v>187</v>
      </c>
    </row>
    <row r="1460" spans="1:10" hidden="1" x14ac:dyDescent="0.25">
      <c r="A1460" t="s">
        <v>106</v>
      </c>
      <c r="B1460" t="s">
        <v>63</v>
      </c>
      <c r="C1460" t="s">
        <v>64</v>
      </c>
      <c r="D1460" t="s">
        <v>40</v>
      </c>
      <c r="E1460" t="s">
        <v>16</v>
      </c>
      <c r="H1460">
        <v>2</v>
      </c>
      <c r="I1460" s="3" t="s">
        <v>187</v>
      </c>
    </row>
    <row r="1461" spans="1:10" hidden="1" x14ac:dyDescent="0.25">
      <c r="A1461" t="s">
        <v>106</v>
      </c>
      <c r="B1461" t="s">
        <v>63</v>
      </c>
      <c r="C1461" t="s">
        <v>64</v>
      </c>
      <c r="D1461" t="s">
        <v>40</v>
      </c>
      <c r="E1461" t="s">
        <v>108</v>
      </c>
      <c r="H1461">
        <v>4</v>
      </c>
      <c r="I1461" s="3" t="s">
        <v>187</v>
      </c>
    </row>
    <row r="1462" spans="1:10" hidden="1" x14ac:dyDescent="0.25">
      <c r="A1462" t="s">
        <v>106</v>
      </c>
      <c r="B1462" t="s">
        <v>63</v>
      </c>
      <c r="C1462" t="s">
        <v>64</v>
      </c>
      <c r="D1462" t="s">
        <v>40</v>
      </c>
      <c r="E1462" t="s">
        <v>108</v>
      </c>
      <c r="H1462">
        <v>3</v>
      </c>
      <c r="I1462" s="3" t="s">
        <v>187</v>
      </c>
    </row>
    <row r="1463" spans="1:10" hidden="1" x14ac:dyDescent="0.25">
      <c r="A1463" t="s">
        <v>106</v>
      </c>
      <c r="B1463" t="s">
        <v>30</v>
      </c>
      <c r="C1463" t="s">
        <v>34</v>
      </c>
      <c r="D1463" t="s">
        <v>35</v>
      </c>
      <c r="E1463" t="s">
        <v>16</v>
      </c>
      <c r="H1463">
        <v>3</v>
      </c>
      <c r="I1463" s="3" t="s">
        <v>187</v>
      </c>
    </row>
    <row r="1464" spans="1:10" hidden="1" x14ac:dyDescent="0.25">
      <c r="A1464" t="s">
        <v>106</v>
      </c>
      <c r="B1464" t="s">
        <v>63</v>
      </c>
      <c r="C1464" t="s">
        <v>64</v>
      </c>
      <c r="D1464" t="s">
        <v>40</v>
      </c>
      <c r="E1464" t="s">
        <v>72</v>
      </c>
      <c r="H1464">
        <v>1</v>
      </c>
      <c r="I1464" s="3" t="s">
        <v>187</v>
      </c>
    </row>
    <row r="1465" spans="1:10" hidden="1" x14ac:dyDescent="0.25">
      <c r="A1465" t="s">
        <v>106</v>
      </c>
      <c r="B1465" t="s">
        <v>63</v>
      </c>
      <c r="C1465" t="s">
        <v>64</v>
      </c>
      <c r="D1465" t="s">
        <v>40</v>
      </c>
      <c r="E1465" t="s">
        <v>72</v>
      </c>
      <c r="H1465">
        <v>2</v>
      </c>
      <c r="I1465" s="3" t="s">
        <v>187</v>
      </c>
    </row>
    <row r="1466" spans="1:10" hidden="1" x14ac:dyDescent="0.25">
      <c r="A1466" t="s">
        <v>106</v>
      </c>
      <c r="B1466" t="s">
        <v>63</v>
      </c>
      <c r="C1466" t="s">
        <v>64</v>
      </c>
      <c r="D1466" t="s">
        <v>40</v>
      </c>
      <c r="E1466" t="s">
        <v>72</v>
      </c>
      <c r="H1466">
        <v>2</v>
      </c>
      <c r="I1466" s="3" t="s">
        <v>187</v>
      </c>
    </row>
    <row r="1467" spans="1:10" hidden="1" x14ac:dyDescent="0.25">
      <c r="A1467" t="s">
        <v>54</v>
      </c>
      <c r="B1467" t="s">
        <v>30</v>
      </c>
      <c r="C1467" t="s">
        <v>33</v>
      </c>
      <c r="D1467" t="s">
        <v>53</v>
      </c>
      <c r="E1467" t="s">
        <v>33</v>
      </c>
      <c r="H1467">
        <v>1</v>
      </c>
      <c r="I1467" s="3" t="s">
        <v>187</v>
      </c>
    </row>
    <row r="1468" spans="1:10" x14ac:dyDescent="0.25">
      <c r="A1468" t="s">
        <v>88</v>
      </c>
      <c r="B1468" t="s">
        <v>8</v>
      </c>
      <c r="C1468">
        <v>8</v>
      </c>
      <c r="D1468" t="s">
        <v>19</v>
      </c>
      <c r="E1468" t="s">
        <v>22</v>
      </c>
      <c r="F1468" t="str">
        <f t="shared" ref="F1468:F1473" si="87">CONCATENATE(TRIM(B1468),": ",D1468)</f>
        <v>APWORKS 2024.2 - PHASE 3: Broadcast Invoice: EDI File Processing</v>
      </c>
      <c r="G1468">
        <f>IF(E1468="Development",VLOOKUP(F1468,'Planned Activities'!$D$4:$M$158,J1468-2,FALSE),0)</f>
        <v>0</v>
      </c>
      <c r="H1468">
        <v>3.5</v>
      </c>
      <c r="I1468" s="3" t="s">
        <v>187</v>
      </c>
      <c r="J1468">
        <f>VLOOKUP(I1468,Const!$A$2:$B$13,2,FALSE)</f>
        <v>11</v>
      </c>
    </row>
    <row r="1469" spans="1:10" x14ac:dyDescent="0.25">
      <c r="A1469" t="s">
        <v>88</v>
      </c>
      <c r="B1469" t="s">
        <v>8</v>
      </c>
      <c r="C1469">
        <v>8</v>
      </c>
      <c r="D1469" t="s">
        <v>19</v>
      </c>
      <c r="E1469" t="s">
        <v>22</v>
      </c>
      <c r="F1469" t="str">
        <f t="shared" si="87"/>
        <v>APWORKS 2024.2 - PHASE 3: Broadcast Invoice: EDI File Processing</v>
      </c>
      <c r="G1469">
        <f>IF(E1469="Development",VLOOKUP(F1469,'Planned Activities'!$D$4:$M$158,J1469-2,FALSE),0)</f>
        <v>0</v>
      </c>
      <c r="H1469">
        <v>3.5</v>
      </c>
      <c r="I1469" s="3" t="s">
        <v>187</v>
      </c>
      <c r="J1469">
        <f>VLOOKUP(I1469,Const!$A$2:$B$13,2,FALSE)</f>
        <v>11</v>
      </c>
    </row>
    <row r="1470" spans="1:10" x14ac:dyDescent="0.25">
      <c r="A1470" t="s">
        <v>88</v>
      </c>
      <c r="B1470" t="s">
        <v>8</v>
      </c>
      <c r="C1470">
        <v>8</v>
      </c>
      <c r="D1470" t="s">
        <v>19</v>
      </c>
      <c r="E1470" t="s">
        <v>22</v>
      </c>
      <c r="F1470" t="str">
        <f t="shared" si="87"/>
        <v>APWORKS 2024.2 - PHASE 3: Broadcast Invoice: EDI File Processing</v>
      </c>
      <c r="G1470">
        <f>IF(E1470="Development",VLOOKUP(F1470,'Planned Activities'!$D$4:$M$158,J1470-2,FALSE),0)</f>
        <v>0</v>
      </c>
      <c r="H1470">
        <v>3.5</v>
      </c>
      <c r="I1470" s="3" t="s">
        <v>187</v>
      </c>
      <c r="J1470">
        <f>VLOOKUP(I1470,Const!$A$2:$B$13,2,FALSE)</f>
        <v>11</v>
      </c>
    </row>
    <row r="1471" spans="1:10" x14ac:dyDescent="0.25">
      <c r="A1471" t="s">
        <v>88</v>
      </c>
      <c r="B1471" t="s">
        <v>8</v>
      </c>
      <c r="C1471">
        <v>4</v>
      </c>
      <c r="D1471" t="s">
        <v>13</v>
      </c>
      <c r="E1471" t="s">
        <v>76</v>
      </c>
      <c r="F1471" t="str">
        <f t="shared" si="87"/>
        <v>APWORKS 2024.2 - PHASE 3: Google Drive integration. (Setup and Integration development)</v>
      </c>
      <c r="G1471">
        <f>IF(E1471="Development",VLOOKUP(F1471,'Planned Activities'!$D$4:$M$158,J1471-2,FALSE),0)</f>
        <v>0</v>
      </c>
      <c r="H1471">
        <v>3.5</v>
      </c>
      <c r="I1471" s="3" t="s">
        <v>187</v>
      </c>
      <c r="J1471">
        <f>VLOOKUP(I1471,Const!$A$2:$B$13,2,FALSE)</f>
        <v>11</v>
      </c>
    </row>
    <row r="1472" spans="1:10" x14ac:dyDescent="0.25">
      <c r="A1472" t="s">
        <v>88</v>
      </c>
      <c r="B1472" t="s">
        <v>8</v>
      </c>
      <c r="C1472">
        <v>4</v>
      </c>
      <c r="D1472" t="s">
        <v>13</v>
      </c>
      <c r="E1472" t="s">
        <v>76</v>
      </c>
      <c r="F1472" t="str">
        <f t="shared" si="87"/>
        <v>APWORKS 2024.2 - PHASE 3: Google Drive integration. (Setup and Integration development)</v>
      </c>
      <c r="G1472">
        <f>IF(E1472="Development",VLOOKUP(F1472,'Planned Activities'!$D$4:$M$158,J1472-2,FALSE),0)</f>
        <v>0</v>
      </c>
      <c r="H1472">
        <v>3.5</v>
      </c>
      <c r="I1472" s="3" t="s">
        <v>187</v>
      </c>
      <c r="J1472">
        <f>VLOOKUP(I1472,Const!$A$2:$B$13,2,FALSE)</f>
        <v>11</v>
      </c>
    </row>
    <row r="1473" spans="1:10" x14ac:dyDescent="0.25">
      <c r="A1473" t="s">
        <v>54</v>
      </c>
      <c r="B1473" t="s">
        <v>8</v>
      </c>
      <c r="C1473">
        <v>3</v>
      </c>
      <c r="D1473" t="s">
        <v>11</v>
      </c>
      <c r="E1473" t="s">
        <v>4</v>
      </c>
      <c r="F1473" t="str">
        <f t="shared" si="87"/>
        <v>APWORKS 2024.2 - PHASE 3: Ability to assign Employees to Roles by Media type and by Client</v>
      </c>
      <c r="G1473">
        <f>IF(E1473="Development",VLOOKUP(F1473,'Planned Activities'!$D$4:$M$158,J1473-2,FALSE),0)</f>
        <v>0</v>
      </c>
      <c r="H1473">
        <v>4</v>
      </c>
      <c r="I1473" s="3" t="s">
        <v>187</v>
      </c>
      <c r="J1473">
        <f>VLOOKUP(I1473,Const!$A$2:$B$13,2,FALSE)</f>
        <v>11</v>
      </c>
    </row>
    <row r="1474" spans="1:10" hidden="1" x14ac:dyDescent="0.25">
      <c r="A1474" t="s">
        <v>89</v>
      </c>
      <c r="B1474" t="s">
        <v>39</v>
      </c>
      <c r="C1474">
        <v>1</v>
      </c>
      <c r="D1474" t="s">
        <v>40</v>
      </c>
      <c r="E1474" t="s">
        <v>41</v>
      </c>
      <c r="H1474">
        <v>2</v>
      </c>
      <c r="I1474" s="3" t="s">
        <v>187</v>
      </c>
    </row>
    <row r="1475" spans="1:10" hidden="1" x14ac:dyDescent="0.25">
      <c r="A1475" t="s">
        <v>89</v>
      </c>
      <c r="B1475" t="s">
        <v>43</v>
      </c>
      <c r="C1475" t="s">
        <v>4</v>
      </c>
      <c r="D1475" t="s">
        <v>5</v>
      </c>
      <c r="E1475" t="s">
        <v>4</v>
      </c>
      <c r="H1475">
        <v>6</v>
      </c>
      <c r="I1475" s="3" t="s">
        <v>187</v>
      </c>
    </row>
    <row r="1476" spans="1:10" x14ac:dyDescent="0.25">
      <c r="A1476" t="s">
        <v>88</v>
      </c>
      <c r="B1476" t="s">
        <v>8</v>
      </c>
      <c r="C1476">
        <v>8</v>
      </c>
      <c r="D1476" t="s">
        <v>19</v>
      </c>
      <c r="E1476" t="s">
        <v>22</v>
      </c>
      <c r="F1476" t="str">
        <f t="shared" ref="F1476:F1479" si="88">CONCATENATE(TRIM(B1476),": ",D1476)</f>
        <v>APWORKS 2024.2 - PHASE 3: Broadcast Invoice: EDI File Processing</v>
      </c>
      <c r="G1476">
        <f>IF(E1476="Development",VLOOKUP(F1476,'Planned Activities'!$D$4:$M$158,J1476-2,FALSE),0)</f>
        <v>0</v>
      </c>
      <c r="H1476">
        <v>3.5</v>
      </c>
      <c r="I1476" s="3" t="s">
        <v>187</v>
      </c>
      <c r="J1476">
        <f>VLOOKUP(I1476,Const!$A$2:$B$13,2,FALSE)</f>
        <v>11</v>
      </c>
    </row>
    <row r="1477" spans="1:10" x14ac:dyDescent="0.25">
      <c r="A1477" t="s">
        <v>88</v>
      </c>
      <c r="B1477" t="s">
        <v>8</v>
      </c>
      <c r="C1477">
        <v>4</v>
      </c>
      <c r="D1477" t="s">
        <v>13</v>
      </c>
      <c r="E1477" t="s">
        <v>76</v>
      </c>
      <c r="F1477" t="str">
        <f t="shared" si="88"/>
        <v>APWORKS 2024.2 - PHASE 3: Google Drive integration. (Setup and Integration development)</v>
      </c>
      <c r="G1477">
        <f>IF(E1477="Development",VLOOKUP(F1477,'Planned Activities'!$D$4:$M$158,J1477-2,FALSE),0)</f>
        <v>0</v>
      </c>
      <c r="H1477">
        <v>3.5</v>
      </c>
      <c r="I1477" s="3" t="s">
        <v>187</v>
      </c>
      <c r="J1477">
        <f>VLOOKUP(I1477,Const!$A$2:$B$13,2,FALSE)</f>
        <v>11</v>
      </c>
    </row>
    <row r="1478" spans="1:10" x14ac:dyDescent="0.25">
      <c r="A1478" t="s">
        <v>54</v>
      </c>
      <c r="B1478" t="s">
        <v>8</v>
      </c>
      <c r="C1478">
        <v>100</v>
      </c>
      <c r="D1478" t="s">
        <v>60</v>
      </c>
      <c r="E1478" t="s">
        <v>4</v>
      </c>
      <c r="F1478" t="str">
        <f t="shared" si="88"/>
        <v>APWORKS 2024.2 - PHASE 3: Apply discount based on Payment terms settings</v>
      </c>
      <c r="G1478">
        <f>IF(E1478="Development",VLOOKUP(F1478,'Planned Activities'!$D$4:$M$158,J1478-2,FALSE),0)</f>
        <v>0</v>
      </c>
      <c r="H1478">
        <v>2</v>
      </c>
      <c r="I1478" s="3" t="s">
        <v>187</v>
      </c>
      <c r="J1478">
        <f>VLOOKUP(I1478,Const!$A$2:$B$13,2,FALSE)</f>
        <v>11</v>
      </c>
    </row>
    <row r="1479" spans="1:10" x14ac:dyDescent="0.25">
      <c r="A1479" t="s">
        <v>54</v>
      </c>
      <c r="B1479" t="s">
        <v>8</v>
      </c>
      <c r="C1479">
        <v>100</v>
      </c>
      <c r="D1479" t="s">
        <v>60</v>
      </c>
      <c r="E1479" t="s">
        <v>4</v>
      </c>
      <c r="F1479" t="str">
        <f t="shared" si="88"/>
        <v>APWORKS 2024.2 - PHASE 3: Apply discount based on Payment terms settings</v>
      </c>
      <c r="G1479">
        <f>IF(E1479="Development",VLOOKUP(F1479,'Planned Activities'!$D$4:$M$158,J1479-2,FALSE),0)</f>
        <v>0</v>
      </c>
      <c r="H1479">
        <v>1</v>
      </c>
      <c r="I1479" s="3" t="s">
        <v>187</v>
      </c>
      <c r="J1479">
        <f>VLOOKUP(I1479,Const!$A$2:$B$13,2,FALSE)</f>
        <v>11</v>
      </c>
    </row>
    <row r="1480" spans="1:10" hidden="1" x14ac:dyDescent="0.25">
      <c r="A1480" t="s">
        <v>46</v>
      </c>
      <c r="B1480" t="s">
        <v>30</v>
      </c>
      <c r="C1480" t="s">
        <v>36</v>
      </c>
      <c r="D1480" t="s">
        <v>37</v>
      </c>
      <c r="E1480" t="s">
        <v>10</v>
      </c>
      <c r="H1480">
        <v>8</v>
      </c>
      <c r="I1480" s="3" t="s">
        <v>187</v>
      </c>
    </row>
    <row r="1481" spans="1:10" hidden="1" x14ac:dyDescent="0.25">
      <c r="A1481" t="s">
        <v>86</v>
      </c>
      <c r="B1481" t="s">
        <v>28</v>
      </c>
      <c r="C1481">
        <v>3</v>
      </c>
      <c r="D1481" t="s">
        <v>29</v>
      </c>
      <c r="E1481" t="s">
        <v>4</v>
      </c>
      <c r="H1481">
        <v>9</v>
      </c>
      <c r="I1481" s="3" t="s">
        <v>187</v>
      </c>
    </row>
    <row r="1482" spans="1:10" hidden="1" x14ac:dyDescent="0.25">
      <c r="A1482" t="s">
        <v>96</v>
      </c>
      <c r="B1482" t="s">
        <v>25</v>
      </c>
      <c r="C1482" t="s">
        <v>98</v>
      </c>
      <c r="D1482" t="s">
        <v>99</v>
      </c>
      <c r="E1482" t="s">
        <v>22</v>
      </c>
      <c r="H1482">
        <v>4</v>
      </c>
      <c r="I1482" s="3" t="s">
        <v>187</v>
      </c>
    </row>
    <row r="1483" spans="1:10" hidden="1" x14ac:dyDescent="0.25">
      <c r="A1483" t="s">
        <v>96</v>
      </c>
      <c r="B1483" t="s">
        <v>25</v>
      </c>
      <c r="C1483" t="s">
        <v>98</v>
      </c>
      <c r="D1483" t="s">
        <v>99</v>
      </c>
      <c r="E1483" t="s">
        <v>22</v>
      </c>
      <c r="H1483">
        <v>4</v>
      </c>
      <c r="I1483" s="3" t="s">
        <v>187</v>
      </c>
    </row>
    <row r="1484" spans="1:10" hidden="1" x14ac:dyDescent="0.25">
      <c r="A1484" t="s">
        <v>96</v>
      </c>
      <c r="B1484" t="s">
        <v>25</v>
      </c>
      <c r="C1484" t="s">
        <v>98</v>
      </c>
      <c r="D1484" t="s">
        <v>99</v>
      </c>
      <c r="E1484" t="s">
        <v>22</v>
      </c>
      <c r="H1484">
        <v>8</v>
      </c>
      <c r="I1484" s="3" t="s">
        <v>187</v>
      </c>
    </row>
    <row r="1485" spans="1:10" hidden="1" x14ac:dyDescent="0.25">
      <c r="A1485" t="s">
        <v>96</v>
      </c>
      <c r="B1485" t="s">
        <v>25</v>
      </c>
      <c r="C1485" t="s">
        <v>80</v>
      </c>
      <c r="D1485" t="s">
        <v>81</v>
      </c>
      <c r="E1485" t="s">
        <v>22</v>
      </c>
      <c r="H1485">
        <v>4</v>
      </c>
      <c r="I1485" s="3" t="s">
        <v>187</v>
      </c>
    </row>
    <row r="1486" spans="1:10" hidden="1" x14ac:dyDescent="0.25">
      <c r="A1486" t="s">
        <v>96</v>
      </c>
      <c r="B1486" t="s">
        <v>25</v>
      </c>
      <c r="C1486" t="s">
        <v>80</v>
      </c>
      <c r="D1486" t="s">
        <v>81</v>
      </c>
      <c r="E1486" t="s">
        <v>22</v>
      </c>
      <c r="H1486">
        <v>4</v>
      </c>
      <c r="I1486" s="3" t="s">
        <v>187</v>
      </c>
    </row>
    <row r="1487" spans="1:10" hidden="1" x14ac:dyDescent="0.25">
      <c r="A1487" t="s">
        <v>96</v>
      </c>
      <c r="B1487" t="s">
        <v>25</v>
      </c>
      <c r="C1487" t="s">
        <v>80</v>
      </c>
      <c r="D1487" t="s">
        <v>81</v>
      </c>
      <c r="E1487" t="s">
        <v>22</v>
      </c>
      <c r="H1487">
        <v>8</v>
      </c>
      <c r="I1487" s="3" t="s">
        <v>187</v>
      </c>
    </row>
    <row r="1488" spans="1:10" x14ac:dyDescent="0.25">
      <c r="A1488" t="s">
        <v>96</v>
      </c>
      <c r="B1488" t="s">
        <v>8</v>
      </c>
      <c r="C1488">
        <v>3</v>
      </c>
      <c r="D1488" t="s">
        <v>11</v>
      </c>
      <c r="E1488" t="s">
        <v>22</v>
      </c>
      <c r="F1488" t="str">
        <f t="shared" ref="F1488:F1493" si="89">CONCATENATE(TRIM(B1488),": ",D1488)</f>
        <v>APWORKS 2024.2 - PHASE 3: Ability to assign Employees to Roles by Media type and by Client</v>
      </c>
      <c r="G1488">
        <f>IF(E1488="Development",VLOOKUP(F1488,'Planned Activities'!$D$4:$M$158,J1488-2,FALSE),0)</f>
        <v>0</v>
      </c>
      <c r="H1488">
        <v>2</v>
      </c>
      <c r="I1488" s="3" t="s">
        <v>187</v>
      </c>
      <c r="J1488">
        <f>VLOOKUP(I1488,Const!$A$2:$B$13,2,FALSE)</f>
        <v>11</v>
      </c>
    </row>
    <row r="1489" spans="1:10" x14ac:dyDescent="0.25">
      <c r="A1489" t="s">
        <v>96</v>
      </c>
      <c r="B1489" t="s">
        <v>8</v>
      </c>
      <c r="C1489">
        <v>2</v>
      </c>
      <c r="D1489" t="s">
        <v>78</v>
      </c>
      <c r="E1489" t="s">
        <v>22</v>
      </c>
      <c r="F1489" t="str">
        <f t="shared" si="89"/>
        <v>APWORKS 2024.2 - PHASE 3: Add Media Type/Service type/Roles</v>
      </c>
      <c r="G1489">
        <f>IF(E1489="Development",VLOOKUP(F1489,'Planned Activities'!$D$4:$M$158,J1489-2,FALSE),0)</f>
        <v>0</v>
      </c>
      <c r="H1489">
        <v>2</v>
      </c>
      <c r="I1489" s="3" t="s">
        <v>187</v>
      </c>
      <c r="J1489">
        <f>VLOOKUP(I1489,Const!$A$2:$B$13,2,FALSE)</f>
        <v>11</v>
      </c>
    </row>
    <row r="1490" spans="1:10" x14ac:dyDescent="0.25">
      <c r="A1490" t="s">
        <v>88</v>
      </c>
      <c r="B1490" t="s">
        <v>8</v>
      </c>
      <c r="C1490">
        <v>29</v>
      </c>
      <c r="D1490" t="s">
        <v>59</v>
      </c>
      <c r="E1490" t="s">
        <v>76</v>
      </c>
      <c r="F1490" t="str">
        <f t="shared" si="89"/>
        <v>APWORKS 2024.2 - PHASE 3: Route invoice from one company - company identification</v>
      </c>
      <c r="G1490">
        <f>IF(E1490="Development",VLOOKUP(F1490,'Planned Activities'!$D$4:$M$158,J1490-2,FALSE),0)</f>
        <v>0</v>
      </c>
      <c r="H1490">
        <v>1</v>
      </c>
      <c r="I1490" s="3" t="s">
        <v>187</v>
      </c>
      <c r="J1490">
        <f>VLOOKUP(I1490,Const!$A$2:$B$13,2,FALSE)</f>
        <v>11</v>
      </c>
    </row>
    <row r="1491" spans="1:10" x14ac:dyDescent="0.25">
      <c r="A1491" t="s">
        <v>88</v>
      </c>
      <c r="B1491" t="s">
        <v>8</v>
      </c>
      <c r="C1491">
        <v>29</v>
      </c>
      <c r="D1491" t="s">
        <v>59</v>
      </c>
      <c r="E1491" t="s">
        <v>76</v>
      </c>
      <c r="F1491" t="str">
        <f t="shared" si="89"/>
        <v>APWORKS 2024.2 - PHASE 3: Route invoice from one company - company identification</v>
      </c>
      <c r="G1491">
        <f>IF(E1491="Development",VLOOKUP(F1491,'Planned Activities'!$D$4:$M$158,J1491-2,FALSE),0)</f>
        <v>0</v>
      </c>
      <c r="H1491">
        <v>1</v>
      </c>
      <c r="I1491" s="3" t="s">
        <v>187</v>
      </c>
      <c r="J1491">
        <f>VLOOKUP(I1491,Const!$A$2:$B$13,2,FALSE)</f>
        <v>11</v>
      </c>
    </row>
    <row r="1492" spans="1:10" x14ac:dyDescent="0.25">
      <c r="A1492" t="s">
        <v>88</v>
      </c>
      <c r="B1492" t="s">
        <v>8</v>
      </c>
      <c r="C1492">
        <v>8</v>
      </c>
      <c r="D1492" t="s">
        <v>19</v>
      </c>
      <c r="E1492" t="s">
        <v>22</v>
      </c>
      <c r="F1492" t="str">
        <f t="shared" si="89"/>
        <v>APWORKS 2024.2 - PHASE 3: Broadcast Invoice: EDI File Processing</v>
      </c>
      <c r="G1492">
        <f>IF(E1492="Development",VLOOKUP(F1492,'Planned Activities'!$D$4:$M$158,J1492-2,FALSE),0)</f>
        <v>0</v>
      </c>
      <c r="H1492">
        <v>3.5</v>
      </c>
      <c r="I1492" s="3" t="s">
        <v>187</v>
      </c>
      <c r="J1492">
        <f>VLOOKUP(I1492,Const!$A$2:$B$13,2,FALSE)</f>
        <v>11</v>
      </c>
    </row>
    <row r="1493" spans="1:10" x14ac:dyDescent="0.25">
      <c r="A1493" t="s">
        <v>88</v>
      </c>
      <c r="B1493" t="s">
        <v>8</v>
      </c>
      <c r="C1493">
        <v>4</v>
      </c>
      <c r="D1493" t="s">
        <v>13</v>
      </c>
      <c r="E1493" t="s">
        <v>76</v>
      </c>
      <c r="F1493" t="str">
        <f t="shared" si="89"/>
        <v>APWORKS 2024.2 - PHASE 3: Google Drive integration. (Setup and Integration development)</v>
      </c>
      <c r="G1493">
        <f>IF(E1493="Development",VLOOKUP(F1493,'Planned Activities'!$D$4:$M$158,J1493-2,FALSE),0)</f>
        <v>0</v>
      </c>
      <c r="H1493">
        <v>2.5</v>
      </c>
      <c r="I1493" s="3" t="s">
        <v>187</v>
      </c>
      <c r="J1493">
        <f>VLOOKUP(I1493,Const!$A$2:$B$13,2,FALSE)</f>
        <v>11</v>
      </c>
    </row>
    <row r="1494" spans="1:10" hidden="1" x14ac:dyDescent="0.25">
      <c r="A1494" t="s">
        <v>46</v>
      </c>
      <c r="B1494" t="s">
        <v>30</v>
      </c>
      <c r="C1494" t="s">
        <v>31</v>
      </c>
      <c r="D1494" t="s">
        <v>32</v>
      </c>
      <c r="E1494" t="s">
        <v>10</v>
      </c>
      <c r="H1494">
        <v>1</v>
      </c>
      <c r="I1494" s="3" t="s">
        <v>187</v>
      </c>
    </row>
    <row r="1495" spans="1:10" hidden="1" x14ac:dyDescent="0.25">
      <c r="A1495" t="s">
        <v>46</v>
      </c>
      <c r="B1495" t="s">
        <v>30</v>
      </c>
      <c r="C1495" t="s">
        <v>31</v>
      </c>
      <c r="D1495" t="s">
        <v>32</v>
      </c>
      <c r="E1495" t="s">
        <v>10</v>
      </c>
      <c r="H1495">
        <v>1</v>
      </c>
      <c r="I1495" s="3" t="s">
        <v>187</v>
      </c>
    </row>
    <row r="1496" spans="1:10" hidden="1" x14ac:dyDescent="0.25">
      <c r="A1496" t="s">
        <v>46</v>
      </c>
      <c r="B1496" t="s">
        <v>30</v>
      </c>
      <c r="C1496" t="s">
        <v>31</v>
      </c>
      <c r="D1496" t="s">
        <v>32</v>
      </c>
      <c r="E1496" t="s">
        <v>10</v>
      </c>
      <c r="H1496">
        <v>1</v>
      </c>
      <c r="I1496" s="3" t="s">
        <v>187</v>
      </c>
    </row>
    <row r="1497" spans="1:10" hidden="1" x14ac:dyDescent="0.25">
      <c r="A1497" t="s">
        <v>46</v>
      </c>
      <c r="B1497" t="s">
        <v>30</v>
      </c>
      <c r="C1497" t="s">
        <v>31</v>
      </c>
      <c r="D1497" t="s">
        <v>32</v>
      </c>
      <c r="E1497" t="s">
        <v>10</v>
      </c>
      <c r="H1497">
        <v>2.5</v>
      </c>
      <c r="I1497" s="3" t="s">
        <v>187</v>
      </c>
    </row>
    <row r="1498" spans="1:10" hidden="1" x14ac:dyDescent="0.25">
      <c r="A1498" t="s">
        <v>46</v>
      </c>
      <c r="B1498" t="s">
        <v>30</v>
      </c>
      <c r="C1498" t="s">
        <v>31</v>
      </c>
      <c r="D1498" t="s">
        <v>32</v>
      </c>
      <c r="E1498" t="s">
        <v>10</v>
      </c>
      <c r="H1498">
        <v>2.5</v>
      </c>
      <c r="I1498" s="3" t="s">
        <v>187</v>
      </c>
    </row>
    <row r="1499" spans="1:10" hidden="1" x14ac:dyDescent="0.25">
      <c r="A1499" t="s">
        <v>46</v>
      </c>
      <c r="B1499" t="s">
        <v>30</v>
      </c>
      <c r="C1499" t="s">
        <v>31</v>
      </c>
      <c r="D1499" t="s">
        <v>32</v>
      </c>
      <c r="E1499" t="s">
        <v>10</v>
      </c>
      <c r="H1499">
        <v>2.5</v>
      </c>
      <c r="I1499" s="3" t="s">
        <v>187</v>
      </c>
    </row>
    <row r="1500" spans="1:10" x14ac:dyDescent="0.25">
      <c r="A1500" t="s">
        <v>54</v>
      </c>
      <c r="B1500" t="s">
        <v>8</v>
      </c>
      <c r="C1500">
        <v>102</v>
      </c>
      <c r="D1500" t="s">
        <v>137</v>
      </c>
      <c r="E1500" t="s">
        <v>20</v>
      </c>
      <c r="F1500" t="str">
        <f t="shared" ref="F1500:F1501" si="90">CONCATENATE(TRIM(B1500),": ",D1500)</f>
        <v>APWORKS 2024.2 - PHASE 3: Invoice Editing: Make the tax editable</v>
      </c>
      <c r="G1500">
        <f>IF(E1500="Development",VLOOKUP(F1500,'Planned Activities'!$D$4:$M$158,J1500-2,FALSE),0)</f>
        <v>0</v>
      </c>
      <c r="H1500">
        <v>5</v>
      </c>
      <c r="I1500" s="3" t="s">
        <v>187</v>
      </c>
      <c r="J1500">
        <f>VLOOKUP(I1500,Const!$A$2:$B$13,2,FALSE)</f>
        <v>11</v>
      </c>
    </row>
    <row r="1501" spans="1:10" x14ac:dyDescent="0.25">
      <c r="A1501" t="s">
        <v>54</v>
      </c>
      <c r="B1501" t="s">
        <v>8</v>
      </c>
      <c r="C1501">
        <v>101</v>
      </c>
      <c r="D1501" t="s">
        <v>138</v>
      </c>
      <c r="E1501" t="s">
        <v>20</v>
      </c>
      <c r="F1501" t="str">
        <f t="shared" si="90"/>
        <v>APWORKS 2024.2 - PHASE 3: Remove Site column from vendor lookup</v>
      </c>
      <c r="G1501" t="e">
        <f>IF(E1501="Development",VLOOKUP(F1501,'Planned Activities'!$D$4:$M$158,J1501-2,FALSE),0)</f>
        <v>#N/A</v>
      </c>
      <c r="H1501">
        <v>3</v>
      </c>
      <c r="I1501" s="3" t="s">
        <v>187</v>
      </c>
      <c r="J1501">
        <f>VLOOKUP(I1501,Const!$A$2:$B$13,2,FALSE)</f>
        <v>11</v>
      </c>
    </row>
    <row r="1502" spans="1:10" hidden="1" x14ac:dyDescent="0.25">
      <c r="A1502" t="s">
        <v>88</v>
      </c>
      <c r="B1502" t="s">
        <v>30</v>
      </c>
      <c r="C1502" t="s">
        <v>31</v>
      </c>
      <c r="D1502" t="s">
        <v>32</v>
      </c>
      <c r="E1502" t="s">
        <v>33</v>
      </c>
      <c r="H1502">
        <v>1</v>
      </c>
      <c r="I1502" s="3" t="s">
        <v>185</v>
      </c>
    </row>
    <row r="1503" spans="1:10" hidden="1" x14ac:dyDescent="0.25">
      <c r="A1503" t="s">
        <v>88</v>
      </c>
      <c r="B1503" t="s">
        <v>30</v>
      </c>
      <c r="C1503" t="s">
        <v>31</v>
      </c>
      <c r="D1503" t="s">
        <v>32</v>
      </c>
      <c r="E1503" t="s">
        <v>33</v>
      </c>
      <c r="H1503">
        <v>1</v>
      </c>
      <c r="I1503" s="3" t="s">
        <v>185</v>
      </c>
    </row>
    <row r="1504" spans="1:10" hidden="1" x14ac:dyDescent="0.25">
      <c r="A1504" t="s">
        <v>88</v>
      </c>
      <c r="B1504" t="s">
        <v>30</v>
      </c>
      <c r="C1504" t="s">
        <v>31</v>
      </c>
      <c r="D1504" t="s">
        <v>32</v>
      </c>
      <c r="E1504" t="s">
        <v>33</v>
      </c>
      <c r="H1504">
        <v>1</v>
      </c>
      <c r="I1504" s="3" t="s">
        <v>185</v>
      </c>
    </row>
    <row r="1505" spans="1:10" hidden="1" x14ac:dyDescent="0.25">
      <c r="A1505" t="s">
        <v>88</v>
      </c>
      <c r="B1505" t="s">
        <v>30</v>
      </c>
      <c r="C1505" t="s">
        <v>31</v>
      </c>
      <c r="D1505" t="s">
        <v>32</v>
      </c>
      <c r="E1505" t="s">
        <v>33</v>
      </c>
      <c r="H1505">
        <v>1</v>
      </c>
      <c r="I1505" s="3" t="s">
        <v>185</v>
      </c>
    </row>
    <row r="1506" spans="1:10" hidden="1" x14ac:dyDescent="0.25">
      <c r="A1506" t="s">
        <v>88</v>
      </c>
      <c r="B1506" t="s">
        <v>30</v>
      </c>
      <c r="C1506" t="s">
        <v>134</v>
      </c>
      <c r="D1506" t="s">
        <v>135</v>
      </c>
      <c r="E1506" t="s">
        <v>10</v>
      </c>
      <c r="H1506">
        <v>7</v>
      </c>
      <c r="I1506" s="3" t="s">
        <v>185</v>
      </c>
    </row>
    <row r="1507" spans="1:10" hidden="1" x14ac:dyDescent="0.25">
      <c r="A1507" t="s">
        <v>88</v>
      </c>
      <c r="B1507" t="s">
        <v>30</v>
      </c>
      <c r="C1507" t="s">
        <v>134</v>
      </c>
      <c r="D1507" t="s">
        <v>135</v>
      </c>
      <c r="E1507" t="s">
        <v>10</v>
      </c>
      <c r="H1507">
        <v>7</v>
      </c>
      <c r="I1507" s="3" t="s">
        <v>185</v>
      </c>
    </row>
    <row r="1508" spans="1:10" x14ac:dyDescent="0.25">
      <c r="A1508" t="s">
        <v>75</v>
      </c>
      <c r="B1508" t="s">
        <v>8</v>
      </c>
      <c r="C1508">
        <v>100</v>
      </c>
      <c r="D1508" t="s">
        <v>60</v>
      </c>
      <c r="E1508" t="s">
        <v>76</v>
      </c>
      <c r="F1508" t="str">
        <f t="shared" ref="F1508:F1513" si="91">CONCATENATE(TRIM(B1508),": ",D1508)</f>
        <v>APWORKS 2024.2 - PHASE 3: Apply discount based on Payment terms settings</v>
      </c>
      <c r="G1508">
        <f>IF(E1508="Development",VLOOKUP(F1508,'Planned Activities'!$D$4:$M$158,J1508-2,FALSE),0)</f>
        <v>0</v>
      </c>
      <c r="H1508">
        <v>2</v>
      </c>
      <c r="I1508" s="3" t="s">
        <v>187</v>
      </c>
      <c r="J1508">
        <f>VLOOKUP(I1508,Const!$A$2:$B$13,2,FALSE)</f>
        <v>11</v>
      </c>
    </row>
    <row r="1509" spans="1:10" x14ac:dyDescent="0.25">
      <c r="A1509" t="s">
        <v>75</v>
      </c>
      <c r="B1509" t="s">
        <v>8</v>
      </c>
      <c r="C1509">
        <v>102</v>
      </c>
      <c r="D1509" t="s">
        <v>137</v>
      </c>
      <c r="E1509" t="s">
        <v>22</v>
      </c>
      <c r="F1509" t="str">
        <f t="shared" si="91"/>
        <v>APWORKS 2024.2 - PHASE 3: Invoice Editing: Make the tax editable</v>
      </c>
      <c r="G1509">
        <f>IF(E1509="Development",VLOOKUP(F1509,'Planned Activities'!$D$4:$M$158,J1509-2,FALSE),0)</f>
        <v>0</v>
      </c>
      <c r="H1509">
        <v>5</v>
      </c>
      <c r="I1509" s="3" t="s">
        <v>187</v>
      </c>
      <c r="J1509">
        <f>VLOOKUP(I1509,Const!$A$2:$B$13,2,FALSE)</f>
        <v>11</v>
      </c>
    </row>
    <row r="1510" spans="1:10" x14ac:dyDescent="0.25">
      <c r="A1510" t="s">
        <v>75</v>
      </c>
      <c r="B1510" t="s">
        <v>8</v>
      </c>
      <c r="C1510">
        <v>102</v>
      </c>
      <c r="D1510" t="s">
        <v>137</v>
      </c>
      <c r="E1510" t="s">
        <v>22</v>
      </c>
      <c r="F1510" t="str">
        <f t="shared" si="91"/>
        <v>APWORKS 2024.2 - PHASE 3: Invoice Editing: Make the tax editable</v>
      </c>
      <c r="G1510">
        <f>IF(E1510="Development",VLOOKUP(F1510,'Planned Activities'!$D$4:$M$158,J1510-2,FALSE),0)</f>
        <v>0</v>
      </c>
      <c r="H1510">
        <v>3</v>
      </c>
      <c r="I1510" s="3" t="s">
        <v>187</v>
      </c>
      <c r="J1510">
        <f>VLOOKUP(I1510,Const!$A$2:$B$13,2,FALSE)</f>
        <v>11</v>
      </c>
    </row>
    <row r="1511" spans="1:10" x14ac:dyDescent="0.25">
      <c r="A1511" t="s">
        <v>75</v>
      </c>
      <c r="B1511" t="s">
        <v>8</v>
      </c>
      <c r="C1511">
        <v>102</v>
      </c>
      <c r="D1511" t="s">
        <v>137</v>
      </c>
      <c r="E1511" t="s">
        <v>33</v>
      </c>
      <c r="F1511" t="str">
        <f t="shared" si="91"/>
        <v>APWORKS 2024.2 - PHASE 3: Invoice Editing: Make the tax editable</v>
      </c>
      <c r="G1511">
        <f>IF(E1511="Development",VLOOKUP(F1511,'Planned Activities'!$D$4:$M$158,J1511-2,FALSE),0)</f>
        <v>0</v>
      </c>
      <c r="H1511">
        <v>1</v>
      </c>
      <c r="I1511" s="3" t="s">
        <v>187</v>
      </c>
      <c r="J1511">
        <f>VLOOKUP(I1511,Const!$A$2:$B$13,2,FALSE)</f>
        <v>11</v>
      </c>
    </row>
    <row r="1512" spans="1:10" x14ac:dyDescent="0.25">
      <c r="A1512" t="s">
        <v>75</v>
      </c>
      <c r="B1512" t="s">
        <v>8</v>
      </c>
      <c r="C1512">
        <v>2</v>
      </c>
      <c r="D1512" t="s">
        <v>78</v>
      </c>
      <c r="E1512" t="s">
        <v>76</v>
      </c>
      <c r="F1512" t="str">
        <f t="shared" si="91"/>
        <v>APWORKS 2024.2 - PHASE 3: Add Media Type/Service type/Roles</v>
      </c>
      <c r="G1512">
        <f>IF(E1512="Development",VLOOKUP(F1512,'Planned Activities'!$D$4:$M$158,J1512-2,FALSE),0)</f>
        <v>0</v>
      </c>
      <c r="H1512">
        <v>1</v>
      </c>
      <c r="I1512" s="3" t="s">
        <v>187</v>
      </c>
      <c r="J1512">
        <f>VLOOKUP(I1512,Const!$A$2:$B$13,2,FALSE)</f>
        <v>11</v>
      </c>
    </row>
    <row r="1513" spans="1:10" x14ac:dyDescent="0.25">
      <c r="A1513" t="s">
        <v>54</v>
      </c>
      <c r="B1513" t="s">
        <v>8</v>
      </c>
      <c r="C1513">
        <v>103</v>
      </c>
      <c r="D1513" t="s">
        <v>139</v>
      </c>
      <c r="E1513" t="s">
        <v>10</v>
      </c>
      <c r="F1513" t="str">
        <f t="shared" si="91"/>
        <v>APWORKS 2024.2 - PHASE 3: Vendor Map: Vendor Popup: Remove identifier currency filter</v>
      </c>
      <c r="G1513">
        <f>IF(E1513="Development",VLOOKUP(F1513,'Planned Activities'!$D$4:$M$158,J1513-2,FALSE),0)</f>
        <v>0</v>
      </c>
      <c r="H1513">
        <v>6</v>
      </c>
      <c r="I1513" s="3" t="s">
        <v>187</v>
      </c>
      <c r="J1513">
        <f>VLOOKUP(I1513,Const!$A$2:$B$13,2,FALSE)</f>
        <v>11</v>
      </c>
    </row>
    <row r="1514" spans="1:10" hidden="1" x14ac:dyDescent="0.25">
      <c r="A1514" t="s">
        <v>54</v>
      </c>
      <c r="B1514" t="s">
        <v>30</v>
      </c>
      <c r="C1514" t="s">
        <v>33</v>
      </c>
      <c r="D1514" t="s">
        <v>53</v>
      </c>
      <c r="E1514" t="s">
        <v>33</v>
      </c>
      <c r="H1514">
        <v>1</v>
      </c>
      <c r="I1514" s="3" t="s">
        <v>187</v>
      </c>
    </row>
    <row r="1515" spans="1:10" x14ac:dyDescent="0.25">
      <c r="A1515" t="s">
        <v>54</v>
      </c>
      <c r="B1515" t="s">
        <v>8</v>
      </c>
      <c r="C1515">
        <v>103</v>
      </c>
      <c r="D1515" t="s">
        <v>139</v>
      </c>
      <c r="E1515" t="s">
        <v>20</v>
      </c>
      <c r="F1515" t="str">
        <f>CONCATENATE(TRIM(B1515),": ",D1515)</f>
        <v>APWORKS 2024.2 - PHASE 3: Vendor Map: Vendor Popup: Remove identifier currency filter</v>
      </c>
      <c r="G1515" t="e">
        <f>IF(E1515="Development",VLOOKUP(F1515,'Planned Activities'!$D$4:$M$158,J1515-2,FALSE),0)</f>
        <v>#N/A</v>
      </c>
      <c r="H1515">
        <v>5</v>
      </c>
      <c r="I1515" s="3" t="s">
        <v>187</v>
      </c>
      <c r="J1515">
        <f>VLOOKUP(I1515,Const!$A$2:$B$13,2,FALSE)</f>
        <v>11</v>
      </c>
    </row>
    <row r="1516" spans="1:10" hidden="1" x14ac:dyDescent="0.25">
      <c r="A1516" t="s">
        <v>88</v>
      </c>
      <c r="B1516" t="s">
        <v>3</v>
      </c>
      <c r="C1516" t="s">
        <v>26</v>
      </c>
      <c r="D1516" t="s">
        <v>27</v>
      </c>
      <c r="E1516" t="s">
        <v>76</v>
      </c>
      <c r="H1516">
        <v>4</v>
      </c>
      <c r="I1516" s="3" t="s">
        <v>185</v>
      </c>
    </row>
    <row r="1517" spans="1:10" hidden="1" x14ac:dyDescent="0.25">
      <c r="A1517" t="s">
        <v>88</v>
      </c>
      <c r="B1517" t="s">
        <v>3</v>
      </c>
      <c r="C1517" t="s">
        <v>26</v>
      </c>
      <c r="D1517" t="s">
        <v>27</v>
      </c>
      <c r="E1517" t="s">
        <v>76</v>
      </c>
      <c r="H1517">
        <v>4</v>
      </c>
      <c r="I1517" s="3" t="s">
        <v>186</v>
      </c>
    </row>
    <row r="1518" spans="1:10" hidden="1" x14ac:dyDescent="0.25">
      <c r="A1518" t="s">
        <v>88</v>
      </c>
      <c r="B1518" t="s">
        <v>3</v>
      </c>
      <c r="C1518" t="s">
        <v>26</v>
      </c>
      <c r="D1518" t="s">
        <v>27</v>
      </c>
      <c r="E1518" t="s">
        <v>76</v>
      </c>
      <c r="H1518">
        <v>4</v>
      </c>
      <c r="I1518" s="3" t="s">
        <v>186</v>
      </c>
    </row>
    <row r="1519" spans="1:10" hidden="1" x14ac:dyDescent="0.25">
      <c r="A1519" t="s">
        <v>88</v>
      </c>
      <c r="B1519" t="s">
        <v>3</v>
      </c>
      <c r="C1519" t="s">
        <v>26</v>
      </c>
      <c r="D1519" t="s">
        <v>27</v>
      </c>
      <c r="E1519" t="s">
        <v>76</v>
      </c>
      <c r="H1519">
        <v>4</v>
      </c>
      <c r="I1519" s="3" t="s">
        <v>186</v>
      </c>
    </row>
    <row r="1520" spans="1:10" hidden="1" x14ac:dyDescent="0.25">
      <c r="A1520" t="s">
        <v>88</v>
      </c>
      <c r="B1520" t="s">
        <v>3</v>
      </c>
      <c r="C1520" t="s">
        <v>26</v>
      </c>
      <c r="D1520" t="s">
        <v>27</v>
      </c>
      <c r="E1520" t="s">
        <v>76</v>
      </c>
      <c r="H1520">
        <v>2</v>
      </c>
      <c r="I1520" s="3" t="s">
        <v>186</v>
      </c>
    </row>
    <row r="1521" spans="1:10" x14ac:dyDescent="0.25">
      <c r="A1521" t="s">
        <v>88</v>
      </c>
      <c r="B1521" t="s">
        <v>8</v>
      </c>
      <c r="C1521">
        <v>8</v>
      </c>
      <c r="D1521" t="s">
        <v>19</v>
      </c>
      <c r="E1521" t="s">
        <v>76</v>
      </c>
      <c r="F1521" t="str">
        <f t="shared" ref="F1521:F1523" si="92">CONCATENATE(TRIM(B1521),": ",D1521)</f>
        <v>APWORKS 2024.2 - PHASE 3: Broadcast Invoice: EDI File Processing</v>
      </c>
      <c r="G1521">
        <f>IF(E1521="Development",VLOOKUP(F1521,'Planned Activities'!$D$4:$M$158,J1521-2,FALSE),0)</f>
        <v>0</v>
      </c>
      <c r="H1521">
        <v>5</v>
      </c>
      <c r="I1521" s="3" t="s">
        <v>186</v>
      </c>
      <c r="J1521">
        <f>VLOOKUP(I1521,Const!$A$2:$B$13,2,FALSE)</f>
        <v>10</v>
      </c>
    </row>
    <row r="1522" spans="1:10" x14ac:dyDescent="0.25">
      <c r="A1522" t="s">
        <v>88</v>
      </c>
      <c r="B1522" t="s">
        <v>8</v>
      </c>
      <c r="C1522">
        <v>8</v>
      </c>
      <c r="D1522" t="s">
        <v>19</v>
      </c>
      <c r="E1522" t="s">
        <v>76</v>
      </c>
      <c r="F1522" t="str">
        <f t="shared" si="92"/>
        <v>APWORKS 2024.2 - PHASE 3: Broadcast Invoice: EDI File Processing</v>
      </c>
      <c r="G1522">
        <f>IF(E1522="Development",VLOOKUP(F1522,'Planned Activities'!$D$4:$M$158,J1522-2,FALSE),0)</f>
        <v>0</v>
      </c>
      <c r="H1522">
        <v>5</v>
      </c>
      <c r="I1522" s="3" t="s">
        <v>186</v>
      </c>
      <c r="J1522">
        <f>VLOOKUP(I1522,Const!$A$2:$B$13,2,FALSE)</f>
        <v>10</v>
      </c>
    </row>
    <row r="1523" spans="1:10" x14ac:dyDescent="0.25">
      <c r="A1523" t="s">
        <v>88</v>
      </c>
      <c r="B1523" t="s">
        <v>8</v>
      </c>
      <c r="C1523">
        <v>4</v>
      </c>
      <c r="D1523" t="s">
        <v>13</v>
      </c>
      <c r="E1523" t="s">
        <v>76</v>
      </c>
      <c r="F1523" t="str">
        <f t="shared" si="92"/>
        <v>APWORKS 2024.2 - PHASE 3: Google Drive integration. (Setup and Integration development)</v>
      </c>
      <c r="G1523">
        <f>IF(E1523="Development",VLOOKUP(F1523,'Planned Activities'!$D$4:$M$158,J1523-2,FALSE),0)</f>
        <v>0</v>
      </c>
      <c r="H1523">
        <v>2</v>
      </c>
      <c r="I1523" s="3" t="s">
        <v>186</v>
      </c>
      <c r="J1523">
        <f>VLOOKUP(I1523,Const!$A$2:$B$13,2,FALSE)</f>
        <v>10</v>
      </c>
    </row>
    <row r="1524" spans="1:10" hidden="1" x14ac:dyDescent="0.25">
      <c r="A1524" t="s">
        <v>88</v>
      </c>
      <c r="B1524" t="s">
        <v>30</v>
      </c>
      <c r="C1524" t="s">
        <v>33</v>
      </c>
      <c r="D1524" t="s">
        <v>53</v>
      </c>
      <c r="E1524" t="s">
        <v>33</v>
      </c>
      <c r="H1524">
        <v>1</v>
      </c>
      <c r="I1524" s="3" t="s">
        <v>186</v>
      </c>
    </row>
    <row r="1525" spans="1:10" hidden="1" x14ac:dyDescent="0.25">
      <c r="A1525" t="s">
        <v>88</v>
      </c>
      <c r="B1525" t="s">
        <v>30</v>
      </c>
      <c r="C1525" t="s">
        <v>33</v>
      </c>
      <c r="D1525" t="s">
        <v>53</v>
      </c>
      <c r="E1525" t="s">
        <v>33</v>
      </c>
      <c r="H1525">
        <v>1</v>
      </c>
      <c r="I1525" s="3" t="s">
        <v>186</v>
      </c>
    </row>
    <row r="1526" spans="1:10" hidden="1" x14ac:dyDescent="0.25">
      <c r="A1526" t="s">
        <v>88</v>
      </c>
      <c r="B1526" t="s">
        <v>30</v>
      </c>
      <c r="C1526" t="s">
        <v>33</v>
      </c>
      <c r="D1526" t="s">
        <v>53</v>
      </c>
      <c r="E1526" t="s">
        <v>33</v>
      </c>
      <c r="H1526">
        <v>1</v>
      </c>
      <c r="I1526" s="3" t="s">
        <v>186</v>
      </c>
    </row>
    <row r="1527" spans="1:10" hidden="1" x14ac:dyDescent="0.25">
      <c r="A1527" t="s">
        <v>88</v>
      </c>
      <c r="B1527" t="s">
        <v>30</v>
      </c>
      <c r="C1527" t="s">
        <v>33</v>
      </c>
      <c r="D1527" t="s">
        <v>53</v>
      </c>
      <c r="E1527" t="s">
        <v>33</v>
      </c>
      <c r="H1527">
        <v>1</v>
      </c>
      <c r="I1527" s="3" t="s">
        <v>186</v>
      </c>
    </row>
    <row r="1528" spans="1:10" hidden="1" x14ac:dyDescent="0.25">
      <c r="A1528" t="s">
        <v>88</v>
      </c>
      <c r="B1528" t="s">
        <v>30</v>
      </c>
      <c r="C1528" t="s">
        <v>33</v>
      </c>
      <c r="D1528" t="s">
        <v>53</v>
      </c>
      <c r="E1528" t="s">
        <v>33</v>
      </c>
      <c r="H1528">
        <v>1</v>
      </c>
      <c r="I1528" s="3" t="s">
        <v>186</v>
      </c>
    </row>
    <row r="1529" spans="1:10" hidden="1" x14ac:dyDescent="0.25">
      <c r="A1529" t="s">
        <v>88</v>
      </c>
      <c r="B1529" t="s">
        <v>30</v>
      </c>
      <c r="C1529" t="s">
        <v>33</v>
      </c>
      <c r="D1529" t="s">
        <v>53</v>
      </c>
      <c r="E1529" t="s">
        <v>33</v>
      </c>
      <c r="H1529">
        <v>1</v>
      </c>
      <c r="I1529" s="3" t="s">
        <v>186</v>
      </c>
    </row>
    <row r="1530" spans="1:10" hidden="1" x14ac:dyDescent="0.25">
      <c r="A1530" t="s">
        <v>88</v>
      </c>
      <c r="B1530" t="s">
        <v>30</v>
      </c>
      <c r="C1530" t="s">
        <v>33</v>
      </c>
      <c r="D1530" t="s">
        <v>53</v>
      </c>
      <c r="E1530" t="s">
        <v>33</v>
      </c>
      <c r="H1530">
        <v>1</v>
      </c>
      <c r="I1530" s="3" t="s">
        <v>186</v>
      </c>
    </row>
    <row r="1531" spans="1:10" hidden="1" x14ac:dyDescent="0.25">
      <c r="A1531" t="s">
        <v>88</v>
      </c>
      <c r="B1531" t="s">
        <v>30</v>
      </c>
      <c r="C1531" t="s">
        <v>33</v>
      </c>
      <c r="D1531" t="s">
        <v>53</v>
      </c>
      <c r="E1531" t="s">
        <v>33</v>
      </c>
      <c r="H1531">
        <v>1</v>
      </c>
      <c r="I1531" s="3" t="s">
        <v>186</v>
      </c>
    </row>
    <row r="1532" spans="1:10" hidden="1" x14ac:dyDescent="0.25">
      <c r="A1532" t="s">
        <v>88</v>
      </c>
      <c r="B1532" t="s">
        <v>30</v>
      </c>
      <c r="C1532" t="s">
        <v>33</v>
      </c>
      <c r="D1532" t="s">
        <v>53</v>
      </c>
      <c r="E1532" t="s">
        <v>33</v>
      </c>
      <c r="H1532">
        <v>1</v>
      </c>
      <c r="I1532" s="3" t="s">
        <v>186</v>
      </c>
    </row>
    <row r="1533" spans="1:10" hidden="1" x14ac:dyDescent="0.25">
      <c r="A1533" t="s">
        <v>88</v>
      </c>
      <c r="B1533" t="s">
        <v>30</v>
      </c>
      <c r="C1533" t="s">
        <v>33</v>
      </c>
      <c r="D1533" t="s">
        <v>53</v>
      </c>
      <c r="E1533" t="s">
        <v>33</v>
      </c>
      <c r="H1533">
        <v>1</v>
      </c>
      <c r="I1533" s="3" t="s">
        <v>186</v>
      </c>
    </row>
    <row r="1534" spans="1:10" hidden="1" x14ac:dyDescent="0.25">
      <c r="A1534" t="s">
        <v>88</v>
      </c>
      <c r="B1534" t="s">
        <v>30</v>
      </c>
      <c r="C1534" t="s">
        <v>33</v>
      </c>
      <c r="D1534" t="s">
        <v>53</v>
      </c>
      <c r="E1534" t="s">
        <v>33</v>
      </c>
      <c r="H1534">
        <v>1</v>
      </c>
      <c r="I1534" s="3" t="s">
        <v>186</v>
      </c>
    </row>
    <row r="1535" spans="1:10" hidden="1" x14ac:dyDescent="0.25">
      <c r="A1535" t="s">
        <v>88</v>
      </c>
      <c r="B1535" t="s">
        <v>30</v>
      </c>
      <c r="C1535" t="s">
        <v>33</v>
      </c>
      <c r="D1535" t="s">
        <v>53</v>
      </c>
      <c r="E1535" t="s">
        <v>33</v>
      </c>
      <c r="H1535">
        <v>1</v>
      </c>
      <c r="I1535" s="3" t="s">
        <v>186</v>
      </c>
    </row>
    <row r="1536" spans="1:10" hidden="1" x14ac:dyDescent="0.25">
      <c r="A1536" t="s">
        <v>88</v>
      </c>
      <c r="B1536" t="s">
        <v>30</v>
      </c>
      <c r="C1536" t="s">
        <v>33</v>
      </c>
      <c r="D1536" t="s">
        <v>53</v>
      </c>
      <c r="E1536" t="s">
        <v>33</v>
      </c>
      <c r="H1536">
        <v>1</v>
      </c>
      <c r="I1536" s="3" t="s">
        <v>186</v>
      </c>
    </row>
    <row r="1537" spans="1:9" hidden="1" x14ac:dyDescent="0.25">
      <c r="A1537" t="s">
        <v>88</v>
      </c>
      <c r="B1537" t="s">
        <v>30</v>
      </c>
      <c r="C1537" t="s">
        <v>33</v>
      </c>
      <c r="D1537" t="s">
        <v>53</v>
      </c>
      <c r="E1537" t="s">
        <v>33</v>
      </c>
      <c r="H1537">
        <v>1</v>
      </c>
      <c r="I1537" s="3" t="s">
        <v>186</v>
      </c>
    </row>
    <row r="1538" spans="1:9" hidden="1" x14ac:dyDescent="0.25">
      <c r="A1538" t="s">
        <v>88</v>
      </c>
      <c r="B1538" t="s">
        <v>30</v>
      </c>
      <c r="C1538" t="s">
        <v>33</v>
      </c>
      <c r="D1538" t="s">
        <v>53</v>
      </c>
      <c r="E1538" t="s">
        <v>33</v>
      </c>
      <c r="H1538">
        <v>1</v>
      </c>
      <c r="I1538" s="3" t="s">
        <v>187</v>
      </c>
    </row>
    <row r="1539" spans="1:9" hidden="1" x14ac:dyDescent="0.25">
      <c r="A1539" t="s">
        <v>88</v>
      </c>
      <c r="B1539" t="s">
        <v>30</v>
      </c>
      <c r="C1539" t="s">
        <v>33</v>
      </c>
      <c r="D1539" t="s">
        <v>53</v>
      </c>
      <c r="E1539" t="s">
        <v>33</v>
      </c>
      <c r="H1539">
        <v>1</v>
      </c>
      <c r="I1539" s="3" t="s">
        <v>187</v>
      </c>
    </row>
    <row r="1540" spans="1:9" hidden="1" x14ac:dyDescent="0.25">
      <c r="A1540" t="s">
        <v>88</v>
      </c>
      <c r="B1540" t="s">
        <v>30</v>
      </c>
      <c r="C1540" t="s">
        <v>33</v>
      </c>
      <c r="D1540" t="s">
        <v>53</v>
      </c>
      <c r="E1540" t="s">
        <v>33</v>
      </c>
      <c r="H1540">
        <v>1</v>
      </c>
      <c r="I1540" s="3" t="s">
        <v>187</v>
      </c>
    </row>
    <row r="1541" spans="1:9" hidden="1" x14ac:dyDescent="0.25">
      <c r="A1541" t="s">
        <v>88</v>
      </c>
      <c r="B1541" t="s">
        <v>30</v>
      </c>
      <c r="C1541" t="s">
        <v>36</v>
      </c>
      <c r="D1541" t="s">
        <v>37</v>
      </c>
      <c r="E1541" t="s">
        <v>38</v>
      </c>
      <c r="H1541">
        <v>8</v>
      </c>
      <c r="I1541" s="3" t="s">
        <v>187</v>
      </c>
    </row>
    <row r="1542" spans="1:9" hidden="1" x14ac:dyDescent="0.25">
      <c r="A1542" t="s">
        <v>88</v>
      </c>
      <c r="B1542" t="s">
        <v>30</v>
      </c>
      <c r="C1542" t="s">
        <v>36</v>
      </c>
      <c r="D1542" t="s">
        <v>37</v>
      </c>
      <c r="E1542" t="s">
        <v>50</v>
      </c>
      <c r="H1542">
        <v>1</v>
      </c>
      <c r="I1542" s="3" t="s">
        <v>186</v>
      </c>
    </row>
    <row r="1543" spans="1:9" hidden="1" x14ac:dyDescent="0.25">
      <c r="A1543" t="s">
        <v>88</v>
      </c>
      <c r="B1543" t="s">
        <v>3</v>
      </c>
      <c r="C1543" t="s">
        <v>4</v>
      </c>
      <c r="D1543" t="s">
        <v>5</v>
      </c>
      <c r="E1543" t="s">
        <v>76</v>
      </c>
      <c r="H1543">
        <v>6</v>
      </c>
      <c r="I1543" s="3" t="s">
        <v>185</v>
      </c>
    </row>
    <row r="1544" spans="1:9" hidden="1" x14ac:dyDescent="0.25">
      <c r="A1544" t="s">
        <v>88</v>
      </c>
      <c r="B1544" t="s">
        <v>3</v>
      </c>
      <c r="C1544" t="s">
        <v>4</v>
      </c>
      <c r="D1544" t="s">
        <v>5</v>
      </c>
      <c r="E1544" t="s">
        <v>76</v>
      </c>
      <c r="H1544">
        <v>7</v>
      </c>
      <c r="I1544" s="3" t="s">
        <v>185</v>
      </c>
    </row>
    <row r="1545" spans="1:9" hidden="1" x14ac:dyDescent="0.25">
      <c r="A1545" t="s">
        <v>88</v>
      </c>
      <c r="B1545" t="s">
        <v>30</v>
      </c>
      <c r="C1545" t="s">
        <v>33</v>
      </c>
      <c r="D1545" t="s">
        <v>53</v>
      </c>
      <c r="E1545" t="s">
        <v>33</v>
      </c>
      <c r="H1545">
        <v>1</v>
      </c>
      <c r="I1545" s="3" t="s">
        <v>185</v>
      </c>
    </row>
    <row r="1546" spans="1:9" hidden="1" x14ac:dyDescent="0.25">
      <c r="A1546" t="s">
        <v>88</v>
      </c>
      <c r="B1546" t="s">
        <v>30</v>
      </c>
      <c r="C1546" t="s">
        <v>33</v>
      </c>
      <c r="D1546" t="s">
        <v>53</v>
      </c>
      <c r="E1546" t="s">
        <v>33</v>
      </c>
      <c r="H1546">
        <v>1</v>
      </c>
      <c r="I1546" s="3" t="s">
        <v>185</v>
      </c>
    </row>
    <row r="1547" spans="1:9" hidden="1" x14ac:dyDescent="0.25">
      <c r="A1547" t="s">
        <v>88</v>
      </c>
      <c r="B1547" t="s">
        <v>30</v>
      </c>
      <c r="C1547" t="s">
        <v>33</v>
      </c>
      <c r="D1547" t="s">
        <v>53</v>
      </c>
      <c r="E1547" t="s">
        <v>33</v>
      </c>
      <c r="H1547">
        <v>1</v>
      </c>
      <c r="I1547" s="3" t="s">
        <v>185</v>
      </c>
    </row>
    <row r="1548" spans="1:9" hidden="1" x14ac:dyDescent="0.25">
      <c r="A1548" t="s">
        <v>88</v>
      </c>
      <c r="B1548" t="s">
        <v>30</v>
      </c>
      <c r="C1548" t="s">
        <v>33</v>
      </c>
      <c r="D1548" t="s">
        <v>53</v>
      </c>
      <c r="E1548" t="s">
        <v>33</v>
      </c>
      <c r="H1548">
        <v>1</v>
      </c>
      <c r="I1548" s="3" t="s">
        <v>185</v>
      </c>
    </row>
    <row r="1549" spans="1:9" hidden="1" x14ac:dyDescent="0.25">
      <c r="A1549" t="s">
        <v>88</v>
      </c>
      <c r="B1549" t="s">
        <v>30</v>
      </c>
      <c r="C1549" t="s">
        <v>33</v>
      </c>
      <c r="D1549" t="s">
        <v>53</v>
      </c>
      <c r="E1549" t="s">
        <v>33</v>
      </c>
      <c r="H1549">
        <v>1</v>
      </c>
      <c r="I1549" s="3" t="s">
        <v>185</v>
      </c>
    </row>
    <row r="1550" spans="1:9" hidden="1" x14ac:dyDescent="0.25">
      <c r="A1550" t="s">
        <v>96</v>
      </c>
      <c r="B1550" t="s">
        <v>30</v>
      </c>
      <c r="C1550" t="s">
        <v>26</v>
      </c>
      <c r="D1550" t="s">
        <v>27</v>
      </c>
      <c r="E1550" t="s">
        <v>10</v>
      </c>
      <c r="H1550">
        <v>2</v>
      </c>
      <c r="I1550" s="3" t="s">
        <v>187</v>
      </c>
    </row>
    <row r="1551" spans="1:9" hidden="1" x14ac:dyDescent="0.25">
      <c r="A1551" t="s">
        <v>96</v>
      </c>
      <c r="B1551" t="s">
        <v>30</v>
      </c>
      <c r="C1551" t="s">
        <v>98</v>
      </c>
      <c r="D1551" t="s">
        <v>99</v>
      </c>
      <c r="E1551" t="s">
        <v>22</v>
      </c>
      <c r="H1551">
        <v>4</v>
      </c>
      <c r="I1551" s="3" t="s">
        <v>187</v>
      </c>
    </row>
    <row r="1552" spans="1:9" hidden="1" x14ac:dyDescent="0.25">
      <c r="A1552" t="s">
        <v>83</v>
      </c>
      <c r="B1552" t="s">
        <v>30</v>
      </c>
      <c r="C1552" t="s">
        <v>6</v>
      </c>
      <c r="D1552" t="s">
        <v>7</v>
      </c>
      <c r="E1552" t="s">
        <v>76</v>
      </c>
      <c r="H1552">
        <v>7</v>
      </c>
      <c r="I1552" s="3" t="s">
        <v>186</v>
      </c>
    </row>
    <row r="1553" spans="1:10" hidden="1" x14ac:dyDescent="0.25">
      <c r="A1553" t="s">
        <v>83</v>
      </c>
      <c r="B1553" t="s">
        <v>30</v>
      </c>
      <c r="C1553" t="s">
        <v>6</v>
      </c>
      <c r="D1553" t="s">
        <v>7</v>
      </c>
      <c r="E1553" t="s">
        <v>10</v>
      </c>
      <c r="H1553">
        <v>5</v>
      </c>
      <c r="I1553" s="3" t="s">
        <v>186</v>
      </c>
    </row>
    <row r="1554" spans="1:10" x14ac:dyDescent="0.25">
      <c r="A1554" t="s">
        <v>75</v>
      </c>
      <c r="B1554" t="s">
        <v>8</v>
      </c>
      <c r="C1554">
        <v>1</v>
      </c>
      <c r="D1554" t="s">
        <v>9</v>
      </c>
      <c r="E1554" t="s">
        <v>76</v>
      </c>
      <c r="F1554" t="str">
        <f t="shared" ref="F1554:F1557" si="93">CONCATENATE(TRIM(B1554),": ",D1554)</f>
        <v>APWORKS 2024.2 - PHASE 3: Ability to automatically attach additional documents to Invoice</v>
      </c>
      <c r="G1554">
        <f>IF(E1554="Development",VLOOKUP(F1554,'Planned Activities'!$D$4:$M$158,J1554-2,FALSE),0)</f>
        <v>0</v>
      </c>
      <c r="H1554">
        <v>1</v>
      </c>
      <c r="I1554" s="3" t="s">
        <v>187</v>
      </c>
      <c r="J1554">
        <f>VLOOKUP(I1554,Const!$A$2:$B$13,2,FALSE)</f>
        <v>11</v>
      </c>
    </row>
    <row r="1555" spans="1:10" x14ac:dyDescent="0.25">
      <c r="A1555" t="s">
        <v>75</v>
      </c>
      <c r="B1555" t="s">
        <v>8</v>
      </c>
      <c r="C1555">
        <v>1</v>
      </c>
      <c r="D1555" t="s">
        <v>9</v>
      </c>
      <c r="E1555" t="s">
        <v>22</v>
      </c>
      <c r="F1555" t="str">
        <f t="shared" si="93"/>
        <v>APWORKS 2024.2 - PHASE 3: Ability to automatically attach additional documents to Invoice</v>
      </c>
      <c r="G1555">
        <f>IF(E1555="Development",VLOOKUP(F1555,'Planned Activities'!$D$4:$M$158,J1555-2,FALSE),0)</f>
        <v>0</v>
      </c>
      <c r="H1555">
        <v>3</v>
      </c>
      <c r="I1555" s="3" t="s">
        <v>187</v>
      </c>
      <c r="J1555">
        <f>VLOOKUP(I1555,Const!$A$2:$B$13,2,FALSE)</f>
        <v>11</v>
      </c>
    </row>
    <row r="1556" spans="1:10" x14ac:dyDescent="0.25">
      <c r="A1556" t="s">
        <v>75</v>
      </c>
      <c r="B1556" t="s">
        <v>8</v>
      </c>
      <c r="C1556">
        <v>101</v>
      </c>
      <c r="D1556" t="s">
        <v>138</v>
      </c>
      <c r="E1556" t="s">
        <v>22</v>
      </c>
      <c r="F1556" t="str">
        <f t="shared" si="93"/>
        <v>APWORKS 2024.2 - PHASE 3: Remove Site column from vendor lookup</v>
      </c>
      <c r="G1556">
        <f>IF(E1556="Development",VLOOKUP(F1556,'Planned Activities'!$D$4:$M$158,J1556-2,FALSE),0)</f>
        <v>0</v>
      </c>
      <c r="H1556">
        <v>1</v>
      </c>
      <c r="I1556" s="3" t="s">
        <v>187</v>
      </c>
      <c r="J1556">
        <f>VLOOKUP(I1556,Const!$A$2:$B$13,2,FALSE)</f>
        <v>11</v>
      </c>
    </row>
    <row r="1557" spans="1:10" x14ac:dyDescent="0.25">
      <c r="A1557" t="s">
        <v>75</v>
      </c>
      <c r="B1557" t="s">
        <v>8</v>
      </c>
      <c r="C1557">
        <v>103</v>
      </c>
      <c r="D1557" t="s">
        <v>139</v>
      </c>
      <c r="E1557" t="s">
        <v>22</v>
      </c>
      <c r="F1557" t="str">
        <f t="shared" si="93"/>
        <v>APWORKS 2024.2 - PHASE 3: Vendor Map: Vendor Popup: Remove identifier currency filter</v>
      </c>
      <c r="G1557">
        <f>IF(E1557="Development",VLOOKUP(F1557,'Planned Activities'!$D$4:$M$158,J1557-2,FALSE),0)</f>
        <v>0</v>
      </c>
      <c r="H1557">
        <v>2</v>
      </c>
      <c r="I1557" s="3" t="s">
        <v>187</v>
      </c>
      <c r="J1557">
        <f>VLOOKUP(I1557,Const!$A$2:$B$13,2,FALSE)</f>
        <v>11</v>
      </c>
    </row>
    <row r="1558" spans="1:10" hidden="1" x14ac:dyDescent="0.25">
      <c r="A1558" t="s">
        <v>75</v>
      </c>
      <c r="B1558" t="s">
        <v>3</v>
      </c>
      <c r="C1558" t="s">
        <v>33</v>
      </c>
      <c r="D1558" t="s">
        <v>53</v>
      </c>
      <c r="E1558" t="s">
        <v>33</v>
      </c>
      <c r="H1558">
        <v>1</v>
      </c>
      <c r="I1558" s="3" t="s">
        <v>187</v>
      </c>
    </row>
    <row r="1559" spans="1:10" hidden="1" x14ac:dyDescent="0.25">
      <c r="A1559" t="s">
        <v>100</v>
      </c>
      <c r="B1559" t="s">
        <v>63</v>
      </c>
      <c r="C1559" t="s">
        <v>64</v>
      </c>
      <c r="D1559" t="s">
        <v>40</v>
      </c>
      <c r="E1559" t="s">
        <v>105</v>
      </c>
      <c r="H1559">
        <v>1</v>
      </c>
      <c r="I1559" s="3" t="s">
        <v>187</v>
      </c>
    </row>
    <row r="1560" spans="1:10" hidden="1" x14ac:dyDescent="0.25">
      <c r="A1560" t="s">
        <v>100</v>
      </c>
      <c r="B1560" t="s">
        <v>28</v>
      </c>
      <c r="C1560">
        <v>1</v>
      </c>
      <c r="D1560" t="s">
        <v>140</v>
      </c>
      <c r="E1560" t="s">
        <v>20</v>
      </c>
      <c r="H1560">
        <v>5</v>
      </c>
      <c r="I1560" s="3" t="s">
        <v>187</v>
      </c>
    </row>
    <row r="1561" spans="1:10" hidden="1" x14ac:dyDescent="0.25">
      <c r="A1561" t="s">
        <v>100</v>
      </c>
      <c r="B1561" t="s">
        <v>28</v>
      </c>
      <c r="C1561">
        <v>5</v>
      </c>
      <c r="D1561" t="s">
        <v>101</v>
      </c>
      <c r="E1561" t="s">
        <v>33</v>
      </c>
      <c r="H1561">
        <v>1</v>
      </c>
      <c r="I1561" s="3" t="s">
        <v>187</v>
      </c>
    </row>
    <row r="1562" spans="1:10" hidden="1" x14ac:dyDescent="0.25">
      <c r="A1562" t="s">
        <v>100</v>
      </c>
      <c r="B1562" t="s">
        <v>28</v>
      </c>
      <c r="C1562">
        <v>5</v>
      </c>
      <c r="D1562" t="s">
        <v>101</v>
      </c>
      <c r="E1562" t="s">
        <v>20</v>
      </c>
      <c r="H1562">
        <v>1</v>
      </c>
      <c r="I1562" s="3" t="s">
        <v>187</v>
      </c>
    </row>
    <row r="1563" spans="1:10" x14ac:dyDescent="0.25">
      <c r="A1563" t="s">
        <v>61</v>
      </c>
      <c r="B1563" t="s">
        <v>8</v>
      </c>
      <c r="C1563">
        <v>21</v>
      </c>
      <c r="D1563" t="s">
        <v>23</v>
      </c>
      <c r="E1563" t="s">
        <v>4</v>
      </c>
      <c r="F1563" t="str">
        <f t="shared" ref="F1563:F1564" si="94">CONCATENATE(TRIM(B1563),": ",D1563)</f>
        <v>APWORKS 2024.2 - PHASE 3: Switch Company on Invoice</v>
      </c>
      <c r="G1563">
        <f>IF(E1563="Development",VLOOKUP(F1563,'Planned Activities'!$D$4:$M$158,J1563-2,FALSE),0)</f>
        <v>0</v>
      </c>
      <c r="H1563">
        <v>4</v>
      </c>
      <c r="I1563" s="3" t="s">
        <v>187</v>
      </c>
      <c r="J1563">
        <f>VLOOKUP(I1563,Const!$A$2:$B$13,2,FALSE)</f>
        <v>11</v>
      </c>
    </row>
    <row r="1564" spans="1:10" x14ac:dyDescent="0.25">
      <c r="A1564" t="s">
        <v>61</v>
      </c>
      <c r="B1564" t="s">
        <v>8</v>
      </c>
      <c r="C1564">
        <v>21</v>
      </c>
      <c r="D1564" t="s">
        <v>23</v>
      </c>
      <c r="E1564" t="s">
        <v>4</v>
      </c>
      <c r="F1564" t="str">
        <f t="shared" si="94"/>
        <v>APWORKS 2024.2 - PHASE 3: Switch Company on Invoice</v>
      </c>
      <c r="G1564">
        <f>IF(E1564="Development",VLOOKUP(F1564,'Planned Activities'!$D$4:$M$158,J1564-2,FALSE),0)</f>
        <v>0</v>
      </c>
      <c r="H1564">
        <v>8</v>
      </c>
      <c r="I1564" s="3" t="s">
        <v>187</v>
      </c>
      <c r="J1564">
        <f>VLOOKUP(I1564,Const!$A$2:$B$13,2,FALSE)</f>
        <v>11</v>
      </c>
    </row>
    <row r="1565" spans="1:10" hidden="1" x14ac:dyDescent="0.25">
      <c r="A1565" t="s">
        <v>89</v>
      </c>
      <c r="B1565" t="s">
        <v>39</v>
      </c>
      <c r="C1565">
        <v>1</v>
      </c>
      <c r="D1565" t="s">
        <v>40</v>
      </c>
      <c r="E1565" t="s">
        <v>41</v>
      </c>
      <c r="H1565">
        <v>8</v>
      </c>
      <c r="I1565" s="3" t="s">
        <v>187</v>
      </c>
    </row>
    <row r="1566" spans="1:10" hidden="1" x14ac:dyDescent="0.25">
      <c r="A1566" t="s">
        <v>2</v>
      </c>
      <c r="B1566" t="s">
        <v>28</v>
      </c>
      <c r="C1566">
        <v>0</v>
      </c>
      <c r="D1566" t="s">
        <v>14</v>
      </c>
      <c r="E1566" t="s">
        <v>15</v>
      </c>
      <c r="H1566">
        <v>1</v>
      </c>
      <c r="I1566" s="3" t="s">
        <v>187</v>
      </c>
    </row>
    <row r="1567" spans="1:10" hidden="1" x14ac:dyDescent="0.25">
      <c r="A1567" t="s">
        <v>2</v>
      </c>
      <c r="B1567" t="s">
        <v>28</v>
      </c>
      <c r="C1567">
        <v>0</v>
      </c>
      <c r="D1567" t="s">
        <v>14</v>
      </c>
      <c r="E1567" t="s">
        <v>141</v>
      </c>
      <c r="H1567">
        <v>5</v>
      </c>
      <c r="I1567" s="3" t="s">
        <v>187</v>
      </c>
    </row>
    <row r="1568" spans="1:10" hidden="1" x14ac:dyDescent="0.25">
      <c r="A1568" t="s">
        <v>2</v>
      </c>
      <c r="B1568" t="s">
        <v>3</v>
      </c>
      <c r="C1568" t="s">
        <v>31</v>
      </c>
      <c r="D1568" t="s">
        <v>32</v>
      </c>
      <c r="E1568" t="s">
        <v>17</v>
      </c>
      <c r="H1568">
        <v>3</v>
      </c>
      <c r="I1568" s="3" t="s">
        <v>187</v>
      </c>
    </row>
    <row r="1569" spans="1:10" hidden="1" x14ac:dyDescent="0.25">
      <c r="A1569" t="s">
        <v>2</v>
      </c>
      <c r="B1569" t="s">
        <v>3</v>
      </c>
      <c r="C1569" t="s">
        <v>26</v>
      </c>
      <c r="D1569" t="s">
        <v>27</v>
      </c>
      <c r="E1569" t="s">
        <v>15</v>
      </c>
      <c r="H1569">
        <v>3</v>
      </c>
      <c r="I1569" s="3" t="s">
        <v>187</v>
      </c>
    </row>
    <row r="1570" spans="1:10" hidden="1" x14ac:dyDescent="0.25">
      <c r="A1570" t="s">
        <v>100</v>
      </c>
      <c r="B1570" t="s">
        <v>63</v>
      </c>
      <c r="C1570" t="s">
        <v>73</v>
      </c>
      <c r="D1570" t="s">
        <v>74</v>
      </c>
      <c r="E1570" t="s">
        <v>72</v>
      </c>
      <c r="H1570">
        <v>1</v>
      </c>
      <c r="I1570" s="3" t="s">
        <v>187</v>
      </c>
    </row>
    <row r="1571" spans="1:10" hidden="1" x14ac:dyDescent="0.25">
      <c r="A1571" t="s">
        <v>100</v>
      </c>
      <c r="B1571" t="s">
        <v>28</v>
      </c>
      <c r="C1571">
        <v>1</v>
      </c>
      <c r="D1571" t="s">
        <v>140</v>
      </c>
      <c r="E1571" t="s">
        <v>102</v>
      </c>
      <c r="H1571">
        <v>1.3</v>
      </c>
      <c r="I1571" s="3" t="s">
        <v>187</v>
      </c>
    </row>
    <row r="1572" spans="1:10" hidden="1" x14ac:dyDescent="0.25">
      <c r="A1572" t="s">
        <v>100</v>
      </c>
      <c r="B1572" t="s">
        <v>28</v>
      </c>
      <c r="C1572">
        <v>5</v>
      </c>
      <c r="D1572" t="s">
        <v>101</v>
      </c>
      <c r="E1572" t="s">
        <v>20</v>
      </c>
      <c r="H1572">
        <v>5.3</v>
      </c>
      <c r="I1572" s="3" t="s">
        <v>187</v>
      </c>
    </row>
    <row r="1573" spans="1:10" x14ac:dyDescent="0.25">
      <c r="A1573" t="s">
        <v>54</v>
      </c>
      <c r="B1573" t="s">
        <v>8</v>
      </c>
      <c r="C1573">
        <v>103</v>
      </c>
      <c r="D1573" t="s">
        <v>139</v>
      </c>
      <c r="E1573" t="s">
        <v>4</v>
      </c>
      <c r="F1573" t="str">
        <f>CONCATENATE(TRIM(B1573),": ",D1573)</f>
        <v>APWORKS 2024.2 - PHASE 3: Vendor Map: Vendor Popup: Remove identifier currency filter</v>
      </c>
      <c r="G1573">
        <f>IF(E1573="Development",VLOOKUP(F1573,'Planned Activities'!$D$4:$M$158,J1573-2,FALSE),0)</f>
        <v>0</v>
      </c>
      <c r="H1573">
        <v>2</v>
      </c>
      <c r="I1573" s="3" t="s">
        <v>187</v>
      </c>
      <c r="J1573">
        <f>VLOOKUP(I1573,Const!$A$2:$B$13,2,FALSE)</f>
        <v>11</v>
      </c>
    </row>
    <row r="1574" spans="1:10" hidden="1" x14ac:dyDescent="0.25">
      <c r="A1574" t="s">
        <v>54</v>
      </c>
      <c r="B1574" t="s">
        <v>30</v>
      </c>
      <c r="C1574" t="s">
        <v>33</v>
      </c>
      <c r="D1574" t="s">
        <v>53</v>
      </c>
      <c r="E1574" t="s">
        <v>33</v>
      </c>
      <c r="H1574">
        <v>1</v>
      </c>
      <c r="I1574" s="3" t="s">
        <v>187</v>
      </c>
    </row>
    <row r="1575" spans="1:10" x14ac:dyDescent="0.25">
      <c r="A1575" t="s">
        <v>54</v>
      </c>
      <c r="B1575" t="s">
        <v>8</v>
      </c>
      <c r="C1575">
        <v>102</v>
      </c>
      <c r="D1575" t="s">
        <v>137</v>
      </c>
      <c r="E1575" t="s">
        <v>20</v>
      </c>
      <c r="F1575" t="str">
        <f>CONCATENATE(TRIM(B1575),": ",D1575)</f>
        <v>APWORKS 2024.2 - PHASE 3: Invoice Editing: Make the tax editable</v>
      </c>
      <c r="G1575">
        <f>IF(E1575="Development",VLOOKUP(F1575,'Planned Activities'!$D$4:$M$158,J1575-2,FALSE),0)</f>
        <v>0</v>
      </c>
      <c r="H1575">
        <v>5</v>
      </c>
      <c r="I1575" s="3" t="s">
        <v>187</v>
      </c>
      <c r="J1575">
        <f>VLOOKUP(I1575,Const!$A$2:$B$13,2,FALSE)</f>
        <v>11</v>
      </c>
    </row>
    <row r="1576" spans="1:10" hidden="1" x14ac:dyDescent="0.25">
      <c r="A1576" t="s">
        <v>54</v>
      </c>
      <c r="B1576" t="s">
        <v>30</v>
      </c>
      <c r="C1576" t="s">
        <v>33</v>
      </c>
      <c r="D1576" t="s">
        <v>53</v>
      </c>
      <c r="E1576" t="s">
        <v>33</v>
      </c>
      <c r="H1576">
        <v>1</v>
      </c>
      <c r="I1576" s="3" t="s">
        <v>187</v>
      </c>
    </row>
    <row r="1577" spans="1:10" x14ac:dyDescent="0.25">
      <c r="A1577" t="s">
        <v>54</v>
      </c>
      <c r="B1577" t="s">
        <v>8</v>
      </c>
      <c r="C1577">
        <v>3</v>
      </c>
      <c r="D1577" t="s">
        <v>11</v>
      </c>
      <c r="E1577" t="s">
        <v>4</v>
      </c>
      <c r="F1577" t="str">
        <f t="shared" ref="F1577:F1584" si="95">CONCATENATE(TRIM(B1577),": ",D1577)</f>
        <v>APWORKS 2024.2 - PHASE 3: Ability to assign Employees to Roles by Media type and by Client</v>
      </c>
      <c r="G1577">
        <f>IF(E1577="Development",VLOOKUP(F1577,'Planned Activities'!$D$4:$M$158,J1577-2,FALSE),0)</f>
        <v>0</v>
      </c>
      <c r="H1577">
        <v>2</v>
      </c>
      <c r="I1577" s="3" t="s">
        <v>187</v>
      </c>
      <c r="J1577">
        <f>VLOOKUP(I1577,Const!$A$2:$B$13,2,FALSE)</f>
        <v>11</v>
      </c>
    </row>
    <row r="1578" spans="1:10" x14ac:dyDescent="0.25">
      <c r="A1578" t="s">
        <v>54</v>
      </c>
      <c r="B1578" t="s">
        <v>8</v>
      </c>
      <c r="C1578">
        <v>3</v>
      </c>
      <c r="D1578" t="s">
        <v>11</v>
      </c>
      <c r="E1578" t="s">
        <v>4</v>
      </c>
      <c r="F1578" t="str">
        <f t="shared" si="95"/>
        <v>APWORKS 2024.2 - PHASE 3: Ability to assign Employees to Roles by Media type and by Client</v>
      </c>
      <c r="G1578">
        <f>IF(E1578="Development",VLOOKUP(F1578,'Planned Activities'!$D$4:$M$158,J1578-2,FALSE),0)</f>
        <v>0</v>
      </c>
      <c r="H1578">
        <v>4</v>
      </c>
      <c r="I1578" s="3" t="s">
        <v>187</v>
      </c>
      <c r="J1578">
        <f>VLOOKUP(I1578,Const!$A$2:$B$13,2,FALSE)</f>
        <v>11</v>
      </c>
    </row>
    <row r="1579" spans="1:10" x14ac:dyDescent="0.25">
      <c r="A1579" t="s">
        <v>86</v>
      </c>
      <c r="B1579" t="s">
        <v>8</v>
      </c>
      <c r="C1579">
        <v>3</v>
      </c>
      <c r="D1579" t="s">
        <v>11</v>
      </c>
      <c r="E1579" t="s">
        <v>20</v>
      </c>
      <c r="F1579" t="str">
        <f t="shared" si="95"/>
        <v>APWORKS 2024.2 - PHASE 3: Ability to assign Employees to Roles by Media type and by Client</v>
      </c>
      <c r="G1579">
        <f>IF(E1579="Development",VLOOKUP(F1579,'Planned Activities'!$D$4:$M$158,J1579-2,FALSE),0)</f>
        <v>10.5</v>
      </c>
      <c r="H1579">
        <v>7</v>
      </c>
      <c r="I1579" s="3" t="s">
        <v>186</v>
      </c>
      <c r="J1579">
        <f>VLOOKUP(I1579,Const!$A$2:$B$13,2,FALSE)</f>
        <v>10</v>
      </c>
    </row>
    <row r="1580" spans="1:10" x14ac:dyDescent="0.25">
      <c r="A1580" t="s">
        <v>86</v>
      </c>
      <c r="B1580" t="s">
        <v>8</v>
      </c>
      <c r="C1580">
        <v>3</v>
      </c>
      <c r="D1580" t="s">
        <v>11</v>
      </c>
      <c r="E1580" t="s">
        <v>4</v>
      </c>
      <c r="F1580" t="str">
        <f t="shared" si="95"/>
        <v>APWORKS 2024.2 - PHASE 3: Ability to assign Employees to Roles by Media type and by Client</v>
      </c>
      <c r="G1580">
        <f>IF(E1580="Development",VLOOKUP(F1580,'Planned Activities'!$D$4:$M$158,J1580-2,FALSE),0)</f>
        <v>0</v>
      </c>
      <c r="H1580">
        <v>-7</v>
      </c>
      <c r="I1580" s="3" t="s">
        <v>186</v>
      </c>
      <c r="J1580">
        <f>VLOOKUP(I1580,Const!$A$2:$B$13,2,FALSE)</f>
        <v>10</v>
      </c>
    </row>
    <row r="1581" spans="1:10" x14ac:dyDescent="0.25">
      <c r="A1581" t="s">
        <v>86</v>
      </c>
      <c r="B1581" t="s">
        <v>8</v>
      </c>
      <c r="C1581">
        <v>3</v>
      </c>
      <c r="D1581" t="s">
        <v>11</v>
      </c>
      <c r="E1581" t="s">
        <v>4</v>
      </c>
      <c r="F1581" t="str">
        <f t="shared" si="95"/>
        <v>APWORKS 2024.2 - PHASE 3: Ability to assign Employees to Roles by Media type and by Client</v>
      </c>
      <c r="G1581">
        <f>IF(E1581="Development",VLOOKUP(F1581,'Planned Activities'!$D$4:$M$158,J1581-2,FALSE),0)</f>
        <v>0</v>
      </c>
      <c r="H1581">
        <v>-7</v>
      </c>
      <c r="I1581" s="3" t="s">
        <v>186</v>
      </c>
      <c r="J1581">
        <f>VLOOKUP(I1581,Const!$A$2:$B$13,2,FALSE)</f>
        <v>10</v>
      </c>
    </row>
    <row r="1582" spans="1:10" x14ac:dyDescent="0.25">
      <c r="A1582" t="s">
        <v>86</v>
      </c>
      <c r="B1582" t="s">
        <v>8</v>
      </c>
      <c r="C1582">
        <v>3</v>
      </c>
      <c r="D1582" t="s">
        <v>11</v>
      </c>
      <c r="E1582" t="s">
        <v>4</v>
      </c>
      <c r="F1582" t="str">
        <f t="shared" si="95"/>
        <v>APWORKS 2024.2 - PHASE 3: Ability to assign Employees to Roles by Media type and by Client</v>
      </c>
      <c r="G1582">
        <f>IF(E1582="Development",VLOOKUP(F1582,'Planned Activities'!$D$4:$M$158,J1582-2,FALSE),0)</f>
        <v>0</v>
      </c>
      <c r="H1582">
        <v>-7</v>
      </c>
      <c r="I1582" s="3" t="s">
        <v>186</v>
      </c>
      <c r="J1582">
        <f>VLOOKUP(I1582,Const!$A$2:$B$13,2,FALSE)</f>
        <v>10</v>
      </c>
    </row>
    <row r="1583" spans="1:10" x14ac:dyDescent="0.25">
      <c r="A1583" t="s">
        <v>86</v>
      </c>
      <c r="B1583" t="s">
        <v>8</v>
      </c>
      <c r="C1583">
        <v>3</v>
      </c>
      <c r="D1583" t="s">
        <v>11</v>
      </c>
      <c r="E1583" t="s">
        <v>4</v>
      </c>
      <c r="F1583" t="str">
        <f t="shared" si="95"/>
        <v>APWORKS 2024.2 - PHASE 3: Ability to assign Employees to Roles by Media type and by Client</v>
      </c>
      <c r="G1583">
        <f>IF(E1583="Development",VLOOKUP(F1583,'Planned Activities'!$D$4:$M$158,J1583-2,FALSE),0)</f>
        <v>0</v>
      </c>
      <c r="H1583">
        <v>-7</v>
      </c>
      <c r="I1583" s="3" t="s">
        <v>186</v>
      </c>
      <c r="J1583">
        <f>VLOOKUP(I1583,Const!$A$2:$B$13,2,FALSE)</f>
        <v>10</v>
      </c>
    </row>
    <row r="1584" spans="1:10" x14ac:dyDescent="0.25">
      <c r="A1584" t="s">
        <v>86</v>
      </c>
      <c r="B1584" t="s">
        <v>8</v>
      </c>
      <c r="C1584">
        <v>3</v>
      </c>
      <c r="D1584" t="s">
        <v>11</v>
      </c>
      <c r="E1584" t="s">
        <v>4</v>
      </c>
      <c r="F1584" t="str">
        <f t="shared" si="95"/>
        <v>APWORKS 2024.2 - PHASE 3: Ability to assign Employees to Roles by Media type and by Client</v>
      </c>
      <c r="G1584">
        <f>IF(E1584="Development",VLOOKUP(F1584,'Planned Activities'!$D$4:$M$158,J1584-2,FALSE),0)</f>
        <v>0</v>
      </c>
      <c r="H1584">
        <v>-7</v>
      </c>
      <c r="I1584" s="3" t="s">
        <v>186</v>
      </c>
      <c r="J1584">
        <f>VLOOKUP(I1584,Const!$A$2:$B$13,2,FALSE)</f>
        <v>10</v>
      </c>
    </row>
    <row r="1585" spans="1:10" hidden="1" x14ac:dyDescent="0.25">
      <c r="A1585" t="s">
        <v>86</v>
      </c>
      <c r="B1585" t="s">
        <v>28</v>
      </c>
      <c r="C1585">
        <v>8</v>
      </c>
      <c r="D1585" t="s">
        <v>87</v>
      </c>
      <c r="E1585" t="s">
        <v>20</v>
      </c>
      <c r="H1585">
        <v>7</v>
      </c>
      <c r="I1585" s="3" t="s">
        <v>186</v>
      </c>
    </row>
    <row r="1586" spans="1:10" hidden="1" x14ac:dyDescent="0.25">
      <c r="A1586" t="s">
        <v>86</v>
      </c>
      <c r="B1586" t="s">
        <v>28</v>
      </c>
      <c r="C1586">
        <v>8</v>
      </c>
      <c r="D1586" t="s">
        <v>87</v>
      </c>
      <c r="E1586" t="s">
        <v>20</v>
      </c>
      <c r="H1586">
        <v>7</v>
      </c>
      <c r="I1586" s="3" t="s">
        <v>186</v>
      </c>
    </row>
    <row r="1587" spans="1:10" hidden="1" x14ac:dyDescent="0.25">
      <c r="A1587" t="s">
        <v>86</v>
      </c>
      <c r="B1587" t="s">
        <v>28</v>
      </c>
      <c r="C1587">
        <v>8</v>
      </c>
      <c r="D1587" t="s">
        <v>87</v>
      </c>
      <c r="E1587" t="s">
        <v>20</v>
      </c>
      <c r="H1587">
        <v>7</v>
      </c>
      <c r="I1587" s="3" t="s">
        <v>186</v>
      </c>
    </row>
    <row r="1588" spans="1:10" hidden="1" x14ac:dyDescent="0.25">
      <c r="A1588" t="s">
        <v>86</v>
      </c>
      <c r="B1588" t="s">
        <v>28</v>
      </c>
      <c r="C1588">
        <v>8</v>
      </c>
      <c r="D1588" t="s">
        <v>87</v>
      </c>
      <c r="E1588" t="s">
        <v>20</v>
      </c>
      <c r="H1588">
        <v>7</v>
      </c>
      <c r="I1588" s="3" t="s">
        <v>186</v>
      </c>
    </row>
    <row r="1589" spans="1:10" x14ac:dyDescent="0.25">
      <c r="A1589" t="s">
        <v>54</v>
      </c>
      <c r="B1589" t="s">
        <v>8</v>
      </c>
      <c r="C1589">
        <v>102</v>
      </c>
      <c r="D1589" t="s">
        <v>137</v>
      </c>
      <c r="E1589" t="s">
        <v>22</v>
      </c>
      <c r="F1589" t="str">
        <f>CONCATENATE(TRIM(B1589),": ",D1589)</f>
        <v>APWORKS 2024.2 - PHASE 3: Invoice Editing: Make the tax editable</v>
      </c>
      <c r="G1589">
        <f>IF(E1589="Development",VLOOKUP(F1589,'Planned Activities'!$D$4:$M$158,J1589-2,FALSE),0)</f>
        <v>0</v>
      </c>
      <c r="H1589">
        <v>1</v>
      </c>
      <c r="I1589" s="3" t="s">
        <v>187</v>
      </c>
      <c r="J1589">
        <f>VLOOKUP(I1589,Const!$A$2:$B$13,2,FALSE)</f>
        <v>11</v>
      </c>
    </row>
    <row r="1590" spans="1:10" hidden="1" x14ac:dyDescent="0.25">
      <c r="A1590" t="s">
        <v>86</v>
      </c>
      <c r="B1590" t="s">
        <v>28</v>
      </c>
      <c r="C1590">
        <v>3</v>
      </c>
      <c r="D1590" t="s">
        <v>29</v>
      </c>
      <c r="E1590" t="s">
        <v>20</v>
      </c>
      <c r="H1590">
        <v>-7</v>
      </c>
      <c r="I1590" s="3" t="s">
        <v>186</v>
      </c>
    </row>
    <row r="1591" spans="1:10" hidden="1" x14ac:dyDescent="0.25">
      <c r="A1591" t="s">
        <v>86</v>
      </c>
      <c r="B1591" t="s">
        <v>28</v>
      </c>
      <c r="C1591">
        <v>3</v>
      </c>
      <c r="D1591" t="s">
        <v>29</v>
      </c>
      <c r="E1591" t="s">
        <v>20</v>
      </c>
      <c r="H1591">
        <v>-7</v>
      </c>
      <c r="I1591" s="3" t="s">
        <v>186</v>
      </c>
    </row>
    <row r="1592" spans="1:10" hidden="1" x14ac:dyDescent="0.25">
      <c r="A1592" t="s">
        <v>86</v>
      </c>
      <c r="B1592" t="s">
        <v>28</v>
      </c>
      <c r="C1592">
        <v>3</v>
      </c>
      <c r="D1592" t="s">
        <v>29</v>
      </c>
      <c r="E1592" t="s">
        <v>20</v>
      </c>
      <c r="H1592">
        <v>-7</v>
      </c>
      <c r="I1592" s="3" t="s">
        <v>186</v>
      </c>
    </row>
    <row r="1593" spans="1:10" hidden="1" x14ac:dyDescent="0.25">
      <c r="A1593" t="s">
        <v>86</v>
      </c>
      <c r="B1593" t="s">
        <v>28</v>
      </c>
      <c r="C1593">
        <v>3</v>
      </c>
      <c r="D1593" t="s">
        <v>29</v>
      </c>
      <c r="E1593" t="s">
        <v>20</v>
      </c>
      <c r="H1593">
        <v>-8</v>
      </c>
      <c r="I1593" s="3" t="s">
        <v>186</v>
      </c>
    </row>
    <row r="1594" spans="1:10" hidden="1" x14ac:dyDescent="0.25">
      <c r="A1594" t="s">
        <v>86</v>
      </c>
      <c r="B1594" t="s">
        <v>28</v>
      </c>
      <c r="C1594">
        <v>3</v>
      </c>
      <c r="D1594" t="s">
        <v>29</v>
      </c>
      <c r="E1594" t="s">
        <v>20</v>
      </c>
      <c r="H1594">
        <v>-8</v>
      </c>
      <c r="I1594" s="3" t="s">
        <v>187</v>
      </c>
    </row>
    <row r="1595" spans="1:10" hidden="1" x14ac:dyDescent="0.25">
      <c r="A1595" t="s">
        <v>86</v>
      </c>
      <c r="B1595" t="s">
        <v>28</v>
      </c>
      <c r="C1595">
        <v>8</v>
      </c>
      <c r="D1595" t="s">
        <v>87</v>
      </c>
      <c r="E1595" t="s">
        <v>20</v>
      </c>
      <c r="H1595">
        <v>7</v>
      </c>
      <c r="I1595" s="3" t="s">
        <v>186</v>
      </c>
    </row>
    <row r="1596" spans="1:10" hidden="1" x14ac:dyDescent="0.25">
      <c r="A1596" t="s">
        <v>86</v>
      </c>
      <c r="B1596" t="s">
        <v>28</v>
      </c>
      <c r="C1596">
        <v>8</v>
      </c>
      <c r="D1596" t="s">
        <v>87</v>
      </c>
      <c r="E1596" t="s">
        <v>20</v>
      </c>
      <c r="H1596">
        <v>7</v>
      </c>
      <c r="I1596" s="3" t="s">
        <v>186</v>
      </c>
    </row>
    <row r="1597" spans="1:10" hidden="1" x14ac:dyDescent="0.25">
      <c r="A1597" t="s">
        <v>86</v>
      </c>
      <c r="B1597" t="s">
        <v>28</v>
      </c>
      <c r="C1597">
        <v>8</v>
      </c>
      <c r="D1597" t="s">
        <v>87</v>
      </c>
      <c r="E1597" t="s">
        <v>20</v>
      </c>
      <c r="H1597">
        <v>7</v>
      </c>
      <c r="I1597" s="3" t="s">
        <v>186</v>
      </c>
    </row>
    <row r="1598" spans="1:10" hidden="1" x14ac:dyDescent="0.25">
      <c r="A1598" t="s">
        <v>86</v>
      </c>
      <c r="B1598" t="s">
        <v>28</v>
      </c>
      <c r="C1598">
        <v>8</v>
      </c>
      <c r="D1598" t="s">
        <v>87</v>
      </c>
      <c r="E1598" t="s">
        <v>20</v>
      </c>
      <c r="H1598">
        <v>8</v>
      </c>
      <c r="I1598" s="3" t="s">
        <v>186</v>
      </c>
    </row>
    <row r="1599" spans="1:10" hidden="1" x14ac:dyDescent="0.25">
      <c r="A1599" t="s">
        <v>86</v>
      </c>
      <c r="B1599" t="s">
        <v>28</v>
      </c>
      <c r="C1599">
        <v>8</v>
      </c>
      <c r="D1599" t="s">
        <v>87</v>
      </c>
      <c r="E1599" t="s">
        <v>20</v>
      </c>
      <c r="H1599">
        <v>8</v>
      </c>
      <c r="I1599" s="3" t="s">
        <v>187</v>
      </c>
    </row>
    <row r="1600" spans="1:10" hidden="1" x14ac:dyDescent="0.25">
      <c r="A1600" t="s">
        <v>54</v>
      </c>
      <c r="B1600" t="s">
        <v>3</v>
      </c>
      <c r="C1600" t="s">
        <v>4</v>
      </c>
      <c r="D1600" t="s">
        <v>5</v>
      </c>
      <c r="E1600" t="s">
        <v>4</v>
      </c>
      <c r="H1600">
        <v>3</v>
      </c>
      <c r="I1600" s="3" t="s">
        <v>187</v>
      </c>
    </row>
    <row r="1601" spans="1:9" hidden="1" x14ac:dyDescent="0.25">
      <c r="A1601" t="s">
        <v>86</v>
      </c>
      <c r="B1601" t="s">
        <v>28</v>
      </c>
      <c r="C1601">
        <v>3</v>
      </c>
      <c r="D1601" t="s">
        <v>29</v>
      </c>
      <c r="E1601" t="s">
        <v>4</v>
      </c>
      <c r="H1601">
        <v>-8</v>
      </c>
      <c r="I1601" s="3" t="s">
        <v>187</v>
      </c>
    </row>
    <row r="1602" spans="1:9" hidden="1" x14ac:dyDescent="0.25">
      <c r="A1602" t="s">
        <v>86</v>
      </c>
      <c r="B1602" t="s">
        <v>28</v>
      </c>
      <c r="C1602">
        <v>3</v>
      </c>
      <c r="D1602" t="s">
        <v>29</v>
      </c>
      <c r="E1602" t="s">
        <v>4</v>
      </c>
      <c r="H1602">
        <v>-8</v>
      </c>
      <c r="I1602" s="3" t="s">
        <v>187</v>
      </c>
    </row>
    <row r="1603" spans="1:9" hidden="1" x14ac:dyDescent="0.25">
      <c r="A1603" t="s">
        <v>86</v>
      </c>
      <c r="B1603" t="s">
        <v>28</v>
      </c>
      <c r="C1603">
        <v>3</v>
      </c>
      <c r="D1603" t="s">
        <v>29</v>
      </c>
      <c r="E1603" t="s">
        <v>4</v>
      </c>
      <c r="H1603">
        <v>-9</v>
      </c>
      <c r="I1603" s="3" t="s">
        <v>187</v>
      </c>
    </row>
    <row r="1604" spans="1:9" hidden="1" x14ac:dyDescent="0.25">
      <c r="A1604" t="s">
        <v>86</v>
      </c>
      <c r="B1604" t="s">
        <v>28</v>
      </c>
      <c r="C1604">
        <v>3</v>
      </c>
      <c r="D1604" t="s">
        <v>29</v>
      </c>
      <c r="E1604" t="s">
        <v>20</v>
      </c>
      <c r="H1604">
        <v>-8</v>
      </c>
      <c r="I1604" s="3" t="s">
        <v>187</v>
      </c>
    </row>
    <row r="1605" spans="1:9" hidden="1" x14ac:dyDescent="0.25">
      <c r="A1605" t="s">
        <v>86</v>
      </c>
      <c r="B1605" t="s">
        <v>28</v>
      </c>
      <c r="C1605">
        <v>9</v>
      </c>
      <c r="D1605" t="s">
        <v>142</v>
      </c>
      <c r="E1605" t="s">
        <v>20</v>
      </c>
      <c r="H1605">
        <v>8</v>
      </c>
      <c r="I1605" s="3" t="s">
        <v>187</v>
      </c>
    </row>
    <row r="1606" spans="1:9" hidden="1" x14ac:dyDescent="0.25">
      <c r="A1606" t="s">
        <v>86</v>
      </c>
      <c r="B1606" t="s">
        <v>28</v>
      </c>
      <c r="C1606">
        <v>9</v>
      </c>
      <c r="D1606" t="s">
        <v>142</v>
      </c>
      <c r="E1606" t="s">
        <v>20</v>
      </c>
      <c r="H1606">
        <v>8</v>
      </c>
      <c r="I1606" s="3" t="s">
        <v>187</v>
      </c>
    </row>
    <row r="1607" spans="1:9" hidden="1" x14ac:dyDescent="0.25">
      <c r="A1607" t="s">
        <v>86</v>
      </c>
      <c r="B1607" t="s">
        <v>28</v>
      </c>
      <c r="C1607">
        <v>9</v>
      </c>
      <c r="D1607" t="s">
        <v>142</v>
      </c>
      <c r="E1607" t="s">
        <v>20</v>
      </c>
      <c r="H1607">
        <v>4</v>
      </c>
      <c r="I1607" s="3" t="s">
        <v>187</v>
      </c>
    </row>
    <row r="1608" spans="1:9" hidden="1" x14ac:dyDescent="0.25">
      <c r="A1608" t="s">
        <v>86</v>
      </c>
      <c r="B1608" t="s">
        <v>28</v>
      </c>
      <c r="C1608">
        <v>9</v>
      </c>
      <c r="D1608" t="s">
        <v>142</v>
      </c>
      <c r="E1608" t="s">
        <v>20</v>
      </c>
      <c r="H1608">
        <v>4</v>
      </c>
      <c r="I1608" s="3" t="s">
        <v>187</v>
      </c>
    </row>
    <row r="1609" spans="1:9" hidden="1" x14ac:dyDescent="0.25">
      <c r="A1609" t="s">
        <v>86</v>
      </c>
      <c r="B1609" t="s">
        <v>28</v>
      </c>
      <c r="C1609">
        <v>8</v>
      </c>
      <c r="D1609" t="s">
        <v>87</v>
      </c>
      <c r="E1609" t="s">
        <v>4</v>
      </c>
      <c r="H1609">
        <v>8</v>
      </c>
      <c r="I1609" s="3" t="s">
        <v>187</v>
      </c>
    </row>
    <row r="1610" spans="1:9" hidden="1" x14ac:dyDescent="0.25">
      <c r="A1610" t="s">
        <v>86</v>
      </c>
      <c r="B1610" t="s">
        <v>28</v>
      </c>
      <c r="C1610">
        <v>8</v>
      </c>
      <c r="D1610" t="s">
        <v>87</v>
      </c>
      <c r="E1610" t="s">
        <v>4</v>
      </c>
      <c r="H1610">
        <v>4</v>
      </c>
      <c r="I1610" s="3" t="s">
        <v>187</v>
      </c>
    </row>
    <row r="1611" spans="1:9" hidden="1" x14ac:dyDescent="0.25">
      <c r="A1611" t="s">
        <v>86</v>
      </c>
      <c r="B1611" t="s">
        <v>28</v>
      </c>
      <c r="C1611">
        <v>10</v>
      </c>
      <c r="D1611" t="s">
        <v>143</v>
      </c>
      <c r="E1611" t="s">
        <v>20</v>
      </c>
      <c r="H1611">
        <v>5</v>
      </c>
      <c r="I1611" s="3" t="s">
        <v>187</v>
      </c>
    </row>
    <row r="1612" spans="1:9" hidden="1" x14ac:dyDescent="0.25">
      <c r="A1612" t="s">
        <v>86</v>
      </c>
      <c r="B1612" t="s">
        <v>28</v>
      </c>
      <c r="C1612">
        <v>8</v>
      </c>
      <c r="D1612" t="s">
        <v>87</v>
      </c>
      <c r="E1612" t="s">
        <v>4</v>
      </c>
      <c r="H1612">
        <v>8</v>
      </c>
      <c r="I1612" s="3" t="s">
        <v>187</v>
      </c>
    </row>
    <row r="1613" spans="1:9" hidden="1" x14ac:dyDescent="0.25">
      <c r="A1613" t="s">
        <v>86</v>
      </c>
      <c r="B1613" t="s">
        <v>28</v>
      </c>
      <c r="C1613">
        <v>8</v>
      </c>
      <c r="D1613" t="s">
        <v>87</v>
      </c>
      <c r="E1613" t="s">
        <v>4</v>
      </c>
      <c r="H1613">
        <v>8</v>
      </c>
      <c r="I1613" s="3" t="s">
        <v>187</v>
      </c>
    </row>
    <row r="1614" spans="1:9" hidden="1" x14ac:dyDescent="0.25">
      <c r="A1614" t="s">
        <v>86</v>
      </c>
      <c r="B1614" t="s">
        <v>28</v>
      </c>
      <c r="C1614">
        <v>8</v>
      </c>
      <c r="D1614" t="s">
        <v>87</v>
      </c>
      <c r="E1614" t="s">
        <v>4</v>
      </c>
      <c r="H1614">
        <v>8</v>
      </c>
      <c r="I1614" s="3" t="s">
        <v>187</v>
      </c>
    </row>
    <row r="1615" spans="1:9" hidden="1" x14ac:dyDescent="0.25">
      <c r="A1615" t="s">
        <v>86</v>
      </c>
      <c r="B1615" t="s">
        <v>28</v>
      </c>
      <c r="C1615">
        <v>8</v>
      </c>
      <c r="D1615" t="s">
        <v>87</v>
      </c>
      <c r="E1615" t="s">
        <v>4</v>
      </c>
      <c r="H1615">
        <v>3</v>
      </c>
      <c r="I1615" s="3" t="s">
        <v>187</v>
      </c>
    </row>
    <row r="1616" spans="1:9" hidden="1" x14ac:dyDescent="0.25">
      <c r="A1616" t="s">
        <v>89</v>
      </c>
      <c r="B1616" t="s">
        <v>39</v>
      </c>
      <c r="C1616">
        <v>1</v>
      </c>
      <c r="D1616" t="s">
        <v>40</v>
      </c>
      <c r="E1616" t="s">
        <v>41</v>
      </c>
      <c r="H1616">
        <v>8</v>
      </c>
      <c r="I1616" s="3" t="s">
        <v>187</v>
      </c>
    </row>
    <row r="1617" spans="1:9" hidden="1" x14ac:dyDescent="0.25">
      <c r="A1617" t="s">
        <v>100</v>
      </c>
      <c r="B1617" t="s">
        <v>28</v>
      </c>
      <c r="C1617">
        <v>7</v>
      </c>
      <c r="D1617" t="s">
        <v>144</v>
      </c>
      <c r="E1617" t="s">
        <v>102</v>
      </c>
      <c r="H1617">
        <v>2.2999999999999998</v>
      </c>
      <c r="I1617" s="3" t="s">
        <v>187</v>
      </c>
    </row>
    <row r="1618" spans="1:9" hidden="1" x14ac:dyDescent="0.25">
      <c r="A1618" t="s">
        <v>100</v>
      </c>
      <c r="B1618" t="s">
        <v>28</v>
      </c>
      <c r="C1618">
        <v>1</v>
      </c>
      <c r="D1618" t="s">
        <v>140</v>
      </c>
      <c r="E1618" t="s">
        <v>102</v>
      </c>
      <c r="H1618">
        <v>2.2999999999999998</v>
      </c>
      <c r="I1618" s="3" t="s">
        <v>187</v>
      </c>
    </row>
    <row r="1619" spans="1:9" hidden="1" x14ac:dyDescent="0.25">
      <c r="A1619" t="s">
        <v>100</v>
      </c>
      <c r="B1619" t="s">
        <v>43</v>
      </c>
      <c r="C1619" t="s">
        <v>90</v>
      </c>
      <c r="D1619" t="s">
        <v>91</v>
      </c>
      <c r="E1619" t="s">
        <v>33</v>
      </c>
      <c r="H1619">
        <v>3</v>
      </c>
      <c r="I1619" s="3" t="s">
        <v>187</v>
      </c>
    </row>
    <row r="1620" spans="1:9" hidden="1" x14ac:dyDescent="0.25">
      <c r="A1620" t="s">
        <v>54</v>
      </c>
      <c r="B1620" t="s">
        <v>30</v>
      </c>
      <c r="C1620" t="s">
        <v>33</v>
      </c>
      <c r="D1620" t="s">
        <v>53</v>
      </c>
      <c r="E1620" t="s">
        <v>33</v>
      </c>
      <c r="H1620">
        <v>3</v>
      </c>
      <c r="I1620" s="3" t="s">
        <v>187</v>
      </c>
    </row>
    <row r="1621" spans="1:9" hidden="1" x14ac:dyDescent="0.25">
      <c r="A1621" t="s">
        <v>89</v>
      </c>
      <c r="B1621" t="s">
        <v>39</v>
      </c>
      <c r="C1621">
        <v>1</v>
      </c>
      <c r="D1621" t="s">
        <v>40</v>
      </c>
      <c r="E1621" t="s">
        <v>41</v>
      </c>
      <c r="H1621">
        <v>8</v>
      </c>
      <c r="I1621" s="3" t="s">
        <v>187</v>
      </c>
    </row>
    <row r="1622" spans="1:9" hidden="1" x14ac:dyDescent="0.25">
      <c r="A1622" t="s">
        <v>2</v>
      </c>
      <c r="B1622" t="s">
        <v>3</v>
      </c>
      <c r="C1622" t="s">
        <v>26</v>
      </c>
      <c r="D1622" t="s">
        <v>27</v>
      </c>
      <c r="E1622" t="s">
        <v>15</v>
      </c>
      <c r="H1622">
        <v>1</v>
      </c>
      <c r="I1622" s="3" t="s">
        <v>187</v>
      </c>
    </row>
    <row r="1623" spans="1:9" hidden="1" x14ac:dyDescent="0.25">
      <c r="A1623" t="s">
        <v>2</v>
      </c>
      <c r="B1623" t="s">
        <v>3</v>
      </c>
      <c r="C1623" t="s">
        <v>26</v>
      </c>
      <c r="D1623" t="s">
        <v>27</v>
      </c>
      <c r="E1623" t="s">
        <v>15</v>
      </c>
      <c r="H1623">
        <v>3</v>
      </c>
      <c r="I1623" s="3" t="s">
        <v>187</v>
      </c>
    </row>
    <row r="1624" spans="1:9" hidden="1" x14ac:dyDescent="0.25">
      <c r="A1624" t="s">
        <v>2</v>
      </c>
      <c r="B1624" t="s">
        <v>3</v>
      </c>
      <c r="C1624" t="s">
        <v>31</v>
      </c>
      <c r="D1624" t="s">
        <v>32</v>
      </c>
      <c r="E1624" t="s">
        <v>17</v>
      </c>
      <c r="H1624">
        <v>2</v>
      </c>
      <c r="I1624" s="3" t="s">
        <v>187</v>
      </c>
    </row>
    <row r="1625" spans="1:9" hidden="1" x14ac:dyDescent="0.25">
      <c r="A1625" t="s">
        <v>2</v>
      </c>
      <c r="B1625" t="s">
        <v>28</v>
      </c>
      <c r="C1625">
        <v>0</v>
      </c>
      <c r="D1625" t="s">
        <v>14</v>
      </c>
      <c r="E1625" t="s">
        <v>15</v>
      </c>
      <c r="H1625">
        <v>1</v>
      </c>
      <c r="I1625" s="3" t="s">
        <v>187</v>
      </c>
    </row>
    <row r="1626" spans="1:9" hidden="1" x14ac:dyDescent="0.25">
      <c r="A1626" t="s">
        <v>2</v>
      </c>
      <c r="B1626" t="s">
        <v>28</v>
      </c>
      <c r="C1626">
        <v>0</v>
      </c>
      <c r="D1626" t="s">
        <v>14</v>
      </c>
      <c r="E1626" t="s">
        <v>141</v>
      </c>
      <c r="H1626">
        <v>4</v>
      </c>
      <c r="I1626" s="3" t="s">
        <v>187</v>
      </c>
    </row>
    <row r="1627" spans="1:9" hidden="1" x14ac:dyDescent="0.25">
      <c r="A1627" t="s">
        <v>2</v>
      </c>
      <c r="B1627" t="s">
        <v>30</v>
      </c>
      <c r="C1627" t="s">
        <v>34</v>
      </c>
      <c r="D1627" t="s">
        <v>35</v>
      </c>
      <c r="E1627" t="s">
        <v>16</v>
      </c>
      <c r="H1627">
        <v>1</v>
      </c>
      <c r="I1627" s="3" t="s">
        <v>187</v>
      </c>
    </row>
    <row r="1628" spans="1:9" hidden="1" x14ac:dyDescent="0.25">
      <c r="A1628" t="s">
        <v>106</v>
      </c>
      <c r="B1628" t="s">
        <v>63</v>
      </c>
      <c r="C1628" t="s">
        <v>64</v>
      </c>
      <c r="D1628" t="s">
        <v>40</v>
      </c>
      <c r="E1628" t="s">
        <v>97</v>
      </c>
      <c r="H1628">
        <v>2</v>
      </c>
      <c r="I1628" s="3" t="s">
        <v>187</v>
      </c>
    </row>
    <row r="1629" spans="1:9" hidden="1" x14ac:dyDescent="0.25">
      <c r="A1629" t="s">
        <v>106</v>
      </c>
      <c r="B1629" t="s">
        <v>63</v>
      </c>
      <c r="C1629" t="s">
        <v>64</v>
      </c>
      <c r="D1629" t="s">
        <v>40</v>
      </c>
      <c r="E1629" t="s">
        <v>97</v>
      </c>
      <c r="H1629">
        <v>8</v>
      </c>
      <c r="I1629" s="3" t="s">
        <v>187</v>
      </c>
    </row>
    <row r="1630" spans="1:9" hidden="1" x14ac:dyDescent="0.25">
      <c r="A1630" t="s">
        <v>106</v>
      </c>
      <c r="B1630" t="s">
        <v>63</v>
      </c>
      <c r="C1630" t="s">
        <v>64</v>
      </c>
      <c r="D1630" t="s">
        <v>40</v>
      </c>
      <c r="E1630" t="s">
        <v>97</v>
      </c>
      <c r="H1630">
        <v>8</v>
      </c>
      <c r="I1630" s="3" t="s">
        <v>187</v>
      </c>
    </row>
    <row r="1631" spans="1:9" hidden="1" x14ac:dyDescent="0.25">
      <c r="A1631" t="s">
        <v>106</v>
      </c>
      <c r="B1631" t="s">
        <v>63</v>
      </c>
      <c r="C1631" t="s">
        <v>64</v>
      </c>
      <c r="D1631" t="s">
        <v>40</v>
      </c>
      <c r="E1631" t="s">
        <v>16</v>
      </c>
      <c r="H1631">
        <v>2</v>
      </c>
      <c r="I1631" s="3" t="s">
        <v>187</v>
      </c>
    </row>
    <row r="1632" spans="1:9" hidden="1" x14ac:dyDescent="0.25">
      <c r="A1632" t="s">
        <v>106</v>
      </c>
      <c r="B1632" t="s">
        <v>63</v>
      </c>
      <c r="C1632" t="s">
        <v>64</v>
      </c>
      <c r="D1632" t="s">
        <v>40</v>
      </c>
      <c r="E1632" t="s">
        <v>108</v>
      </c>
      <c r="H1632">
        <v>2</v>
      </c>
      <c r="I1632" s="3" t="s">
        <v>187</v>
      </c>
    </row>
    <row r="1633" spans="1:10" hidden="1" x14ac:dyDescent="0.25">
      <c r="A1633" t="s">
        <v>106</v>
      </c>
      <c r="B1633" t="s">
        <v>30</v>
      </c>
      <c r="C1633" t="s">
        <v>34</v>
      </c>
      <c r="D1633" t="s">
        <v>35</v>
      </c>
      <c r="E1633" t="s">
        <v>16</v>
      </c>
      <c r="H1633">
        <v>1</v>
      </c>
      <c r="I1633" s="3" t="s">
        <v>187</v>
      </c>
    </row>
    <row r="1634" spans="1:10" x14ac:dyDescent="0.25">
      <c r="A1634" t="s">
        <v>54</v>
      </c>
      <c r="B1634" t="s">
        <v>8</v>
      </c>
      <c r="C1634">
        <v>3</v>
      </c>
      <c r="D1634" t="s">
        <v>11</v>
      </c>
      <c r="E1634" t="s">
        <v>4</v>
      </c>
      <c r="F1634" t="str">
        <f t="shared" ref="F1634:F1638" si="96">CONCATENATE(TRIM(B1634),": ",D1634)</f>
        <v>APWORKS 2024.2 - PHASE 3: Ability to assign Employees to Roles by Media type and by Client</v>
      </c>
      <c r="G1634">
        <f>IF(E1634="Development",VLOOKUP(F1634,'Planned Activities'!$D$4:$M$158,J1634-2,FALSE),0)</f>
        <v>0</v>
      </c>
      <c r="H1634">
        <v>3</v>
      </c>
      <c r="I1634" s="3" t="s">
        <v>187</v>
      </c>
      <c r="J1634">
        <f>VLOOKUP(I1634,Const!$A$2:$B$13,2,FALSE)</f>
        <v>11</v>
      </c>
    </row>
    <row r="1635" spans="1:10" x14ac:dyDescent="0.25">
      <c r="A1635" t="s">
        <v>54</v>
      </c>
      <c r="B1635" t="s">
        <v>8</v>
      </c>
      <c r="C1635">
        <v>3</v>
      </c>
      <c r="D1635" t="s">
        <v>11</v>
      </c>
      <c r="E1635" t="s">
        <v>4</v>
      </c>
      <c r="F1635" t="str">
        <f t="shared" si="96"/>
        <v>APWORKS 2024.2 - PHASE 3: Ability to assign Employees to Roles by Media type and by Client</v>
      </c>
      <c r="G1635">
        <f>IF(E1635="Development",VLOOKUP(F1635,'Planned Activities'!$D$4:$M$158,J1635-2,FALSE),0)</f>
        <v>0</v>
      </c>
      <c r="H1635">
        <v>1</v>
      </c>
      <c r="I1635" s="3" t="s">
        <v>187</v>
      </c>
      <c r="J1635">
        <f>VLOOKUP(I1635,Const!$A$2:$B$13,2,FALSE)</f>
        <v>11</v>
      </c>
    </row>
    <row r="1636" spans="1:10" x14ac:dyDescent="0.25">
      <c r="A1636" t="s">
        <v>54</v>
      </c>
      <c r="B1636" t="s">
        <v>8</v>
      </c>
      <c r="C1636">
        <v>101</v>
      </c>
      <c r="D1636" t="s">
        <v>138</v>
      </c>
      <c r="E1636" t="s">
        <v>4</v>
      </c>
      <c r="F1636" t="str">
        <f t="shared" si="96"/>
        <v>APWORKS 2024.2 - PHASE 3: Remove Site column from vendor lookup</v>
      </c>
      <c r="G1636">
        <f>IF(E1636="Development",VLOOKUP(F1636,'Planned Activities'!$D$4:$M$158,J1636-2,FALSE),0)</f>
        <v>0</v>
      </c>
      <c r="H1636">
        <v>3</v>
      </c>
      <c r="I1636" s="3" t="s">
        <v>187</v>
      </c>
      <c r="J1636">
        <f>VLOOKUP(I1636,Const!$A$2:$B$13,2,FALSE)</f>
        <v>11</v>
      </c>
    </row>
    <row r="1637" spans="1:10" x14ac:dyDescent="0.25">
      <c r="A1637" t="s">
        <v>54</v>
      </c>
      <c r="B1637" t="s">
        <v>8</v>
      </c>
      <c r="C1637">
        <v>100</v>
      </c>
      <c r="D1637" t="s">
        <v>60</v>
      </c>
      <c r="E1637" t="s">
        <v>4</v>
      </c>
      <c r="F1637" t="str">
        <f t="shared" si="96"/>
        <v>APWORKS 2024.2 - PHASE 3: Apply discount based on Payment terms settings</v>
      </c>
      <c r="G1637">
        <f>IF(E1637="Development",VLOOKUP(F1637,'Planned Activities'!$D$4:$M$158,J1637-2,FALSE),0)</f>
        <v>0</v>
      </c>
      <c r="H1637">
        <v>3</v>
      </c>
      <c r="I1637" s="3" t="s">
        <v>187</v>
      </c>
      <c r="J1637">
        <f>VLOOKUP(I1637,Const!$A$2:$B$13,2,FALSE)</f>
        <v>11</v>
      </c>
    </row>
    <row r="1638" spans="1:10" x14ac:dyDescent="0.25">
      <c r="A1638" t="s">
        <v>54</v>
      </c>
      <c r="B1638" t="s">
        <v>8</v>
      </c>
      <c r="C1638">
        <v>100</v>
      </c>
      <c r="D1638" t="s">
        <v>60</v>
      </c>
      <c r="E1638" t="s">
        <v>4</v>
      </c>
      <c r="F1638" t="str">
        <f t="shared" si="96"/>
        <v>APWORKS 2024.2 - PHASE 3: Apply discount based on Payment terms settings</v>
      </c>
      <c r="G1638">
        <f>IF(E1638="Development",VLOOKUP(F1638,'Planned Activities'!$D$4:$M$158,J1638-2,FALSE),0)</f>
        <v>0</v>
      </c>
      <c r="H1638">
        <v>2</v>
      </c>
      <c r="I1638" s="3" t="s">
        <v>187</v>
      </c>
      <c r="J1638">
        <f>VLOOKUP(I1638,Const!$A$2:$B$13,2,FALSE)</f>
        <v>11</v>
      </c>
    </row>
    <row r="1639" spans="1:10" hidden="1" x14ac:dyDescent="0.25">
      <c r="A1639" t="s">
        <v>2</v>
      </c>
      <c r="B1639" t="s">
        <v>3</v>
      </c>
      <c r="C1639" t="s">
        <v>31</v>
      </c>
      <c r="D1639" t="s">
        <v>32</v>
      </c>
      <c r="E1639" t="s">
        <v>17</v>
      </c>
      <c r="H1639">
        <v>3</v>
      </c>
      <c r="I1639" s="3" t="s">
        <v>187</v>
      </c>
    </row>
    <row r="1640" spans="1:10" hidden="1" x14ac:dyDescent="0.25">
      <c r="A1640" t="s">
        <v>100</v>
      </c>
      <c r="B1640" t="s">
        <v>28</v>
      </c>
      <c r="C1640">
        <v>7</v>
      </c>
      <c r="D1640" t="s">
        <v>144</v>
      </c>
      <c r="E1640" t="s">
        <v>20</v>
      </c>
      <c r="H1640">
        <v>7.3</v>
      </c>
      <c r="I1640" s="3" t="s">
        <v>187</v>
      </c>
    </row>
    <row r="1641" spans="1:10" hidden="1" x14ac:dyDescent="0.25">
      <c r="A1641" t="s">
        <v>100</v>
      </c>
      <c r="B1641" t="s">
        <v>28</v>
      </c>
      <c r="C1641">
        <v>5</v>
      </c>
      <c r="D1641" t="s">
        <v>101</v>
      </c>
      <c r="E1641" t="s">
        <v>20</v>
      </c>
      <c r="H1641">
        <v>0.3</v>
      </c>
      <c r="I1641" s="3" t="s">
        <v>187</v>
      </c>
    </row>
    <row r="1642" spans="1:10" hidden="1" x14ac:dyDescent="0.25">
      <c r="A1642" t="s">
        <v>96</v>
      </c>
      <c r="B1642" t="s">
        <v>3</v>
      </c>
      <c r="C1642" t="s">
        <v>80</v>
      </c>
      <c r="D1642" t="s">
        <v>81</v>
      </c>
      <c r="E1642" t="s">
        <v>10</v>
      </c>
      <c r="H1642">
        <v>8</v>
      </c>
      <c r="I1642" s="3" t="s">
        <v>187</v>
      </c>
    </row>
    <row r="1643" spans="1:10" x14ac:dyDescent="0.25">
      <c r="A1643" t="s">
        <v>61</v>
      </c>
      <c r="B1643" t="s">
        <v>8</v>
      </c>
      <c r="C1643">
        <v>104</v>
      </c>
      <c r="D1643" t="s">
        <v>145</v>
      </c>
      <c r="E1643" t="s">
        <v>20</v>
      </c>
      <c r="F1643" t="str">
        <f t="shared" ref="F1643:F1656" si="97">CONCATENATE(TRIM(B1643),": ",D1643)</f>
        <v>APWORKS 2024.2 - PHASE 3: Google Drive - Split Process and show documents in queue</v>
      </c>
      <c r="G1643" t="e">
        <f>IF(E1643="Development",VLOOKUP(F1643,'Planned Activities'!$D$4:$M$158,J1643-2,FALSE),0)</f>
        <v>#N/A</v>
      </c>
      <c r="H1643">
        <v>2</v>
      </c>
      <c r="I1643" s="3" t="s">
        <v>187</v>
      </c>
      <c r="J1643">
        <f>VLOOKUP(I1643,Const!$A$2:$B$13,2,FALSE)</f>
        <v>11</v>
      </c>
    </row>
    <row r="1644" spans="1:10" x14ac:dyDescent="0.25">
      <c r="A1644" t="s">
        <v>61</v>
      </c>
      <c r="B1644" t="s">
        <v>8</v>
      </c>
      <c r="C1644">
        <v>104</v>
      </c>
      <c r="D1644" t="s">
        <v>145</v>
      </c>
      <c r="E1644" t="s">
        <v>20</v>
      </c>
      <c r="F1644" t="str">
        <f t="shared" si="97"/>
        <v>APWORKS 2024.2 - PHASE 3: Google Drive - Split Process and show documents in queue</v>
      </c>
      <c r="G1644" t="e">
        <f>IF(E1644="Development",VLOOKUP(F1644,'Planned Activities'!$D$4:$M$158,J1644-2,FALSE),0)</f>
        <v>#N/A</v>
      </c>
      <c r="H1644">
        <v>3</v>
      </c>
      <c r="I1644" s="3" t="s">
        <v>187</v>
      </c>
      <c r="J1644">
        <f>VLOOKUP(I1644,Const!$A$2:$B$13,2,FALSE)</f>
        <v>11</v>
      </c>
    </row>
    <row r="1645" spans="1:10" x14ac:dyDescent="0.25">
      <c r="A1645" t="s">
        <v>61</v>
      </c>
      <c r="B1645" t="s">
        <v>8</v>
      </c>
      <c r="C1645">
        <v>21</v>
      </c>
      <c r="D1645" t="s">
        <v>23</v>
      </c>
      <c r="E1645" t="s">
        <v>4</v>
      </c>
      <c r="F1645" t="str">
        <f t="shared" si="97"/>
        <v>APWORKS 2024.2 - PHASE 3: Switch Company on Invoice</v>
      </c>
      <c r="G1645">
        <f>IF(E1645="Development",VLOOKUP(F1645,'Planned Activities'!$D$4:$M$158,J1645-2,FALSE),0)</f>
        <v>0</v>
      </c>
      <c r="H1645">
        <v>2</v>
      </c>
      <c r="I1645" s="3" t="s">
        <v>187</v>
      </c>
      <c r="J1645">
        <f>VLOOKUP(I1645,Const!$A$2:$B$13,2,FALSE)</f>
        <v>11</v>
      </c>
    </row>
    <row r="1646" spans="1:10" x14ac:dyDescent="0.25">
      <c r="A1646" t="s">
        <v>61</v>
      </c>
      <c r="B1646" t="s">
        <v>8</v>
      </c>
      <c r="C1646">
        <v>21</v>
      </c>
      <c r="D1646" t="s">
        <v>23</v>
      </c>
      <c r="E1646" t="s">
        <v>4</v>
      </c>
      <c r="F1646" t="str">
        <f t="shared" si="97"/>
        <v>APWORKS 2024.2 - PHASE 3: Switch Company on Invoice</v>
      </c>
      <c r="G1646">
        <f>IF(E1646="Development",VLOOKUP(F1646,'Planned Activities'!$D$4:$M$158,J1646-2,FALSE),0)</f>
        <v>0</v>
      </c>
      <c r="H1646">
        <v>2</v>
      </c>
      <c r="I1646" s="3" t="s">
        <v>187</v>
      </c>
      <c r="J1646">
        <f>VLOOKUP(I1646,Const!$A$2:$B$13,2,FALSE)</f>
        <v>11</v>
      </c>
    </row>
    <row r="1647" spans="1:10" x14ac:dyDescent="0.25">
      <c r="A1647" t="s">
        <v>88</v>
      </c>
      <c r="B1647" t="s">
        <v>8</v>
      </c>
      <c r="C1647">
        <v>8</v>
      </c>
      <c r="D1647" t="s">
        <v>19</v>
      </c>
      <c r="E1647" t="s">
        <v>22</v>
      </c>
      <c r="F1647" t="str">
        <f t="shared" si="97"/>
        <v>APWORKS 2024.2 - PHASE 3: Broadcast Invoice: EDI File Processing</v>
      </c>
      <c r="G1647">
        <f>IF(E1647="Development",VLOOKUP(F1647,'Planned Activities'!$D$4:$M$158,J1647-2,FALSE),0)</f>
        <v>0</v>
      </c>
      <c r="H1647">
        <v>3.5</v>
      </c>
      <c r="I1647" s="3" t="s">
        <v>187</v>
      </c>
      <c r="J1647">
        <f>VLOOKUP(I1647,Const!$A$2:$B$13,2,FALSE)</f>
        <v>11</v>
      </c>
    </row>
    <row r="1648" spans="1:10" x14ac:dyDescent="0.25">
      <c r="A1648" t="s">
        <v>88</v>
      </c>
      <c r="B1648" t="s">
        <v>8</v>
      </c>
      <c r="C1648">
        <v>8</v>
      </c>
      <c r="D1648" t="s">
        <v>19</v>
      </c>
      <c r="E1648" t="s">
        <v>22</v>
      </c>
      <c r="F1648" t="str">
        <f t="shared" si="97"/>
        <v>APWORKS 2024.2 - PHASE 3: Broadcast Invoice: EDI File Processing</v>
      </c>
      <c r="G1648">
        <f>IF(E1648="Development",VLOOKUP(F1648,'Planned Activities'!$D$4:$M$158,J1648-2,FALSE),0)</f>
        <v>0</v>
      </c>
      <c r="H1648">
        <v>3.5</v>
      </c>
      <c r="I1648" s="3" t="s">
        <v>187</v>
      </c>
      <c r="J1648">
        <f>VLOOKUP(I1648,Const!$A$2:$B$13,2,FALSE)</f>
        <v>11</v>
      </c>
    </row>
    <row r="1649" spans="1:10" x14ac:dyDescent="0.25">
      <c r="A1649" t="s">
        <v>88</v>
      </c>
      <c r="B1649" t="s">
        <v>8</v>
      </c>
      <c r="C1649">
        <v>8</v>
      </c>
      <c r="D1649" t="s">
        <v>19</v>
      </c>
      <c r="E1649" t="s">
        <v>22</v>
      </c>
      <c r="F1649" t="str">
        <f t="shared" si="97"/>
        <v>APWORKS 2024.2 - PHASE 3: Broadcast Invoice: EDI File Processing</v>
      </c>
      <c r="G1649">
        <f>IF(E1649="Development",VLOOKUP(F1649,'Planned Activities'!$D$4:$M$158,J1649-2,FALSE),0)</f>
        <v>0</v>
      </c>
      <c r="H1649">
        <v>1.5</v>
      </c>
      <c r="I1649" s="3" t="s">
        <v>187</v>
      </c>
      <c r="J1649">
        <f>VLOOKUP(I1649,Const!$A$2:$B$13,2,FALSE)</f>
        <v>11</v>
      </c>
    </row>
    <row r="1650" spans="1:10" x14ac:dyDescent="0.25">
      <c r="A1650" t="s">
        <v>88</v>
      </c>
      <c r="B1650" t="s">
        <v>8</v>
      </c>
      <c r="C1650">
        <v>8</v>
      </c>
      <c r="D1650" t="s">
        <v>19</v>
      </c>
      <c r="E1650" t="s">
        <v>22</v>
      </c>
      <c r="F1650" t="str">
        <f t="shared" si="97"/>
        <v>APWORKS 2024.2 - PHASE 3: Broadcast Invoice: EDI File Processing</v>
      </c>
      <c r="G1650">
        <f>IF(E1650="Development",VLOOKUP(F1650,'Planned Activities'!$D$4:$M$158,J1650-2,FALSE),0)</f>
        <v>0</v>
      </c>
      <c r="H1650">
        <v>3.5</v>
      </c>
      <c r="I1650" s="3" t="s">
        <v>187</v>
      </c>
      <c r="J1650">
        <f>VLOOKUP(I1650,Const!$A$2:$B$13,2,FALSE)</f>
        <v>11</v>
      </c>
    </row>
    <row r="1651" spans="1:10" x14ac:dyDescent="0.25">
      <c r="A1651" t="s">
        <v>88</v>
      </c>
      <c r="B1651" t="s">
        <v>8</v>
      </c>
      <c r="C1651">
        <v>8</v>
      </c>
      <c r="D1651" t="s">
        <v>19</v>
      </c>
      <c r="E1651" t="s">
        <v>22</v>
      </c>
      <c r="F1651" t="str">
        <f t="shared" si="97"/>
        <v>APWORKS 2024.2 - PHASE 3: Broadcast Invoice: EDI File Processing</v>
      </c>
      <c r="G1651">
        <f>IF(E1651="Development",VLOOKUP(F1651,'Planned Activities'!$D$4:$M$158,J1651-2,FALSE),0)</f>
        <v>0</v>
      </c>
      <c r="H1651">
        <v>3.5</v>
      </c>
      <c r="I1651" s="3" t="s">
        <v>187</v>
      </c>
      <c r="J1651">
        <f>VLOOKUP(I1651,Const!$A$2:$B$13,2,FALSE)</f>
        <v>11</v>
      </c>
    </row>
    <row r="1652" spans="1:10" x14ac:dyDescent="0.25">
      <c r="A1652" t="s">
        <v>88</v>
      </c>
      <c r="B1652" t="s">
        <v>8</v>
      </c>
      <c r="C1652">
        <v>4</v>
      </c>
      <c r="D1652" t="s">
        <v>13</v>
      </c>
      <c r="E1652" t="s">
        <v>76</v>
      </c>
      <c r="F1652" t="str">
        <f t="shared" si="97"/>
        <v>APWORKS 2024.2 - PHASE 3: Google Drive integration. (Setup and Integration development)</v>
      </c>
      <c r="G1652">
        <f>IF(E1652="Development",VLOOKUP(F1652,'Planned Activities'!$D$4:$M$158,J1652-2,FALSE),0)</f>
        <v>0</v>
      </c>
      <c r="H1652">
        <v>3.5</v>
      </c>
      <c r="I1652" s="3" t="s">
        <v>187</v>
      </c>
      <c r="J1652">
        <f>VLOOKUP(I1652,Const!$A$2:$B$13,2,FALSE)</f>
        <v>11</v>
      </c>
    </row>
    <row r="1653" spans="1:10" x14ac:dyDescent="0.25">
      <c r="A1653" t="s">
        <v>88</v>
      </c>
      <c r="B1653" t="s">
        <v>8</v>
      </c>
      <c r="C1653">
        <v>4</v>
      </c>
      <c r="D1653" t="s">
        <v>13</v>
      </c>
      <c r="E1653" t="s">
        <v>76</v>
      </c>
      <c r="F1653" t="str">
        <f t="shared" si="97"/>
        <v>APWORKS 2024.2 - PHASE 3: Google Drive integration. (Setup and Integration development)</v>
      </c>
      <c r="G1653">
        <f>IF(E1653="Development",VLOOKUP(F1653,'Planned Activities'!$D$4:$M$158,J1653-2,FALSE),0)</f>
        <v>0</v>
      </c>
      <c r="H1653">
        <v>3.5</v>
      </c>
      <c r="I1653" s="3" t="s">
        <v>187</v>
      </c>
      <c r="J1653">
        <f>VLOOKUP(I1653,Const!$A$2:$B$13,2,FALSE)</f>
        <v>11</v>
      </c>
    </row>
    <row r="1654" spans="1:10" x14ac:dyDescent="0.25">
      <c r="A1654" t="s">
        <v>88</v>
      </c>
      <c r="B1654" t="s">
        <v>8</v>
      </c>
      <c r="C1654">
        <v>4</v>
      </c>
      <c r="D1654" t="s">
        <v>13</v>
      </c>
      <c r="E1654" t="s">
        <v>76</v>
      </c>
      <c r="F1654" t="str">
        <f t="shared" si="97"/>
        <v>APWORKS 2024.2 - PHASE 3: Google Drive integration. (Setup and Integration development)</v>
      </c>
      <c r="G1654">
        <f>IF(E1654="Development",VLOOKUP(F1654,'Planned Activities'!$D$4:$M$158,J1654-2,FALSE),0)</f>
        <v>0</v>
      </c>
      <c r="H1654">
        <v>1.5</v>
      </c>
      <c r="I1654" s="3" t="s">
        <v>187</v>
      </c>
      <c r="J1654">
        <f>VLOOKUP(I1654,Const!$A$2:$B$13,2,FALSE)</f>
        <v>11</v>
      </c>
    </row>
    <row r="1655" spans="1:10" x14ac:dyDescent="0.25">
      <c r="A1655" t="s">
        <v>88</v>
      </c>
      <c r="B1655" t="s">
        <v>8</v>
      </c>
      <c r="C1655">
        <v>4</v>
      </c>
      <c r="D1655" t="s">
        <v>13</v>
      </c>
      <c r="E1655" t="s">
        <v>76</v>
      </c>
      <c r="F1655" t="str">
        <f t="shared" si="97"/>
        <v>APWORKS 2024.2 - PHASE 3: Google Drive integration. (Setup and Integration development)</v>
      </c>
      <c r="G1655">
        <f>IF(E1655="Development",VLOOKUP(F1655,'Planned Activities'!$D$4:$M$158,J1655-2,FALSE),0)</f>
        <v>0</v>
      </c>
      <c r="H1655">
        <v>3.5</v>
      </c>
      <c r="I1655" s="3" t="s">
        <v>187</v>
      </c>
      <c r="J1655">
        <f>VLOOKUP(I1655,Const!$A$2:$B$13,2,FALSE)</f>
        <v>11</v>
      </c>
    </row>
    <row r="1656" spans="1:10" x14ac:dyDescent="0.25">
      <c r="A1656" t="s">
        <v>88</v>
      </c>
      <c r="B1656" t="s">
        <v>8</v>
      </c>
      <c r="C1656">
        <v>4</v>
      </c>
      <c r="D1656" t="s">
        <v>13</v>
      </c>
      <c r="E1656" t="s">
        <v>76</v>
      </c>
      <c r="F1656" t="str">
        <f t="shared" si="97"/>
        <v>APWORKS 2024.2 - PHASE 3: Google Drive integration. (Setup and Integration development)</v>
      </c>
      <c r="G1656">
        <f>IF(E1656="Development",VLOOKUP(F1656,'Planned Activities'!$D$4:$M$158,J1656-2,FALSE),0)</f>
        <v>0</v>
      </c>
      <c r="H1656">
        <v>3.5</v>
      </c>
      <c r="I1656" s="3" t="s">
        <v>187</v>
      </c>
      <c r="J1656">
        <f>VLOOKUP(I1656,Const!$A$2:$B$13,2,FALSE)</f>
        <v>11</v>
      </c>
    </row>
    <row r="1657" spans="1:10" hidden="1" x14ac:dyDescent="0.25">
      <c r="A1657" t="s">
        <v>83</v>
      </c>
      <c r="B1657" t="s">
        <v>30</v>
      </c>
      <c r="C1657" t="s">
        <v>26</v>
      </c>
      <c r="D1657" t="s">
        <v>27</v>
      </c>
      <c r="E1657" t="s">
        <v>22</v>
      </c>
      <c r="H1657">
        <v>6</v>
      </c>
      <c r="I1657" s="3" t="s">
        <v>187</v>
      </c>
    </row>
    <row r="1658" spans="1:10" hidden="1" x14ac:dyDescent="0.25">
      <c r="A1658" t="s">
        <v>83</v>
      </c>
      <c r="B1658" t="s">
        <v>30</v>
      </c>
      <c r="C1658" t="s">
        <v>26</v>
      </c>
      <c r="D1658" t="s">
        <v>27</v>
      </c>
      <c r="E1658" t="s">
        <v>22</v>
      </c>
      <c r="H1658">
        <v>11</v>
      </c>
      <c r="I1658" s="3" t="s">
        <v>187</v>
      </c>
    </row>
    <row r="1659" spans="1:10" hidden="1" x14ac:dyDescent="0.25">
      <c r="A1659" t="s">
        <v>83</v>
      </c>
      <c r="B1659" t="s">
        <v>30</v>
      </c>
      <c r="C1659" t="s">
        <v>26</v>
      </c>
      <c r="D1659" t="s">
        <v>27</v>
      </c>
      <c r="E1659" t="s">
        <v>22</v>
      </c>
      <c r="H1659">
        <v>9</v>
      </c>
      <c r="I1659" s="3" t="s">
        <v>187</v>
      </c>
    </row>
    <row r="1660" spans="1:10" hidden="1" x14ac:dyDescent="0.25">
      <c r="A1660" t="s">
        <v>83</v>
      </c>
      <c r="B1660" t="s">
        <v>30</v>
      </c>
      <c r="C1660" t="s">
        <v>33</v>
      </c>
      <c r="D1660" t="s">
        <v>53</v>
      </c>
      <c r="E1660" t="s">
        <v>33</v>
      </c>
      <c r="H1660">
        <v>2</v>
      </c>
      <c r="I1660" s="3" t="s">
        <v>187</v>
      </c>
    </row>
    <row r="1661" spans="1:10" hidden="1" x14ac:dyDescent="0.25">
      <c r="A1661" t="s">
        <v>83</v>
      </c>
      <c r="B1661" t="s">
        <v>30</v>
      </c>
      <c r="C1661" t="s">
        <v>33</v>
      </c>
      <c r="D1661" t="s">
        <v>53</v>
      </c>
      <c r="E1661" t="s">
        <v>33</v>
      </c>
      <c r="H1661">
        <v>2</v>
      </c>
      <c r="I1661" s="3" t="s">
        <v>187</v>
      </c>
    </row>
    <row r="1662" spans="1:10" hidden="1" x14ac:dyDescent="0.25">
      <c r="A1662" t="s">
        <v>83</v>
      </c>
      <c r="B1662" t="s">
        <v>30</v>
      </c>
      <c r="C1662" t="s">
        <v>33</v>
      </c>
      <c r="D1662" t="s">
        <v>53</v>
      </c>
      <c r="E1662" t="s">
        <v>33</v>
      </c>
      <c r="H1662">
        <v>3</v>
      </c>
      <c r="I1662" s="3" t="s">
        <v>187</v>
      </c>
    </row>
    <row r="1663" spans="1:10" hidden="1" x14ac:dyDescent="0.25">
      <c r="A1663" t="s">
        <v>83</v>
      </c>
      <c r="B1663" t="s">
        <v>30</v>
      </c>
      <c r="C1663" t="s">
        <v>31</v>
      </c>
      <c r="D1663" t="s">
        <v>32</v>
      </c>
      <c r="E1663" t="s">
        <v>122</v>
      </c>
      <c r="H1663">
        <v>2</v>
      </c>
      <c r="I1663" s="3" t="s">
        <v>187</v>
      </c>
    </row>
    <row r="1664" spans="1:10" hidden="1" x14ac:dyDescent="0.25">
      <c r="A1664" t="s">
        <v>83</v>
      </c>
      <c r="B1664" t="s">
        <v>30</v>
      </c>
      <c r="C1664" t="s">
        <v>26</v>
      </c>
      <c r="D1664" t="s">
        <v>27</v>
      </c>
      <c r="E1664" t="s">
        <v>22</v>
      </c>
      <c r="H1664">
        <v>4</v>
      </c>
      <c r="I1664" s="3" t="s">
        <v>187</v>
      </c>
    </row>
    <row r="1665" spans="1:9" hidden="1" x14ac:dyDescent="0.25">
      <c r="A1665" t="s">
        <v>83</v>
      </c>
      <c r="B1665" t="s">
        <v>30</v>
      </c>
      <c r="C1665" t="s">
        <v>6</v>
      </c>
      <c r="D1665" t="s">
        <v>7</v>
      </c>
      <c r="E1665" t="s">
        <v>10</v>
      </c>
      <c r="H1665">
        <v>1</v>
      </c>
      <c r="I1665" s="3" t="s">
        <v>187</v>
      </c>
    </row>
    <row r="1666" spans="1:9" hidden="1" x14ac:dyDescent="0.25">
      <c r="A1666" t="s">
        <v>83</v>
      </c>
      <c r="B1666" t="s">
        <v>43</v>
      </c>
      <c r="C1666" t="s">
        <v>84</v>
      </c>
      <c r="D1666" t="s">
        <v>85</v>
      </c>
      <c r="E1666" t="s">
        <v>65</v>
      </c>
      <c r="H1666">
        <v>3</v>
      </c>
      <c r="I1666" s="3" t="s">
        <v>187</v>
      </c>
    </row>
    <row r="1667" spans="1:9" hidden="1" x14ac:dyDescent="0.25">
      <c r="A1667" t="s">
        <v>83</v>
      </c>
      <c r="B1667" t="s">
        <v>43</v>
      </c>
      <c r="C1667" t="s">
        <v>84</v>
      </c>
      <c r="D1667" t="s">
        <v>85</v>
      </c>
      <c r="E1667" t="s">
        <v>10</v>
      </c>
      <c r="H1667">
        <v>2</v>
      </c>
      <c r="I1667" s="3" t="s">
        <v>187</v>
      </c>
    </row>
    <row r="1668" spans="1:9" hidden="1" x14ac:dyDescent="0.25">
      <c r="A1668" t="s">
        <v>2</v>
      </c>
      <c r="B1668" t="s">
        <v>3</v>
      </c>
      <c r="C1668" t="s">
        <v>26</v>
      </c>
      <c r="D1668" t="s">
        <v>27</v>
      </c>
      <c r="E1668" t="s">
        <v>15</v>
      </c>
      <c r="H1668">
        <v>1</v>
      </c>
      <c r="I1668" s="3" t="s">
        <v>187</v>
      </c>
    </row>
    <row r="1669" spans="1:9" hidden="1" x14ac:dyDescent="0.25">
      <c r="A1669" t="s">
        <v>2</v>
      </c>
      <c r="B1669" t="s">
        <v>30</v>
      </c>
      <c r="C1669" t="s">
        <v>34</v>
      </c>
      <c r="D1669" t="s">
        <v>35</v>
      </c>
      <c r="E1669" t="s">
        <v>16</v>
      </c>
      <c r="H1669">
        <v>3</v>
      </c>
      <c r="I1669" s="3" t="s">
        <v>187</v>
      </c>
    </row>
    <row r="1670" spans="1:9" hidden="1" x14ac:dyDescent="0.25">
      <c r="A1670" t="s">
        <v>2</v>
      </c>
      <c r="B1670" t="s">
        <v>30</v>
      </c>
      <c r="C1670" t="s">
        <v>34</v>
      </c>
      <c r="D1670" t="s">
        <v>35</v>
      </c>
      <c r="E1670" t="s">
        <v>16</v>
      </c>
      <c r="H1670">
        <v>1.5</v>
      </c>
      <c r="I1670" s="3" t="s">
        <v>187</v>
      </c>
    </row>
    <row r="1671" spans="1:9" hidden="1" x14ac:dyDescent="0.25">
      <c r="A1671" t="s">
        <v>2</v>
      </c>
      <c r="B1671" t="s">
        <v>3</v>
      </c>
      <c r="C1671" t="s">
        <v>31</v>
      </c>
      <c r="D1671" t="s">
        <v>32</v>
      </c>
      <c r="E1671" t="s">
        <v>17</v>
      </c>
      <c r="H1671">
        <v>3</v>
      </c>
      <c r="I1671" s="3" t="s">
        <v>187</v>
      </c>
    </row>
    <row r="1672" spans="1:9" hidden="1" x14ac:dyDescent="0.25">
      <c r="A1672" t="s">
        <v>2</v>
      </c>
      <c r="B1672" t="s">
        <v>28</v>
      </c>
      <c r="C1672">
        <v>0</v>
      </c>
      <c r="D1672" t="s">
        <v>14</v>
      </c>
      <c r="E1672" t="s">
        <v>15</v>
      </c>
      <c r="H1672">
        <v>1</v>
      </c>
      <c r="I1672" s="3" t="s">
        <v>187</v>
      </c>
    </row>
    <row r="1673" spans="1:9" hidden="1" x14ac:dyDescent="0.25">
      <c r="A1673" t="s">
        <v>2</v>
      </c>
      <c r="B1673" t="s">
        <v>3</v>
      </c>
      <c r="C1673" t="s">
        <v>26</v>
      </c>
      <c r="D1673" t="s">
        <v>27</v>
      </c>
      <c r="E1673" t="s">
        <v>15</v>
      </c>
      <c r="H1673">
        <v>4</v>
      </c>
      <c r="I1673" s="3" t="s">
        <v>187</v>
      </c>
    </row>
    <row r="1674" spans="1:9" hidden="1" x14ac:dyDescent="0.25">
      <c r="A1674" t="s">
        <v>2</v>
      </c>
      <c r="B1674" t="s">
        <v>3</v>
      </c>
      <c r="C1674" t="s">
        <v>31</v>
      </c>
      <c r="D1674" t="s">
        <v>32</v>
      </c>
      <c r="E1674" t="s">
        <v>17</v>
      </c>
      <c r="H1674">
        <v>1</v>
      </c>
      <c r="I1674" s="3" t="s">
        <v>187</v>
      </c>
    </row>
    <row r="1675" spans="1:9" hidden="1" x14ac:dyDescent="0.25">
      <c r="A1675" t="s">
        <v>2</v>
      </c>
      <c r="B1675" t="s">
        <v>28</v>
      </c>
      <c r="C1675">
        <v>0</v>
      </c>
      <c r="D1675" t="s">
        <v>14</v>
      </c>
      <c r="E1675" t="s">
        <v>15</v>
      </c>
      <c r="H1675">
        <v>2</v>
      </c>
      <c r="I1675" s="3" t="s">
        <v>187</v>
      </c>
    </row>
    <row r="1676" spans="1:9" hidden="1" x14ac:dyDescent="0.25">
      <c r="A1676" t="s">
        <v>104</v>
      </c>
      <c r="B1676" t="s">
        <v>63</v>
      </c>
      <c r="C1676" t="s">
        <v>70</v>
      </c>
      <c r="D1676" t="s">
        <v>71</v>
      </c>
      <c r="E1676" t="s">
        <v>72</v>
      </c>
      <c r="H1676">
        <v>8</v>
      </c>
      <c r="I1676" s="3" t="s">
        <v>187</v>
      </c>
    </row>
    <row r="1677" spans="1:9" hidden="1" x14ac:dyDescent="0.25">
      <c r="A1677" t="s">
        <v>104</v>
      </c>
      <c r="B1677" t="s">
        <v>63</v>
      </c>
      <c r="C1677" t="s">
        <v>70</v>
      </c>
      <c r="D1677" t="s">
        <v>71</v>
      </c>
      <c r="E1677" t="s">
        <v>72</v>
      </c>
      <c r="H1677">
        <v>8</v>
      </c>
      <c r="I1677" s="3" t="s">
        <v>187</v>
      </c>
    </row>
    <row r="1678" spans="1:9" hidden="1" x14ac:dyDescent="0.25">
      <c r="A1678" t="s">
        <v>104</v>
      </c>
      <c r="B1678" t="s">
        <v>63</v>
      </c>
      <c r="C1678" t="s">
        <v>70</v>
      </c>
      <c r="D1678" t="s">
        <v>71</v>
      </c>
      <c r="E1678" t="s">
        <v>72</v>
      </c>
      <c r="H1678">
        <v>8</v>
      </c>
      <c r="I1678" s="3" t="s">
        <v>187</v>
      </c>
    </row>
    <row r="1679" spans="1:9" hidden="1" x14ac:dyDescent="0.25">
      <c r="A1679" t="s">
        <v>104</v>
      </c>
      <c r="B1679" t="s">
        <v>63</v>
      </c>
      <c r="C1679" t="s">
        <v>70</v>
      </c>
      <c r="D1679" t="s">
        <v>71</v>
      </c>
      <c r="E1679" t="s">
        <v>72</v>
      </c>
      <c r="H1679">
        <v>8</v>
      </c>
      <c r="I1679" s="3" t="s">
        <v>187</v>
      </c>
    </row>
    <row r="1680" spans="1:9" hidden="1" x14ac:dyDescent="0.25">
      <c r="A1680" t="s">
        <v>104</v>
      </c>
      <c r="B1680" t="s">
        <v>63</v>
      </c>
      <c r="C1680" t="s">
        <v>70</v>
      </c>
      <c r="D1680" t="s">
        <v>71</v>
      </c>
      <c r="E1680" t="s">
        <v>72</v>
      </c>
      <c r="H1680">
        <v>8</v>
      </c>
      <c r="I1680" s="3" t="s">
        <v>187</v>
      </c>
    </row>
    <row r="1681" spans="1:10" hidden="1" x14ac:dyDescent="0.25">
      <c r="A1681" t="s">
        <v>104</v>
      </c>
      <c r="B1681" t="s">
        <v>63</v>
      </c>
      <c r="C1681" t="s">
        <v>70</v>
      </c>
      <c r="D1681" t="s">
        <v>71</v>
      </c>
      <c r="E1681" t="s">
        <v>72</v>
      </c>
      <c r="H1681">
        <v>8</v>
      </c>
      <c r="I1681" s="3" t="s">
        <v>187</v>
      </c>
    </row>
    <row r="1682" spans="1:10" hidden="1" x14ac:dyDescent="0.25">
      <c r="A1682" t="s">
        <v>104</v>
      </c>
      <c r="B1682" t="s">
        <v>63</v>
      </c>
      <c r="C1682" t="s">
        <v>70</v>
      </c>
      <c r="D1682" t="s">
        <v>71</v>
      </c>
      <c r="E1682" t="s">
        <v>72</v>
      </c>
      <c r="H1682">
        <v>8</v>
      </c>
      <c r="I1682" s="3" t="s">
        <v>187</v>
      </c>
    </row>
    <row r="1683" spans="1:10" hidden="1" x14ac:dyDescent="0.25">
      <c r="A1683" t="s">
        <v>104</v>
      </c>
      <c r="B1683" t="s">
        <v>63</v>
      </c>
      <c r="C1683" t="s">
        <v>70</v>
      </c>
      <c r="D1683" t="s">
        <v>71</v>
      </c>
      <c r="E1683" t="s">
        <v>72</v>
      </c>
      <c r="H1683">
        <v>8</v>
      </c>
      <c r="I1683" s="3" t="s">
        <v>187</v>
      </c>
    </row>
    <row r="1684" spans="1:10" hidden="1" x14ac:dyDescent="0.25">
      <c r="A1684" t="s">
        <v>104</v>
      </c>
      <c r="B1684" t="s">
        <v>63</v>
      </c>
      <c r="C1684" t="s">
        <v>70</v>
      </c>
      <c r="D1684" t="s">
        <v>71</v>
      </c>
      <c r="E1684" t="s">
        <v>72</v>
      </c>
      <c r="H1684">
        <v>8</v>
      </c>
      <c r="I1684" s="3" t="s">
        <v>187</v>
      </c>
    </row>
    <row r="1685" spans="1:10" hidden="1" x14ac:dyDescent="0.25">
      <c r="A1685" t="s">
        <v>104</v>
      </c>
      <c r="B1685" t="s">
        <v>63</v>
      </c>
      <c r="C1685" t="s">
        <v>70</v>
      </c>
      <c r="D1685" t="s">
        <v>71</v>
      </c>
      <c r="E1685" t="s">
        <v>72</v>
      </c>
      <c r="H1685">
        <v>8</v>
      </c>
      <c r="I1685" s="3" t="s">
        <v>187</v>
      </c>
    </row>
    <row r="1686" spans="1:10" x14ac:dyDescent="0.25">
      <c r="A1686" t="s">
        <v>61</v>
      </c>
      <c r="B1686" t="s">
        <v>8</v>
      </c>
      <c r="C1686">
        <v>104</v>
      </c>
      <c r="D1686" t="s">
        <v>145</v>
      </c>
      <c r="E1686" t="s">
        <v>22</v>
      </c>
      <c r="F1686" t="str">
        <f t="shared" ref="F1686:F1693" si="98">CONCATENATE(TRIM(B1686),": ",D1686)</f>
        <v>APWORKS 2024.2 - PHASE 3: Google Drive - Split Process and show documents in queue</v>
      </c>
      <c r="G1686">
        <f>IF(E1686="Development",VLOOKUP(F1686,'Planned Activities'!$D$4:$M$158,J1686-2,FALSE),0)</f>
        <v>0</v>
      </c>
      <c r="H1686">
        <v>3</v>
      </c>
      <c r="I1686" s="3" t="s">
        <v>187</v>
      </c>
      <c r="J1686">
        <f>VLOOKUP(I1686,Const!$A$2:$B$13,2,FALSE)</f>
        <v>11</v>
      </c>
    </row>
    <row r="1687" spans="1:10" x14ac:dyDescent="0.25">
      <c r="A1687" t="s">
        <v>61</v>
      </c>
      <c r="B1687" t="s">
        <v>8</v>
      </c>
      <c r="C1687">
        <v>104</v>
      </c>
      <c r="D1687" t="s">
        <v>145</v>
      </c>
      <c r="E1687" t="s">
        <v>20</v>
      </c>
      <c r="F1687" t="str">
        <f t="shared" si="98"/>
        <v>APWORKS 2024.2 - PHASE 3: Google Drive - Split Process and show documents in queue</v>
      </c>
      <c r="G1687" t="e">
        <f>IF(E1687="Development",VLOOKUP(F1687,'Planned Activities'!$D$4:$M$158,J1687-2,FALSE),0)</f>
        <v>#N/A</v>
      </c>
      <c r="H1687">
        <v>4</v>
      </c>
      <c r="I1687" s="3" t="s">
        <v>187</v>
      </c>
      <c r="J1687">
        <f>VLOOKUP(I1687,Const!$A$2:$B$13,2,FALSE)</f>
        <v>11</v>
      </c>
    </row>
    <row r="1688" spans="1:10" x14ac:dyDescent="0.25">
      <c r="A1688" t="s">
        <v>61</v>
      </c>
      <c r="B1688" t="s">
        <v>8</v>
      </c>
      <c r="C1688">
        <v>104</v>
      </c>
      <c r="D1688" t="s">
        <v>145</v>
      </c>
      <c r="E1688" t="s">
        <v>20</v>
      </c>
      <c r="F1688" t="str">
        <f t="shared" si="98"/>
        <v>APWORKS 2024.2 - PHASE 3: Google Drive - Split Process and show documents in queue</v>
      </c>
      <c r="G1688" t="e">
        <f>IF(E1688="Development",VLOOKUP(F1688,'Planned Activities'!$D$4:$M$158,J1688-2,FALSE),0)</f>
        <v>#N/A</v>
      </c>
      <c r="H1688">
        <v>4</v>
      </c>
      <c r="I1688" s="3" t="s">
        <v>187</v>
      </c>
      <c r="J1688">
        <f>VLOOKUP(I1688,Const!$A$2:$B$13,2,FALSE)</f>
        <v>11</v>
      </c>
    </row>
    <row r="1689" spans="1:10" x14ac:dyDescent="0.25">
      <c r="A1689" t="s">
        <v>61</v>
      </c>
      <c r="B1689" t="s">
        <v>8</v>
      </c>
      <c r="C1689">
        <v>104</v>
      </c>
      <c r="D1689" t="s">
        <v>145</v>
      </c>
      <c r="E1689" t="s">
        <v>20</v>
      </c>
      <c r="F1689" t="str">
        <f t="shared" si="98"/>
        <v>APWORKS 2024.2 - PHASE 3: Google Drive - Split Process and show documents in queue</v>
      </c>
      <c r="G1689" t="e">
        <f>IF(E1689="Development",VLOOKUP(F1689,'Planned Activities'!$D$4:$M$158,J1689-2,FALSE),0)</f>
        <v>#N/A</v>
      </c>
      <c r="H1689">
        <v>2</v>
      </c>
      <c r="I1689" s="3" t="s">
        <v>187</v>
      </c>
      <c r="J1689">
        <f>VLOOKUP(I1689,Const!$A$2:$B$13,2,FALSE)</f>
        <v>11</v>
      </c>
    </row>
    <row r="1690" spans="1:10" x14ac:dyDescent="0.25">
      <c r="A1690" t="s">
        <v>61</v>
      </c>
      <c r="B1690" t="s">
        <v>8</v>
      </c>
      <c r="C1690">
        <v>21</v>
      </c>
      <c r="D1690" t="s">
        <v>23</v>
      </c>
      <c r="E1690" t="s">
        <v>4</v>
      </c>
      <c r="F1690" t="str">
        <f t="shared" si="98"/>
        <v>APWORKS 2024.2 - PHASE 3: Switch Company on Invoice</v>
      </c>
      <c r="G1690">
        <f>IF(E1690="Development",VLOOKUP(F1690,'Planned Activities'!$D$4:$M$158,J1690-2,FALSE),0)</f>
        <v>0</v>
      </c>
      <c r="H1690">
        <v>2</v>
      </c>
      <c r="I1690" s="3" t="s">
        <v>187</v>
      </c>
      <c r="J1690">
        <f>VLOOKUP(I1690,Const!$A$2:$B$13,2,FALSE)</f>
        <v>11</v>
      </c>
    </row>
    <row r="1691" spans="1:10" x14ac:dyDescent="0.25">
      <c r="A1691" t="s">
        <v>61</v>
      </c>
      <c r="B1691" t="s">
        <v>8</v>
      </c>
      <c r="C1691">
        <v>104</v>
      </c>
      <c r="D1691" t="s">
        <v>145</v>
      </c>
      <c r="E1691" t="s">
        <v>20</v>
      </c>
      <c r="F1691" t="str">
        <f t="shared" si="98"/>
        <v>APWORKS 2024.2 - PHASE 3: Google Drive - Split Process and show documents in queue</v>
      </c>
      <c r="G1691" t="e">
        <f>IF(E1691="Development",VLOOKUP(F1691,'Planned Activities'!$D$4:$M$158,J1691-2,FALSE),0)</f>
        <v>#N/A</v>
      </c>
      <c r="H1691">
        <v>4</v>
      </c>
      <c r="I1691" s="3" t="s">
        <v>187</v>
      </c>
      <c r="J1691">
        <f>VLOOKUP(I1691,Const!$A$2:$B$13,2,FALSE)</f>
        <v>11</v>
      </c>
    </row>
    <row r="1692" spans="1:10" x14ac:dyDescent="0.25">
      <c r="A1692" t="s">
        <v>61</v>
      </c>
      <c r="B1692" t="s">
        <v>8</v>
      </c>
      <c r="C1692">
        <v>104</v>
      </c>
      <c r="D1692" t="s">
        <v>145</v>
      </c>
      <c r="E1692" t="s">
        <v>20</v>
      </c>
      <c r="F1692" t="str">
        <f t="shared" si="98"/>
        <v>APWORKS 2024.2 - PHASE 3: Google Drive - Split Process and show documents in queue</v>
      </c>
      <c r="G1692" t="e">
        <f>IF(E1692="Development",VLOOKUP(F1692,'Planned Activities'!$D$4:$M$158,J1692-2,FALSE),0)</f>
        <v>#N/A</v>
      </c>
      <c r="H1692">
        <v>4</v>
      </c>
      <c r="I1692" s="3" t="s">
        <v>187</v>
      </c>
      <c r="J1692">
        <f>VLOOKUP(I1692,Const!$A$2:$B$13,2,FALSE)</f>
        <v>11</v>
      </c>
    </row>
    <row r="1693" spans="1:10" x14ac:dyDescent="0.25">
      <c r="A1693" t="s">
        <v>61</v>
      </c>
      <c r="B1693" t="s">
        <v>8</v>
      </c>
      <c r="C1693">
        <v>104</v>
      </c>
      <c r="D1693" t="s">
        <v>145</v>
      </c>
      <c r="E1693" t="s">
        <v>20</v>
      </c>
      <c r="F1693" t="str">
        <f t="shared" si="98"/>
        <v>APWORKS 2024.2 - PHASE 3: Google Drive - Split Process and show documents in queue</v>
      </c>
      <c r="G1693" t="e">
        <f>IF(E1693="Development",VLOOKUP(F1693,'Planned Activities'!$D$4:$M$158,J1693-2,FALSE),0)</f>
        <v>#N/A</v>
      </c>
      <c r="H1693">
        <v>8</v>
      </c>
      <c r="I1693" s="3" t="s">
        <v>187</v>
      </c>
      <c r="J1693">
        <f>VLOOKUP(I1693,Const!$A$2:$B$13,2,FALSE)</f>
        <v>11</v>
      </c>
    </row>
    <row r="1694" spans="1:10" hidden="1" x14ac:dyDescent="0.25">
      <c r="A1694" t="s">
        <v>75</v>
      </c>
      <c r="B1694" t="s">
        <v>3</v>
      </c>
      <c r="C1694" t="s">
        <v>33</v>
      </c>
      <c r="D1694" t="s">
        <v>53</v>
      </c>
      <c r="E1694" t="s">
        <v>33</v>
      </c>
      <c r="H1694">
        <v>1</v>
      </c>
      <c r="I1694" s="3" t="s">
        <v>187</v>
      </c>
    </row>
    <row r="1695" spans="1:10" x14ac:dyDescent="0.25">
      <c r="A1695" t="s">
        <v>75</v>
      </c>
      <c r="B1695" t="s">
        <v>8</v>
      </c>
      <c r="C1695">
        <v>104</v>
      </c>
      <c r="D1695" t="s">
        <v>145</v>
      </c>
      <c r="E1695" t="s">
        <v>22</v>
      </c>
      <c r="F1695" t="str">
        <f>CONCATENATE(TRIM(B1695),": ",D1695)</f>
        <v>APWORKS 2024.2 - PHASE 3: Google Drive - Split Process and show documents in queue</v>
      </c>
      <c r="G1695">
        <f>IF(E1695="Development",VLOOKUP(F1695,'Planned Activities'!$D$4:$M$158,J1695-2,FALSE),0)</f>
        <v>0</v>
      </c>
      <c r="H1695">
        <v>2</v>
      </c>
      <c r="I1695" s="3" t="s">
        <v>187</v>
      </c>
      <c r="J1695">
        <f>VLOOKUP(I1695,Const!$A$2:$B$13,2,FALSE)</f>
        <v>11</v>
      </c>
    </row>
    <row r="1696" spans="1:10" hidden="1" x14ac:dyDescent="0.25">
      <c r="A1696" t="s">
        <v>86</v>
      </c>
      <c r="B1696" t="s">
        <v>28</v>
      </c>
      <c r="C1696">
        <v>10</v>
      </c>
      <c r="D1696" t="s">
        <v>143</v>
      </c>
      <c r="E1696" t="s">
        <v>20</v>
      </c>
      <c r="H1696">
        <v>3</v>
      </c>
      <c r="I1696" s="3" t="s">
        <v>187</v>
      </c>
    </row>
    <row r="1697" spans="1:10" hidden="1" x14ac:dyDescent="0.25">
      <c r="A1697" t="s">
        <v>86</v>
      </c>
      <c r="B1697" t="s">
        <v>28</v>
      </c>
      <c r="C1697">
        <v>10</v>
      </c>
      <c r="D1697" t="s">
        <v>143</v>
      </c>
      <c r="E1697" t="s">
        <v>20</v>
      </c>
      <c r="H1697">
        <v>-5</v>
      </c>
      <c r="I1697" s="3" t="s">
        <v>187</v>
      </c>
    </row>
    <row r="1698" spans="1:10" hidden="1" x14ac:dyDescent="0.25">
      <c r="A1698" t="s">
        <v>86</v>
      </c>
      <c r="B1698" t="s">
        <v>43</v>
      </c>
      <c r="C1698" t="s">
        <v>31</v>
      </c>
      <c r="D1698" t="s">
        <v>32</v>
      </c>
      <c r="E1698" t="s">
        <v>33</v>
      </c>
      <c r="H1698">
        <v>2</v>
      </c>
      <c r="I1698" s="3" t="s">
        <v>187</v>
      </c>
    </row>
    <row r="1699" spans="1:10" hidden="1" x14ac:dyDescent="0.25">
      <c r="A1699" t="s">
        <v>86</v>
      </c>
      <c r="B1699" t="s">
        <v>28</v>
      </c>
      <c r="C1699">
        <v>10</v>
      </c>
      <c r="D1699" t="s">
        <v>143</v>
      </c>
      <c r="E1699" t="s">
        <v>20</v>
      </c>
      <c r="H1699">
        <v>8</v>
      </c>
      <c r="I1699" s="3" t="s">
        <v>187</v>
      </c>
    </row>
    <row r="1700" spans="1:10" hidden="1" x14ac:dyDescent="0.25">
      <c r="A1700" t="s">
        <v>75</v>
      </c>
      <c r="B1700" t="s">
        <v>3</v>
      </c>
      <c r="C1700" t="s">
        <v>33</v>
      </c>
      <c r="D1700" t="s">
        <v>53</v>
      </c>
      <c r="E1700" t="s">
        <v>33</v>
      </c>
      <c r="H1700">
        <v>1</v>
      </c>
      <c r="I1700" s="3" t="s">
        <v>187</v>
      </c>
    </row>
    <row r="1701" spans="1:10" x14ac:dyDescent="0.25">
      <c r="A1701" t="s">
        <v>75</v>
      </c>
      <c r="B1701" t="s">
        <v>8</v>
      </c>
      <c r="C1701">
        <v>21</v>
      </c>
      <c r="D1701" t="s">
        <v>23</v>
      </c>
      <c r="E1701" t="s">
        <v>22</v>
      </c>
      <c r="F1701" t="str">
        <f>CONCATENATE(TRIM(B1701),": ",D1701)</f>
        <v>APWORKS 2024.2 - PHASE 3: Switch Company on Invoice</v>
      </c>
      <c r="G1701">
        <f>IF(E1701="Development",VLOOKUP(F1701,'Planned Activities'!$D$4:$M$158,J1701-2,FALSE),0)</f>
        <v>0</v>
      </c>
      <c r="H1701">
        <v>3</v>
      </c>
      <c r="I1701" s="3" t="s">
        <v>187</v>
      </c>
      <c r="J1701">
        <f>VLOOKUP(I1701,Const!$A$2:$B$13,2,FALSE)</f>
        <v>11</v>
      </c>
    </row>
    <row r="1702" spans="1:10" hidden="1" x14ac:dyDescent="0.25">
      <c r="A1702" t="s">
        <v>106</v>
      </c>
      <c r="B1702" t="s">
        <v>63</v>
      </c>
      <c r="C1702" t="s">
        <v>64</v>
      </c>
      <c r="D1702" t="s">
        <v>40</v>
      </c>
      <c r="E1702" t="s">
        <v>72</v>
      </c>
      <c r="H1702">
        <v>1</v>
      </c>
      <c r="I1702" s="3" t="s">
        <v>187</v>
      </c>
    </row>
    <row r="1703" spans="1:10" hidden="1" x14ac:dyDescent="0.25">
      <c r="A1703" t="s">
        <v>106</v>
      </c>
      <c r="B1703" t="s">
        <v>63</v>
      </c>
      <c r="C1703" t="s">
        <v>64</v>
      </c>
      <c r="D1703" t="s">
        <v>40</v>
      </c>
      <c r="E1703" t="s">
        <v>16</v>
      </c>
      <c r="H1703">
        <v>2</v>
      </c>
      <c r="I1703" s="3" t="s">
        <v>187</v>
      </c>
    </row>
    <row r="1704" spans="1:10" hidden="1" x14ac:dyDescent="0.25">
      <c r="A1704" t="s">
        <v>96</v>
      </c>
      <c r="B1704" t="s">
        <v>30</v>
      </c>
      <c r="C1704" t="s">
        <v>36</v>
      </c>
      <c r="D1704" t="s">
        <v>37</v>
      </c>
      <c r="E1704" t="s">
        <v>38</v>
      </c>
      <c r="H1704">
        <v>8</v>
      </c>
      <c r="I1704" s="3" t="s">
        <v>187</v>
      </c>
    </row>
    <row r="1705" spans="1:10" hidden="1" x14ac:dyDescent="0.25">
      <c r="A1705" t="s">
        <v>96</v>
      </c>
      <c r="B1705" t="s">
        <v>30</v>
      </c>
      <c r="C1705" t="s">
        <v>90</v>
      </c>
      <c r="D1705" t="s">
        <v>91</v>
      </c>
      <c r="E1705" t="s">
        <v>146</v>
      </c>
      <c r="H1705">
        <v>2</v>
      </c>
      <c r="I1705" s="3" t="s">
        <v>187</v>
      </c>
    </row>
    <row r="1706" spans="1:10" hidden="1" x14ac:dyDescent="0.25">
      <c r="A1706" t="s">
        <v>100</v>
      </c>
      <c r="B1706" t="s">
        <v>30</v>
      </c>
      <c r="C1706" t="s">
        <v>36</v>
      </c>
      <c r="D1706" t="s">
        <v>37</v>
      </c>
      <c r="E1706" t="s">
        <v>38</v>
      </c>
      <c r="H1706">
        <v>8</v>
      </c>
      <c r="I1706" s="3" t="s">
        <v>187</v>
      </c>
    </row>
    <row r="1707" spans="1:10" hidden="1" x14ac:dyDescent="0.25">
      <c r="A1707" t="s">
        <v>89</v>
      </c>
      <c r="B1707" t="s">
        <v>39</v>
      </c>
      <c r="C1707">
        <v>1</v>
      </c>
      <c r="D1707" t="s">
        <v>40</v>
      </c>
      <c r="E1707" t="s">
        <v>92</v>
      </c>
      <c r="H1707">
        <v>4</v>
      </c>
      <c r="I1707" s="3" t="s">
        <v>187</v>
      </c>
    </row>
    <row r="1708" spans="1:10" hidden="1" x14ac:dyDescent="0.25">
      <c r="A1708" t="s">
        <v>89</v>
      </c>
      <c r="B1708" t="s">
        <v>39</v>
      </c>
      <c r="C1708">
        <v>1</v>
      </c>
      <c r="D1708" t="s">
        <v>40</v>
      </c>
      <c r="E1708" t="s">
        <v>95</v>
      </c>
      <c r="H1708">
        <v>3</v>
      </c>
      <c r="I1708" s="3" t="s">
        <v>187</v>
      </c>
    </row>
    <row r="1709" spans="1:10" hidden="1" x14ac:dyDescent="0.25">
      <c r="A1709" t="s">
        <v>89</v>
      </c>
      <c r="B1709" t="s">
        <v>39</v>
      </c>
      <c r="C1709">
        <v>1</v>
      </c>
      <c r="D1709" t="s">
        <v>40</v>
      </c>
      <c r="E1709" t="s">
        <v>41</v>
      </c>
      <c r="H1709">
        <v>1</v>
      </c>
      <c r="I1709" s="3" t="s">
        <v>187</v>
      </c>
    </row>
    <row r="1710" spans="1:10" hidden="1" x14ac:dyDescent="0.25">
      <c r="A1710" t="s">
        <v>89</v>
      </c>
      <c r="B1710" t="s">
        <v>39</v>
      </c>
      <c r="C1710">
        <v>1</v>
      </c>
      <c r="D1710" t="s">
        <v>40</v>
      </c>
      <c r="E1710" t="s">
        <v>92</v>
      </c>
      <c r="H1710">
        <v>2</v>
      </c>
      <c r="I1710" s="3" t="s">
        <v>187</v>
      </c>
    </row>
    <row r="1711" spans="1:10" hidden="1" x14ac:dyDescent="0.25">
      <c r="A1711" t="s">
        <v>89</v>
      </c>
      <c r="B1711" t="s">
        <v>39</v>
      </c>
      <c r="C1711">
        <v>1</v>
      </c>
      <c r="D1711" t="s">
        <v>40</v>
      </c>
      <c r="E1711" t="s">
        <v>41</v>
      </c>
      <c r="H1711">
        <v>5</v>
      </c>
      <c r="I1711" s="3" t="s">
        <v>187</v>
      </c>
    </row>
    <row r="1712" spans="1:10" hidden="1" x14ac:dyDescent="0.25">
      <c r="A1712" t="s">
        <v>89</v>
      </c>
      <c r="B1712" t="s">
        <v>43</v>
      </c>
      <c r="C1712" t="s">
        <v>44</v>
      </c>
      <c r="D1712" t="s">
        <v>44</v>
      </c>
      <c r="E1712" t="s">
        <v>10</v>
      </c>
      <c r="H1712">
        <v>1</v>
      </c>
      <c r="I1712" s="3" t="s">
        <v>187</v>
      </c>
    </row>
    <row r="1713" spans="1:10" hidden="1" x14ac:dyDescent="0.25">
      <c r="A1713" t="s">
        <v>75</v>
      </c>
      <c r="B1713" t="s">
        <v>147</v>
      </c>
      <c r="C1713">
        <v>2</v>
      </c>
      <c r="D1713" t="s">
        <v>148</v>
      </c>
      <c r="E1713" t="s">
        <v>149</v>
      </c>
      <c r="H1713">
        <v>3</v>
      </c>
      <c r="I1713" s="3" t="s">
        <v>187</v>
      </c>
    </row>
    <row r="1714" spans="1:10" hidden="1" x14ac:dyDescent="0.25">
      <c r="A1714" t="s">
        <v>75</v>
      </c>
      <c r="B1714" t="s">
        <v>147</v>
      </c>
      <c r="C1714">
        <v>2</v>
      </c>
      <c r="D1714" t="s">
        <v>148</v>
      </c>
      <c r="E1714" t="s">
        <v>149</v>
      </c>
      <c r="H1714">
        <v>8</v>
      </c>
      <c r="I1714" s="3" t="s">
        <v>187</v>
      </c>
    </row>
    <row r="1715" spans="1:10" hidden="1" x14ac:dyDescent="0.25">
      <c r="A1715" t="s">
        <v>75</v>
      </c>
      <c r="B1715" t="s">
        <v>147</v>
      </c>
      <c r="C1715">
        <v>2</v>
      </c>
      <c r="D1715" t="s">
        <v>148</v>
      </c>
      <c r="E1715" t="s">
        <v>149</v>
      </c>
      <c r="H1715">
        <v>4</v>
      </c>
      <c r="I1715" s="3" t="s">
        <v>187</v>
      </c>
    </row>
    <row r="1716" spans="1:10" hidden="1" x14ac:dyDescent="0.25">
      <c r="A1716" t="s">
        <v>75</v>
      </c>
      <c r="B1716" t="s">
        <v>147</v>
      </c>
      <c r="C1716">
        <v>2</v>
      </c>
      <c r="D1716" t="s">
        <v>148</v>
      </c>
      <c r="E1716" t="s">
        <v>149</v>
      </c>
      <c r="H1716">
        <v>4</v>
      </c>
      <c r="I1716" s="3" t="s">
        <v>187</v>
      </c>
    </row>
    <row r="1717" spans="1:10" hidden="1" x14ac:dyDescent="0.25">
      <c r="A1717" t="s">
        <v>96</v>
      </c>
      <c r="B1717" t="s">
        <v>25</v>
      </c>
      <c r="C1717" t="s">
        <v>80</v>
      </c>
      <c r="D1717" t="s">
        <v>81</v>
      </c>
      <c r="E1717" t="s">
        <v>76</v>
      </c>
      <c r="H1717">
        <v>7</v>
      </c>
      <c r="I1717" s="3" t="s">
        <v>187</v>
      </c>
    </row>
    <row r="1718" spans="1:10" hidden="1" x14ac:dyDescent="0.25">
      <c r="A1718" t="s">
        <v>96</v>
      </c>
      <c r="B1718" t="s">
        <v>30</v>
      </c>
      <c r="C1718" t="s">
        <v>33</v>
      </c>
      <c r="D1718" t="s">
        <v>53</v>
      </c>
      <c r="E1718" t="s">
        <v>33</v>
      </c>
      <c r="H1718">
        <v>1</v>
      </c>
      <c r="I1718" s="3" t="s">
        <v>187</v>
      </c>
    </row>
    <row r="1719" spans="1:10" x14ac:dyDescent="0.25">
      <c r="A1719" t="s">
        <v>96</v>
      </c>
      <c r="B1719" t="s">
        <v>8</v>
      </c>
      <c r="C1719">
        <v>100</v>
      </c>
      <c r="D1719" t="s">
        <v>60</v>
      </c>
      <c r="E1719" t="s">
        <v>76</v>
      </c>
      <c r="F1719" t="str">
        <f t="shared" ref="F1719:F1721" si="99">CONCATENATE(TRIM(B1719),": ",D1719)</f>
        <v>APWORKS 2024.2 - PHASE 3: Apply discount based on Payment terms settings</v>
      </c>
      <c r="G1719">
        <f>IF(E1719="Development",VLOOKUP(F1719,'Planned Activities'!$D$4:$M$158,J1719-2,FALSE),0)</f>
        <v>0</v>
      </c>
      <c r="H1719">
        <v>2</v>
      </c>
      <c r="I1719" s="3" t="s">
        <v>187</v>
      </c>
      <c r="J1719">
        <f>VLOOKUP(I1719,Const!$A$2:$B$13,2,FALSE)</f>
        <v>11</v>
      </c>
    </row>
    <row r="1720" spans="1:10" x14ac:dyDescent="0.25">
      <c r="A1720" t="s">
        <v>96</v>
      </c>
      <c r="B1720" t="s">
        <v>8</v>
      </c>
      <c r="C1720">
        <v>102</v>
      </c>
      <c r="D1720" t="s">
        <v>137</v>
      </c>
      <c r="E1720" t="s">
        <v>10</v>
      </c>
      <c r="F1720" t="str">
        <f t="shared" si="99"/>
        <v>APWORKS 2024.2 - PHASE 3: Invoice Editing: Make the tax editable</v>
      </c>
      <c r="G1720">
        <f>IF(E1720="Development",VLOOKUP(F1720,'Planned Activities'!$D$4:$M$158,J1720-2,FALSE),0)</f>
        <v>0</v>
      </c>
      <c r="H1720">
        <v>2</v>
      </c>
      <c r="I1720" s="3" t="s">
        <v>187</v>
      </c>
      <c r="J1720">
        <f>VLOOKUP(I1720,Const!$A$2:$B$13,2,FALSE)</f>
        <v>11</v>
      </c>
    </row>
    <row r="1721" spans="1:10" x14ac:dyDescent="0.25">
      <c r="A1721" t="s">
        <v>96</v>
      </c>
      <c r="B1721" t="s">
        <v>8</v>
      </c>
      <c r="C1721">
        <v>101</v>
      </c>
      <c r="D1721" t="s">
        <v>138</v>
      </c>
      <c r="E1721" t="s">
        <v>22</v>
      </c>
      <c r="F1721" t="str">
        <f t="shared" si="99"/>
        <v>APWORKS 2024.2 - PHASE 3: Remove Site column from vendor lookup</v>
      </c>
      <c r="G1721">
        <f>IF(E1721="Development",VLOOKUP(F1721,'Planned Activities'!$D$4:$M$158,J1721-2,FALSE),0)</f>
        <v>0</v>
      </c>
      <c r="H1721">
        <v>1</v>
      </c>
      <c r="I1721" s="3" t="s">
        <v>187</v>
      </c>
      <c r="J1721">
        <f>VLOOKUP(I1721,Const!$A$2:$B$13,2,FALSE)</f>
        <v>11</v>
      </c>
    </row>
    <row r="1722" spans="1:10" hidden="1" x14ac:dyDescent="0.25">
      <c r="A1722" t="s">
        <v>96</v>
      </c>
      <c r="B1722" t="s">
        <v>150</v>
      </c>
      <c r="C1722">
        <v>10</v>
      </c>
      <c r="D1722" t="s">
        <v>151</v>
      </c>
      <c r="E1722" t="s">
        <v>10</v>
      </c>
      <c r="H1722">
        <v>4</v>
      </c>
      <c r="I1722" s="3" t="s">
        <v>187</v>
      </c>
    </row>
    <row r="1723" spans="1:10" hidden="1" x14ac:dyDescent="0.25">
      <c r="A1723" t="s">
        <v>75</v>
      </c>
      <c r="B1723" t="s">
        <v>25</v>
      </c>
      <c r="C1723" t="s">
        <v>80</v>
      </c>
      <c r="D1723" t="s">
        <v>81</v>
      </c>
      <c r="E1723" t="s">
        <v>76</v>
      </c>
      <c r="H1723">
        <v>4</v>
      </c>
      <c r="I1723" s="3" t="s">
        <v>187</v>
      </c>
    </row>
    <row r="1724" spans="1:10" hidden="1" x14ac:dyDescent="0.25">
      <c r="A1724" t="s">
        <v>75</v>
      </c>
      <c r="B1724" t="s">
        <v>25</v>
      </c>
      <c r="C1724" t="s">
        <v>80</v>
      </c>
      <c r="D1724" t="s">
        <v>81</v>
      </c>
      <c r="E1724" t="s">
        <v>76</v>
      </c>
      <c r="H1724">
        <v>4</v>
      </c>
      <c r="I1724" s="3" t="s">
        <v>187</v>
      </c>
    </row>
    <row r="1725" spans="1:10" hidden="1" x14ac:dyDescent="0.25">
      <c r="A1725" t="s">
        <v>75</v>
      </c>
      <c r="B1725" t="s">
        <v>25</v>
      </c>
      <c r="C1725" t="s">
        <v>80</v>
      </c>
      <c r="D1725" t="s">
        <v>81</v>
      </c>
      <c r="E1725" t="s">
        <v>76</v>
      </c>
      <c r="H1725">
        <v>4</v>
      </c>
      <c r="I1725" s="3" t="s">
        <v>187</v>
      </c>
    </row>
    <row r="1726" spans="1:10" hidden="1" x14ac:dyDescent="0.25">
      <c r="A1726" t="s">
        <v>75</v>
      </c>
      <c r="B1726" t="s">
        <v>25</v>
      </c>
      <c r="C1726" t="s">
        <v>80</v>
      </c>
      <c r="D1726" t="s">
        <v>81</v>
      </c>
      <c r="E1726" t="s">
        <v>22</v>
      </c>
      <c r="H1726">
        <v>4</v>
      </c>
      <c r="I1726" s="3" t="s">
        <v>187</v>
      </c>
    </row>
    <row r="1727" spans="1:10" hidden="1" x14ac:dyDescent="0.25">
      <c r="A1727" t="s">
        <v>75</v>
      </c>
      <c r="B1727" t="s">
        <v>25</v>
      </c>
      <c r="C1727" t="s">
        <v>80</v>
      </c>
      <c r="D1727" t="s">
        <v>81</v>
      </c>
      <c r="E1727" t="s">
        <v>22</v>
      </c>
      <c r="H1727">
        <v>4</v>
      </c>
      <c r="I1727" s="3" t="s">
        <v>187</v>
      </c>
    </row>
    <row r="1728" spans="1:10" x14ac:dyDescent="0.25">
      <c r="A1728" t="s">
        <v>54</v>
      </c>
      <c r="B1728" t="s">
        <v>8</v>
      </c>
      <c r="C1728">
        <v>100</v>
      </c>
      <c r="D1728" t="s">
        <v>60</v>
      </c>
      <c r="E1728" t="s">
        <v>4</v>
      </c>
      <c r="F1728" t="str">
        <f>CONCATENATE(TRIM(B1728),": ",D1728)</f>
        <v>APWORKS 2024.2 - PHASE 3: Apply discount based on Payment terms settings</v>
      </c>
      <c r="G1728">
        <f>IF(E1728="Development",VLOOKUP(F1728,'Planned Activities'!$D$4:$M$158,J1728-2,FALSE),0)</f>
        <v>0</v>
      </c>
      <c r="H1728">
        <v>4</v>
      </c>
      <c r="I1728" s="3" t="s">
        <v>186</v>
      </c>
      <c r="J1728">
        <f>VLOOKUP(I1728,Const!$A$2:$B$13,2,FALSE)</f>
        <v>10</v>
      </c>
    </row>
    <row r="1729" spans="1:10" hidden="1" x14ac:dyDescent="0.25">
      <c r="A1729" t="s">
        <v>61</v>
      </c>
      <c r="B1729" t="s">
        <v>150</v>
      </c>
      <c r="C1729">
        <v>10</v>
      </c>
      <c r="D1729" t="s">
        <v>151</v>
      </c>
      <c r="E1729" t="s">
        <v>20</v>
      </c>
      <c r="H1729">
        <v>2</v>
      </c>
      <c r="I1729" s="3" t="s">
        <v>187</v>
      </c>
    </row>
    <row r="1730" spans="1:10" hidden="1" x14ac:dyDescent="0.25">
      <c r="A1730" t="s">
        <v>61</v>
      </c>
      <c r="B1730" t="s">
        <v>150</v>
      </c>
      <c r="C1730">
        <v>10</v>
      </c>
      <c r="D1730" t="s">
        <v>151</v>
      </c>
      <c r="E1730" t="s">
        <v>20</v>
      </c>
      <c r="H1730">
        <v>3</v>
      </c>
      <c r="I1730" s="3" t="s">
        <v>187</v>
      </c>
    </row>
    <row r="1731" spans="1:10" hidden="1" x14ac:dyDescent="0.25">
      <c r="A1731" t="s">
        <v>61</v>
      </c>
      <c r="B1731" t="s">
        <v>150</v>
      </c>
      <c r="C1731">
        <v>10</v>
      </c>
      <c r="D1731" t="s">
        <v>151</v>
      </c>
      <c r="E1731" t="s">
        <v>20</v>
      </c>
      <c r="H1731">
        <v>3</v>
      </c>
      <c r="I1731" s="3" t="s">
        <v>187</v>
      </c>
    </row>
    <row r="1732" spans="1:10" hidden="1" x14ac:dyDescent="0.25">
      <c r="A1732" t="s">
        <v>61</v>
      </c>
      <c r="B1732" t="s">
        <v>150</v>
      </c>
      <c r="C1732">
        <v>12</v>
      </c>
      <c r="D1732" t="s">
        <v>152</v>
      </c>
      <c r="E1732" t="s">
        <v>20</v>
      </c>
      <c r="H1732">
        <v>4</v>
      </c>
      <c r="I1732" s="3" t="s">
        <v>187</v>
      </c>
    </row>
    <row r="1733" spans="1:10" hidden="1" x14ac:dyDescent="0.25">
      <c r="A1733" t="s">
        <v>61</v>
      </c>
      <c r="B1733" t="s">
        <v>150</v>
      </c>
      <c r="C1733">
        <v>12</v>
      </c>
      <c r="D1733" t="s">
        <v>152</v>
      </c>
      <c r="E1733" t="s">
        <v>20</v>
      </c>
      <c r="H1733">
        <v>2</v>
      </c>
      <c r="I1733" s="3" t="s">
        <v>187</v>
      </c>
    </row>
    <row r="1734" spans="1:10" hidden="1" x14ac:dyDescent="0.25">
      <c r="A1734" t="s">
        <v>61</v>
      </c>
      <c r="B1734" t="s">
        <v>150</v>
      </c>
      <c r="C1734">
        <v>12</v>
      </c>
      <c r="D1734" t="s">
        <v>152</v>
      </c>
      <c r="E1734" t="s">
        <v>20</v>
      </c>
      <c r="H1734">
        <v>2</v>
      </c>
      <c r="I1734" s="3" t="s">
        <v>187</v>
      </c>
    </row>
    <row r="1735" spans="1:10" x14ac:dyDescent="0.25">
      <c r="A1735" t="s">
        <v>61</v>
      </c>
      <c r="B1735" t="s">
        <v>8</v>
      </c>
      <c r="C1735">
        <v>104</v>
      </c>
      <c r="D1735" t="s">
        <v>145</v>
      </c>
      <c r="E1735" t="s">
        <v>4</v>
      </c>
      <c r="F1735" t="str">
        <f t="shared" ref="F1735:F1745" si="100">CONCATENATE(TRIM(B1735),": ",D1735)</f>
        <v>APWORKS 2024.2 - PHASE 3: Google Drive - Split Process and show documents in queue</v>
      </c>
      <c r="G1735">
        <f>IF(E1735="Development",VLOOKUP(F1735,'Planned Activities'!$D$4:$M$158,J1735-2,FALSE),0)</f>
        <v>0</v>
      </c>
      <c r="H1735">
        <v>4</v>
      </c>
      <c r="I1735" s="3" t="s">
        <v>187</v>
      </c>
      <c r="J1735">
        <f>VLOOKUP(I1735,Const!$A$2:$B$13,2,FALSE)</f>
        <v>11</v>
      </c>
    </row>
    <row r="1736" spans="1:10" x14ac:dyDescent="0.25">
      <c r="A1736" t="s">
        <v>61</v>
      </c>
      <c r="B1736" t="s">
        <v>8</v>
      </c>
      <c r="C1736">
        <v>104</v>
      </c>
      <c r="D1736" t="s">
        <v>145</v>
      </c>
      <c r="E1736" t="s">
        <v>4</v>
      </c>
      <c r="F1736" t="str">
        <f t="shared" si="100"/>
        <v>APWORKS 2024.2 - PHASE 3: Google Drive - Split Process and show documents in queue</v>
      </c>
      <c r="G1736">
        <f>IF(E1736="Development",VLOOKUP(F1736,'Planned Activities'!$D$4:$M$158,J1736-2,FALSE),0)</f>
        <v>0</v>
      </c>
      <c r="H1736">
        <v>2</v>
      </c>
      <c r="I1736" s="3" t="s">
        <v>187</v>
      </c>
      <c r="J1736">
        <f>VLOOKUP(I1736,Const!$A$2:$B$13,2,FALSE)</f>
        <v>11</v>
      </c>
    </row>
    <row r="1737" spans="1:10" x14ac:dyDescent="0.25">
      <c r="A1737" t="s">
        <v>61</v>
      </c>
      <c r="B1737" t="s">
        <v>8</v>
      </c>
      <c r="C1737">
        <v>1</v>
      </c>
      <c r="D1737" t="s">
        <v>9</v>
      </c>
      <c r="E1737" t="s">
        <v>20</v>
      </c>
      <c r="F1737" t="str">
        <f t="shared" si="100"/>
        <v>APWORKS 2024.2 - PHASE 3: Ability to automatically attach additional documents to Invoice</v>
      </c>
      <c r="G1737">
        <f>IF(E1737="Development",VLOOKUP(F1737,'Planned Activities'!$D$4:$M$158,J1737-2,FALSE),0)</f>
        <v>0</v>
      </c>
      <c r="H1737">
        <v>8</v>
      </c>
      <c r="I1737" s="3" t="s">
        <v>186</v>
      </c>
      <c r="J1737">
        <f>VLOOKUP(I1737,Const!$A$2:$B$13,2,FALSE)</f>
        <v>10</v>
      </c>
    </row>
    <row r="1738" spans="1:10" x14ac:dyDescent="0.25">
      <c r="A1738" t="s">
        <v>61</v>
      </c>
      <c r="B1738" t="s">
        <v>8</v>
      </c>
      <c r="C1738">
        <v>1</v>
      </c>
      <c r="D1738" t="s">
        <v>9</v>
      </c>
      <c r="E1738" t="s">
        <v>20</v>
      </c>
      <c r="F1738" t="str">
        <f t="shared" si="100"/>
        <v>APWORKS 2024.2 - PHASE 3: Ability to automatically attach additional documents to Invoice</v>
      </c>
      <c r="G1738">
        <f>IF(E1738="Development",VLOOKUP(F1738,'Planned Activities'!$D$4:$M$158,J1738-2,FALSE),0)</f>
        <v>0</v>
      </c>
      <c r="H1738">
        <v>8</v>
      </c>
      <c r="I1738" s="3" t="s">
        <v>186</v>
      </c>
      <c r="J1738">
        <f>VLOOKUP(I1738,Const!$A$2:$B$13,2,FALSE)</f>
        <v>10</v>
      </c>
    </row>
    <row r="1739" spans="1:10" x14ac:dyDescent="0.25">
      <c r="A1739" t="s">
        <v>61</v>
      </c>
      <c r="B1739" t="s">
        <v>8</v>
      </c>
      <c r="C1739">
        <v>1</v>
      </c>
      <c r="D1739" t="s">
        <v>9</v>
      </c>
      <c r="E1739" t="s">
        <v>20</v>
      </c>
      <c r="F1739" t="str">
        <f t="shared" si="100"/>
        <v>APWORKS 2024.2 - PHASE 3: Ability to automatically attach additional documents to Invoice</v>
      </c>
      <c r="G1739">
        <f>IF(E1739="Development",VLOOKUP(F1739,'Planned Activities'!$D$4:$M$158,J1739-2,FALSE),0)</f>
        <v>0</v>
      </c>
      <c r="H1739">
        <v>4</v>
      </c>
      <c r="I1739" s="3" t="s">
        <v>186</v>
      </c>
      <c r="J1739">
        <f>VLOOKUP(I1739,Const!$A$2:$B$13,2,FALSE)</f>
        <v>10</v>
      </c>
    </row>
    <row r="1740" spans="1:10" x14ac:dyDescent="0.25">
      <c r="A1740" t="s">
        <v>61</v>
      </c>
      <c r="B1740" t="s">
        <v>8</v>
      </c>
      <c r="C1740">
        <v>1</v>
      </c>
      <c r="D1740" t="s">
        <v>9</v>
      </c>
      <c r="E1740" t="s">
        <v>20</v>
      </c>
      <c r="F1740" t="str">
        <f t="shared" si="100"/>
        <v>APWORKS 2024.2 - PHASE 3: Ability to automatically attach additional documents to Invoice</v>
      </c>
      <c r="G1740">
        <f>IF(E1740="Development",VLOOKUP(F1740,'Planned Activities'!$D$4:$M$158,J1740-2,FALSE),0)</f>
        <v>0</v>
      </c>
      <c r="H1740">
        <v>4</v>
      </c>
      <c r="I1740" s="3" t="s">
        <v>187</v>
      </c>
      <c r="J1740">
        <f>VLOOKUP(I1740,Const!$A$2:$B$13,2,FALSE)</f>
        <v>11</v>
      </c>
    </row>
    <row r="1741" spans="1:10" x14ac:dyDescent="0.25">
      <c r="A1741" t="s">
        <v>54</v>
      </c>
      <c r="B1741" t="s">
        <v>8</v>
      </c>
      <c r="C1741">
        <v>20</v>
      </c>
      <c r="D1741" t="s">
        <v>131</v>
      </c>
      <c r="E1741" t="s">
        <v>20</v>
      </c>
      <c r="F1741" t="str">
        <f t="shared" si="100"/>
        <v>APWORKS 2024.2 - PHASE 3: separate node for "Broadcast Invoices"</v>
      </c>
      <c r="G1741" t="str">
        <f>IF(E1741="Development",VLOOKUP(F1741,'Planned Activities'!$D$4:$M$158,J1741-2,FALSE),0)</f>
        <v>4h</v>
      </c>
      <c r="H1741">
        <v>-2</v>
      </c>
      <c r="I1741" s="3" t="s">
        <v>185</v>
      </c>
      <c r="J1741">
        <f>VLOOKUP(I1741,Const!$A$2:$B$13,2,FALSE)</f>
        <v>9</v>
      </c>
    </row>
    <row r="1742" spans="1:10" x14ac:dyDescent="0.25">
      <c r="A1742" t="s">
        <v>54</v>
      </c>
      <c r="B1742" t="s">
        <v>8</v>
      </c>
      <c r="C1742">
        <v>20</v>
      </c>
      <c r="D1742" t="s">
        <v>131</v>
      </c>
      <c r="E1742" t="s">
        <v>20</v>
      </c>
      <c r="F1742" t="str">
        <f t="shared" si="100"/>
        <v>APWORKS 2024.2 - PHASE 3: separate node for "Broadcast Invoices"</v>
      </c>
      <c r="G1742" t="str">
        <f>IF(E1742="Development",VLOOKUP(F1742,'Planned Activities'!$D$4:$M$158,J1742-2,FALSE),0)</f>
        <v>4h</v>
      </c>
      <c r="H1742">
        <v>-5</v>
      </c>
      <c r="I1742" s="3" t="s">
        <v>185</v>
      </c>
      <c r="J1742">
        <f>VLOOKUP(I1742,Const!$A$2:$B$13,2,FALSE)</f>
        <v>9</v>
      </c>
    </row>
    <row r="1743" spans="1:10" x14ac:dyDescent="0.25">
      <c r="A1743" t="s">
        <v>54</v>
      </c>
      <c r="B1743" t="s">
        <v>8</v>
      </c>
      <c r="C1743">
        <v>20</v>
      </c>
      <c r="D1743" t="s">
        <v>131</v>
      </c>
      <c r="E1743" t="s">
        <v>20</v>
      </c>
      <c r="F1743" t="str">
        <f t="shared" si="100"/>
        <v>APWORKS 2024.2 - PHASE 3: separate node for "Broadcast Invoices"</v>
      </c>
      <c r="G1743" t="str">
        <f>IF(E1743="Development",VLOOKUP(F1743,'Planned Activities'!$D$4:$M$158,J1743-2,FALSE),0)</f>
        <v>4h</v>
      </c>
      <c r="H1743">
        <v>-7</v>
      </c>
      <c r="I1743" s="3" t="s">
        <v>185</v>
      </c>
      <c r="J1743">
        <f>VLOOKUP(I1743,Const!$A$2:$B$13,2,FALSE)</f>
        <v>9</v>
      </c>
    </row>
    <row r="1744" spans="1:10" x14ac:dyDescent="0.25">
      <c r="A1744" t="s">
        <v>54</v>
      </c>
      <c r="B1744" t="s">
        <v>8</v>
      </c>
      <c r="C1744">
        <v>10</v>
      </c>
      <c r="D1744" t="s">
        <v>55</v>
      </c>
      <c r="E1744" t="s">
        <v>20</v>
      </c>
      <c r="F1744" t="str">
        <f t="shared" si="100"/>
        <v>APWORKS 2024.2 - PHASE 3: Broadcast Invoice: Invoice View UI</v>
      </c>
      <c r="G1744" t="str">
        <f>IF(E1744="Development",VLOOKUP(F1744,'Planned Activities'!$D$4:$M$158,J1744-2,FALSE),0)</f>
        <v>30h</v>
      </c>
      <c r="H1744">
        <v>5</v>
      </c>
      <c r="I1744" s="3" t="s">
        <v>185</v>
      </c>
      <c r="J1744">
        <f>VLOOKUP(I1744,Const!$A$2:$B$13,2,FALSE)</f>
        <v>9</v>
      </c>
    </row>
    <row r="1745" spans="1:10" x14ac:dyDescent="0.25">
      <c r="A1745" t="s">
        <v>54</v>
      </c>
      <c r="B1745" t="s">
        <v>8</v>
      </c>
      <c r="C1745">
        <v>10</v>
      </c>
      <c r="D1745" t="s">
        <v>55</v>
      </c>
      <c r="E1745" t="s">
        <v>20</v>
      </c>
      <c r="F1745" t="str">
        <f t="shared" si="100"/>
        <v>APWORKS 2024.2 - PHASE 3: Broadcast Invoice: Invoice View UI</v>
      </c>
      <c r="G1745" t="str">
        <f>IF(E1745="Development",VLOOKUP(F1745,'Planned Activities'!$D$4:$M$158,J1745-2,FALSE),0)</f>
        <v>30h</v>
      </c>
      <c r="H1745">
        <v>5</v>
      </c>
      <c r="I1745" s="3" t="s">
        <v>185</v>
      </c>
      <c r="J1745">
        <f>VLOOKUP(I1745,Const!$A$2:$B$13,2,FALSE)</f>
        <v>9</v>
      </c>
    </row>
    <row r="1746" spans="1:10" hidden="1" x14ac:dyDescent="0.25">
      <c r="A1746" t="s">
        <v>54</v>
      </c>
      <c r="B1746" t="s">
        <v>30</v>
      </c>
      <c r="C1746" t="s">
        <v>33</v>
      </c>
      <c r="D1746" t="s">
        <v>53</v>
      </c>
      <c r="E1746" t="s">
        <v>33</v>
      </c>
      <c r="H1746">
        <v>2</v>
      </c>
      <c r="I1746" s="3" t="s">
        <v>185</v>
      </c>
    </row>
    <row r="1747" spans="1:10" x14ac:dyDescent="0.25">
      <c r="A1747" t="s">
        <v>54</v>
      </c>
      <c r="B1747" t="s">
        <v>8</v>
      </c>
      <c r="C1747">
        <v>10</v>
      </c>
      <c r="D1747" t="s">
        <v>55</v>
      </c>
      <c r="E1747" t="s">
        <v>4</v>
      </c>
      <c r="F1747" t="str">
        <f>CONCATENATE(TRIM(B1747),": ",D1747)</f>
        <v>APWORKS 2024.2 - PHASE 3: Broadcast Invoice: Invoice View UI</v>
      </c>
      <c r="G1747">
        <f>IF(E1747="Development",VLOOKUP(F1747,'Planned Activities'!$D$4:$M$158,J1747-2,FALSE),0)</f>
        <v>0</v>
      </c>
      <c r="H1747">
        <v>2</v>
      </c>
      <c r="I1747" s="3" t="s">
        <v>186</v>
      </c>
      <c r="J1747">
        <f>VLOOKUP(I1747,Const!$A$2:$B$13,2,FALSE)</f>
        <v>10</v>
      </c>
    </row>
    <row r="1748" spans="1:10" hidden="1" x14ac:dyDescent="0.25">
      <c r="A1748" t="s">
        <v>54</v>
      </c>
      <c r="B1748" t="s">
        <v>30</v>
      </c>
      <c r="C1748" t="s">
        <v>33</v>
      </c>
      <c r="D1748" t="s">
        <v>53</v>
      </c>
      <c r="E1748" t="s">
        <v>4</v>
      </c>
      <c r="H1748">
        <v>-2</v>
      </c>
      <c r="I1748" s="3" t="s">
        <v>186</v>
      </c>
    </row>
    <row r="1749" spans="1:10" x14ac:dyDescent="0.25">
      <c r="A1749" t="s">
        <v>54</v>
      </c>
      <c r="B1749" t="s">
        <v>8</v>
      </c>
      <c r="C1749">
        <v>17</v>
      </c>
      <c r="D1749" t="s">
        <v>56</v>
      </c>
      <c r="E1749" t="s">
        <v>20</v>
      </c>
      <c r="F1749" t="str">
        <f>CONCATENATE(TRIM(B1749),": ",D1749)</f>
        <v>APWORKS 2024.2 - PHASE 3: Master Data: Payment Terms</v>
      </c>
      <c r="G1749" t="e">
        <f>IF(E1749="Development",VLOOKUP(F1749,'Planned Activities'!$D$4:$M$158,J1749-2,FALSE),0)</f>
        <v>#N/A</v>
      </c>
      <c r="H1749">
        <v>-4</v>
      </c>
      <c r="I1749" s="3" t="s">
        <v>186</v>
      </c>
      <c r="J1749">
        <f>VLOOKUP(I1749,Const!$A$2:$B$13,2,FALSE)</f>
        <v>10</v>
      </c>
    </row>
    <row r="1750" spans="1:10" hidden="1" x14ac:dyDescent="0.25">
      <c r="A1750" t="s">
        <v>54</v>
      </c>
      <c r="B1750" t="s">
        <v>30</v>
      </c>
      <c r="C1750" t="s">
        <v>33</v>
      </c>
      <c r="D1750" t="s">
        <v>53</v>
      </c>
      <c r="E1750" t="s">
        <v>33</v>
      </c>
      <c r="H1750">
        <v>1</v>
      </c>
      <c r="I1750" s="3" t="s">
        <v>187</v>
      </c>
    </row>
    <row r="1751" spans="1:10" x14ac:dyDescent="0.25">
      <c r="A1751" t="s">
        <v>54</v>
      </c>
      <c r="B1751" t="s">
        <v>8</v>
      </c>
      <c r="C1751">
        <v>27</v>
      </c>
      <c r="D1751" t="s">
        <v>55</v>
      </c>
      <c r="E1751" t="s">
        <v>20</v>
      </c>
      <c r="F1751" t="str">
        <f t="shared" ref="F1751:F1752" si="101">CONCATENATE(TRIM(B1751),": ",D1751)</f>
        <v>APWORKS 2024.2 - PHASE 3: Broadcast Invoice: Invoice View UI</v>
      </c>
      <c r="G1751">
        <f>IF(E1751="Development",VLOOKUP(F1751,'Planned Activities'!$D$4:$M$158,J1751-2,FALSE),0)</f>
        <v>0</v>
      </c>
      <c r="H1751">
        <v>6</v>
      </c>
      <c r="I1751" s="3" t="s">
        <v>187</v>
      </c>
      <c r="J1751">
        <f>VLOOKUP(I1751,Const!$A$2:$B$13,2,FALSE)</f>
        <v>11</v>
      </c>
    </row>
    <row r="1752" spans="1:10" x14ac:dyDescent="0.25">
      <c r="A1752" t="s">
        <v>54</v>
      </c>
      <c r="B1752" t="s">
        <v>8</v>
      </c>
      <c r="C1752">
        <v>10</v>
      </c>
      <c r="D1752" t="s">
        <v>55</v>
      </c>
      <c r="E1752" t="s">
        <v>20</v>
      </c>
      <c r="F1752" t="str">
        <f t="shared" si="101"/>
        <v>APWORKS 2024.2 - PHASE 3: Broadcast Invoice: Invoice View UI</v>
      </c>
      <c r="G1752" t="str">
        <f>IF(E1752="Development",VLOOKUP(F1752,'Planned Activities'!$D$4:$M$158,J1752-2,FALSE),0)</f>
        <v>30h</v>
      </c>
      <c r="H1752">
        <v>2</v>
      </c>
      <c r="I1752" s="3" t="s">
        <v>185</v>
      </c>
      <c r="J1752">
        <f>VLOOKUP(I1752,Const!$A$2:$B$13,2,FALSE)</f>
        <v>9</v>
      </c>
    </row>
    <row r="1753" spans="1:10" hidden="1" x14ac:dyDescent="0.25">
      <c r="A1753" t="s">
        <v>86</v>
      </c>
      <c r="B1753" t="s">
        <v>28</v>
      </c>
      <c r="C1753">
        <v>10</v>
      </c>
      <c r="D1753" t="s">
        <v>143</v>
      </c>
      <c r="E1753" t="s">
        <v>20</v>
      </c>
      <c r="H1753">
        <v>2</v>
      </c>
      <c r="I1753" s="3" t="s">
        <v>187</v>
      </c>
    </row>
    <row r="1754" spans="1:10" hidden="1" x14ac:dyDescent="0.25">
      <c r="A1754" t="s">
        <v>86</v>
      </c>
      <c r="B1754" t="s">
        <v>28</v>
      </c>
      <c r="C1754">
        <v>10</v>
      </c>
      <c r="D1754" t="s">
        <v>143</v>
      </c>
      <c r="E1754" t="s">
        <v>22</v>
      </c>
      <c r="H1754">
        <v>2.5</v>
      </c>
      <c r="I1754" s="3" t="s">
        <v>187</v>
      </c>
    </row>
    <row r="1755" spans="1:10" hidden="1" x14ac:dyDescent="0.25">
      <c r="A1755" t="s">
        <v>86</v>
      </c>
      <c r="B1755" t="s">
        <v>30</v>
      </c>
      <c r="C1755" t="s">
        <v>33</v>
      </c>
      <c r="D1755" t="s">
        <v>53</v>
      </c>
      <c r="E1755" t="s">
        <v>33</v>
      </c>
      <c r="H1755">
        <v>0.35</v>
      </c>
      <c r="I1755" s="3" t="s">
        <v>187</v>
      </c>
    </row>
    <row r="1756" spans="1:10" hidden="1" x14ac:dyDescent="0.25">
      <c r="A1756" t="s">
        <v>86</v>
      </c>
      <c r="B1756" t="s">
        <v>30</v>
      </c>
      <c r="C1756" t="s">
        <v>33</v>
      </c>
      <c r="D1756" t="s">
        <v>53</v>
      </c>
      <c r="E1756" t="s">
        <v>33</v>
      </c>
      <c r="H1756">
        <v>0.15</v>
      </c>
      <c r="I1756" s="3" t="s">
        <v>187</v>
      </c>
    </row>
    <row r="1757" spans="1:10" hidden="1" x14ac:dyDescent="0.25">
      <c r="A1757" t="s">
        <v>100</v>
      </c>
      <c r="B1757" t="s">
        <v>63</v>
      </c>
      <c r="C1757" t="s">
        <v>64</v>
      </c>
      <c r="D1757" t="s">
        <v>40</v>
      </c>
      <c r="E1757" t="s">
        <v>102</v>
      </c>
      <c r="H1757">
        <v>2.2999999999999998</v>
      </c>
      <c r="I1757" s="3" t="s">
        <v>187</v>
      </c>
    </row>
    <row r="1758" spans="1:10" hidden="1" x14ac:dyDescent="0.25">
      <c r="A1758" t="s">
        <v>100</v>
      </c>
      <c r="B1758" t="s">
        <v>28</v>
      </c>
      <c r="C1758">
        <v>7</v>
      </c>
      <c r="D1758" t="s">
        <v>144</v>
      </c>
      <c r="E1758" t="s">
        <v>20</v>
      </c>
      <c r="H1758">
        <v>3</v>
      </c>
      <c r="I1758" s="3" t="s">
        <v>187</v>
      </c>
    </row>
    <row r="1759" spans="1:10" hidden="1" x14ac:dyDescent="0.25">
      <c r="A1759" t="s">
        <v>100</v>
      </c>
      <c r="B1759" t="s">
        <v>28</v>
      </c>
      <c r="C1759">
        <v>7</v>
      </c>
      <c r="D1759" t="s">
        <v>144</v>
      </c>
      <c r="E1759" t="s">
        <v>22</v>
      </c>
      <c r="H1759">
        <v>1</v>
      </c>
      <c r="I1759" s="3" t="s">
        <v>187</v>
      </c>
    </row>
    <row r="1760" spans="1:10" hidden="1" x14ac:dyDescent="0.25">
      <c r="A1760" t="s">
        <v>100</v>
      </c>
      <c r="B1760" t="s">
        <v>28</v>
      </c>
      <c r="C1760">
        <v>3</v>
      </c>
      <c r="D1760" t="s">
        <v>29</v>
      </c>
      <c r="E1760" t="s">
        <v>102</v>
      </c>
      <c r="H1760">
        <v>1.3</v>
      </c>
      <c r="I1760" s="3" t="s">
        <v>187</v>
      </c>
    </row>
    <row r="1761" spans="1:9" hidden="1" x14ac:dyDescent="0.25">
      <c r="A1761" t="s">
        <v>42</v>
      </c>
      <c r="B1761" t="s">
        <v>43</v>
      </c>
      <c r="C1761" t="s">
        <v>44</v>
      </c>
      <c r="D1761" t="s">
        <v>44</v>
      </c>
      <c r="E1761" t="s">
        <v>45</v>
      </c>
      <c r="H1761">
        <v>5</v>
      </c>
      <c r="I1761" s="3" t="s">
        <v>187</v>
      </c>
    </row>
    <row r="1762" spans="1:9" hidden="1" x14ac:dyDescent="0.25">
      <c r="A1762" t="s">
        <v>42</v>
      </c>
      <c r="B1762" t="s">
        <v>43</v>
      </c>
      <c r="C1762" t="s">
        <v>44</v>
      </c>
      <c r="D1762" t="s">
        <v>44</v>
      </c>
      <c r="E1762" t="s">
        <v>45</v>
      </c>
      <c r="H1762">
        <v>6</v>
      </c>
      <c r="I1762" s="3" t="s">
        <v>187</v>
      </c>
    </row>
    <row r="1763" spans="1:9" hidden="1" x14ac:dyDescent="0.25">
      <c r="A1763" t="s">
        <v>42</v>
      </c>
      <c r="B1763" t="s">
        <v>43</v>
      </c>
      <c r="C1763" t="s">
        <v>44</v>
      </c>
      <c r="D1763" t="s">
        <v>44</v>
      </c>
      <c r="E1763" t="s">
        <v>45</v>
      </c>
      <c r="H1763">
        <v>8</v>
      </c>
      <c r="I1763" s="3" t="s">
        <v>187</v>
      </c>
    </row>
    <row r="1764" spans="1:9" hidden="1" x14ac:dyDescent="0.25">
      <c r="A1764" t="s">
        <v>42</v>
      </c>
      <c r="B1764" t="s">
        <v>43</v>
      </c>
      <c r="C1764" t="s">
        <v>44</v>
      </c>
      <c r="D1764" t="s">
        <v>44</v>
      </c>
      <c r="E1764" t="s">
        <v>45</v>
      </c>
      <c r="H1764">
        <v>7</v>
      </c>
      <c r="I1764" s="3" t="s">
        <v>187</v>
      </c>
    </row>
    <row r="1765" spans="1:9" hidden="1" x14ac:dyDescent="0.25">
      <c r="A1765" t="s">
        <v>42</v>
      </c>
      <c r="B1765" t="s">
        <v>43</v>
      </c>
      <c r="C1765" t="s">
        <v>44</v>
      </c>
      <c r="D1765" t="s">
        <v>44</v>
      </c>
      <c r="E1765" t="s">
        <v>45</v>
      </c>
      <c r="H1765">
        <v>5</v>
      </c>
      <c r="I1765" s="3" t="s">
        <v>187</v>
      </c>
    </row>
    <row r="1766" spans="1:9" hidden="1" x14ac:dyDescent="0.25">
      <c r="A1766" t="s">
        <v>42</v>
      </c>
      <c r="B1766" t="s">
        <v>43</v>
      </c>
      <c r="C1766" t="s">
        <v>44</v>
      </c>
      <c r="D1766" t="s">
        <v>44</v>
      </c>
      <c r="E1766" t="s">
        <v>45</v>
      </c>
      <c r="H1766">
        <v>6</v>
      </c>
      <c r="I1766" s="3" t="s">
        <v>187</v>
      </c>
    </row>
    <row r="1767" spans="1:9" hidden="1" x14ac:dyDescent="0.25">
      <c r="A1767" t="s">
        <v>42</v>
      </c>
      <c r="B1767" t="s">
        <v>43</v>
      </c>
      <c r="C1767" t="s">
        <v>44</v>
      </c>
      <c r="D1767" t="s">
        <v>44</v>
      </c>
      <c r="E1767" t="s">
        <v>45</v>
      </c>
      <c r="H1767">
        <v>5</v>
      </c>
      <c r="I1767" s="3" t="s">
        <v>187</v>
      </c>
    </row>
    <row r="1768" spans="1:9" hidden="1" x14ac:dyDescent="0.25">
      <c r="A1768" t="s">
        <v>42</v>
      </c>
      <c r="B1768" t="s">
        <v>43</v>
      </c>
      <c r="C1768" t="s">
        <v>44</v>
      </c>
      <c r="D1768" t="s">
        <v>44</v>
      </c>
      <c r="E1768" t="s">
        <v>45</v>
      </c>
      <c r="H1768">
        <v>6</v>
      </c>
      <c r="I1768" s="3" t="s">
        <v>187</v>
      </c>
    </row>
    <row r="1769" spans="1:9" hidden="1" x14ac:dyDescent="0.25">
      <c r="A1769" t="s">
        <v>42</v>
      </c>
      <c r="B1769" t="s">
        <v>43</v>
      </c>
      <c r="C1769" t="s">
        <v>44</v>
      </c>
      <c r="D1769" t="s">
        <v>44</v>
      </c>
      <c r="E1769" t="s">
        <v>45</v>
      </c>
      <c r="H1769">
        <v>8</v>
      </c>
      <c r="I1769" s="3" t="s">
        <v>187</v>
      </c>
    </row>
    <row r="1770" spans="1:9" hidden="1" x14ac:dyDescent="0.25">
      <c r="A1770" t="s">
        <v>42</v>
      </c>
      <c r="B1770" t="s">
        <v>43</v>
      </c>
      <c r="C1770" t="s">
        <v>44</v>
      </c>
      <c r="D1770" t="s">
        <v>44</v>
      </c>
      <c r="E1770" t="s">
        <v>45</v>
      </c>
      <c r="H1770">
        <v>5</v>
      </c>
      <c r="I1770" s="3" t="s">
        <v>187</v>
      </c>
    </row>
    <row r="1771" spans="1:9" hidden="1" x14ac:dyDescent="0.25">
      <c r="A1771" t="s">
        <v>104</v>
      </c>
      <c r="B1771" t="s">
        <v>63</v>
      </c>
      <c r="C1771" t="s">
        <v>70</v>
      </c>
      <c r="D1771" t="s">
        <v>71</v>
      </c>
      <c r="E1771" t="s">
        <v>72</v>
      </c>
      <c r="H1771">
        <v>8</v>
      </c>
      <c r="I1771" s="3" t="s">
        <v>187</v>
      </c>
    </row>
    <row r="1772" spans="1:9" hidden="1" x14ac:dyDescent="0.25">
      <c r="A1772" t="s">
        <v>89</v>
      </c>
      <c r="B1772" t="s">
        <v>39</v>
      </c>
      <c r="C1772">
        <v>1</v>
      </c>
      <c r="D1772" t="s">
        <v>40</v>
      </c>
      <c r="E1772" t="s">
        <v>41</v>
      </c>
      <c r="H1772">
        <v>1</v>
      </c>
      <c r="I1772" s="3" t="s">
        <v>187</v>
      </c>
    </row>
    <row r="1773" spans="1:9" hidden="1" x14ac:dyDescent="0.25">
      <c r="A1773" t="s">
        <v>89</v>
      </c>
      <c r="B1773" t="s">
        <v>39</v>
      </c>
      <c r="C1773">
        <v>1</v>
      </c>
      <c r="D1773" t="s">
        <v>40</v>
      </c>
      <c r="E1773" t="s">
        <v>92</v>
      </c>
      <c r="H1773">
        <v>3</v>
      </c>
      <c r="I1773" s="3" t="s">
        <v>187</v>
      </c>
    </row>
    <row r="1774" spans="1:9" hidden="1" x14ac:dyDescent="0.25">
      <c r="A1774" t="s">
        <v>89</v>
      </c>
      <c r="B1774" t="s">
        <v>39</v>
      </c>
      <c r="C1774">
        <v>1</v>
      </c>
      <c r="D1774" t="s">
        <v>40</v>
      </c>
      <c r="E1774" t="s">
        <v>94</v>
      </c>
      <c r="H1774">
        <v>4</v>
      </c>
      <c r="I1774" s="3" t="s">
        <v>187</v>
      </c>
    </row>
    <row r="1775" spans="1:9" hidden="1" x14ac:dyDescent="0.25">
      <c r="A1775" t="s">
        <v>2</v>
      </c>
      <c r="B1775" t="s">
        <v>147</v>
      </c>
      <c r="C1775">
        <v>1</v>
      </c>
      <c r="D1775" t="s">
        <v>153</v>
      </c>
      <c r="E1775" t="s">
        <v>154</v>
      </c>
      <c r="H1775">
        <v>1</v>
      </c>
      <c r="I1775" s="3" t="s">
        <v>187</v>
      </c>
    </row>
    <row r="1776" spans="1:9" hidden="1" x14ac:dyDescent="0.25">
      <c r="A1776" t="s">
        <v>2</v>
      </c>
      <c r="B1776" t="s">
        <v>155</v>
      </c>
      <c r="C1776">
        <v>1</v>
      </c>
      <c r="D1776" t="s">
        <v>153</v>
      </c>
      <c r="E1776" t="s">
        <v>154</v>
      </c>
      <c r="H1776">
        <v>1</v>
      </c>
      <c r="I1776" s="3" t="s">
        <v>187</v>
      </c>
    </row>
    <row r="1777" spans="1:9" hidden="1" x14ac:dyDescent="0.25">
      <c r="A1777" t="s">
        <v>2</v>
      </c>
      <c r="B1777" t="s">
        <v>30</v>
      </c>
      <c r="C1777" t="s">
        <v>31</v>
      </c>
      <c r="D1777" t="s">
        <v>32</v>
      </c>
      <c r="E1777" t="s">
        <v>17</v>
      </c>
      <c r="H1777">
        <v>2</v>
      </c>
      <c r="I1777" s="3" t="s">
        <v>187</v>
      </c>
    </row>
    <row r="1778" spans="1:9" hidden="1" x14ac:dyDescent="0.25">
      <c r="A1778" t="s">
        <v>2</v>
      </c>
      <c r="B1778" t="s">
        <v>3</v>
      </c>
      <c r="C1778" t="s">
        <v>31</v>
      </c>
      <c r="D1778" t="s">
        <v>32</v>
      </c>
      <c r="E1778" t="s">
        <v>17</v>
      </c>
      <c r="H1778">
        <v>1</v>
      </c>
      <c r="I1778" s="3" t="s">
        <v>187</v>
      </c>
    </row>
    <row r="1779" spans="1:9" hidden="1" x14ac:dyDescent="0.25">
      <c r="A1779" t="s">
        <v>2</v>
      </c>
      <c r="B1779" t="s">
        <v>150</v>
      </c>
      <c r="C1779">
        <v>0</v>
      </c>
      <c r="D1779" t="s">
        <v>14</v>
      </c>
      <c r="E1779" t="s">
        <v>17</v>
      </c>
      <c r="H1779">
        <v>1</v>
      </c>
      <c r="I1779" s="3" t="s">
        <v>187</v>
      </c>
    </row>
    <row r="1780" spans="1:9" hidden="1" x14ac:dyDescent="0.25">
      <c r="A1780" t="s">
        <v>2</v>
      </c>
      <c r="B1780" t="s">
        <v>28</v>
      </c>
      <c r="C1780">
        <v>0</v>
      </c>
      <c r="D1780" t="s">
        <v>14</v>
      </c>
      <c r="E1780" t="s">
        <v>16</v>
      </c>
      <c r="H1780">
        <v>1</v>
      </c>
      <c r="I1780" s="3" t="s">
        <v>187</v>
      </c>
    </row>
    <row r="1781" spans="1:9" hidden="1" x14ac:dyDescent="0.25">
      <c r="A1781" t="s">
        <v>46</v>
      </c>
      <c r="B1781" t="s">
        <v>30</v>
      </c>
      <c r="C1781" t="s">
        <v>51</v>
      </c>
      <c r="D1781" t="s">
        <v>52</v>
      </c>
      <c r="E1781" t="s">
        <v>45</v>
      </c>
      <c r="H1781">
        <v>2</v>
      </c>
      <c r="I1781" s="3" t="s">
        <v>187</v>
      </c>
    </row>
    <row r="1782" spans="1:9" hidden="1" x14ac:dyDescent="0.25">
      <c r="A1782" t="s">
        <v>46</v>
      </c>
      <c r="B1782" t="s">
        <v>30</v>
      </c>
      <c r="C1782" t="s">
        <v>31</v>
      </c>
      <c r="D1782" t="s">
        <v>32</v>
      </c>
      <c r="E1782" t="s">
        <v>10</v>
      </c>
      <c r="H1782">
        <v>1</v>
      </c>
      <c r="I1782" s="3" t="s">
        <v>187</v>
      </c>
    </row>
    <row r="1783" spans="1:9" hidden="1" x14ac:dyDescent="0.25">
      <c r="A1783" t="s">
        <v>46</v>
      </c>
      <c r="B1783" t="s">
        <v>30</v>
      </c>
      <c r="C1783" t="s">
        <v>31</v>
      </c>
      <c r="D1783" t="s">
        <v>32</v>
      </c>
      <c r="E1783" t="s">
        <v>10</v>
      </c>
      <c r="H1783">
        <v>1</v>
      </c>
      <c r="I1783" s="3" t="s">
        <v>187</v>
      </c>
    </row>
    <row r="1784" spans="1:9" hidden="1" x14ac:dyDescent="0.25">
      <c r="A1784" t="s">
        <v>46</v>
      </c>
      <c r="B1784" t="s">
        <v>30</v>
      </c>
      <c r="C1784" t="s">
        <v>31</v>
      </c>
      <c r="D1784" t="s">
        <v>32</v>
      </c>
      <c r="E1784" t="s">
        <v>10</v>
      </c>
      <c r="H1784">
        <v>1</v>
      </c>
      <c r="I1784" s="3" t="s">
        <v>187</v>
      </c>
    </row>
    <row r="1785" spans="1:9" hidden="1" x14ac:dyDescent="0.25">
      <c r="A1785" t="s">
        <v>46</v>
      </c>
      <c r="B1785" t="s">
        <v>30</v>
      </c>
      <c r="C1785" t="s">
        <v>31</v>
      </c>
      <c r="D1785" t="s">
        <v>32</v>
      </c>
      <c r="E1785" t="s">
        <v>10</v>
      </c>
      <c r="H1785">
        <v>1</v>
      </c>
      <c r="I1785" s="3" t="s">
        <v>187</v>
      </c>
    </row>
    <row r="1786" spans="1:9" hidden="1" x14ac:dyDescent="0.25">
      <c r="A1786" t="s">
        <v>46</v>
      </c>
      <c r="B1786" t="s">
        <v>30</v>
      </c>
      <c r="C1786" t="s">
        <v>31</v>
      </c>
      <c r="D1786" t="s">
        <v>32</v>
      </c>
      <c r="E1786" t="s">
        <v>10</v>
      </c>
      <c r="H1786">
        <v>2.5</v>
      </c>
      <c r="I1786" s="3" t="s">
        <v>187</v>
      </c>
    </row>
    <row r="1787" spans="1:9" hidden="1" x14ac:dyDescent="0.25">
      <c r="A1787" t="s">
        <v>46</v>
      </c>
      <c r="B1787" t="s">
        <v>30</v>
      </c>
      <c r="C1787" t="s">
        <v>31</v>
      </c>
      <c r="D1787" t="s">
        <v>32</v>
      </c>
      <c r="E1787" t="s">
        <v>10</v>
      </c>
      <c r="H1787">
        <v>2.5</v>
      </c>
      <c r="I1787" s="3" t="s">
        <v>187</v>
      </c>
    </row>
    <row r="1788" spans="1:9" hidden="1" x14ac:dyDescent="0.25">
      <c r="A1788" t="s">
        <v>46</v>
      </c>
      <c r="B1788" t="s">
        <v>30</v>
      </c>
      <c r="C1788" t="s">
        <v>31</v>
      </c>
      <c r="D1788" t="s">
        <v>32</v>
      </c>
      <c r="E1788" t="s">
        <v>10</v>
      </c>
      <c r="H1788">
        <v>2.5</v>
      </c>
      <c r="I1788" s="3" t="s">
        <v>187</v>
      </c>
    </row>
    <row r="1789" spans="1:9" hidden="1" x14ac:dyDescent="0.25">
      <c r="A1789" t="s">
        <v>46</v>
      </c>
      <c r="B1789" t="s">
        <v>30</v>
      </c>
      <c r="C1789" t="s">
        <v>31</v>
      </c>
      <c r="D1789" t="s">
        <v>32</v>
      </c>
      <c r="E1789" t="s">
        <v>10</v>
      </c>
      <c r="H1789">
        <v>2.5</v>
      </c>
      <c r="I1789" s="3" t="s">
        <v>187</v>
      </c>
    </row>
    <row r="1790" spans="1:9" hidden="1" x14ac:dyDescent="0.25">
      <c r="A1790" t="s">
        <v>46</v>
      </c>
      <c r="B1790" t="s">
        <v>30</v>
      </c>
      <c r="C1790" t="s">
        <v>36</v>
      </c>
      <c r="D1790" t="s">
        <v>37</v>
      </c>
      <c r="E1790" t="s">
        <v>10</v>
      </c>
      <c r="H1790">
        <v>8</v>
      </c>
      <c r="I1790" s="3" t="s">
        <v>187</v>
      </c>
    </row>
    <row r="1791" spans="1:9" hidden="1" x14ac:dyDescent="0.25">
      <c r="A1791" t="s">
        <v>46</v>
      </c>
      <c r="B1791" t="s">
        <v>30</v>
      </c>
      <c r="C1791" t="s">
        <v>51</v>
      </c>
      <c r="D1791" t="s">
        <v>52</v>
      </c>
      <c r="E1791" t="s">
        <v>45</v>
      </c>
      <c r="H1791">
        <v>2</v>
      </c>
      <c r="I1791" s="3" t="s">
        <v>187</v>
      </c>
    </row>
    <row r="1792" spans="1:9" hidden="1" x14ac:dyDescent="0.25">
      <c r="A1792" t="s">
        <v>46</v>
      </c>
      <c r="B1792" t="s">
        <v>30</v>
      </c>
      <c r="C1792" t="s">
        <v>51</v>
      </c>
      <c r="D1792" t="s">
        <v>52</v>
      </c>
      <c r="E1792" t="s">
        <v>45</v>
      </c>
      <c r="H1792">
        <v>1</v>
      </c>
      <c r="I1792" s="3" t="s">
        <v>187</v>
      </c>
    </row>
    <row r="1793" spans="1:10" hidden="1" x14ac:dyDescent="0.25">
      <c r="A1793" t="s">
        <v>46</v>
      </c>
      <c r="B1793" t="s">
        <v>28</v>
      </c>
      <c r="C1793">
        <v>1</v>
      </c>
      <c r="D1793" t="s">
        <v>140</v>
      </c>
      <c r="E1793" t="s">
        <v>20</v>
      </c>
      <c r="H1793">
        <v>4.5</v>
      </c>
      <c r="I1793" s="3" t="s">
        <v>187</v>
      </c>
    </row>
    <row r="1794" spans="1:10" x14ac:dyDescent="0.25">
      <c r="A1794" t="s">
        <v>46</v>
      </c>
      <c r="B1794" t="s">
        <v>8</v>
      </c>
      <c r="C1794">
        <v>31</v>
      </c>
      <c r="D1794" t="s">
        <v>48</v>
      </c>
      <c r="E1794" t="s">
        <v>4</v>
      </c>
      <c r="F1794" t="str">
        <f>CONCATENATE(TRIM(B1794),": ",D1794)</f>
        <v>APWORKS 2024.2 - PHASE 3: Vendor/stations/sites associated to multiple pay to.</v>
      </c>
      <c r="G1794">
        <f>IF(E1794="Development",VLOOKUP(F1794,'Planned Activities'!$D$4:$M$158,J1794-2,FALSE),0)</f>
        <v>0</v>
      </c>
      <c r="H1794">
        <v>3</v>
      </c>
      <c r="I1794" s="3" t="s">
        <v>187</v>
      </c>
      <c r="J1794">
        <f>VLOOKUP(I1794,Const!$A$2:$B$13,2,FALSE)</f>
        <v>11</v>
      </c>
    </row>
    <row r="1795" spans="1:10" hidden="1" x14ac:dyDescent="0.25">
      <c r="A1795" t="s">
        <v>46</v>
      </c>
      <c r="B1795" t="s">
        <v>28</v>
      </c>
      <c r="C1795">
        <v>7</v>
      </c>
      <c r="D1795" t="s">
        <v>144</v>
      </c>
      <c r="E1795" t="s">
        <v>4</v>
      </c>
      <c r="H1795">
        <v>4.5</v>
      </c>
      <c r="I1795" s="3" t="s">
        <v>187</v>
      </c>
    </row>
    <row r="1796" spans="1:10" hidden="1" x14ac:dyDescent="0.25">
      <c r="A1796" t="s">
        <v>46</v>
      </c>
      <c r="B1796" t="s">
        <v>30</v>
      </c>
      <c r="C1796" t="s">
        <v>36</v>
      </c>
      <c r="D1796" t="s">
        <v>37</v>
      </c>
      <c r="E1796" t="s">
        <v>10</v>
      </c>
      <c r="H1796">
        <v>4.5</v>
      </c>
      <c r="I1796" s="3" t="s">
        <v>187</v>
      </c>
    </row>
    <row r="1797" spans="1:10" hidden="1" x14ac:dyDescent="0.25">
      <c r="A1797" t="s">
        <v>46</v>
      </c>
      <c r="B1797" t="s">
        <v>28</v>
      </c>
      <c r="C1797">
        <v>7</v>
      </c>
      <c r="D1797" t="s">
        <v>144</v>
      </c>
      <c r="E1797" t="s">
        <v>4</v>
      </c>
      <c r="H1797">
        <v>3</v>
      </c>
      <c r="I1797" s="3" t="s">
        <v>187</v>
      </c>
    </row>
    <row r="1798" spans="1:10" hidden="1" x14ac:dyDescent="0.25">
      <c r="A1798" t="s">
        <v>46</v>
      </c>
      <c r="B1798" t="s">
        <v>30</v>
      </c>
      <c r="C1798" t="s">
        <v>51</v>
      </c>
      <c r="D1798" t="s">
        <v>52</v>
      </c>
      <c r="E1798" t="s">
        <v>4</v>
      </c>
      <c r="H1798">
        <v>1.5</v>
      </c>
      <c r="I1798" s="3" t="s">
        <v>187</v>
      </c>
    </row>
    <row r="1799" spans="1:10" x14ac:dyDescent="0.25">
      <c r="A1799" t="s">
        <v>46</v>
      </c>
      <c r="B1799" t="s">
        <v>8</v>
      </c>
      <c r="C1799">
        <v>14</v>
      </c>
      <c r="D1799" t="s">
        <v>47</v>
      </c>
      <c r="E1799" t="s">
        <v>20</v>
      </c>
      <c r="F1799" t="str">
        <f t="shared" ref="F1799:F1801" si="102">CONCATENATE(TRIM(B1799),": ",D1799)</f>
        <v>APWORKS 2024.2 - PHASE 3: Enhancement in vendor mapping(Parse Table)</v>
      </c>
      <c r="G1799" t="e">
        <f>IF(E1799="Development",VLOOKUP(F1799,'Planned Activities'!$D$4:$M$158,J1799-2,FALSE),0)</f>
        <v>#N/A</v>
      </c>
      <c r="H1799">
        <v>2.5</v>
      </c>
      <c r="I1799" s="3" t="s">
        <v>187</v>
      </c>
      <c r="J1799">
        <f>VLOOKUP(I1799,Const!$A$2:$B$13,2,FALSE)</f>
        <v>11</v>
      </c>
    </row>
    <row r="1800" spans="1:10" x14ac:dyDescent="0.25">
      <c r="A1800" t="s">
        <v>46</v>
      </c>
      <c r="B1800" t="s">
        <v>8</v>
      </c>
      <c r="C1800">
        <v>14</v>
      </c>
      <c r="D1800" t="s">
        <v>47</v>
      </c>
      <c r="E1800" t="s">
        <v>20</v>
      </c>
      <c r="F1800" t="str">
        <f t="shared" si="102"/>
        <v>APWORKS 2024.2 - PHASE 3: Enhancement in vendor mapping(Parse Table)</v>
      </c>
      <c r="G1800" t="e">
        <f>IF(E1800="Development",VLOOKUP(F1800,'Planned Activities'!$D$4:$M$158,J1800-2,FALSE),0)</f>
        <v>#N/A</v>
      </c>
      <c r="H1800">
        <v>0.5</v>
      </c>
      <c r="I1800" s="3" t="s">
        <v>187</v>
      </c>
      <c r="J1800">
        <f>VLOOKUP(I1800,Const!$A$2:$B$13,2,FALSE)</f>
        <v>11</v>
      </c>
    </row>
    <row r="1801" spans="1:10" x14ac:dyDescent="0.25">
      <c r="A1801" t="s">
        <v>46</v>
      </c>
      <c r="B1801" t="s">
        <v>8</v>
      </c>
      <c r="C1801">
        <v>14</v>
      </c>
      <c r="D1801" t="s">
        <v>47</v>
      </c>
      <c r="E1801" t="s">
        <v>20</v>
      </c>
      <c r="F1801" t="str">
        <f t="shared" si="102"/>
        <v>APWORKS 2024.2 - PHASE 3: Enhancement in vendor mapping(Parse Table)</v>
      </c>
      <c r="G1801" t="e">
        <f>IF(E1801="Development",VLOOKUP(F1801,'Planned Activities'!$D$4:$M$158,J1801-2,FALSE),0)</f>
        <v>#N/A</v>
      </c>
      <c r="H1801">
        <v>2.5</v>
      </c>
      <c r="I1801" s="3" t="s">
        <v>187</v>
      </c>
      <c r="J1801">
        <f>VLOOKUP(I1801,Const!$A$2:$B$13,2,FALSE)</f>
        <v>11</v>
      </c>
    </row>
    <row r="1802" spans="1:10" hidden="1" x14ac:dyDescent="0.25">
      <c r="A1802" t="s">
        <v>46</v>
      </c>
      <c r="B1802" t="s">
        <v>30</v>
      </c>
      <c r="C1802" t="s">
        <v>31</v>
      </c>
      <c r="D1802" t="s">
        <v>32</v>
      </c>
      <c r="E1802" t="s">
        <v>10</v>
      </c>
      <c r="H1802">
        <v>1</v>
      </c>
      <c r="I1802" s="3" t="s">
        <v>187</v>
      </c>
    </row>
    <row r="1803" spans="1:10" hidden="1" x14ac:dyDescent="0.25">
      <c r="A1803" t="s">
        <v>46</v>
      </c>
      <c r="B1803" t="s">
        <v>30</v>
      </c>
      <c r="C1803" t="s">
        <v>31</v>
      </c>
      <c r="D1803" t="s">
        <v>32</v>
      </c>
      <c r="E1803" t="s">
        <v>10</v>
      </c>
      <c r="H1803">
        <v>1</v>
      </c>
      <c r="I1803" s="3" t="s">
        <v>187</v>
      </c>
    </row>
    <row r="1804" spans="1:10" x14ac:dyDescent="0.25">
      <c r="A1804" t="s">
        <v>46</v>
      </c>
      <c r="B1804" t="s">
        <v>8</v>
      </c>
      <c r="C1804">
        <v>8</v>
      </c>
      <c r="D1804" t="s">
        <v>19</v>
      </c>
      <c r="E1804" t="s">
        <v>4</v>
      </c>
      <c r="F1804" t="str">
        <f>CONCATENATE(TRIM(B1804),": ",D1804)</f>
        <v>APWORKS 2024.2 - PHASE 3: Broadcast Invoice: EDI File Processing</v>
      </c>
      <c r="G1804">
        <f>IF(E1804="Development",VLOOKUP(F1804,'Planned Activities'!$D$4:$M$158,J1804-2,FALSE),0)</f>
        <v>0</v>
      </c>
      <c r="H1804">
        <v>1</v>
      </c>
      <c r="I1804" s="3" t="s">
        <v>187</v>
      </c>
      <c r="J1804">
        <f>VLOOKUP(I1804,Const!$A$2:$B$13,2,FALSE)</f>
        <v>11</v>
      </c>
    </row>
    <row r="1805" spans="1:10" hidden="1" x14ac:dyDescent="0.25">
      <c r="A1805" t="s">
        <v>54</v>
      </c>
      <c r="B1805" t="s">
        <v>30</v>
      </c>
      <c r="C1805" t="s">
        <v>33</v>
      </c>
      <c r="D1805" t="s">
        <v>53</v>
      </c>
      <c r="E1805" t="s">
        <v>33</v>
      </c>
      <c r="H1805">
        <v>2</v>
      </c>
      <c r="I1805" s="3" t="s">
        <v>187</v>
      </c>
    </row>
    <row r="1806" spans="1:10" hidden="1" x14ac:dyDescent="0.25">
      <c r="A1806" t="s">
        <v>54</v>
      </c>
      <c r="B1806" t="s">
        <v>150</v>
      </c>
      <c r="C1806">
        <v>8</v>
      </c>
      <c r="D1806" t="s">
        <v>156</v>
      </c>
      <c r="E1806" t="s">
        <v>20</v>
      </c>
      <c r="H1806">
        <v>8</v>
      </c>
      <c r="I1806" s="3" t="s">
        <v>187</v>
      </c>
    </row>
    <row r="1807" spans="1:10" hidden="1" x14ac:dyDescent="0.25">
      <c r="A1807" t="s">
        <v>46</v>
      </c>
      <c r="B1807" t="s">
        <v>150</v>
      </c>
      <c r="C1807">
        <v>8</v>
      </c>
      <c r="D1807" t="s">
        <v>156</v>
      </c>
      <c r="E1807" t="s">
        <v>20</v>
      </c>
      <c r="H1807">
        <v>3.5</v>
      </c>
      <c r="I1807" s="3" t="s">
        <v>187</v>
      </c>
    </row>
    <row r="1808" spans="1:10" hidden="1" x14ac:dyDescent="0.25">
      <c r="A1808" t="s">
        <v>46</v>
      </c>
      <c r="B1808" t="s">
        <v>155</v>
      </c>
      <c r="C1808">
        <v>2</v>
      </c>
      <c r="D1808" t="s">
        <v>148</v>
      </c>
      <c r="E1808" t="s">
        <v>154</v>
      </c>
      <c r="H1808">
        <v>4.5</v>
      </c>
      <c r="I1808" s="3" t="s">
        <v>187</v>
      </c>
    </row>
    <row r="1809" spans="1:10" hidden="1" x14ac:dyDescent="0.25">
      <c r="A1809" t="s">
        <v>106</v>
      </c>
      <c r="B1809" t="s">
        <v>63</v>
      </c>
      <c r="C1809" t="s">
        <v>64</v>
      </c>
      <c r="D1809" t="s">
        <v>40</v>
      </c>
      <c r="E1809" t="s">
        <v>72</v>
      </c>
      <c r="H1809">
        <v>2</v>
      </c>
      <c r="I1809" s="3" t="s">
        <v>187</v>
      </c>
    </row>
    <row r="1810" spans="1:10" hidden="1" x14ac:dyDescent="0.25">
      <c r="A1810" t="s">
        <v>106</v>
      </c>
      <c r="B1810" t="s">
        <v>63</v>
      </c>
      <c r="C1810" t="s">
        <v>64</v>
      </c>
      <c r="D1810" t="s">
        <v>40</v>
      </c>
      <c r="E1810" t="s">
        <v>72</v>
      </c>
      <c r="H1810">
        <v>2</v>
      </c>
      <c r="I1810" s="3" t="s">
        <v>187</v>
      </c>
    </row>
    <row r="1811" spans="1:10" hidden="1" x14ac:dyDescent="0.25">
      <c r="A1811" t="s">
        <v>106</v>
      </c>
      <c r="B1811" t="s">
        <v>63</v>
      </c>
      <c r="C1811" t="s">
        <v>64</v>
      </c>
      <c r="D1811" t="s">
        <v>40</v>
      </c>
      <c r="E1811" t="s">
        <v>16</v>
      </c>
      <c r="H1811">
        <v>2</v>
      </c>
      <c r="I1811" s="3" t="s">
        <v>187</v>
      </c>
    </row>
    <row r="1812" spans="1:10" hidden="1" x14ac:dyDescent="0.25">
      <c r="A1812" t="s">
        <v>106</v>
      </c>
      <c r="B1812" t="s">
        <v>63</v>
      </c>
      <c r="C1812" t="s">
        <v>64</v>
      </c>
      <c r="D1812" t="s">
        <v>40</v>
      </c>
      <c r="E1812" t="s">
        <v>16</v>
      </c>
      <c r="H1812">
        <v>2</v>
      </c>
      <c r="I1812" s="3" t="s">
        <v>187</v>
      </c>
    </row>
    <row r="1813" spans="1:10" hidden="1" x14ac:dyDescent="0.25">
      <c r="A1813" t="s">
        <v>106</v>
      </c>
      <c r="B1813" t="s">
        <v>63</v>
      </c>
      <c r="C1813" t="s">
        <v>64</v>
      </c>
      <c r="D1813" t="s">
        <v>40</v>
      </c>
      <c r="E1813" t="s">
        <v>108</v>
      </c>
      <c r="H1813">
        <v>4</v>
      </c>
      <c r="I1813" s="3" t="s">
        <v>187</v>
      </c>
    </row>
    <row r="1814" spans="1:10" hidden="1" x14ac:dyDescent="0.25">
      <c r="A1814" t="s">
        <v>106</v>
      </c>
      <c r="B1814" t="s">
        <v>63</v>
      </c>
      <c r="C1814" t="s">
        <v>64</v>
      </c>
      <c r="D1814" t="s">
        <v>40</v>
      </c>
      <c r="E1814" t="s">
        <v>108</v>
      </c>
      <c r="H1814">
        <v>2</v>
      </c>
      <c r="I1814" s="3" t="s">
        <v>187</v>
      </c>
    </row>
    <row r="1815" spans="1:10" hidden="1" x14ac:dyDescent="0.25">
      <c r="A1815" t="s">
        <v>106</v>
      </c>
      <c r="B1815" t="s">
        <v>63</v>
      </c>
      <c r="C1815" t="s">
        <v>64</v>
      </c>
      <c r="D1815" t="s">
        <v>40</v>
      </c>
      <c r="E1815" t="s">
        <v>109</v>
      </c>
      <c r="H1815">
        <v>1</v>
      </c>
      <c r="I1815" s="3" t="s">
        <v>187</v>
      </c>
    </row>
    <row r="1816" spans="1:10" hidden="1" x14ac:dyDescent="0.25">
      <c r="A1816" t="s">
        <v>106</v>
      </c>
      <c r="B1816" t="s">
        <v>30</v>
      </c>
      <c r="C1816" t="s">
        <v>34</v>
      </c>
      <c r="D1816" t="s">
        <v>35</v>
      </c>
      <c r="E1816" t="s">
        <v>16</v>
      </c>
      <c r="H1816">
        <v>2</v>
      </c>
      <c r="I1816" s="3" t="s">
        <v>187</v>
      </c>
    </row>
    <row r="1817" spans="1:10" hidden="1" x14ac:dyDescent="0.25">
      <c r="A1817" t="s">
        <v>100</v>
      </c>
      <c r="B1817" t="s">
        <v>63</v>
      </c>
      <c r="C1817" t="s">
        <v>64</v>
      </c>
      <c r="D1817" t="s">
        <v>40</v>
      </c>
      <c r="E1817" t="s">
        <v>102</v>
      </c>
      <c r="H1817">
        <v>0.3</v>
      </c>
      <c r="I1817" s="3" t="s">
        <v>187</v>
      </c>
    </row>
    <row r="1818" spans="1:10" hidden="1" x14ac:dyDescent="0.25">
      <c r="A1818" t="s">
        <v>100</v>
      </c>
      <c r="B1818" t="s">
        <v>28</v>
      </c>
      <c r="C1818">
        <v>3</v>
      </c>
      <c r="D1818" t="s">
        <v>29</v>
      </c>
      <c r="E1818" t="s">
        <v>33</v>
      </c>
      <c r="H1818">
        <v>0.3</v>
      </c>
      <c r="I1818" s="3" t="s">
        <v>187</v>
      </c>
    </row>
    <row r="1819" spans="1:10" hidden="1" x14ac:dyDescent="0.25">
      <c r="A1819" t="s">
        <v>100</v>
      </c>
      <c r="B1819" t="s">
        <v>28</v>
      </c>
      <c r="C1819">
        <v>3</v>
      </c>
      <c r="D1819" t="s">
        <v>29</v>
      </c>
      <c r="E1819" t="s">
        <v>102</v>
      </c>
      <c r="H1819">
        <v>7</v>
      </c>
      <c r="I1819" s="3" t="s">
        <v>187</v>
      </c>
    </row>
    <row r="1820" spans="1:10" hidden="1" x14ac:dyDescent="0.25">
      <c r="A1820" t="s">
        <v>104</v>
      </c>
      <c r="B1820" t="s">
        <v>63</v>
      </c>
      <c r="C1820" t="s">
        <v>70</v>
      </c>
      <c r="D1820" t="s">
        <v>71</v>
      </c>
      <c r="E1820" t="s">
        <v>72</v>
      </c>
      <c r="H1820">
        <v>8</v>
      </c>
      <c r="I1820" s="3" t="s">
        <v>187</v>
      </c>
    </row>
    <row r="1821" spans="1:10" hidden="1" x14ac:dyDescent="0.25">
      <c r="A1821" t="s">
        <v>89</v>
      </c>
      <c r="B1821" t="s">
        <v>39</v>
      </c>
      <c r="C1821">
        <v>1</v>
      </c>
      <c r="D1821" t="s">
        <v>40</v>
      </c>
      <c r="E1821" t="s">
        <v>92</v>
      </c>
      <c r="H1821">
        <v>1</v>
      </c>
      <c r="I1821" s="3" t="s">
        <v>187</v>
      </c>
    </row>
    <row r="1822" spans="1:10" hidden="1" x14ac:dyDescent="0.25">
      <c r="A1822" t="s">
        <v>89</v>
      </c>
      <c r="B1822" t="s">
        <v>39</v>
      </c>
      <c r="C1822">
        <v>1</v>
      </c>
      <c r="D1822" t="s">
        <v>40</v>
      </c>
      <c r="E1822" t="s">
        <v>94</v>
      </c>
      <c r="H1822">
        <v>7</v>
      </c>
      <c r="I1822" s="3" t="s">
        <v>187</v>
      </c>
    </row>
    <row r="1823" spans="1:10" x14ac:dyDescent="0.25">
      <c r="A1823" t="s">
        <v>54</v>
      </c>
      <c r="B1823" t="s">
        <v>8</v>
      </c>
      <c r="C1823">
        <v>27</v>
      </c>
      <c r="D1823" t="s">
        <v>55</v>
      </c>
      <c r="E1823" t="s">
        <v>4</v>
      </c>
      <c r="F1823" t="str">
        <f>CONCATENATE(TRIM(B1823),": ",D1823)</f>
        <v>APWORKS 2024.2 - PHASE 3: Broadcast Invoice: Invoice View UI</v>
      </c>
      <c r="G1823">
        <f>IF(E1823="Development",VLOOKUP(F1823,'Planned Activities'!$D$4:$M$158,J1823-2,FALSE),0)</f>
        <v>0</v>
      </c>
      <c r="H1823">
        <v>5</v>
      </c>
      <c r="I1823" s="3" t="s">
        <v>187</v>
      </c>
      <c r="J1823">
        <f>VLOOKUP(I1823,Const!$A$2:$B$13,2,FALSE)</f>
        <v>11</v>
      </c>
    </row>
    <row r="1824" spans="1:10" hidden="1" x14ac:dyDescent="0.25">
      <c r="A1824" t="s">
        <v>86</v>
      </c>
      <c r="B1824" t="s">
        <v>28</v>
      </c>
      <c r="C1824">
        <v>0</v>
      </c>
      <c r="D1824" t="s">
        <v>14</v>
      </c>
      <c r="E1824" t="s">
        <v>15</v>
      </c>
      <c r="H1824">
        <v>0.3</v>
      </c>
      <c r="I1824" s="3" t="s">
        <v>187</v>
      </c>
    </row>
    <row r="1825" spans="1:9" hidden="1" x14ac:dyDescent="0.25">
      <c r="A1825" t="s">
        <v>86</v>
      </c>
      <c r="B1825" t="s">
        <v>30</v>
      </c>
      <c r="C1825" t="s">
        <v>33</v>
      </c>
      <c r="D1825" t="s">
        <v>53</v>
      </c>
      <c r="E1825" t="s">
        <v>33</v>
      </c>
      <c r="H1825">
        <v>0.3</v>
      </c>
      <c r="I1825" s="3" t="s">
        <v>187</v>
      </c>
    </row>
    <row r="1826" spans="1:9" hidden="1" x14ac:dyDescent="0.25">
      <c r="A1826" t="s">
        <v>86</v>
      </c>
      <c r="B1826" t="s">
        <v>28</v>
      </c>
      <c r="C1826">
        <v>7</v>
      </c>
      <c r="D1826" t="s">
        <v>144</v>
      </c>
      <c r="E1826" t="s">
        <v>65</v>
      </c>
      <c r="H1826">
        <v>2</v>
      </c>
      <c r="I1826" s="3" t="s">
        <v>187</v>
      </c>
    </row>
    <row r="1827" spans="1:9" hidden="1" x14ac:dyDescent="0.25">
      <c r="A1827" t="s">
        <v>86</v>
      </c>
      <c r="B1827" t="s">
        <v>28</v>
      </c>
      <c r="C1827">
        <v>7</v>
      </c>
      <c r="D1827" t="s">
        <v>144</v>
      </c>
      <c r="E1827" t="s">
        <v>20</v>
      </c>
      <c r="H1827">
        <v>3.5</v>
      </c>
      <c r="I1827" s="3" t="s">
        <v>187</v>
      </c>
    </row>
    <row r="1828" spans="1:9" hidden="1" x14ac:dyDescent="0.25">
      <c r="A1828" t="s">
        <v>86</v>
      </c>
      <c r="B1828" t="s">
        <v>28</v>
      </c>
      <c r="C1828">
        <v>7</v>
      </c>
      <c r="D1828" t="s">
        <v>144</v>
      </c>
      <c r="E1828" t="s">
        <v>20</v>
      </c>
      <c r="H1828">
        <v>3</v>
      </c>
      <c r="I1828" s="3" t="s">
        <v>187</v>
      </c>
    </row>
    <row r="1829" spans="1:9" hidden="1" x14ac:dyDescent="0.25">
      <c r="A1829" t="s">
        <v>86</v>
      </c>
      <c r="B1829" t="s">
        <v>30</v>
      </c>
      <c r="C1829" t="s">
        <v>33</v>
      </c>
      <c r="D1829" t="s">
        <v>53</v>
      </c>
      <c r="E1829" t="s">
        <v>33</v>
      </c>
      <c r="H1829">
        <v>0.4</v>
      </c>
      <c r="I1829" s="3" t="s">
        <v>187</v>
      </c>
    </row>
    <row r="1830" spans="1:9" hidden="1" x14ac:dyDescent="0.25">
      <c r="A1830" t="s">
        <v>86</v>
      </c>
      <c r="B1830" t="s">
        <v>28</v>
      </c>
      <c r="C1830">
        <v>7</v>
      </c>
      <c r="D1830" t="s">
        <v>144</v>
      </c>
      <c r="E1830" t="s">
        <v>20</v>
      </c>
      <c r="H1830">
        <v>1</v>
      </c>
      <c r="I1830" s="3" t="s">
        <v>187</v>
      </c>
    </row>
    <row r="1831" spans="1:9" hidden="1" x14ac:dyDescent="0.25">
      <c r="A1831" t="s">
        <v>54</v>
      </c>
      <c r="B1831" t="s">
        <v>30</v>
      </c>
      <c r="C1831" t="s">
        <v>33</v>
      </c>
      <c r="D1831" t="s">
        <v>53</v>
      </c>
      <c r="E1831" t="s">
        <v>33</v>
      </c>
      <c r="H1831">
        <v>2</v>
      </c>
      <c r="I1831" s="3" t="s">
        <v>187</v>
      </c>
    </row>
    <row r="1832" spans="1:9" hidden="1" x14ac:dyDescent="0.25">
      <c r="A1832" t="s">
        <v>2</v>
      </c>
      <c r="B1832" t="s">
        <v>39</v>
      </c>
      <c r="C1832">
        <v>1</v>
      </c>
      <c r="D1832" t="s">
        <v>40</v>
      </c>
      <c r="E1832" t="s">
        <v>41</v>
      </c>
      <c r="H1832">
        <v>1</v>
      </c>
      <c r="I1832" s="3" t="s">
        <v>187</v>
      </c>
    </row>
    <row r="1833" spans="1:9" hidden="1" x14ac:dyDescent="0.25">
      <c r="A1833" t="s">
        <v>2</v>
      </c>
      <c r="B1833" t="s">
        <v>30</v>
      </c>
      <c r="C1833" t="s">
        <v>31</v>
      </c>
      <c r="D1833" t="s">
        <v>32</v>
      </c>
      <c r="E1833" t="s">
        <v>17</v>
      </c>
      <c r="H1833">
        <v>2</v>
      </c>
      <c r="I1833" s="3" t="s">
        <v>187</v>
      </c>
    </row>
    <row r="1834" spans="1:9" hidden="1" x14ac:dyDescent="0.25">
      <c r="A1834" t="s">
        <v>2</v>
      </c>
      <c r="B1834" t="s">
        <v>3</v>
      </c>
      <c r="C1834" t="s">
        <v>31</v>
      </c>
      <c r="D1834" t="s">
        <v>32</v>
      </c>
      <c r="E1834" t="s">
        <v>17</v>
      </c>
      <c r="H1834">
        <v>1</v>
      </c>
      <c r="I1834" s="3" t="s">
        <v>187</v>
      </c>
    </row>
    <row r="1835" spans="1:9" hidden="1" x14ac:dyDescent="0.25">
      <c r="A1835" t="s">
        <v>2</v>
      </c>
      <c r="B1835" t="s">
        <v>150</v>
      </c>
      <c r="C1835">
        <v>0</v>
      </c>
      <c r="D1835" t="s">
        <v>14</v>
      </c>
      <c r="E1835" t="s">
        <v>15</v>
      </c>
      <c r="H1835">
        <v>1</v>
      </c>
      <c r="I1835" s="3" t="s">
        <v>187</v>
      </c>
    </row>
    <row r="1836" spans="1:9" hidden="1" x14ac:dyDescent="0.25">
      <c r="A1836" t="s">
        <v>2</v>
      </c>
      <c r="B1836" t="s">
        <v>150</v>
      </c>
      <c r="C1836">
        <v>0</v>
      </c>
      <c r="D1836" t="s">
        <v>14</v>
      </c>
      <c r="E1836" t="s">
        <v>17</v>
      </c>
      <c r="H1836">
        <v>2</v>
      </c>
      <c r="I1836" s="3" t="s">
        <v>187</v>
      </c>
    </row>
    <row r="1837" spans="1:9" hidden="1" x14ac:dyDescent="0.25">
      <c r="A1837" t="s">
        <v>2</v>
      </c>
      <c r="B1837" t="s">
        <v>28</v>
      </c>
      <c r="C1837">
        <v>0</v>
      </c>
      <c r="D1837" t="s">
        <v>14</v>
      </c>
      <c r="E1837" t="s">
        <v>16</v>
      </c>
      <c r="H1837">
        <v>1</v>
      </c>
      <c r="I1837" s="3" t="s">
        <v>187</v>
      </c>
    </row>
    <row r="1838" spans="1:9" hidden="1" x14ac:dyDescent="0.25">
      <c r="A1838" t="s">
        <v>2</v>
      </c>
      <c r="B1838" t="s">
        <v>3</v>
      </c>
      <c r="C1838" t="s">
        <v>31</v>
      </c>
      <c r="D1838" t="s">
        <v>32</v>
      </c>
      <c r="E1838" t="s">
        <v>17</v>
      </c>
      <c r="H1838">
        <v>1</v>
      </c>
      <c r="I1838" s="3" t="s">
        <v>187</v>
      </c>
    </row>
    <row r="1839" spans="1:9" hidden="1" x14ac:dyDescent="0.25">
      <c r="A1839" t="s">
        <v>2</v>
      </c>
      <c r="B1839" t="s">
        <v>150</v>
      </c>
      <c r="C1839">
        <v>0</v>
      </c>
      <c r="D1839" t="s">
        <v>14</v>
      </c>
      <c r="E1839" t="s">
        <v>15</v>
      </c>
      <c r="H1839">
        <v>1</v>
      </c>
      <c r="I1839" s="3" t="s">
        <v>187</v>
      </c>
    </row>
    <row r="1840" spans="1:9" hidden="1" x14ac:dyDescent="0.25">
      <c r="A1840" t="s">
        <v>2</v>
      </c>
      <c r="B1840" t="s">
        <v>150</v>
      </c>
      <c r="C1840">
        <v>0</v>
      </c>
      <c r="D1840" t="s">
        <v>14</v>
      </c>
      <c r="E1840" t="s">
        <v>17</v>
      </c>
      <c r="H1840">
        <v>2</v>
      </c>
      <c r="I1840" s="3" t="s">
        <v>187</v>
      </c>
    </row>
    <row r="1841" spans="1:9" hidden="1" x14ac:dyDescent="0.25">
      <c r="A1841" t="s">
        <v>2</v>
      </c>
      <c r="B1841" t="s">
        <v>28</v>
      </c>
      <c r="C1841">
        <v>0</v>
      </c>
      <c r="D1841" t="s">
        <v>14</v>
      </c>
      <c r="E1841" t="s">
        <v>17</v>
      </c>
      <c r="H1841">
        <v>2</v>
      </c>
      <c r="I1841" s="3" t="s">
        <v>187</v>
      </c>
    </row>
    <row r="1842" spans="1:9" hidden="1" x14ac:dyDescent="0.25">
      <c r="A1842" t="s">
        <v>2</v>
      </c>
      <c r="B1842" t="s">
        <v>150</v>
      </c>
      <c r="C1842">
        <v>99</v>
      </c>
      <c r="D1842" t="s">
        <v>157</v>
      </c>
      <c r="E1842" t="s">
        <v>20</v>
      </c>
      <c r="H1842">
        <v>2</v>
      </c>
      <c r="I1842" s="3" t="s">
        <v>187</v>
      </c>
    </row>
    <row r="1843" spans="1:9" hidden="1" x14ac:dyDescent="0.25">
      <c r="A1843" t="s">
        <v>100</v>
      </c>
      <c r="B1843" t="s">
        <v>3</v>
      </c>
      <c r="C1843" t="s">
        <v>90</v>
      </c>
      <c r="D1843" t="s">
        <v>91</v>
      </c>
      <c r="E1843" t="s">
        <v>10</v>
      </c>
      <c r="H1843">
        <v>1</v>
      </c>
      <c r="I1843" s="3" t="s">
        <v>187</v>
      </c>
    </row>
    <row r="1844" spans="1:9" hidden="1" x14ac:dyDescent="0.25">
      <c r="A1844" t="s">
        <v>100</v>
      </c>
      <c r="B1844" t="s">
        <v>28</v>
      </c>
      <c r="C1844">
        <v>3</v>
      </c>
      <c r="D1844" t="s">
        <v>29</v>
      </c>
      <c r="E1844" t="s">
        <v>33</v>
      </c>
      <c r="H1844">
        <v>1.3</v>
      </c>
      <c r="I1844" s="3" t="s">
        <v>187</v>
      </c>
    </row>
    <row r="1845" spans="1:9" hidden="1" x14ac:dyDescent="0.25">
      <c r="A1845" t="s">
        <v>100</v>
      </c>
      <c r="B1845" t="s">
        <v>28</v>
      </c>
      <c r="C1845">
        <v>3</v>
      </c>
      <c r="D1845" t="s">
        <v>29</v>
      </c>
      <c r="E1845" t="s">
        <v>102</v>
      </c>
      <c r="H1845">
        <v>4</v>
      </c>
      <c r="I1845" s="3" t="s">
        <v>187</v>
      </c>
    </row>
    <row r="1846" spans="1:9" hidden="1" x14ac:dyDescent="0.25">
      <c r="A1846" t="s">
        <v>104</v>
      </c>
      <c r="B1846" t="s">
        <v>63</v>
      </c>
      <c r="C1846" t="s">
        <v>70</v>
      </c>
      <c r="D1846" t="s">
        <v>71</v>
      </c>
      <c r="E1846" t="s">
        <v>72</v>
      </c>
      <c r="H1846">
        <v>8</v>
      </c>
      <c r="I1846" s="3" t="s">
        <v>187</v>
      </c>
    </row>
    <row r="1847" spans="1:9" hidden="1" x14ac:dyDescent="0.25">
      <c r="A1847" t="s">
        <v>86</v>
      </c>
      <c r="B1847" t="s">
        <v>28</v>
      </c>
      <c r="C1847">
        <v>7</v>
      </c>
      <c r="D1847" t="s">
        <v>144</v>
      </c>
      <c r="E1847" t="s">
        <v>20</v>
      </c>
      <c r="H1847">
        <v>1</v>
      </c>
      <c r="I1847" s="3" t="s">
        <v>187</v>
      </c>
    </row>
    <row r="1848" spans="1:9" hidden="1" x14ac:dyDescent="0.25">
      <c r="A1848" t="s">
        <v>86</v>
      </c>
      <c r="B1848" t="s">
        <v>30</v>
      </c>
      <c r="C1848" t="s">
        <v>33</v>
      </c>
      <c r="D1848" t="s">
        <v>53</v>
      </c>
      <c r="E1848" t="s">
        <v>33</v>
      </c>
      <c r="H1848">
        <v>0.15</v>
      </c>
      <c r="I1848" s="3" t="s">
        <v>187</v>
      </c>
    </row>
    <row r="1849" spans="1:9" hidden="1" x14ac:dyDescent="0.25">
      <c r="A1849" t="s">
        <v>89</v>
      </c>
      <c r="B1849" t="s">
        <v>39</v>
      </c>
      <c r="C1849">
        <v>1</v>
      </c>
      <c r="D1849" t="s">
        <v>40</v>
      </c>
      <c r="E1849" t="s">
        <v>94</v>
      </c>
      <c r="H1849">
        <v>8</v>
      </c>
      <c r="I1849" s="3" t="s">
        <v>187</v>
      </c>
    </row>
    <row r="1850" spans="1:9" hidden="1" x14ac:dyDescent="0.25">
      <c r="A1850" t="s">
        <v>66</v>
      </c>
      <c r="B1850" t="s">
        <v>63</v>
      </c>
      <c r="C1850" t="s">
        <v>67</v>
      </c>
      <c r="D1850" t="s">
        <v>68</v>
      </c>
      <c r="E1850" t="s">
        <v>107</v>
      </c>
      <c r="H1850">
        <v>2</v>
      </c>
      <c r="I1850" s="3" t="s">
        <v>187</v>
      </c>
    </row>
    <row r="1851" spans="1:9" hidden="1" x14ac:dyDescent="0.25">
      <c r="A1851" t="s">
        <v>66</v>
      </c>
      <c r="B1851" t="s">
        <v>63</v>
      </c>
      <c r="C1851" t="s">
        <v>67</v>
      </c>
      <c r="D1851" t="s">
        <v>68</v>
      </c>
      <c r="E1851" t="s">
        <v>69</v>
      </c>
      <c r="H1851">
        <v>2</v>
      </c>
      <c r="I1851" s="3" t="s">
        <v>187</v>
      </c>
    </row>
    <row r="1852" spans="1:9" hidden="1" x14ac:dyDescent="0.25">
      <c r="A1852" t="s">
        <v>66</v>
      </c>
      <c r="B1852" t="s">
        <v>63</v>
      </c>
      <c r="C1852" t="s">
        <v>67</v>
      </c>
      <c r="D1852" t="s">
        <v>68</v>
      </c>
      <c r="E1852" t="s">
        <v>158</v>
      </c>
      <c r="H1852">
        <v>2</v>
      </c>
      <c r="I1852" s="3" t="s">
        <v>187</v>
      </c>
    </row>
    <row r="1853" spans="1:9" hidden="1" x14ac:dyDescent="0.25">
      <c r="A1853" t="s">
        <v>66</v>
      </c>
      <c r="B1853" t="s">
        <v>63</v>
      </c>
      <c r="C1853" t="s">
        <v>67</v>
      </c>
      <c r="D1853" t="s">
        <v>68</v>
      </c>
      <c r="E1853" t="s">
        <v>159</v>
      </c>
      <c r="H1853">
        <v>2</v>
      </c>
      <c r="I1853" s="3" t="s">
        <v>187</v>
      </c>
    </row>
    <row r="1854" spans="1:9" hidden="1" x14ac:dyDescent="0.25">
      <c r="A1854" t="s">
        <v>106</v>
      </c>
      <c r="B1854" t="s">
        <v>63</v>
      </c>
      <c r="C1854" t="s">
        <v>64</v>
      </c>
      <c r="D1854" t="s">
        <v>40</v>
      </c>
      <c r="E1854" t="s">
        <v>72</v>
      </c>
      <c r="H1854">
        <v>2</v>
      </c>
      <c r="I1854" s="3" t="s">
        <v>187</v>
      </c>
    </row>
    <row r="1855" spans="1:9" hidden="1" x14ac:dyDescent="0.25">
      <c r="A1855" t="s">
        <v>106</v>
      </c>
      <c r="B1855" t="s">
        <v>63</v>
      </c>
      <c r="C1855" t="s">
        <v>64</v>
      </c>
      <c r="D1855" t="s">
        <v>40</v>
      </c>
      <c r="E1855" t="s">
        <v>16</v>
      </c>
      <c r="H1855">
        <v>2</v>
      </c>
      <c r="I1855" s="3" t="s">
        <v>187</v>
      </c>
    </row>
    <row r="1856" spans="1:9" hidden="1" x14ac:dyDescent="0.25">
      <c r="A1856" t="s">
        <v>106</v>
      </c>
      <c r="B1856" t="s">
        <v>63</v>
      </c>
      <c r="C1856" t="s">
        <v>64</v>
      </c>
      <c r="D1856" t="s">
        <v>40</v>
      </c>
      <c r="E1856" t="s">
        <v>108</v>
      </c>
      <c r="H1856">
        <v>4</v>
      </c>
      <c r="I1856" s="3" t="s">
        <v>187</v>
      </c>
    </row>
    <row r="1857" spans="1:10" hidden="1" x14ac:dyDescent="0.25">
      <c r="A1857" t="s">
        <v>106</v>
      </c>
      <c r="B1857" t="s">
        <v>63</v>
      </c>
      <c r="C1857" t="s">
        <v>64</v>
      </c>
      <c r="D1857" t="s">
        <v>40</v>
      </c>
      <c r="E1857" t="s">
        <v>72</v>
      </c>
      <c r="H1857">
        <v>1</v>
      </c>
      <c r="I1857" s="3" t="s">
        <v>187</v>
      </c>
    </row>
    <row r="1858" spans="1:10" hidden="1" x14ac:dyDescent="0.25">
      <c r="A1858" t="s">
        <v>106</v>
      </c>
      <c r="B1858" t="s">
        <v>63</v>
      </c>
      <c r="C1858" t="s">
        <v>64</v>
      </c>
      <c r="D1858" t="s">
        <v>40</v>
      </c>
      <c r="E1858" t="s">
        <v>16</v>
      </c>
      <c r="H1858">
        <v>2</v>
      </c>
      <c r="I1858" s="3" t="s">
        <v>187</v>
      </c>
    </row>
    <row r="1859" spans="1:10" hidden="1" x14ac:dyDescent="0.25">
      <c r="A1859" t="s">
        <v>106</v>
      </c>
      <c r="B1859" t="s">
        <v>63</v>
      </c>
      <c r="C1859" t="s">
        <v>64</v>
      </c>
      <c r="D1859" t="s">
        <v>40</v>
      </c>
      <c r="E1859" t="s">
        <v>108</v>
      </c>
      <c r="H1859">
        <v>3</v>
      </c>
      <c r="I1859" s="3" t="s">
        <v>187</v>
      </c>
    </row>
    <row r="1860" spans="1:10" hidden="1" x14ac:dyDescent="0.25">
      <c r="A1860" t="s">
        <v>106</v>
      </c>
      <c r="B1860" t="s">
        <v>30</v>
      </c>
      <c r="C1860" t="s">
        <v>34</v>
      </c>
      <c r="D1860" t="s">
        <v>35</v>
      </c>
      <c r="E1860" t="s">
        <v>16</v>
      </c>
      <c r="H1860">
        <v>1</v>
      </c>
      <c r="I1860" s="3" t="s">
        <v>187</v>
      </c>
    </row>
    <row r="1861" spans="1:10" hidden="1" x14ac:dyDescent="0.25">
      <c r="A1861" t="s">
        <v>83</v>
      </c>
      <c r="B1861" t="s">
        <v>30</v>
      </c>
      <c r="C1861" t="s">
        <v>6</v>
      </c>
      <c r="D1861" t="s">
        <v>7</v>
      </c>
      <c r="E1861" t="s">
        <v>22</v>
      </c>
      <c r="H1861">
        <v>1</v>
      </c>
      <c r="I1861" s="3" t="s">
        <v>187</v>
      </c>
    </row>
    <row r="1862" spans="1:10" hidden="1" x14ac:dyDescent="0.25">
      <c r="A1862" t="s">
        <v>83</v>
      </c>
      <c r="B1862" t="s">
        <v>3</v>
      </c>
      <c r="C1862" t="s">
        <v>6</v>
      </c>
      <c r="D1862" t="s">
        <v>7</v>
      </c>
      <c r="E1862" t="s">
        <v>22</v>
      </c>
      <c r="H1862">
        <v>3</v>
      </c>
      <c r="I1862" s="3" t="s">
        <v>187</v>
      </c>
    </row>
    <row r="1863" spans="1:10" hidden="1" x14ac:dyDescent="0.25">
      <c r="A1863" t="s">
        <v>83</v>
      </c>
      <c r="B1863" t="s">
        <v>28</v>
      </c>
      <c r="C1863">
        <v>50</v>
      </c>
      <c r="D1863" t="s">
        <v>65</v>
      </c>
      <c r="E1863" t="s">
        <v>65</v>
      </c>
      <c r="H1863">
        <v>2</v>
      </c>
      <c r="I1863" s="3" t="s">
        <v>187</v>
      </c>
    </row>
    <row r="1864" spans="1:10" x14ac:dyDescent="0.25">
      <c r="A1864" t="s">
        <v>83</v>
      </c>
      <c r="B1864" t="s">
        <v>8</v>
      </c>
      <c r="C1864">
        <v>99</v>
      </c>
      <c r="D1864" t="s">
        <v>65</v>
      </c>
      <c r="E1864" t="s">
        <v>65</v>
      </c>
      <c r="F1864" t="str">
        <f>CONCATENATE(TRIM(B1864),": ",D1864)</f>
        <v>APWORKS 2024.2 - PHASE 3: Documentation</v>
      </c>
      <c r="G1864">
        <f>IF(E1864="Development",VLOOKUP(F1864,'Planned Activities'!$D$4:$M$158,J1864-2,FALSE),0)</f>
        <v>0</v>
      </c>
      <c r="H1864">
        <v>1.5</v>
      </c>
      <c r="I1864" s="3" t="s">
        <v>187</v>
      </c>
      <c r="J1864">
        <f>VLOOKUP(I1864,Const!$A$2:$B$13,2,FALSE)</f>
        <v>11</v>
      </c>
    </row>
    <row r="1865" spans="1:10" hidden="1" x14ac:dyDescent="0.25">
      <c r="A1865" t="s">
        <v>83</v>
      </c>
      <c r="B1865" t="s">
        <v>30</v>
      </c>
      <c r="C1865" t="s">
        <v>33</v>
      </c>
      <c r="D1865" t="s">
        <v>53</v>
      </c>
      <c r="E1865" t="s">
        <v>33</v>
      </c>
      <c r="H1865">
        <v>1</v>
      </c>
      <c r="I1865" s="3" t="s">
        <v>187</v>
      </c>
    </row>
    <row r="1866" spans="1:10" hidden="1" x14ac:dyDescent="0.25">
      <c r="A1866" t="s">
        <v>83</v>
      </c>
      <c r="B1866" t="s">
        <v>30</v>
      </c>
      <c r="C1866" t="s">
        <v>90</v>
      </c>
      <c r="D1866" t="s">
        <v>91</v>
      </c>
      <c r="E1866" t="s">
        <v>103</v>
      </c>
      <c r="H1866">
        <v>2.5</v>
      </c>
      <c r="I1866" s="3" t="s">
        <v>187</v>
      </c>
    </row>
    <row r="1867" spans="1:10" hidden="1" x14ac:dyDescent="0.25">
      <c r="A1867" t="s">
        <v>83</v>
      </c>
      <c r="B1867" t="s">
        <v>28</v>
      </c>
      <c r="C1867">
        <v>6</v>
      </c>
      <c r="D1867" t="s">
        <v>49</v>
      </c>
      <c r="E1867" t="s">
        <v>22</v>
      </c>
      <c r="H1867">
        <v>1</v>
      </c>
      <c r="I1867" s="3" t="s">
        <v>187</v>
      </c>
    </row>
    <row r="1868" spans="1:10" hidden="1" x14ac:dyDescent="0.25">
      <c r="A1868" t="s">
        <v>83</v>
      </c>
      <c r="B1868" t="s">
        <v>28</v>
      </c>
      <c r="C1868">
        <v>6</v>
      </c>
      <c r="D1868" t="s">
        <v>49</v>
      </c>
      <c r="E1868" t="s">
        <v>22</v>
      </c>
      <c r="H1868">
        <v>4</v>
      </c>
      <c r="I1868" s="3" t="s">
        <v>187</v>
      </c>
    </row>
    <row r="1869" spans="1:10" hidden="1" x14ac:dyDescent="0.25">
      <c r="A1869" t="s">
        <v>83</v>
      </c>
      <c r="B1869" t="s">
        <v>30</v>
      </c>
      <c r="C1869" t="s">
        <v>90</v>
      </c>
      <c r="D1869" t="s">
        <v>91</v>
      </c>
      <c r="E1869" t="s">
        <v>103</v>
      </c>
      <c r="H1869">
        <v>2</v>
      </c>
      <c r="I1869" s="3" t="s">
        <v>187</v>
      </c>
    </row>
    <row r="1870" spans="1:10" hidden="1" x14ac:dyDescent="0.25">
      <c r="A1870" t="s">
        <v>83</v>
      </c>
      <c r="B1870" t="s">
        <v>30</v>
      </c>
      <c r="C1870" t="s">
        <v>33</v>
      </c>
      <c r="D1870" t="s">
        <v>53</v>
      </c>
      <c r="E1870" t="s">
        <v>33</v>
      </c>
      <c r="H1870">
        <v>2</v>
      </c>
      <c r="I1870" s="3" t="s">
        <v>187</v>
      </c>
    </row>
    <row r="1871" spans="1:10" hidden="1" x14ac:dyDescent="0.25">
      <c r="A1871" t="s">
        <v>83</v>
      </c>
      <c r="B1871" t="s">
        <v>30</v>
      </c>
      <c r="C1871" t="s">
        <v>33</v>
      </c>
      <c r="D1871" t="s">
        <v>53</v>
      </c>
      <c r="E1871" t="s">
        <v>33</v>
      </c>
      <c r="H1871">
        <v>1</v>
      </c>
      <c r="I1871" s="3" t="s">
        <v>187</v>
      </c>
    </row>
    <row r="1872" spans="1:10" hidden="1" x14ac:dyDescent="0.25">
      <c r="A1872" t="s">
        <v>62</v>
      </c>
      <c r="B1872" t="s">
        <v>63</v>
      </c>
      <c r="C1872" t="s">
        <v>64</v>
      </c>
      <c r="D1872" t="s">
        <v>40</v>
      </c>
      <c r="E1872" t="s">
        <v>33</v>
      </c>
      <c r="H1872">
        <v>1.5</v>
      </c>
      <c r="I1872" s="3" t="s">
        <v>187</v>
      </c>
    </row>
    <row r="1873" spans="1:9" hidden="1" x14ac:dyDescent="0.25">
      <c r="A1873" t="s">
        <v>83</v>
      </c>
      <c r="B1873" t="s">
        <v>30</v>
      </c>
      <c r="C1873" t="s">
        <v>90</v>
      </c>
      <c r="D1873" t="s">
        <v>91</v>
      </c>
      <c r="E1873" t="s">
        <v>103</v>
      </c>
      <c r="H1873">
        <v>2</v>
      </c>
      <c r="I1873" s="3" t="s">
        <v>187</v>
      </c>
    </row>
    <row r="1874" spans="1:9" hidden="1" x14ac:dyDescent="0.25">
      <c r="A1874" t="s">
        <v>62</v>
      </c>
      <c r="B1874" t="s">
        <v>63</v>
      </c>
      <c r="C1874" t="s">
        <v>64</v>
      </c>
      <c r="D1874" t="s">
        <v>40</v>
      </c>
      <c r="E1874" t="s">
        <v>33</v>
      </c>
      <c r="H1874">
        <v>1.5</v>
      </c>
      <c r="I1874" s="3" t="s">
        <v>187</v>
      </c>
    </row>
    <row r="1875" spans="1:9" hidden="1" x14ac:dyDescent="0.25">
      <c r="A1875" t="s">
        <v>62</v>
      </c>
      <c r="B1875" t="s">
        <v>63</v>
      </c>
      <c r="C1875" t="s">
        <v>64</v>
      </c>
      <c r="D1875" t="s">
        <v>40</v>
      </c>
      <c r="E1875" t="s">
        <v>33</v>
      </c>
      <c r="H1875">
        <v>1.5</v>
      </c>
      <c r="I1875" s="3" t="s">
        <v>187</v>
      </c>
    </row>
    <row r="1876" spans="1:9" hidden="1" x14ac:dyDescent="0.25">
      <c r="A1876" t="s">
        <v>62</v>
      </c>
      <c r="B1876" t="s">
        <v>63</v>
      </c>
      <c r="C1876" t="s">
        <v>64</v>
      </c>
      <c r="D1876" t="s">
        <v>40</v>
      </c>
      <c r="E1876" t="s">
        <v>33</v>
      </c>
      <c r="H1876">
        <v>1.5</v>
      </c>
      <c r="I1876" s="3" t="s">
        <v>187</v>
      </c>
    </row>
    <row r="1877" spans="1:9" hidden="1" x14ac:dyDescent="0.25">
      <c r="A1877" t="s">
        <v>62</v>
      </c>
      <c r="B1877" t="s">
        <v>63</v>
      </c>
      <c r="C1877" t="s">
        <v>64</v>
      </c>
      <c r="D1877" t="s">
        <v>40</v>
      </c>
      <c r="E1877" t="s">
        <v>33</v>
      </c>
      <c r="H1877">
        <v>3.5</v>
      </c>
      <c r="I1877" s="3" t="s">
        <v>187</v>
      </c>
    </row>
    <row r="1878" spans="1:9" hidden="1" x14ac:dyDescent="0.25">
      <c r="A1878" t="s">
        <v>62</v>
      </c>
      <c r="B1878" t="s">
        <v>30</v>
      </c>
      <c r="C1878" t="s">
        <v>34</v>
      </c>
      <c r="D1878" t="s">
        <v>35</v>
      </c>
      <c r="E1878" t="s">
        <v>45</v>
      </c>
      <c r="H1878">
        <v>2</v>
      </c>
      <c r="I1878" s="3" t="s">
        <v>187</v>
      </c>
    </row>
    <row r="1879" spans="1:9" hidden="1" x14ac:dyDescent="0.25">
      <c r="A1879" t="s">
        <v>62</v>
      </c>
      <c r="B1879" t="s">
        <v>30</v>
      </c>
      <c r="C1879" t="s">
        <v>34</v>
      </c>
      <c r="D1879" t="s">
        <v>35</v>
      </c>
      <c r="E1879" t="s">
        <v>45</v>
      </c>
      <c r="H1879">
        <v>2.5</v>
      </c>
      <c r="I1879" s="3" t="s">
        <v>187</v>
      </c>
    </row>
    <row r="1880" spans="1:9" hidden="1" x14ac:dyDescent="0.25">
      <c r="A1880" t="s">
        <v>83</v>
      </c>
      <c r="B1880" t="s">
        <v>28</v>
      </c>
      <c r="C1880">
        <v>5</v>
      </c>
      <c r="D1880" t="s">
        <v>101</v>
      </c>
      <c r="E1880" t="s">
        <v>22</v>
      </c>
      <c r="H1880">
        <v>5</v>
      </c>
      <c r="I1880" s="3" t="s">
        <v>187</v>
      </c>
    </row>
    <row r="1881" spans="1:9" hidden="1" x14ac:dyDescent="0.25">
      <c r="A1881" t="s">
        <v>83</v>
      </c>
      <c r="B1881" t="s">
        <v>28</v>
      </c>
      <c r="C1881">
        <v>5</v>
      </c>
      <c r="D1881" t="s">
        <v>101</v>
      </c>
      <c r="E1881" t="s">
        <v>22</v>
      </c>
      <c r="H1881">
        <v>2</v>
      </c>
      <c r="I1881" s="3" t="s">
        <v>187</v>
      </c>
    </row>
    <row r="1882" spans="1:9" hidden="1" x14ac:dyDescent="0.25">
      <c r="A1882" t="s">
        <v>62</v>
      </c>
      <c r="B1882" t="s">
        <v>63</v>
      </c>
      <c r="C1882" t="s">
        <v>64</v>
      </c>
      <c r="D1882" t="s">
        <v>40</v>
      </c>
      <c r="E1882" t="s">
        <v>33</v>
      </c>
      <c r="H1882">
        <v>2</v>
      </c>
      <c r="I1882" s="3" t="s">
        <v>187</v>
      </c>
    </row>
    <row r="1883" spans="1:9" hidden="1" x14ac:dyDescent="0.25">
      <c r="A1883" t="s">
        <v>62</v>
      </c>
      <c r="B1883" t="s">
        <v>63</v>
      </c>
      <c r="C1883" t="s">
        <v>64</v>
      </c>
      <c r="D1883" t="s">
        <v>40</v>
      </c>
      <c r="E1883" t="s">
        <v>33</v>
      </c>
      <c r="H1883">
        <v>1</v>
      </c>
      <c r="I1883" s="3" t="s">
        <v>187</v>
      </c>
    </row>
    <row r="1884" spans="1:9" hidden="1" x14ac:dyDescent="0.25">
      <c r="A1884" t="s">
        <v>62</v>
      </c>
      <c r="B1884" t="s">
        <v>63</v>
      </c>
      <c r="C1884" t="s">
        <v>64</v>
      </c>
      <c r="D1884" t="s">
        <v>40</v>
      </c>
      <c r="E1884" t="s">
        <v>33</v>
      </c>
      <c r="H1884">
        <v>2</v>
      </c>
      <c r="I1884" s="3" t="s">
        <v>187</v>
      </c>
    </row>
    <row r="1885" spans="1:9" hidden="1" x14ac:dyDescent="0.25">
      <c r="A1885" t="s">
        <v>62</v>
      </c>
      <c r="B1885" t="s">
        <v>63</v>
      </c>
      <c r="C1885" t="s">
        <v>64</v>
      </c>
      <c r="D1885" t="s">
        <v>40</v>
      </c>
      <c r="E1885" t="s">
        <v>33</v>
      </c>
      <c r="H1885">
        <v>1</v>
      </c>
      <c r="I1885" s="3" t="s">
        <v>187</v>
      </c>
    </row>
    <row r="1886" spans="1:9" hidden="1" x14ac:dyDescent="0.25">
      <c r="A1886" t="s">
        <v>62</v>
      </c>
      <c r="B1886" t="s">
        <v>63</v>
      </c>
      <c r="C1886" t="s">
        <v>64</v>
      </c>
      <c r="D1886" t="s">
        <v>40</v>
      </c>
      <c r="E1886" t="s">
        <v>33</v>
      </c>
      <c r="H1886">
        <v>1.5</v>
      </c>
      <c r="I1886" s="3" t="s">
        <v>187</v>
      </c>
    </row>
    <row r="1887" spans="1:9" hidden="1" x14ac:dyDescent="0.25">
      <c r="A1887" t="s">
        <v>62</v>
      </c>
      <c r="B1887" t="s">
        <v>63</v>
      </c>
      <c r="C1887" t="s">
        <v>64</v>
      </c>
      <c r="D1887" t="s">
        <v>40</v>
      </c>
      <c r="E1887" t="s">
        <v>33</v>
      </c>
      <c r="H1887">
        <v>2</v>
      </c>
      <c r="I1887" s="3" t="s">
        <v>187</v>
      </c>
    </row>
    <row r="1888" spans="1:9" hidden="1" x14ac:dyDescent="0.25">
      <c r="A1888" t="s">
        <v>62</v>
      </c>
      <c r="B1888" t="s">
        <v>63</v>
      </c>
      <c r="C1888" t="s">
        <v>64</v>
      </c>
      <c r="D1888" t="s">
        <v>40</v>
      </c>
      <c r="E1888" t="s">
        <v>33</v>
      </c>
      <c r="H1888">
        <v>1.5</v>
      </c>
      <c r="I1888" s="3" t="s">
        <v>187</v>
      </c>
    </row>
    <row r="1889" spans="1:10" hidden="1" x14ac:dyDescent="0.25">
      <c r="A1889" t="s">
        <v>62</v>
      </c>
      <c r="B1889" t="s">
        <v>63</v>
      </c>
      <c r="C1889" t="s">
        <v>64</v>
      </c>
      <c r="D1889" t="s">
        <v>40</v>
      </c>
      <c r="E1889" t="s">
        <v>33</v>
      </c>
      <c r="H1889">
        <v>1</v>
      </c>
      <c r="I1889" s="3" t="s">
        <v>187</v>
      </c>
    </row>
    <row r="1890" spans="1:10" hidden="1" x14ac:dyDescent="0.25">
      <c r="A1890" t="s">
        <v>62</v>
      </c>
      <c r="B1890" t="s">
        <v>63</v>
      </c>
      <c r="C1890" t="s">
        <v>64</v>
      </c>
      <c r="D1890" t="s">
        <v>40</v>
      </c>
      <c r="E1890" t="s">
        <v>33</v>
      </c>
      <c r="H1890">
        <v>2.5</v>
      </c>
      <c r="I1890" s="3" t="s">
        <v>187</v>
      </c>
    </row>
    <row r="1891" spans="1:10" hidden="1" x14ac:dyDescent="0.25">
      <c r="A1891" t="s">
        <v>62</v>
      </c>
      <c r="B1891" t="s">
        <v>30</v>
      </c>
      <c r="C1891" t="s">
        <v>34</v>
      </c>
      <c r="D1891" t="s">
        <v>35</v>
      </c>
      <c r="E1891" t="s">
        <v>45</v>
      </c>
      <c r="H1891">
        <v>2</v>
      </c>
      <c r="I1891" s="3" t="s">
        <v>187</v>
      </c>
    </row>
    <row r="1892" spans="1:10" hidden="1" x14ac:dyDescent="0.25">
      <c r="A1892" t="s">
        <v>62</v>
      </c>
      <c r="B1892" t="s">
        <v>30</v>
      </c>
      <c r="C1892" t="s">
        <v>34</v>
      </c>
      <c r="D1892" t="s">
        <v>35</v>
      </c>
      <c r="E1892" t="s">
        <v>45</v>
      </c>
      <c r="H1892">
        <v>2.5</v>
      </c>
      <c r="I1892" s="3" t="s">
        <v>187</v>
      </c>
    </row>
    <row r="1893" spans="1:10" hidden="1" x14ac:dyDescent="0.25">
      <c r="A1893" t="s">
        <v>62</v>
      </c>
      <c r="B1893" t="s">
        <v>30</v>
      </c>
      <c r="C1893" t="s">
        <v>34</v>
      </c>
      <c r="D1893" t="s">
        <v>35</v>
      </c>
      <c r="E1893" t="s">
        <v>16</v>
      </c>
      <c r="H1893">
        <v>2</v>
      </c>
      <c r="I1893" s="3" t="s">
        <v>187</v>
      </c>
    </row>
    <row r="1894" spans="1:10" hidden="1" x14ac:dyDescent="0.25">
      <c r="A1894" t="s">
        <v>62</v>
      </c>
      <c r="B1894" t="s">
        <v>30</v>
      </c>
      <c r="C1894" t="s">
        <v>34</v>
      </c>
      <c r="D1894" t="s">
        <v>35</v>
      </c>
      <c r="E1894" t="s">
        <v>16</v>
      </c>
      <c r="H1894">
        <v>2</v>
      </c>
      <c r="I1894" s="3" t="s">
        <v>187</v>
      </c>
    </row>
    <row r="1895" spans="1:10" x14ac:dyDescent="0.25">
      <c r="A1895" t="s">
        <v>62</v>
      </c>
      <c r="B1895" t="s">
        <v>8</v>
      </c>
      <c r="C1895">
        <v>5</v>
      </c>
      <c r="D1895" t="s">
        <v>14</v>
      </c>
      <c r="E1895" t="s">
        <v>16</v>
      </c>
      <c r="F1895" t="str">
        <f t="shared" ref="F1895:F1896" si="103">CONCATENATE(TRIM(B1895),": ",D1895)</f>
        <v>APWORKS 2024.2 - PHASE 3: Project Overhead</v>
      </c>
      <c r="G1895">
        <f>IF(E1895="Development",VLOOKUP(F1895,'Planned Activities'!$D$4:$M$158,J1895-2,FALSE),0)</f>
        <v>0</v>
      </c>
      <c r="H1895">
        <v>2</v>
      </c>
      <c r="I1895" s="3" t="s">
        <v>187</v>
      </c>
      <c r="J1895">
        <f>VLOOKUP(I1895,Const!$A$2:$B$13,2,FALSE)</f>
        <v>11</v>
      </c>
    </row>
    <row r="1896" spans="1:10" x14ac:dyDescent="0.25">
      <c r="A1896" t="s">
        <v>62</v>
      </c>
      <c r="B1896" t="s">
        <v>8</v>
      </c>
      <c r="C1896">
        <v>5</v>
      </c>
      <c r="D1896" t="s">
        <v>14</v>
      </c>
      <c r="E1896" t="s">
        <v>16</v>
      </c>
      <c r="F1896" t="str">
        <f t="shared" si="103"/>
        <v>APWORKS 2024.2 - PHASE 3: Project Overhead</v>
      </c>
      <c r="G1896">
        <f>IF(E1896="Development",VLOOKUP(F1896,'Planned Activities'!$D$4:$M$158,J1896-2,FALSE),0)</f>
        <v>0</v>
      </c>
      <c r="H1896">
        <v>1</v>
      </c>
      <c r="I1896" s="3" t="s">
        <v>187</v>
      </c>
      <c r="J1896">
        <f>VLOOKUP(I1896,Const!$A$2:$B$13,2,FALSE)</f>
        <v>11</v>
      </c>
    </row>
    <row r="1897" spans="1:10" hidden="1" x14ac:dyDescent="0.25">
      <c r="A1897" t="s">
        <v>62</v>
      </c>
      <c r="B1897" t="s">
        <v>63</v>
      </c>
      <c r="C1897" t="s">
        <v>64</v>
      </c>
      <c r="D1897" t="s">
        <v>40</v>
      </c>
      <c r="E1897" t="s">
        <v>33</v>
      </c>
      <c r="H1897">
        <v>1</v>
      </c>
      <c r="I1897" s="3" t="s">
        <v>187</v>
      </c>
    </row>
    <row r="1898" spans="1:10" hidden="1" x14ac:dyDescent="0.25">
      <c r="A1898" t="s">
        <v>62</v>
      </c>
      <c r="B1898" t="s">
        <v>63</v>
      </c>
      <c r="C1898" t="s">
        <v>64</v>
      </c>
      <c r="D1898" t="s">
        <v>40</v>
      </c>
      <c r="E1898" t="s">
        <v>33</v>
      </c>
      <c r="H1898">
        <v>1</v>
      </c>
      <c r="I1898" s="3" t="s">
        <v>187</v>
      </c>
    </row>
    <row r="1899" spans="1:10" hidden="1" x14ac:dyDescent="0.25">
      <c r="A1899" t="s">
        <v>62</v>
      </c>
      <c r="B1899" t="s">
        <v>63</v>
      </c>
      <c r="C1899" t="s">
        <v>64</v>
      </c>
      <c r="D1899" t="s">
        <v>40</v>
      </c>
      <c r="E1899" t="s">
        <v>33</v>
      </c>
      <c r="H1899">
        <v>1</v>
      </c>
      <c r="I1899" s="3" t="s">
        <v>187</v>
      </c>
    </row>
    <row r="1900" spans="1:10" hidden="1" x14ac:dyDescent="0.25">
      <c r="A1900" t="s">
        <v>62</v>
      </c>
      <c r="B1900" t="s">
        <v>63</v>
      </c>
      <c r="C1900" t="s">
        <v>64</v>
      </c>
      <c r="D1900" t="s">
        <v>40</v>
      </c>
      <c r="E1900" t="s">
        <v>33</v>
      </c>
      <c r="H1900">
        <v>1</v>
      </c>
      <c r="I1900" s="3" t="s">
        <v>187</v>
      </c>
    </row>
    <row r="1901" spans="1:10" hidden="1" x14ac:dyDescent="0.25">
      <c r="A1901" t="s">
        <v>62</v>
      </c>
      <c r="B1901" t="s">
        <v>30</v>
      </c>
      <c r="C1901" t="s">
        <v>34</v>
      </c>
      <c r="D1901" t="s">
        <v>35</v>
      </c>
      <c r="E1901" t="s">
        <v>45</v>
      </c>
      <c r="H1901">
        <v>2</v>
      </c>
      <c r="I1901" s="3" t="s">
        <v>187</v>
      </c>
    </row>
    <row r="1902" spans="1:10" x14ac:dyDescent="0.25">
      <c r="A1902" t="s">
        <v>62</v>
      </c>
      <c r="B1902" t="s">
        <v>8</v>
      </c>
      <c r="C1902">
        <v>5</v>
      </c>
      <c r="D1902" t="s">
        <v>14</v>
      </c>
      <c r="E1902" t="s">
        <v>16</v>
      </c>
      <c r="F1902" t="str">
        <f>CONCATENATE(TRIM(B1902),": ",D1902)</f>
        <v>APWORKS 2024.2 - PHASE 3: Project Overhead</v>
      </c>
      <c r="G1902">
        <f>IF(E1902="Development",VLOOKUP(F1902,'Planned Activities'!$D$4:$M$158,J1902-2,FALSE),0)</f>
        <v>0</v>
      </c>
      <c r="H1902">
        <v>0.5</v>
      </c>
      <c r="I1902" s="3" t="s">
        <v>187</v>
      </c>
      <c r="J1902">
        <f>VLOOKUP(I1902,Const!$A$2:$B$13,2,FALSE)</f>
        <v>11</v>
      </c>
    </row>
    <row r="1903" spans="1:10" hidden="1" x14ac:dyDescent="0.25">
      <c r="A1903" t="s">
        <v>100</v>
      </c>
      <c r="B1903" t="s">
        <v>63</v>
      </c>
      <c r="C1903" t="s">
        <v>64</v>
      </c>
      <c r="D1903" t="s">
        <v>40</v>
      </c>
      <c r="E1903" t="s">
        <v>105</v>
      </c>
      <c r="H1903">
        <v>1</v>
      </c>
      <c r="I1903" s="3" t="s">
        <v>187</v>
      </c>
    </row>
    <row r="1904" spans="1:10" hidden="1" x14ac:dyDescent="0.25">
      <c r="A1904" t="s">
        <v>100</v>
      </c>
      <c r="B1904" t="s">
        <v>28</v>
      </c>
      <c r="C1904">
        <v>3</v>
      </c>
      <c r="D1904" t="s">
        <v>29</v>
      </c>
      <c r="E1904" t="s">
        <v>33</v>
      </c>
      <c r="H1904">
        <v>1.3</v>
      </c>
      <c r="I1904" s="3" t="s">
        <v>187</v>
      </c>
    </row>
    <row r="1905" spans="1:9" hidden="1" x14ac:dyDescent="0.25">
      <c r="A1905" t="s">
        <v>100</v>
      </c>
      <c r="B1905" t="s">
        <v>28</v>
      </c>
      <c r="C1905">
        <v>3</v>
      </c>
      <c r="D1905" t="s">
        <v>29</v>
      </c>
      <c r="E1905" t="s">
        <v>102</v>
      </c>
      <c r="H1905">
        <v>4.3</v>
      </c>
      <c r="I1905" s="3" t="s">
        <v>187</v>
      </c>
    </row>
    <row r="1906" spans="1:9" hidden="1" x14ac:dyDescent="0.25">
      <c r="A1906" t="s">
        <v>104</v>
      </c>
      <c r="B1906" t="s">
        <v>63</v>
      </c>
      <c r="C1906" t="s">
        <v>70</v>
      </c>
      <c r="D1906" t="s">
        <v>71</v>
      </c>
      <c r="E1906" t="s">
        <v>72</v>
      </c>
      <c r="H1906">
        <v>8</v>
      </c>
      <c r="I1906" s="3" t="s">
        <v>187</v>
      </c>
    </row>
    <row r="1907" spans="1:9" hidden="1" x14ac:dyDescent="0.25">
      <c r="A1907" t="s">
        <v>89</v>
      </c>
      <c r="B1907" t="s">
        <v>150</v>
      </c>
      <c r="C1907">
        <v>0</v>
      </c>
      <c r="D1907" t="s">
        <v>14</v>
      </c>
      <c r="E1907" t="s">
        <v>141</v>
      </c>
      <c r="H1907">
        <v>4</v>
      </c>
      <c r="I1907" s="3" t="s">
        <v>187</v>
      </c>
    </row>
    <row r="1908" spans="1:9" hidden="1" x14ac:dyDescent="0.25">
      <c r="A1908" t="s">
        <v>89</v>
      </c>
      <c r="B1908" t="s">
        <v>39</v>
      </c>
      <c r="C1908">
        <v>1</v>
      </c>
      <c r="D1908" t="s">
        <v>40</v>
      </c>
      <c r="E1908" t="s">
        <v>41</v>
      </c>
      <c r="H1908">
        <v>4</v>
      </c>
      <c r="I1908" s="3" t="s">
        <v>187</v>
      </c>
    </row>
    <row r="1909" spans="1:9" hidden="1" x14ac:dyDescent="0.25">
      <c r="A1909" t="s">
        <v>88</v>
      </c>
      <c r="B1909" t="s">
        <v>63</v>
      </c>
      <c r="C1909">
        <v>1</v>
      </c>
      <c r="D1909" t="s">
        <v>16</v>
      </c>
      <c r="E1909" t="s">
        <v>33</v>
      </c>
      <c r="H1909">
        <v>2</v>
      </c>
      <c r="I1909" s="3" t="s">
        <v>187</v>
      </c>
    </row>
    <row r="1910" spans="1:9" hidden="1" x14ac:dyDescent="0.25">
      <c r="A1910" t="s">
        <v>88</v>
      </c>
      <c r="B1910" t="s">
        <v>63</v>
      </c>
      <c r="C1910">
        <v>1</v>
      </c>
      <c r="D1910" t="s">
        <v>16</v>
      </c>
      <c r="E1910" t="s">
        <v>33</v>
      </c>
      <c r="H1910">
        <v>1</v>
      </c>
      <c r="I1910" s="3" t="s">
        <v>187</v>
      </c>
    </row>
    <row r="1911" spans="1:9" hidden="1" x14ac:dyDescent="0.25">
      <c r="A1911" t="s">
        <v>88</v>
      </c>
      <c r="B1911" t="s">
        <v>63</v>
      </c>
      <c r="C1911">
        <v>1</v>
      </c>
      <c r="D1911" t="s">
        <v>16</v>
      </c>
      <c r="E1911" t="s">
        <v>33</v>
      </c>
      <c r="H1911">
        <v>1</v>
      </c>
      <c r="I1911" s="3" t="s">
        <v>187</v>
      </c>
    </row>
    <row r="1912" spans="1:9" hidden="1" x14ac:dyDescent="0.25">
      <c r="A1912" t="s">
        <v>88</v>
      </c>
      <c r="B1912" t="s">
        <v>63</v>
      </c>
      <c r="C1912">
        <v>1</v>
      </c>
      <c r="D1912" t="s">
        <v>16</v>
      </c>
      <c r="E1912" t="s">
        <v>33</v>
      </c>
      <c r="H1912">
        <v>1</v>
      </c>
      <c r="I1912" s="3" t="s">
        <v>187</v>
      </c>
    </row>
    <row r="1913" spans="1:9" hidden="1" x14ac:dyDescent="0.25">
      <c r="A1913" t="s">
        <v>88</v>
      </c>
      <c r="B1913" t="s">
        <v>63</v>
      </c>
      <c r="C1913">
        <v>1</v>
      </c>
      <c r="D1913" t="s">
        <v>16</v>
      </c>
      <c r="E1913" t="s">
        <v>33</v>
      </c>
      <c r="H1913">
        <v>1</v>
      </c>
      <c r="I1913" s="3" t="s">
        <v>187</v>
      </c>
    </row>
    <row r="1914" spans="1:9" hidden="1" x14ac:dyDescent="0.25">
      <c r="A1914" t="s">
        <v>88</v>
      </c>
      <c r="B1914" t="s">
        <v>63</v>
      </c>
      <c r="C1914" t="s">
        <v>64</v>
      </c>
      <c r="D1914" t="s">
        <v>40</v>
      </c>
      <c r="E1914" t="s">
        <v>50</v>
      </c>
      <c r="H1914">
        <v>1</v>
      </c>
      <c r="I1914" s="3" t="s">
        <v>187</v>
      </c>
    </row>
    <row r="1915" spans="1:9" hidden="1" x14ac:dyDescent="0.25">
      <c r="A1915" t="s">
        <v>88</v>
      </c>
      <c r="B1915" t="s">
        <v>147</v>
      </c>
      <c r="C1915">
        <v>2</v>
      </c>
      <c r="D1915" t="s">
        <v>148</v>
      </c>
      <c r="E1915" t="s">
        <v>154</v>
      </c>
      <c r="H1915">
        <v>5</v>
      </c>
      <c r="I1915" s="3" t="s">
        <v>187</v>
      </c>
    </row>
    <row r="1916" spans="1:9" hidden="1" x14ac:dyDescent="0.25">
      <c r="A1916" t="s">
        <v>88</v>
      </c>
      <c r="B1916" t="s">
        <v>147</v>
      </c>
      <c r="C1916">
        <v>2</v>
      </c>
      <c r="D1916" t="s">
        <v>148</v>
      </c>
      <c r="E1916" t="s">
        <v>154</v>
      </c>
      <c r="H1916">
        <v>5</v>
      </c>
      <c r="I1916" s="3" t="s">
        <v>187</v>
      </c>
    </row>
    <row r="1917" spans="1:9" hidden="1" x14ac:dyDescent="0.25">
      <c r="A1917" t="s">
        <v>88</v>
      </c>
      <c r="B1917" t="s">
        <v>147</v>
      </c>
      <c r="C1917">
        <v>2</v>
      </c>
      <c r="D1917" t="s">
        <v>148</v>
      </c>
      <c r="E1917" t="s">
        <v>154</v>
      </c>
      <c r="H1917">
        <v>2</v>
      </c>
      <c r="I1917" s="3" t="s">
        <v>187</v>
      </c>
    </row>
    <row r="1918" spans="1:9" hidden="1" x14ac:dyDescent="0.25">
      <c r="A1918" t="s">
        <v>86</v>
      </c>
      <c r="B1918" t="s">
        <v>28</v>
      </c>
      <c r="C1918">
        <v>7</v>
      </c>
      <c r="D1918" t="s">
        <v>144</v>
      </c>
      <c r="E1918" t="s">
        <v>20</v>
      </c>
      <c r="H1918">
        <v>3</v>
      </c>
      <c r="I1918" s="3" t="s">
        <v>187</v>
      </c>
    </row>
    <row r="1919" spans="1:9" hidden="1" x14ac:dyDescent="0.25">
      <c r="A1919" t="s">
        <v>86</v>
      </c>
      <c r="B1919" t="s">
        <v>28</v>
      </c>
      <c r="C1919">
        <v>10</v>
      </c>
      <c r="D1919" t="s">
        <v>143</v>
      </c>
      <c r="E1919" t="s">
        <v>22</v>
      </c>
      <c r="H1919">
        <v>1</v>
      </c>
      <c r="I1919" s="3" t="s">
        <v>187</v>
      </c>
    </row>
    <row r="1920" spans="1:9" hidden="1" x14ac:dyDescent="0.25">
      <c r="A1920" t="s">
        <v>86</v>
      </c>
      <c r="B1920" t="s">
        <v>28</v>
      </c>
      <c r="C1920">
        <v>7</v>
      </c>
      <c r="D1920" t="s">
        <v>144</v>
      </c>
      <c r="E1920" t="s">
        <v>20</v>
      </c>
      <c r="H1920">
        <v>4</v>
      </c>
      <c r="I1920" s="3" t="s">
        <v>187</v>
      </c>
    </row>
    <row r="1921" spans="1:9" hidden="1" x14ac:dyDescent="0.25">
      <c r="A1921" t="s">
        <v>86</v>
      </c>
      <c r="B1921" t="s">
        <v>30</v>
      </c>
      <c r="C1921" t="s">
        <v>33</v>
      </c>
      <c r="D1921" t="s">
        <v>53</v>
      </c>
      <c r="E1921" t="s">
        <v>33</v>
      </c>
      <c r="H1921">
        <v>0.25</v>
      </c>
      <c r="I1921" s="3" t="s">
        <v>187</v>
      </c>
    </row>
    <row r="1922" spans="1:9" hidden="1" x14ac:dyDescent="0.25">
      <c r="A1922" t="s">
        <v>100</v>
      </c>
      <c r="B1922" t="s">
        <v>63</v>
      </c>
      <c r="C1922">
        <v>1</v>
      </c>
      <c r="D1922" t="s">
        <v>16</v>
      </c>
      <c r="E1922" t="s">
        <v>33</v>
      </c>
      <c r="H1922">
        <v>0.3</v>
      </c>
      <c r="I1922" s="3" t="s">
        <v>187</v>
      </c>
    </row>
    <row r="1923" spans="1:9" hidden="1" x14ac:dyDescent="0.25">
      <c r="A1923" t="s">
        <v>100</v>
      </c>
      <c r="B1923" t="s">
        <v>28</v>
      </c>
      <c r="C1923">
        <v>5</v>
      </c>
      <c r="D1923" t="s">
        <v>101</v>
      </c>
      <c r="E1923" t="s">
        <v>20</v>
      </c>
      <c r="H1923">
        <v>0.3</v>
      </c>
      <c r="I1923" s="3" t="s">
        <v>187</v>
      </c>
    </row>
    <row r="1924" spans="1:9" hidden="1" x14ac:dyDescent="0.25">
      <c r="A1924" t="s">
        <v>100</v>
      </c>
      <c r="B1924" t="s">
        <v>28</v>
      </c>
      <c r="C1924">
        <v>3</v>
      </c>
      <c r="D1924" t="s">
        <v>29</v>
      </c>
      <c r="E1924" t="s">
        <v>102</v>
      </c>
      <c r="H1924">
        <v>7</v>
      </c>
      <c r="I1924" s="3" t="s">
        <v>187</v>
      </c>
    </row>
    <row r="1925" spans="1:9" hidden="1" x14ac:dyDescent="0.25">
      <c r="A1925" t="s">
        <v>100</v>
      </c>
      <c r="B1925" t="s">
        <v>63</v>
      </c>
      <c r="C1925">
        <v>1</v>
      </c>
      <c r="D1925" t="s">
        <v>16</v>
      </c>
      <c r="E1925" t="s">
        <v>146</v>
      </c>
      <c r="H1925">
        <v>1.3</v>
      </c>
      <c r="I1925" s="3" t="s">
        <v>187</v>
      </c>
    </row>
    <row r="1926" spans="1:9" hidden="1" x14ac:dyDescent="0.25">
      <c r="A1926" t="s">
        <v>100</v>
      </c>
      <c r="B1926" t="s">
        <v>63</v>
      </c>
      <c r="C1926">
        <v>1</v>
      </c>
      <c r="D1926" t="s">
        <v>16</v>
      </c>
      <c r="E1926" t="s">
        <v>146</v>
      </c>
      <c r="H1926">
        <v>1</v>
      </c>
      <c r="I1926" s="3" t="s">
        <v>187</v>
      </c>
    </row>
    <row r="1927" spans="1:9" hidden="1" x14ac:dyDescent="0.25">
      <c r="A1927" t="s">
        <v>86</v>
      </c>
      <c r="B1927" t="s">
        <v>28</v>
      </c>
      <c r="C1927">
        <v>7</v>
      </c>
      <c r="D1927" t="s">
        <v>144</v>
      </c>
      <c r="E1927" t="s">
        <v>20</v>
      </c>
      <c r="H1927">
        <v>2</v>
      </c>
      <c r="I1927" s="3" t="s">
        <v>187</v>
      </c>
    </row>
    <row r="1928" spans="1:9" hidden="1" x14ac:dyDescent="0.25">
      <c r="A1928" t="s">
        <v>2</v>
      </c>
      <c r="B1928" t="s">
        <v>63</v>
      </c>
      <c r="C1928">
        <v>1</v>
      </c>
      <c r="D1928" t="s">
        <v>16</v>
      </c>
      <c r="E1928" t="s">
        <v>160</v>
      </c>
      <c r="H1928">
        <v>2.5</v>
      </c>
      <c r="I1928" s="3" t="s">
        <v>187</v>
      </c>
    </row>
    <row r="1929" spans="1:9" hidden="1" x14ac:dyDescent="0.25">
      <c r="A1929" t="s">
        <v>2</v>
      </c>
      <c r="B1929" t="s">
        <v>63</v>
      </c>
      <c r="C1929">
        <v>1</v>
      </c>
      <c r="D1929" t="s">
        <v>16</v>
      </c>
      <c r="E1929" t="s">
        <v>33</v>
      </c>
      <c r="H1929">
        <v>1</v>
      </c>
      <c r="I1929" s="3" t="s">
        <v>187</v>
      </c>
    </row>
    <row r="1930" spans="1:9" hidden="1" x14ac:dyDescent="0.25">
      <c r="A1930" t="s">
        <v>2</v>
      </c>
      <c r="B1930" t="s">
        <v>39</v>
      </c>
      <c r="C1930">
        <v>1</v>
      </c>
      <c r="D1930" t="s">
        <v>40</v>
      </c>
      <c r="E1930" t="s">
        <v>41</v>
      </c>
      <c r="H1930">
        <v>1</v>
      </c>
      <c r="I1930" s="3" t="s">
        <v>187</v>
      </c>
    </row>
    <row r="1931" spans="1:9" hidden="1" x14ac:dyDescent="0.25">
      <c r="A1931" t="s">
        <v>2</v>
      </c>
      <c r="B1931" t="s">
        <v>150</v>
      </c>
      <c r="C1931">
        <v>0</v>
      </c>
      <c r="D1931" t="s">
        <v>14</v>
      </c>
      <c r="E1931" t="s">
        <v>15</v>
      </c>
      <c r="H1931">
        <v>2</v>
      </c>
      <c r="I1931" s="3" t="s">
        <v>187</v>
      </c>
    </row>
    <row r="1932" spans="1:9" hidden="1" x14ac:dyDescent="0.25">
      <c r="A1932" t="s">
        <v>2</v>
      </c>
      <c r="B1932" t="s">
        <v>28</v>
      </c>
      <c r="C1932">
        <v>0</v>
      </c>
      <c r="D1932" t="s">
        <v>14</v>
      </c>
      <c r="E1932" t="s">
        <v>16</v>
      </c>
      <c r="H1932">
        <v>0.5</v>
      </c>
      <c r="I1932" s="3" t="s">
        <v>187</v>
      </c>
    </row>
    <row r="1933" spans="1:9" hidden="1" x14ac:dyDescent="0.25">
      <c r="A1933" t="s">
        <v>2</v>
      </c>
      <c r="B1933" t="s">
        <v>150</v>
      </c>
      <c r="C1933">
        <v>0</v>
      </c>
      <c r="D1933" t="s">
        <v>14</v>
      </c>
      <c r="E1933" t="s">
        <v>17</v>
      </c>
      <c r="H1933">
        <v>2</v>
      </c>
      <c r="I1933" s="3" t="s">
        <v>187</v>
      </c>
    </row>
    <row r="1934" spans="1:9" hidden="1" x14ac:dyDescent="0.25">
      <c r="A1934" t="s">
        <v>2</v>
      </c>
      <c r="B1934" t="s">
        <v>3</v>
      </c>
      <c r="C1934" t="s">
        <v>31</v>
      </c>
      <c r="D1934" t="s">
        <v>32</v>
      </c>
      <c r="E1934" t="s">
        <v>17</v>
      </c>
      <c r="H1934">
        <v>3</v>
      </c>
      <c r="I1934" s="3" t="s">
        <v>187</v>
      </c>
    </row>
    <row r="1935" spans="1:9" hidden="1" x14ac:dyDescent="0.25">
      <c r="A1935" t="s">
        <v>2</v>
      </c>
      <c r="B1935" t="s">
        <v>150</v>
      </c>
      <c r="C1935">
        <v>0</v>
      </c>
      <c r="D1935" t="s">
        <v>14</v>
      </c>
      <c r="E1935" t="s">
        <v>15</v>
      </c>
      <c r="H1935">
        <v>2</v>
      </c>
      <c r="I1935" s="3" t="s">
        <v>187</v>
      </c>
    </row>
    <row r="1936" spans="1:9" hidden="1" x14ac:dyDescent="0.25">
      <c r="A1936" t="s">
        <v>2</v>
      </c>
      <c r="B1936" t="s">
        <v>28</v>
      </c>
      <c r="C1936">
        <v>0</v>
      </c>
      <c r="D1936" t="s">
        <v>14</v>
      </c>
      <c r="E1936" t="s">
        <v>16</v>
      </c>
      <c r="H1936">
        <v>1</v>
      </c>
      <c r="I1936" s="3" t="s">
        <v>187</v>
      </c>
    </row>
    <row r="1937" spans="1:10" hidden="1" x14ac:dyDescent="0.25">
      <c r="A1937" t="s">
        <v>2</v>
      </c>
      <c r="B1937" t="s">
        <v>30</v>
      </c>
      <c r="C1937" t="s">
        <v>31</v>
      </c>
      <c r="D1937" t="s">
        <v>32</v>
      </c>
      <c r="E1937" t="s">
        <v>17</v>
      </c>
      <c r="H1937">
        <v>0.5</v>
      </c>
      <c r="I1937" s="3" t="s">
        <v>187</v>
      </c>
    </row>
    <row r="1938" spans="1:10" hidden="1" x14ac:dyDescent="0.25">
      <c r="A1938" t="s">
        <v>2</v>
      </c>
      <c r="B1938" t="s">
        <v>63</v>
      </c>
      <c r="C1938">
        <v>1</v>
      </c>
      <c r="D1938" t="s">
        <v>16</v>
      </c>
      <c r="E1938" t="s">
        <v>33</v>
      </c>
      <c r="H1938">
        <v>2</v>
      </c>
      <c r="I1938" s="3" t="s">
        <v>187</v>
      </c>
    </row>
    <row r="1939" spans="1:10" hidden="1" x14ac:dyDescent="0.25">
      <c r="A1939" t="s">
        <v>104</v>
      </c>
      <c r="B1939" t="s">
        <v>63</v>
      </c>
      <c r="C1939" t="s">
        <v>70</v>
      </c>
      <c r="D1939" t="s">
        <v>71</v>
      </c>
      <c r="E1939" t="s">
        <v>72</v>
      </c>
      <c r="H1939">
        <v>8</v>
      </c>
      <c r="I1939" s="3" t="s">
        <v>187</v>
      </c>
    </row>
    <row r="1940" spans="1:10" hidden="1" x14ac:dyDescent="0.25">
      <c r="A1940" t="s">
        <v>54</v>
      </c>
      <c r="B1940" t="s">
        <v>30</v>
      </c>
      <c r="C1940" t="s">
        <v>36</v>
      </c>
      <c r="D1940" t="s">
        <v>37</v>
      </c>
      <c r="E1940" t="s">
        <v>38</v>
      </c>
      <c r="H1940">
        <v>8</v>
      </c>
      <c r="I1940" s="3" t="s">
        <v>187</v>
      </c>
    </row>
    <row r="1941" spans="1:10" hidden="1" x14ac:dyDescent="0.25">
      <c r="A1941" t="s">
        <v>54</v>
      </c>
      <c r="B1941" t="s">
        <v>150</v>
      </c>
      <c r="C1941">
        <v>0</v>
      </c>
      <c r="D1941" t="s">
        <v>14</v>
      </c>
      <c r="E1941" t="s">
        <v>16</v>
      </c>
      <c r="H1941">
        <v>3</v>
      </c>
      <c r="I1941" s="3" t="s">
        <v>187</v>
      </c>
    </row>
    <row r="1942" spans="1:10" hidden="1" x14ac:dyDescent="0.25">
      <c r="A1942" t="s">
        <v>54</v>
      </c>
      <c r="B1942" t="s">
        <v>30</v>
      </c>
      <c r="C1942" t="s">
        <v>36</v>
      </c>
      <c r="D1942" t="s">
        <v>37</v>
      </c>
      <c r="E1942" t="s">
        <v>38</v>
      </c>
      <c r="H1942">
        <v>2</v>
      </c>
      <c r="I1942" s="3" t="s">
        <v>187</v>
      </c>
    </row>
    <row r="1943" spans="1:10" hidden="1" x14ac:dyDescent="0.25">
      <c r="A1943" t="s">
        <v>54</v>
      </c>
      <c r="B1943" t="s">
        <v>150</v>
      </c>
      <c r="C1943">
        <v>1</v>
      </c>
      <c r="D1943" t="s">
        <v>161</v>
      </c>
      <c r="E1943" t="s">
        <v>10</v>
      </c>
      <c r="H1943">
        <v>2</v>
      </c>
      <c r="I1943" s="3" t="s">
        <v>187</v>
      </c>
    </row>
    <row r="1944" spans="1:10" hidden="1" x14ac:dyDescent="0.25">
      <c r="A1944" t="s">
        <v>75</v>
      </c>
      <c r="B1944" t="s">
        <v>147</v>
      </c>
      <c r="C1944">
        <v>2</v>
      </c>
      <c r="D1944" t="s">
        <v>148</v>
      </c>
      <c r="E1944" t="s">
        <v>154</v>
      </c>
      <c r="H1944">
        <v>4</v>
      </c>
      <c r="I1944" s="3" t="s">
        <v>187</v>
      </c>
    </row>
    <row r="1945" spans="1:10" hidden="1" x14ac:dyDescent="0.25">
      <c r="A1945" t="s">
        <v>75</v>
      </c>
      <c r="B1945" t="s">
        <v>25</v>
      </c>
      <c r="C1945" t="s">
        <v>80</v>
      </c>
      <c r="D1945" t="s">
        <v>81</v>
      </c>
      <c r="E1945" t="s">
        <v>76</v>
      </c>
      <c r="H1945">
        <v>1</v>
      </c>
      <c r="I1945" s="3" t="s">
        <v>187</v>
      </c>
    </row>
    <row r="1946" spans="1:10" hidden="1" x14ac:dyDescent="0.25">
      <c r="A1946" t="s">
        <v>75</v>
      </c>
      <c r="B1946" t="s">
        <v>150</v>
      </c>
      <c r="C1946">
        <v>1</v>
      </c>
      <c r="D1946" t="s">
        <v>161</v>
      </c>
      <c r="E1946" t="s">
        <v>22</v>
      </c>
      <c r="H1946">
        <v>2</v>
      </c>
      <c r="I1946" s="3" t="s">
        <v>187</v>
      </c>
    </row>
    <row r="1947" spans="1:10" hidden="1" x14ac:dyDescent="0.25">
      <c r="A1947" t="s">
        <v>75</v>
      </c>
      <c r="B1947" t="s">
        <v>147</v>
      </c>
      <c r="C1947">
        <v>2</v>
      </c>
      <c r="D1947" t="s">
        <v>148</v>
      </c>
      <c r="E1947" t="s">
        <v>154</v>
      </c>
      <c r="H1947">
        <v>2</v>
      </c>
      <c r="I1947" s="3" t="s">
        <v>187</v>
      </c>
    </row>
    <row r="1948" spans="1:10" hidden="1" x14ac:dyDescent="0.25">
      <c r="A1948" t="s">
        <v>75</v>
      </c>
      <c r="B1948" t="s">
        <v>150</v>
      </c>
      <c r="C1948">
        <v>1</v>
      </c>
      <c r="D1948" t="s">
        <v>161</v>
      </c>
      <c r="E1948" t="s">
        <v>76</v>
      </c>
      <c r="H1948">
        <v>1</v>
      </c>
      <c r="I1948" s="3" t="s">
        <v>187</v>
      </c>
    </row>
    <row r="1949" spans="1:10" x14ac:dyDescent="0.25">
      <c r="A1949" t="s">
        <v>75</v>
      </c>
      <c r="B1949" t="s">
        <v>8</v>
      </c>
      <c r="C1949">
        <v>102</v>
      </c>
      <c r="D1949" t="s">
        <v>137</v>
      </c>
      <c r="E1949" t="s">
        <v>76</v>
      </c>
      <c r="F1949" t="str">
        <f t="shared" ref="F1949:F1950" si="104">CONCATENATE(TRIM(B1949),": ",D1949)</f>
        <v>APWORKS 2024.2 - PHASE 3: Invoice Editing: Make the tax editable</v>
      </c>
      <c r="G1949">
        <f>IF(E1949="Development",VLOOKUP(F1949,'Planned Activities'!$D$4:$M$158,J1949-2,FALSE),0)</f>
        <v>0</v>
      </c>
      <c r="H1949">
        <v>1</v>
      </c>
      <c r="I1949" s="3" t="s">
        <v>187</v>
      </c>
      <c r="J1949">
        <f>VLOOKUP(I1949,Const!$A$2:$B$13,2,FALSE)</f>
        <v>11</v>
      </c>
    </row>
    <row r="1950" spans="1:10" x14ac:dyDescent="0.25">
      <c r="A1950" t="s">
        <v>75</v>
      </c>
      <c r="B1950" t="s">
        <v>8</v>
      </c>
      <c r="C1950">
        <v>15</v>
      </c>
      <c r="D1950" t="s">
        <v>162</v>
      </c>
      <c r="E1950" t="s">
        <v>22</v>
      </c>
      <c r="F1950" t="str">
        <f t="shared" si="104"/>
        <v>APWORKS 2024.2 - PHASE 3: Forward Inv to user OR select user when invoice is Pending Apr</v>
      </c>
      <c r="G1950">
        <f>IF(E1950="Development",VLOOKUP(F1950,'Planned Activities'!$D$4:$M$158,J1950-2,FALSE),0)</f>
        <v>0</v>
      </c>
      <c r="H1950">
        <v>1</v>
      </c>
      <c r="I1950" s="3" t="s">
        <v>187</v>
      </c>
      <c r="J1950">
        <f>VLOOKUP(I1950,Const!$A$2:$B$13,2,FALSE)</f>
        <v>11</v>
      </c>
    </row>
    <row r="1951" spans="1:10" hidden="1" x14ac:dyDescent="0.25">
      <c r="A1951" t="s">
        <v>75</v>
      </c>
      <c r="B1951" t="s">
        <v>25</v>
      </c>
      <c r="C1951" t="s">
        <v>80</v>
      </c>
      <c r="D1951" t="s">
        <v>81</v>
      </c>
      <c r="E1951" t="s">
        <v>76</v>
      </c>
      <c r="H1951">
        <v>3</v>
      </c>
      <c r="I1951" s="3" t="s">
        <v>187</v>
      </c>
    </row>
    <row r="1952" spans="1:10" hidden="1" x14ac:dyDescent="0.25">
      <c r="A1952" t="s">
        <v>75</v>
      </c>
      <c r="B1952" t="s">
        <v>147</v>
      </c>
      <c r="C1952">
        <v>2</v>
      </c>
      <c r="D1952" t="s">
        <v>148</v>
      </c>
      <c r="E1952" t="s">
        <v>163</v>
      </c>
      <c r="H1952">
        <v>1</v>
      </c>
      <c r="I1952" s="3" t="s">
        <v>187</v>
      </c>
    </row>
    <row r="1953" spans="1:10" hidden="1" x14ac:dyDescent="0.25">
      <c r="A1953" t="s">
        <v>75</v>
      </c>
      <c r="B1953" t="s">
        <v>147</v>
      </c>
      <c r="C1953">
        <v>2</v>
      </c>
      <c r="D1953" t="s">
        <v>148</v>
      </c>
      <c r="E1953" t="s">
        <v>154</v>
      </c>
      <c r="H1953">
        <v>4</v>
      </c>
      <c r="I1953" s="3" t="s">
        <v>187</v>
      </c>
    </row>
    <row r="1954" spans="1:10" hidden="1" x14ac:dyDescent="0.25">
      <c r="A1954" t="s">
        <v>75</v>
      </c>
      <c r="B1954" t="s">
        <v>147</v>
      </c>
      <c r="C1954">
        <v>2</v>
      </c>
      <c r="D1954" t="s">
        <v>148</v>
      </c>
      <c r="E1954" t="s">
        <v>154</v>
      </c>
      <c r="H1954">
        <v>5</v>
      </c>
      <c r="I1954" s="3" t="s">
        <v>187</v>
      </c>
    </row>
    <row r="1955" spans="1:10" hidden="1" x14ac:dyDescent="0.25">
      <c r="A1955" t="s">
        <v>75</v>
      </c>
      <c r="B1955" t="s">
        <v>147</v>
      </c>
      <c r="C1955">
        <v>2</v>
      </c>
      <c r="D1955" t="s">
        <v>148</v>
      </c>
      <c r="E1955" t="s">
        <v>163</v>
      </c>
      <c r="H1955">
        <v>3</v>
      </c>
      <c r="I1955" s="3" t="s">
        <v>187</v>
      </c>
    </row>
    <row r="1956" spans="1:10" hidden="1" x14ac:dyDescent="0.25">
      <c r="A1956" t="s">
        <v>75</v>
      </c>
      <c r="B1956" t="s">
        <v>25</v>
      </c>
      <c r="C1956" t="s">
        <v>80</v>
      </c>
      <c r="D1956" t="s">
        <v>81</v>
      </c>
      <c r="E1956" t="s">
        <v>76</v>
      </c>
      <c r="H1956">
        <v>1</v>
      </c>
      <c r="I1956" s="3" t="s">
        <v>187</v>
      </c>
    </row>
    <row r="1957" spans="1:10" x14ac:dyDescent="0.25">
      <c r="A1957" t="s">
        <v>75</v>
      </c>
      <c r="B1957" t="s">
        <v>8</v>
      </c>
      <c r="C1957">
        <v>29</v>
      </c>
      <c r="D1957" t="s">
        <v>59</v>
      </c>
      <c r="E1957" t="s">
        <v>22</v>
      </c>
      <c r="F1957" t="str">
        <f>CONCATENATE(TRIM(B1957),": ",D1957)</f>
        <v>APWORKS 2024.2 - PHASE 3: Route invoice from one company - company identification</v>
      </c>
      <c r="G1957">
        <f>IF(E1957="Development",VLOOKUP(F1957,'Planned Activities'!$D$4:$M$158,J1957-2,FALSE),0)</f>
        <v>0</v>
      </c>
      <c r="H1957">
        <v>1</v>
      </c>
      <c r="I1957" s="3" t="s">
        <v>187</v>
      </c>
      <c r="J1957">
        <f>VLOOKUP(I1957,Const!$A$2:$B$13,2,FALSE)</f>
        <v>11</v>
      </c>
    </row>
    <row r="1958" spans="1:10" hidden="1" x14ac:dyDescent="0.25">
      <c r="A1958" t="s">
        <v>75</v>
      </c>
      <c r="B1958" t="s">
        <v>147</v>
      </c>
      <c r="C1958">
        <v>2</v>
      </c>
      <c r="D1958" t="s">
        <v>148</v>
      </c>
      <c r="E1958" t="s">
        <v>163</v>
      </c>
      <c r="H1958">
        <v>1</v>
      </c>
      <c r="I1958" s="3" t="s">
        <v>187</v>
      </c>
    </row>
    <row r="1959" spans="1:10" hidden="1" x14ac:dyDescent="0.25">
      <c r="A1959" t="s">
        <v>75</v>
      </c>
      <c r="B1959" t="s">
        <v>150</v>
      </c>
      <c r="C1959">
        <v>0</v>
      </c>
      <c r="D1959" t="s">
        <v>14</v>
      </c>
      <c r="E1959" t="s">
        <v>16</v>
      </c>
      <c r="H1959">
        <v>1</v>
      </c>
      <c r="I1959" s="3" t="s">
        <v>187</v>
      </c>
    </row>
    <row r="1960" spans="1:10" hidden="1" x14ac:dyDescent="0.25">
      <c r="A1960" t="s">
        <v>75</v>
      </c>
      <c r="B1960" t="s">
        <v>150</v>
      </c>
      <c r="C1960">
        <v>0</v>
      </c>
      <c r="D1960" t="s">
        <v>14</v>
      </c>
      <c r="E1960" t="s">
        <v>16</v>
      </c>
      <c r="H1960">
        <v>1</v>
      </c>
      <c r="I1960" s="3" t="s">
        <v>187</v>
      </c>
    </row>
    <row r="1961" spans="1:10" hidden="1" x14ac:dyDescent="0.25">
      <c r="A1961" t="s">
        <v>75</v>
      </c>
      <c r="B1961" t="s">
        <v>150</v>
      </c>
      <c r="C1961">
        <v>0</v>
      </c>
      <c r="D1961" t="s">
        <v>14</v>
      </c>
      <c r="E1961" t="s">
        <v>16</v>
      </c>
      <c r="H1961">
        <v>1</v>
      </c>
      <c r="I1961" s="3" t="s">
        <v>187</v>
      </c>
    </row>
    <row r="1962" spans="1:10" hidden="1" x14ac:dyDescent="0.25">
      <c r="A1962" t="s">
        <v>75</v>
      </c>
      <c r="B1962" t="s">
        <v>3</v>
      </c>
      <c r="C1962" t="s">
        <v>84</v>
      </c>
      <c r="D1962" t="s">
        <v>85</v>
      </c>
      <c r="E1962" t="s">
        <v>65</v>
      </c>
      <c r="H1962">
        <v>3</v>
      </c>
      <c r="I1962" s="3" t="s">
        <v>187</v>
      </c>
    </row>
    <row r="1963" spans="1:10" x14ac:dyDescent="0.25">
      <c r="A1963" t="s">
        <v>75</v>
      </c>
      <c r="B1963" t="s">
        <v>8</v>
      </c>
      <c r="C1963">
        <v>29</v>
      </c>
      <c r="D1963" t="s">
        <v>59</v>
      </c>
      <c r="E1963" t="s">
        <v>22</v>
      </c>
      <c r="F1963" t="str">
        <f>CONCATENATE(TRIM(B1963),": ",D1963)</f>
        <v>APWORKS 2024.2 - PHASE 3: Route invoice from one company - company identification</v>
      </c>
      <c r="G1963">
        <f>IF(E1963="Development",VLOOKUP(F1963,'Planned Activities'!$D$4:$M$158,J1963-2,FALSE),0)</f>
        <v>0</v>
      </c>
      <c r="H1963">
        <v>1</v>
      </c>
      <c r="I1963" s="3" t="s">
        <v>187</v>
      </c>
      <c r="J1963">
        <f>VLOOKUP(I1963,Const!$A$2:$B$13,2,FALSE)</f>
        <v>11</v>
      </c>
    </row>
    <row r="1964" spans="1:10" hidden="1" x14ac:dyDescent="0.25">
      <c r="A1964" t="s">
        <v>75</v>
      </c>
      <c r="B1964" t="s">
        <v>147</v>
      </c>
      <c r="C1964">
        <v>2</v>
      </c>
      <c r="D1964" t="s">
        <v>148</v>
      </c>
      <c r="E1964" t="s">
        <v>154</v>
      </c>
      <c r="H1964">
        <v>2</v>
      </c>
      <c r="I1964" s="3" t="s">
        <v>187</v>
      </c>
    </row>
    <row r="1965" spans="1:10" hidden="1" x14ac:dyDescent="0.25">
      <c r="A1965" t="s">
        <v>88</v>
      </c>
      <c r="B1965" t="s">
        <v>28</v>
      </c>
      <c r="C1965">
        <v>50</v>
      </c>
      <c r="D1965" t="s">
        <v>65</v>
      </c>
      <c r="E1965" t="s">
        <v>65</v>
      </c>
      <c r="H1965">
        <v>4</v>
      </c>
      <c r="I1965" s="3" t="s">
        <v>187</v>
      </c>
    </row>
    <row r="1966" spans="1:10" hidden="1" x14ac:dyDescent="0.25">
      <c r="A1966" t="s">
        <v>86</v>
      </c>
      <c r="B1966" t="s">
        <v>30</v>
      </c>
      <c r="C1966" t="s">
        <v>90</v>
      </c>
      <c r="D1966" t="s">
        <v>91</v>
      </c>
      <c r="E1966" t="s">
        <v>146</v>
      </c>
      <c r="H1966">
        <v>2.5</v>
      </c>
      <c r="I1966" s="3" t="s">
        <v>187</v>
      </c>
    </row>
    <row r="1967" spans="1:10" hidden="1" x14ac:dyDescent="0.25">
      <c r="A1967" t="s">
        <v>86</v>
      </c>
      <c r="B1967" t="s">
        <v>30</v>
      </c>
      <c r="C1967" t="s">
        <v>90</v>
      </c>
      <c r="D1967" t="s">
        <v>91</v>
      </c>
      <c r="E1967" t="s">
        <v>146</v>
      </c>
      <c r="H1967">
        <v>3</v>
      </c>
      <c r="I1967" s="3" t="s">
        <v>187</v>
      </c>
    </row>
    <row r="1968" spans="1:10" hidden="1" x14ac:dyDescent="0.25">
      <c r="A1968" t="s">
        <v>86</v>
      </c>
      <c r="B1968" t="s">
        <v>30</v>
      </c>
      <c r="C1968" t="s">
        <v>33</v>
      </c>
      <c r="D1968" t="s">
        <v>53</v>
      </c>
      <c r="E1968" t="s">
        <v>33</v>
      </c>
      <c r="H1968">
        <v>0.3</v>
      </c>
      <c r="I1968" s="3" t="s">
        <v>187</v>
      </c>
    </row>
    <row r="1969" spans="1:9" hidden="1" x14ac:dyDescent="0.25">
      <c r="A1969" t="s">
        <v>54</v>
      </c>
      <c r="B1969" t="s">
        <v>150</v>
      </c>
      <c r="C1969">
        <v>1</v>
      </c>
      <c r="D1969" t="s">
        <v>161</v>
      </c>
      <c r="E1969" t="s">
        <v>20</v>
      </c>
      <c r="H1969">
        <v>6.5</v>
      </c>
      <c r="I1969" s="3" t="s">
        <v>187</v>
      </c>
    </row>
    <row r="1970" spans="1:9" hidden="1" x14ac:dyDescent="0.25">
      <c r="A1970" t="s">
        <v>54</v>
      </c>
      <c r="B1970" t="s">
        <v>30</v>
      </c>
      <c r="C1970" t="s">
        <v>33</v>
      </c>
      <c r="D1970" t="s">
        <v>53</v>
      </c>
      <c r="E1970" t="s">
        <v>33</v>
      </c>
      <c r="H1970">
        <v>1</v>
      </c>
      <c r="I1970" s="3" t="s">
        <v>187</v>
      </c>
    </row>
    <row r="1971" spans="1:9" hidden="1" x14ac:dyDescent="0.25">
      <c r="A1971" t="s">
        <v>54</v>
      </c>
      <c r="B1971" t="s">
        <v>150</v>
      </c>
      <c r="C1971">
        <v>1</v>
      </c>
      <c r="D1971" t="s">
        <v>161</v>
      </c>
      <c r="E1971" t="s">
        <v>20</v>
      </c>
      <c r="H1971">
        <v>2</v>
      </c>
      <c r="I1971" s="3" t="s">
        <v>187</v>
      </c>
    </row>
    <row r="1972" spans="1:9" hidden="1" x14ac:dyDescent="0.25">
      <c r="A1972" t="s">
        <v>54</v>
      </c>
      <c r="B1972" t="s">
        <v>150</v>
      </c>
      <c r="C1972">
        <v>1</v>
      </c>
      <c r="D1972" t="s">
        <v>161</v>
      </c>
      <c r="E1972" t="s">
        <v>22</v>
      </c>
      <c r="H1972">
        <v>0.5</v>
      </c>
      <c r="I1972" s="3" t="s">
        <v>187</v>
      </c>
    </row>
    <row r="1973" spans="1:9" hidden="1" x14ac:dyDescent="0.25">
      <c r="A1973" t="s">
        <v>86</v>
      </c>
      <c r="B1973" t="s">
        <v>28</v>
      </c>
      <c r="C1973">
        <v>7</v>
      </c>
      <c r="D1973" t="s">
        <v>144</v>
      </c>
      <c r="E1973" t="s">
        <v>20</v>
      </c>
      <c r="H1973">
        <v>5</v>
      </c>
      <c r="I1973" s="3" t="s">
        <v>187</v>
      </c>
    </row>
    <row r="1974" spans="1:9" hidden="1" x14ac:dyDescent="0.25">
      <c r="A1974" t="s">
        <v>86</v>
      </c>
      <c r="B1974" t="s">
        <v>28</v>
      </c>
      <c r="C1974">
        <v>7</v>
      </c>
      <c r="D1974" t="s">
        <v>144</v>
      </c>
      <c r="E1974" t="s">
        <v>22</v>
      </c>
      <c r="H1974">
        <v>0.5</v>
      </c>
      <c r="I1974" s="3" t="s">
        <v>187</v>
      </c>
    </row>
    <row r="1975" spans="1:9" hidden="1" x14ac:dyDescent="0.25">
      <c r="A1975" t="s">
        <v>86</v>
      </c>
      <c r="B1975" t="s">
        <v>30</v>
      </c>
      <c r="C1975" t="s">
        <v>33</v>
      </c>
      <c r="D1975" t="s">
        <v>53</v>
      </c>
      <c r="E1975" t="s">
        <v>33</v>
      </c>
      <c r="H1975">
        <v>0.5</v>
      </c>
      <c r="I1975" s="3" t="s">
        <v>187</v>
      </c>
    </row>
    <row r="1976" spans="1:9" hidden="1" x14ac:dyDescent="0.25">
      <c r="A1976" t="s">
        <v>89</v>
      </c>
      <c r="B1976" t="s">
        <v>150</v>
      </c>
      <c r="C1976">
        <v>0</v>
      </c>
      <c r="D1976" t="s">
        <v>14</v>
      </c>
      <c r="E1976" t="s">
        <v>141</v>
      </c>
      <c r="H1976">
        <v>8</v>
      </c>
      <c r="I1976" s="3" t="s">
        <v>187</v>
      </c>
    </row>
    <row r="1977" spans="1:9" hidden="1" x14ac:dyDescent="0.25">
      <c r="A1977" t="s">
        <v>86</v>
      </c>
      <c r="B1977" t="s">
        <v>28</v>
      </c>
      <c r="C1977">
        <v>7</v>
      </c>
      <c r="D1977" t="s">
        <v>144</v>
      </c>
      <c r="E1977" t="s">
        <v>22</v>
      </c>
      <c r="H1977">
        <v>1</v>
      </c>
      <c r="I1977" s="3" t="s">
        <v>187</v>
      </c>
    </row>
    <row r="1978" spans="1:9" hidden="1" x14ac:dyDescent="0.25">
      <c r="A1978" t="s">
        <v>86</v>
      </c>
      <c r="B1978" t="s">
        <v>28</v>
      </c>
      <c r="C1978">
        <v>7</v>
      </c>
      <c r="D1978" t="s">
        <v>144</v>
      </c>
      <c r="E1978" t="s">
        <v>20</v>
      </c>
      <c r="H1978">
        <v>1</v>
      </c>
      <c r="I1978" s="3" t="s">
        <v>187</v>
      </c>
    </row>
    <row r="1979" spans="1:9" hidden="1" x14ac:dyDescent="0.25">
      <c r="A1979" t="s">
        <v>2</v>
      </c>
      <c r="B1979" t="s">
        <v>150</v>
      </c>
      <c r="C1979">
        <v>2</v>
      </c>
      <c r="D1979" t="s">
        <v>164</v>
      </c>
      <c r="E1979" t="s">
        <v>20</v>
      </c>
      <c r="H1979">
        <v>2</v>
      </c>
      <c r="I1979" s="3" t="s">
        <v>187</v>
      </c>
    </row>
    <row r="1980" spans="1:9" hidden="1" x14ac:dyDescent="0.25">
      <c r="A1980" t="s">
        <v>2</v>
      </c>
      <c r="B1980" t="s">
        <v>150</v>
      </c>
      <c r="C1980">
        <v>99</v>
      </c>
      <c r="D1980" t="s">
        <v>157</v>
      </c>
      <c r="E1980" t="s">
        <v>20</v>
      </c>
      <c r="H1980">
        <v>3</v>
      </c>
      <c r="I1980" s="3" t="s">
        <v>187</v>
      </c>
    </row>
    <row r="1981" spans="1:9" hidden="1" x14ac:dyDescent="0.25">
      <c r="A1981" t="s">
        <v>2</v>
      </c>
      <c r="B1981" t="s">
        <v>63</v>
      </c>
      <c r="C1981">
        <v>1</v>
      </c>
      <c r="D1981" t="s">
        <v>16</v>
      </c>
      <c r="E1981" t="s">
        <v>33</v>
      </c>
      <c r="H1981">
        <v>1</v>
      </c>
      <c r="I1981" s="3" t="s">
        <v>187</v>
      </c>
    </row>
    <row r="1982" spans="1:9" hidden="1" x14ac:dyDescent="0.25">
      <c r="A1982" t="s">
        <v>2</v>
      </c>
      <c r="B1982" t="s">
        <v>30</v>
      </c>
      <c r="C1982" t="s">
        <v>31</v>
      </c>
      <c r="D1982" t="s">
        <v>32</v>
      </c>
      <c r="E1982" t="s">
        <v>165</v>
      </c>
      <c r="H1982">
        <v>1</v>
      </c>
      <c r="I1982" s="3" t="s">
        <v>187</v>
      </c>
    </row>
    <row r="1983" spans="1:9" hidden="1" x14ac:dyDescent="0.25">
      <c r="A1983" t="s">
        <v>54</v>
      </c>
      <c r="B1983" t="s">
        <v>150</v>
      </c>
      <c r="C1983">
        <v>1</v>
      </c>
      <c r="D1983" t="s">
        <v>161</v>
      </c>
      <c r="E1983" t="s">
        <v>20</v>
      </c>
      <c r="H1983">
        <v>7.5</v>
      </c>
      <c r="I1983" s="3" t="s">
        <v>187</v>
      </c>
    </row>
    <row r="1984" spans="1:9" hidden="1" x14ac:dyDescent="0.25">
      <c r="A1984" t="s">
        <v>54</v>
      </c>
      <c r="B1984" t="s">
        <v>30</v>
      </c>
      <c r="C1984" t="s">
        <v>33</v>
      </c>
      <c r="D1984" t="s">
        <v>53</v>
      </c>
      <c r="E1984" t="s">
        <v>33</v>
      </c>
      <c r="H1984">
        <v>0.5</v>
      </c>
      <c r="I1984" s="3" t="s">
        <v>187</v>
      </c>
    </row>
    <row r="1985" spans="1:10" hidden="1" x14ac:dyDescent="0.25">
      <c r="A1985" t="s">
        <v>100</v>
      </c>
      <c r="B1985" t="s">
        <v>63</v>
      </c>
      <c r="C1985">
        <v>1</v>
      </c>
      <c r="D1985" t="s">
        <v>16</v>
      </c>
      <c r="E1985" t="s">
        <v>166</v>
      </c>
      <c r="H1985">
        <v>0.15</v>
      </c>
      <c r="I1985" s="3" t="s">
        <v>187</v>
      </c>
    </row>
    <row r="1986" spans="1:10" hidden="1" x14ac:dyDescent="0.25">
      <c r="A1986" t="s">
        <v>100</v>
      </c>
      <c r="B1986" t="s">
        <v>28</v>
      </c>
      <c r="C1986">
        <v>3</v>
      </c>
      <c r="D1986" t="s">
        <v>29</v>
      </c>
      <c r="E1986" t="s">
        <v>20</v>
      </c>
      <c r="H1986">
        <v>6.15</v>
      </c>
      <c r="I1986" s="3" t="s">
        <v>187</v>
      </c>
    </row>
    <row r="1987" spans="1:10" hidden="1" x14ac:dyDescent="0.25">
      <c r="A1987" t="s">
        <v>100</v>
      </c>
      <c r="B1987" t="s">
        <v>28</v>
      </c>
      <c r="C1987">
        <v>3</v>
      </c>
      <c r="D1987" t="s">
        <v>29</v>
      </c>
      <c r="E1987" t="s">
        <v>22</v>
      </c>
      <c r="H1987">
        <v>1.3</v>
      </c>
      <c r="I1987" s="3" t="s">
        <v>187</v>
      </c>
    </row>
    <row r="1988" spans="1:10" hidden="1" x14ac:dyDescent="0.25">
      <c r="A1988" t="s">
        <v>86</v>
      </c>
      <c r="B1988" t="s">
        <v>30</v>
      </c>
      <c r="C1988" t="s">
        <v>33</v>
      </c>
      <c r="D1988" t="s">
        <v>53</v>
      </c>
      <c r="E1988" t="s">
        <v>33</v>
      </c>
      <c r="H1988">
        <v>0.5</v>
      </c>
      <c r="I1988" s="3" t="s">
        <v>187</v>
      </c>
    </row>
    <row r="1989" spans="1:10" hidden="1" x14ac:dyDescent="0.25">
      <c r="A1989" t="s">
        <v>2</v>
      </c>
      <c r="B1989" t="s">
        <v>28</v>
      </c>
      <c r="C1989">
        <v>0</v>
      </c>
      <c r="D1989" t="s">
        <v>14</v>
      </c>
      <c r="E1989" t="s">
        <v>10</v>
      </c>
      <c r="H1989">
        <v>1</v>
      </c>
      <c r="I1989" s="3" t="s">
        <v>187</v>
      </c>
    </row>
    <row r="1990" spans="1:10" hidden="1" x14ac:dyDescent="0.25">
      <c r="A1990" t="s">
        <v>104</v>
      </c>
      <c r="B1990" t="s">
        <v>63</v>
      </c>
      <c r="C1990" t="s">
        <v>70</v>
      </c>
      <c r="D1990" t="s">
        <v>71</v>
      </c>
      <c r="E1990" t="s">
        <v>72</v>
      </c>
      <c r="H1990">
        <v>8</v>
      </c>
      <c r="I1990" s="3" t="s">
        <v>187</v>
      </c>
    </row>
    <row r="1991" spans="1:10" hidden="1" x14ac:dyDescent="0.25">
      <c r="A1991" t="s">
        <v>61</v>
      </c>
      <c r="B1991" t="s">
        <v>63</v>
      </c>
      <c r="C1991">
        <v>1</v>
      </c>
      <c r="D1991" t="s">
        <v>16</v>
      </c>
      <c r="E1991" t="s">
        <v>33</v>
      </c>
      <c r="H1991">
        <v>2</v>
      </c>
      <c r="I1991" s="3" t="s">
        <v>187</v>
      </c>
    </row>
    <row r="1992" spans="1:10" x14ac:dyDescent="0.25">
      <c r="A1992" t="s">
        <v>61</v>
      </c>
      <c r="B1992" t="s">
        <v>8</v>
      </c>
      <c r="C1992">
        <v>5</v>
      </c>
      <c r="D1992" t="s">
        <v>14</v>
      </c>
      <c r="E1992" t="s">
        <v>141</v>
      </c>
      <c r="F1992" t="str">
        <f t="shared" ref="F1992:F1993" si="105">CONCATENATE(TRIM(B1992),": ",D1992)</f>
        <v>APWORKS 2024.2 - PHASE 3: Project Overhead</v>
      </c>
      <c r="G1992">
        <f>IF(E1992="Development",VLOOKUP(F1992,'Planned Activities'!$D$4:$M$158,J1992-2,FALSE),0)</f>
        <v>0</v>
      </c>
      <c r="H1992">
        <v>4</v>
      </c>
      <c r="I1992" s="3" t="s">
        <v>187</v>
      </c>
      <c r="J1992">
        <f>VLOOKUP(I1992,Const!$A$2:$B$13,2,FALSE)</f>
        <v>11</v>
      </c>
    </row>
    <row r="1993" spans="1:10" x14ac:dyDescent="0.25">
      <c r="A1993" t="s">
        <v>61</v>
      </c>
      <c r="B1993" t="s">
        <v>8</v>
      </c>
      <c r="C1993">
        <v>21</v>
      </c>
      <c r="D1993" t="s">
        <v>23</v>
      </c>
      <c r="E1993" t="s">
        <v>22</v>
      </c>
      <c r="F1993" t="str">
        <f t="shared" si="105"/>
        <v>APWORKS 2024.2 - PHASE 3: Switch Company on Invoice</v>
      </c>
      <c r="G1993">
        <f>IF(E1993="Development",VLOOKUP(F1993,'Planned Activities'!$D$4:$M$158,J1993-2,FALSE),0)</f>
        <v>0</v>
      </c>
      <c r="H1993">
        <v>1</v>
      </c>
      <c r="I1993" s="3" t="s">
        <v>187</v>
      </c>
      <c r="J1993">
        <f>VLOOKUP(I1993,Const!$A$2:$B$13,2,FALSE)</f>
        <v>11</v>
      </c>
    </row>
    <row r="1994" spans="1:10" hidden="1" x14ac:dyDescent="0.25">
      <c r="A1994" t="s">
        <v>61</v>
      </c>
      <c r="B1994" t="s">
        <v>63</v>
      </c>
      <c r="C1994">
        <v>1</v>
      </c>
      <c r="D1994" t="s">
        <v>16</v>
      </c>
      <c r="E1994" t="s">
        <v>33</v>
      </c>
      <c r="H1994">
        <v>2</v>
      </c>
      <c r="I1994" s="3" t="s">
        <v>187</v>
      </c>
    </row>
    <row r="1995" spans="1:10" hidden="1" x14ac:dyDescent="0.25">
      <c r="A1995" t="s">
        <v>61</v>
      </c>
      <c r="B1995" t="s">
        <v>63</v>
      </c>
      <c r="C1995">
        <v>1</v>
      </c>
      <c r="D1995" t="s">
        <v>16</v>
      </c>
      <c r="E1995" t="s">
        <v>33</v>
      </c>
      <c r="H1995">
        <v>3</v>
      </c>
      <c r="I1995" s="3" t="s">
        <v>187</v>
      </c>
    </row>
    <row r="1996" spans="1:10" x14ac:dyDescent="0.25">
      <c r="A1996" t="s">
        <v>61</v>
      </c>
      <c r="B1996" t="s">
        <v>8</v>
      </c>
      <c r="C1996">
        <v>5</v>
      </c>
      <c r="D1996" t="s">
        <v>14</v>
      </c>
      <c r="E1996" t="s">
        <v>141</v>
      </c>
      <c r="F1996" t="str">
        <f>CONCATENATE(TRIM(B1996),": ",D1996)</f>
        <v>APWORKS 2024.2 - PHASE 3: Project Overhead</v>
      </c>
      <c r="G1996">
        <f>IF(E1996="Development",VLOOKUP(F1996,'Planned Activities'!$D$4:$M$158,J1996-2,FALSE),0)</f>
        <v>0</v>
      </c>
      <c r="H1996">
        <v>1</v>
      </c>
      <c r="I1996" s="3" t="s">
        <v>187</v>
      </c>
      <c r="J1996">
        <f>VLOOKUP(I1996,Const!$A$2:$B$13,2,FALSE)</f>
        <v>11</v>
      </c>
    </row>
    <row r="1997" spans="1:10" hidden="1" x14ac:dyDescent="0.25">
      <c r="A1997" t="s">
        <v>61</v>
      </c>
      <c r="B1997" t="s">
        <v>150</v>
      </c>
      <c r="C1997">
        <v>10</v>
      </c>
      <c r="D1997" t="s">
        <v>151</v>
      </c>
      <c r="E1997" t="s">
        <v>22</v>
      </c>
      <c r="H1997">
        <v>1</v>
      </c>
      <c r="I1997" s="3" t="s">
        <v>187</v>
      </c>
    </row>
    <row r="1998" spans="1:10" hidden="1" x14ac:dyDescent="0.25">
      <c r="A1998" t="s">
        <v>61</v>
      </c>
      <c r="B1998" t="s">
        <v>150</v>
      </c>
      <c r="C1998">
        <v>12</v>
      </c>
      <c r="D1998" t="s">
        <v>152</v>
      </c>
      <c r="E1998" t="s">
        <v>22</v>
      </c>
      <c r="H1998">
        <v>1</v>
      </c>
      <c r="I1998" s="3" t="s">
        <v>187</v>
      </c>
    </row>
    <row r="1999" spans="1:10" hidden="1" x14ac:dyDescent="0.25">
      <c r="A1999" t="s">
        <v>61</v>
      </c>
      <c r="B1999" t="s">
        <v>150</v>
      </c>
      <c r="C1999">
        <v>12</v>
      </c>
      <c r="D1999" t="s">
        <v>152</v>
      </c>
      <c r="E1999" t="s">
        <v>4</v>
      </c>
      <c r="H1999">
        <v>1</v>
      </c>
      <c r="I1999" s="3" t="s">
        <v>187</v>
      </c>
    </row>
    <row r="2000" spans="1:10" hidden="1" x14ac:dyDescent="0.25">
      <c r="A2000" t="s">
        <v>61</v>
      </c>
      <c r="B2000" t="s">
        <v>150</v>
      </c>
      <c r="C2000">
        <v>13</v>
      </c>
      <c r="D2000" t="s">
        <v>167</v>
      </c>
      <c r="E2000" t="s">
        <v>10</v>
      </c>
      <c r="H2000">
        <v>1</v>
      </c>
      <c r="I2000" s="3" t="s">
        <v>187</v>
      </c>
    </row>
    <row r="2001" spans="1:10" hidden="1" x14ac:dyDescent="0.25">
      <c r="A2001" t="s">
        <v>61</v>
      </c>
      <c r="B2001" t="s">
        <v>150</v>
      </c>
      <c r="C2001">
        <v>13</v>
      </c>
      <c r="D2001" t="s">
        <v>167</v>
      </c>
      <c r="E2001" t="s">
        <v>20</v>
      </c>
      <c r="H2001">
        <v>1</v>
      </c>
      <c r="I2001" s="3" t="s">
        <v>187</v>
      </c>
    </row>
    <row r="2002" spans="1:10" hidden="1" x14ac:dyDescent="0.25">
      <c r="A2002" t="s">
        <v>61</v>
      </c>
      <c r="B2002" t="s">
        <v>63</v>
      </c>
      <c r="C2002">
        <v>1</v>
      </c>
      <c r="D2002" t="s">
        <v>16</v>
      </c>
      <c r="E2002" t="s">
        <v>33</v>
      </c>
      <c r="H2002">
        <v>1</v>
      </c>
      <c r="I2002" s="3" t="s">
        <v>187</v>
      </c>
    </row>
    <row r="2003" spans="1:10" hidden="1" x14ac:dyDescent="0.25">
      <c r="A2003" t="s">
        <v>61</v>
      </c>
      <c r="B2003" t="s">
        <v>63</v>
      </c>
      <c r="C2003">
        <v>1</v>
      </c>
      <c r="D2003" t="s">
        <v>16</v>
      </c>
      <c r="E2003" t="s">
        <v>33</v>
      </c>
      <c r="H2003">
        <v>1</v>
      </c>
      <c r="I2003" s="3" t="s">
        <v>187</v>
      </c>
    </row>
    <row r="2004" spans="1:10" hidden="1" x14ac:dyDescent="0.25">
      <c r="A2004" t="s">
        <v>61</v>
      </c>
      <c r="B2004" t="s">
        <v>150</v>
      </c>
      <c r="C2004">
        <v>13</v>
      </c>
      <c r="D2004" t="s">
        <v>167</v>
      </c>
      <c r="E2004" t="s">
        <v>20</v>
      </c>
      <c r="H2004">
        <v>3</v>
      </c>
      <c r="I2004" s="3" t="s">
        <v>187</v>
      </c>
    </row>
    <row r="2005" spans="1:10" hidden="1" x14ac:dyDescent="0.25">
      <c r="A2005" t="s">
        <v>61</v>
      </c>
      <c r="B2005" t="s">
        <v>150</v>
      </c>
      <c r="C2005">
        <v>0</v>
      </c>
      <c r="D2005" t="s">
        <v>14</v>
      </c>
      <c r="E2005" t="s">
        <v>141</v>
      </c>
      <c r="H2005">
        <v>2</v>
      </c>
      <c r="I2005" s="3" t="s">
        <v>187</v>
      </c>
    </row>
    <row r="2006" spans="1:10" hidden="1" x14ac:dyDescent="0.25">
      <c r="A2006" t="s">
        <v>61</v>
      </c>
      <c r="B2006" t="s">
        <v>150</v>
      </c>
      <c r="C2006">
        <v>3</v>
      </c>
      <c r="D2006" t="s">
        <v>168</v>
      </c>
      <c r="E2006" t="s">
        <v>20</v>
      </c>
      <c r="H2006">
        <v>3</v>
      </c>
      <c r="I2006" s="3" t="s">
        <v>187</v>
      </c>
    </row>
    <row r="2007" spans="1:10" hidden="1" x14ac:dyDescent="0.25">
      <c r="A2007" t="s">
        <v>61</v>
      </c>
      <c r="B2007" t="s">
        <v>150</v>
      </c>
      <c r="C2007">
        <v>3</v>
      </c>
      <c r="D2007" t="s">
        <v>168</v>
      </c>
      <c r="E2007" t="s">
        <v>22</v>
      </c>
      <c r="H2007">
        <v>2</v>
      </c>
      <c r="I2007" s="3" t="s">
        <v>187</v>
      </c>
    </row>
    <row r="2008" spans="1:10" hidden="1" x14ac:dyDescent="0.25">
      <c r="A2008" t="s">
        <v>61</v>
      </c>
      <c r="B2008" t="s">
        <v>150</v>
      </c>
      <c r="C2008">
        <v>101</v>
      </c>
      <c r="D2008" t="s">
        <v>169</v>
      </c>
      <c r="E2008" t="s">
        <v>20</v>
      </c>
      <c r="H2008">
        <v>2</v>
      </c>
      <c r="I2008" s="3" t="s">
        <v>187</v>
      </c>
    </row>
    <row r="2009" spans="1:10" x14ac:dyDescent="0.25">
      <c r="A2009" t="s">
        <v>61</v>
      </c>
      <c r="B2009" t="s">
        <v>8</v>
      </c>
      <c r="C2009">
        <v>21</v>
      </c>
      <c r="D2009" t="s">
        <v>23</v>
      </c>
      <c r="E2009" t="s">
        <v>4</v>
      </c>
      <c r="F2009" t="str">
        <f t="shared" ref="F2009:F2010" si="106">CONCATENATE(TRIM(B2009),": ",D2009)</f>
        <v>APWORKS 2024.2 - PHASE 3: Switch Company on Invoice</v>
      </c>
      <c r="G2009">
        <f>IF(E2009="Development",VLOOKUP(F2009,'Planned Activities'!$D$4:$M$158,J2009-2,FALSE),0)</f>
        <v>0</v>
      </c>
      <c r="H2009">
        <v>2</v>
      </c>
      <c r="I2009" s="3" t="s">
        <v>187</v>
      </c>
      <c r="J2009">
        <f>VLOOKUP(I2009,Const!$A$2:$B$13,2,FALSE)</f>
        <v>11</v>
      </c>
    </row>
    <row r="2010" spans="1:10" x14ac:dyDescent="0.25">
      <c r="A2010" t="s">
        <v>61</v>
      </c>
      <c r="B2010" t="s">
        <v>8</v>
      </c>
      <c r="C2010">
        <v>21</v>
      </c>
      <c r="D2010" t="s">
        <v>23</v>
      </c>
      <c r="E2010" t="s">
        <v>22</v>
      </c>
      <c r="F2010" t="str">
        <f t="shared" si="106"/>
        <v>APWORKS 2024.2 - PHASE 3: Switch Company on Invoice</v>
      </c>
      <c r="G2010">
        <f>IF(E2010="Development",VLOOKUP(F2010,'Planned Activities'!$D$4:$M$158,J2010-2,FALSE),0)</f>
        <v>0</v>
      </c>
      <c r="H2010">
        <v>2</v>
      </c>
      <c r="I2010" s="3" t="s">
        <v>187</v>
      </c>
      <c r="J2010">
        <f>VLOOKUP(I2010,Const!$A$2:$B$13,2,FALSE)</f>
        <v>11</v>
      </c>
    </row>
    <row r="2011" spans="1:10" hidden="1" x14ac:dyDescent="0.25">
      <c r="A2011" t="s">
        <v>61</v>
      </c>
      <c r="B2011" t="s">
        <v>150</v>
      </c>
      <c r="C2011">
        <v>100</v>
      </c>
      <c r="D2011" t="s">
        <v>170</v>
      </c>
      <c r="E2011" t="s">
        <v>20</v>
      </c>
      <c r="H2011">
        <v>3</v>
      </c>
      <c r="I2011" s="3" t="s">
        <v>187</v>
      </c>
    </row>
    <row r="2012" spans="1:10" hidden="1" x14ac:dyDescent="0.25">
      <c r="A2012" t="s">
        <v>61</v>
      </c>
      <c r="B2012" t="s">
        <v>3</v>
      </c>
      <c r="C2012" t="s">
        <v>31</v>
      </c>
      <c r="D2012" t="s">
        <v>32</v>
      </c>
      <c r="E2012" t="s">
        <v>38</v>
      </c>
      <c r="H2012">
        <v>8</v>
      </c>
      <c r="I2012" s="3" t="s">
        <v>187</v>
      </c>
    </row>
    <row r="2013" spans="1:10" hidden="1" x14ac:dyDescent="0.25">
      <c r="A2013" t="s">
        <v>89</v>
      </c>
      <c r="B2013" t="s">
        <v>150</v>
      </c>
      <c r="C2013">
        <v>0</v>
      </c>
      <c r="D2013" t="s">
        <v>14</v>
      </c>
      <c r="E2013" t="s">
        <v>141</v>
      </c>
      <c r="H2013">
        <v>4</v>
      </c>
      <c r="I2013" s="3" t="s">
        <v>187</v>
      </c>
    </row>
    <row r="2014" spans="1:10" hidden="1" x14ac:dyDescent="0.25">
      <c r="A2014" t="s">
        <v>89</v>
      </c>
      <c r="B2014" t="s">
        <v>39</v>
      </c>
      <c r="C2014">
        <v>1</v>
      </c>
      <c r="D2014" t="s">
        <v>40</v>
      </c>
      <c r="E2014" t="s">
        <v>95</v>
      </c>
      <c r="H2014">
        <v>3</v>
      </c>
      <c r="I2014" s="3" t="s">
        <v>187</v>
      </c>
    </row>
    <row r="2015" spans="1:10" hidden="1" x14ac:dyDescent="0.25">
      <c r="A2015" t="s">
        <v>89</v>
      </c>
      <c r="B2015" t="s">
        <v>39</v>
      </c>
      <c r="C2015">
        <v>1</v>
      </c>
      <c r="D2015" t="s">
        <v>40</v>
      </c>
      <c r="E2015" t="s">
        <v>41</v>
      </c>
      <c r="H2015">
        <v>1</v>
      </c>
      <c r="I2015" s="3" t="s">
        <v>187</v>
      </c>
    </row>
    <row r="2016" spans="1:10" hidden="1" x14ac:dyDescent="0.25">
      <c r="A2016" t="s">
        <v>2</v>
      </c>
      <c r="B2016" t="s">
        <v>3</v>
      </c>
      <c r="C2016" t="s">
        <v>98</v>
      </c>
      <c r="D2016" t="s">
        <v>99</v>
      </c>
      <c r="E2016" t="s">
        <v>15</v>
      </c>
      <c r="H2016">
        <v>2</v>
      </c>
      <c r="I2016" s="3" t="s">
        <v>187</v>
      </c>
    </row>
    <row r="2017" spans="1:9" hidden="1" x14ac:dyDescent="0.25">
      <c r="A2017" t="s">
        <v>86</v>
      </c>
      <c r="B2017" t="s">
        <v>28</v>
      </c>
      <c r="C2017">
        <v>7</v>
      </c>
      <c r="D2017" t="s">
        <v>144</v>
      </c>
      <c r="E2017" t="s">
        <v>33</v>
      </c>
      <c r="H2017">
        <v>0.75</v>
      </c>
      <c r="I2017" s="3" t="s">
        <v>187</v>
      </c>
    </row>
    <row r="2018" spans="1:9" hidden="1" x14ac:dyDescent="0.25">
      <c r="A2018" t="s">
        <v>86</v>
      </c>
      <c r="B2018" t="s">
        <v>28</v>
      </c>
      <c r="C2018">
        <v>7</v>
      </c>
      <c r="D2018" t="s">
        <v>144</v>
      </c>
      <c r="E2018" t="s">
        <v>20</v>
      </c>
      <c r="H2018">
        <v>2</v>
      </c>
      <c r="I2018" s="3" t="s">
        <v>187</v>
      </c>
    </row>
    <row r="2019" spans="1:9" hidden="1" x14ac:dyDescent="0.25">
      <c r="A2019" t="s">
        <v>86</v>
      </c>
      <c r="B2019" t="s">
        <v>28</v>
      </c>
      <c r="C2019">
        <v>7</v>
      </c>
      <c r="D2019" t="s">
        <v>144</v>
      </c>
      <c r="E2019" t="s">
        <v>20</v>
      </c>
      <c r="H2019">
        <v>3.5</v>
      </c>
      <c r="I2019" s="3" t="s">
        <v>187</v>
      </c>
    </row>
    <row r="2020" spans="1:9" hidden="1" x14ac:dyDescent="0.25">
      <c r="A2020" t="s">
        <v>86</v>
      </c>
      <c r="B2020" t="s">
        <v>28</v>
      </c>
      <c r="C2020">
        <v>7</v>
      </c>
      <c r="D2020" t="s">
        <v>144</v>
      </c>
      <c r="E2020" t="s">
        <v>22</v>
      </c>
      <c r="H2020">
        <v>1</v>
      </c>
      <c r="I2020" s="3" t="s">
        <v>187</v>
      </c>
    </row>
    <row r="2021" spans="1:9" hidden="1" x14ac:dyDescent="0.25">
      <c r="A2021" t="s">
        <v>86</v>
      </c>
      <c r="B2021" t="s">
        <v>30</v>
      </c>
      <c r="C2021" t="s">
        <v>33</v>
      </c>
      <c r="D2021" t="s">
        <v>53</v>
      </c>
      <c r="E2021" t="s">
        <v>33</v>
      </c>
      <c r="H2021">
        <v>0.25</v>
      </c>
      <c r="I2021" s="3" t="s">
        <v>187</v>
      </c>
    </row>
    <row r="2022" spans="1:9" hidden="1" x14ac:dyDescent="0.25">
      <c r="A2022" t="s">
        <v>100</v>
      </c>
      <c r="B2022" t="s">
        <v>63</v>
      </c>
      <c r="C2022">
        <v>1</v>
      </c>
      <c r="D2022" t="s">
        <v>16</v>
      </c>
      <c r="E2022" t="s">
        <v>166</v>
      </c>
      <c r="H2022">
        <v>0.15</v>
      </c>
      <c r="I2022" s="3" t="s">
        <v>187</v>
      </c>
    </row>
    <row r="2023" spans="1:9" hidden="1" x14ac:dyDescent="0.25">
      <c r="A2023" t="s">
        <v>100</v>
      </c>
      <c r="B2023" t="s">
        <v>28</v>
      </c>
      <c r="C2023">
        <v>5</v>
      </c>
      <c r="D2023" t="s">
        <v>101</v>
      </c>
      <c r="E2023" t="s">
        <v>22</v>
      </c>
      <c r="H2023">
        <v>5</v>
      </c>
      <c r="I2023" s="3" t="s">
        <v>187</v>
      </c>
    </row>
    <row r="2024" spans="1:9" hidden="1" x14ac:dyDescent="0.25">
      <c r="A2024" t="s">
        <v>100</v>
      </c>
      <c r="B2024" t="s">
        <v>28</v>
      </c>
      <c r="C2024">
        <v>3</v>
      </c>
      <c r="D2024" t="s">
        <v>29</v>
      </c>
      <c r="E2024" t="s">
        <v>33</v>
      </c>
      <c r="H2024">
        <v>0.45</v>
      </c>
      <c r="I2024" s="3" t="s">
        <v>187</v>
      </c>
    </row>
    <row r="2025" spans="1:9" hidden="1" x14ac:dyDescent="0.25">
      <c r="A2025" t="s">
        <v>100</v>
      </c>
      <c r="B2025" t="s">
        <v>28</v>
      </c>
      <c r="C2025">
        <v>3</v>
      </c>
      <c r="D2025" t="s">
        <v>29</v>
      </c>
      <c r="E2025" t="s">
        <v>20</v>
      </c>
      <c r="H2025">
        <v>2</v>
      </c>
      <c r="I2025" s="3" t="s">
        <v>187</v>
      </c>
    </row>
    <row r="2026" spans="1:9" hidden="1" x14ac:dyDescent="0.25">
      <c r="A2026" t="s">
        <v>104</v>
      </c>
      <c r="B2026" t="s">
        <v>63</v>
      </c>
      <c r="C2026" t="s">
        <v>70</v>
      </c>
      <c r="D2026" t="s">
        <v>71</v>
      </c>
      <c r="E2026" t="s">
        <v>72</v>
      </c>
      <c r="H2026">
        <v>8</v>
      </c>
      <c r="I2026" s="3" t="s">
        <v>187</v>
      </c>
    </row>
    <row r="2027" spans="1:9" hidden="1" x14ac:dyDescent="0.25">
      <c r="A2027" t="s">
        <v>2</v>
      </c>
      <c r="B2027" t="s">
        <v>63</v>
      </c>
      <c r="C2027">
        <v>1</v>
      </c>
      <c r="D2027" t="s">
        <v>16</v>
      </c>
      <c r="E2027" t="s">
        <v>160</v>
      </c>
      <c r="H2027">
        <v>1.5</v>
      </c>
      <c r="I2027" s="3" t="s">
        <v>187</v>
      </c>
    </row>
    <row r="2028" spans="1:9" hidden="1" x14ac:dyDescent="0.25">
      <c r="A2028" t="s">
        <v>2</v>
      </c>
      <c r="B2028" t="s">
        <v>63</v>
      </c>
      <c r="C2028">
        <v>1</v>
      </c>
      <c r="D2028" t="s">
        <v>16</v>
      </c>
      <c r="E2028" t="s">
        <v>33</v>
      </c>
      <c r="H2028">
        <v>1.5</v>
      </c>
      <c r="I2028" s="3" t="s">
        <v>187</v>
      </c>
    </row>
    <row r="2029" spans="1:9" hidden="1" x14ac:dyDescent="0.25">
      <c r="A2029" t="s">
        <v>2</v>
      </c>
      <c r="B2029" t="s">
        <v>150</v>
      </c>
      <c r="C2029">
        <v>0</v>
      </c>
      <c r="D2029" t="s">
        <v>14</v>
      </c>
      <c r="E2029" t="s">
        <v>10</v>
      </c>
      <c r="H2029">
        <v>1</v>
      </c>
      <c r="I2029" s="3" t="s">
        <v>187</v>
      </c>
    </row>
    <row r="2030" spans="1:9" hidden="1" x14ac:dyDescent="0.25">
      <c r="A2030" t="s">
        <v>2</v>
      </c>
      <c r="B2030" t="s">
        <v>30</v>
      </c>
      <c r="C2030" t="s">
        <v>31</v>
      </c>
      <c r="D2030" t="s">
        <v>32</v>
      </c>
      <c r="E2030" t="s">
        <v>165</v>
      </c>
      <c r="H2030">
        <v>1.5</v>
      </c>
      <c r="I2030" s="3" t="s">
        <v>187</v>
      </c>
    </row>
    <row r="2031" spans="1:9" hidden="1" x14ac:dyDescent="0.25">
      <c r="A2031" t="s">
        <v>2</v>
      </c>
      <c r="B2031" t="s">
        <v>28</v>
      </c>
      <c r="C2031">
        <v>5</v>
      </c>
      <c r="D2031" t="s">
        <v>101</v>
      </c>
      <c r="E2031" t="s">
        <v>76</v>
      </c>
      <c r="H2031">
        <v>1</v>
      </c>
      <c r="I2031" s="3" t="s">
        <v>187</v>
      </c>
    </row>
    <row r="2032" spans="1:9" hidden="1" x14ac:dyDescent="0.25">
      <c r="A2032" t="s">
        <v>89</v>
      </c>
      <c r="B2032" t="s">
        <v>39</v>
      </c>
      <c r="C2032">
        <v>1</v>
      </c>
      <c r="D2032" t="s">
        <v>40</v>
      </c>
      <c r="E2032" t="s">
        <v>41</v>
      </c>
      <c r="H2032">
        <v>8</v>
      </c>
      <c r="I2032" s="3" t="s">
        <v>187</v>
      </c>
    </row>
    <row r="2033" spans="1:9" hidden="1" x14ac:dyDescent="0.25">
      <c r="A2033" t="s">
        <v>83</v>
      </c>
      <c r="B2033" t="s">
        <v>28</v>
      </c>
      <c r="C2033">
        <v>6</v>
      </c>
      <c r="D2033" t="s">
        <v>49</v>
      </c>
      <c r="E2033" t="s">
        <v>22</v>
      </c>
      <c r="H2033">
        <v>2</v>
      </c>
      <c r="I2033" s="3" t="s">
        <v>187</v>
      </c>
    </row>
    <row r="2034" spans="1:9" hidden="1" x14ac:dyDescent="0.25">
      <c r="A2034" t="s">
        <v>83</v>
      </c>
      <c r="B2034" t="s">
        <v>30</v>
      </c>
      <c r="C2034" t="s">
        <v>6</v>
      </c>
      <c r="D2034" t="s">
        <v>7</v>
      </c>
      <c r="E2034" t="s">
        <v>22</v>
      </c>
      <c r="H2034">
        <v>2.5</v>
      </c>
      <c r="I2034" s="3" t="s">
        <v>187</v>
      </c>
    </row>
    <row r="2035" spans="1:9" hidden="1" x14ac:dyDescent="0.25">
      <c r="A2035" t="s">
        <v>83</v>
      </c>
      <c r="B2035" t="s">
        <v>30</v>
      </c>
      <c r="C2035" t="s">
        <v>36</v>
      </c>
      <c r="D2035" t="s">
        <v>37</v>
      </c>
      <c r="E2035" t="s">
        <v>38</v>
      </c>
      <c r="H2035">
        <v>3.5</v>
      </c>
      <c r="I2035" s="3" t="s">
        <v>187</v>
      </c>
    </row>
    <row r="2036" spans="1:9" hidden="1" x14ac:dyDescent="0.25">
      <c r="A2036" t="s">
        <v>83</v>
      </c>
      <c r="B2036" t="s">
        <v>28</v>
      </c>
      <c r="C2036">
        <v>6</v>
      </c>
      <c r="D2036" t="s">
        <v>49</v>
      </c>
      <c r="E2036" t="s">
        <v>22</v>
      </c>
      <c r="H2036">
        <v>2</v>
      </c>
      <c r="I2036" s="3" t="s">
        <v>187</v>
      </c>
    </row>
    <row r="2037" spans="1:9" hidden="1" x14ac:dyDescent="0.25">
      <c r="A2037" t="s">
        <v>83</v>
      </c>
      <c r="B2037" t="s">
        <v>28</v>
      </c>
      <c r="C2037">
        <v>6</v>
      </c>
      <c r="D2037" t="s">
        <v>49</v>
      </c>
      <c r="E2037" t="s">
        <v>22</v>
      </c>
      <c r="H2037">
        <v>5</v>
      </c>
      <c r="I2037" s="3" t="s">
        <v>187</v>
      </c>
    </row>
    <row r="2038" spans="1:9" hidden="1" x14ac:dyDescent="0.25">
      <c r="A2038" t="s">
        <v>83</v>
      </c>
      <c r="B2038" t="s">
        <v>28</v>
      </c>
      <c r="C2038">
        <v>6</v>
      </c>
      <c r="D2038" t="s">
        <v>49</v>
      </c>
      <c r="E2038" t="s">
        <v>22</v>
      </c>
      <c r="H2038">
        <v>6</v>
      </c>
      <c r="I2038" s="3" t="s">
        <v>187</v>
      </c>
    </row>
    <row r="2039" spans="1:9" hidden="1" x14ac:dyDescent="0.25">
      <c r="A2039" t="s">
        <v>83</v>
      </c>
      <c r="B2039" t="s">
        <v>30</v>
      </c>
      <c r="C2039" t="s">
        <v>6</v>
      </c>
      <c r="D2039" t="s">
        <v>7</v>
      </c>
      <c r="E2039" t="s">
        <v>22</v>
      </c>
      <c r="H2039">
        <v>2</v>
      </c>
      <c r="I2039" s="3" t="s">
        <v>187</v>
      </c>
    </row>
    <row r="2040" spans="1:9" hidden="1" x14ac:dyDescent="0.25">
      <c r="A2040" t="s">
        <v>83</v>
      </c>
      <c r="B2040" t="s">
        <v>30</v>
      </c>
      <c r="C2040" t="s">
        <v>33</v>
      </c>
      <c r="D2040" t="s">
        <v>53</v>
      </c>
      <c r="E2040" t="s">
        <v>33</v>
      </c>
      <c r="H2040">
        <v>2</v>
      </c>
      <c r="I2040" s="3" t="s">
        <v>187</v>
      </c>
    </row>
    <row r="2041" spans="1:9" hidden="1" x14ac:dyDescent="0.25">
      <c r="A2041" t="s">
        <v>83</v>
      </c>
      <c r="B2041" t="s">
        <v>30</v>
      </c>
      <c r="C2041" t="s">
        <v>36</v>
      </c>
      <c r="D2041" t="s">
        <v>37</v>
      </c>
      <c r="E2041" t="s">
        <v>38</v>
      </c>
      <c r="H2041">
        <v>4</v>
      </c>
      <c r="I2041" s="3" t="s">
        <v>187</v>
      </c>
    </row>
    <row r="2042" spans="1:9" hidden="1" x14ac:dyDescent="0.25">
      <c r="A2042" t="s">
        <v>86</v>
      </c>
      <c r="B2042" t="s">
        <v>28</v>
      </c>
      <c r="C2042">
        <v>7</v>
      </c>
      <c r="D2042" t="s">
        <v>144</v>
      </c>
      <c r="E2042" t="s">
        <v>20</v>
      </c>
      <c r="H2042">
        <v>2.5</v>
      </c>
      <c r="I2042" s="3" t="s">
        <v>187</v>
      </c>
    </row>
    <row r="2043" spans="1:9" hidden="1" x14ac:dyDescent="0.25">
      <c r="A2043" t="s">
        <v>86</v>
      </c>
      <c r="B2043" t="s">
        <v>28</v>
      </c>
      <c r="C2043">
        <v>7</v>
      </c>
      <c r="D2043" t="s">
        <v>144</v>
      </c>
      <c r="E2043" t="s">
        <v>33</v>
      </c>
      <c r="H2043">
        <v>1</v>
      </c>
      <c r="I2043" s="3" t="s">
        <v>187</v>
      </c>
    </row>
    <row r="2044" spans="1:9" hidden="1" x14ac:dyDescent="0.25">
      <c r="A2044" t="s">
        <v>86</v>
      </c>
      <c r="B2044" t="s">
        <v>30</v>
      </c>
      <c r="C2044" t="s">
        <v>33</v>
      </c>
      <c r="D2044" t="s">
        <v>53</v>
      </c>
      <c r="E2044" t="s">
        <v>33</v>
      </c>
      <c r="H2044">
        <v>0.25</v>
      </c>
      <c r="I2044" s="3" t="s">
        <v>187</v>
      </c>
    </row>
    <row r="2045" spans="1:9" hidden="1" x14ac:dyDescent="0.25">
      <c r="A2045" t="s">
        <v>100</v>
      </c>
      <c r="B2045" t="s">
        <v>63</v>
      </c>
      <c r="C2045">
        <v>1</v>
      </c>
      <c r="D2045" t="s">
        <v>16</v>
      </c>
      <c r="E2045" t="s">
        <v>166</v>
      </c>
      <c r="H2045">
        <v>0.15</v>
      </c>
      <c r="I2045" s="3" t="s">
        <v>187</v>
      </c>
    </row>
    <row r="2046" spans="1:9" hidden="1" x14ac:dyDescent="0.25">
      <c r="A2046" t="s">
        <v>100</v>
      </c>
      <c r="B2046" t="s">
        <v>28</v>
      </c>
      <c r="C2046">
        <v>3</v>
      </c>
      <c r="D2046" t="s">
        <v>29</v>
      </c>
      <c r="E2046" t="s">
        <v>20</v>
      </c>
      <c r="H2046">
        <v>6</v>
      </c>
      <c r="I2046" s="3" t="s">
        <v>187</v>
      </c>
    </row>
    <row r="2047" spans="1:9" hidden="1" x14ac:dyDescent="0.25">
      <c r="A2047" t="s">
        <v>100</v>
      </c>
      <c r="B2047" t="s">
        <v>28</v>
      </c>
      <c r="C2047">
        <v>3</v>
      </c>
      <c r="D2047" t="s">
        <v>29</v>
      </c>
      <c r="E2047" t="s">
        <v>33</v>
      </c>
      <c r="H2047">
        <v>0.15</v>
      </c>
      <c r="I2047" s="3" t="s">
        <v>187</v>
      </c>
    </row>
    <row r="2048" spans="1:9" hidden="1" x14ac:dyDescent="0.25">
      <c r="A2048" t="s">
        <v>100</v>
      </c>
      <c r="B2048" t="s">
        <v>28</v>
      </c>
      <c r="C2048">
        <v>3</v>
      </c>
      <c r="D2048" t="s">
        <v>29</v>
      </c>
      <c r="E2048" t="s">
        <v>22</v>
      </c>
      <c r="H2048">
        <v>1.3</v>
      </c>
      <c r="I2048" s="3" t="s">
        <v>187</v>
      </c>
    </row>
    <row r="2049" spans="1:9" hidden="1" x14ac:dyDescent="0.25">
      <c r="A2049" t="s">
        <v>86</v>
      </c>
      <c r="B2049" t="s">
        <v>28</v>
      </c>
      <c r="C2049">
        <v>7</v>
      </c>
      <c r="D2049" t="s">
        <v>144</v>
      </c>
      <c r="E2049" t="s">
        <v>20</v>
      </c>
      <c r="H2049">
        <v>3</v>
      </c>
      <c r="I2049" s="3" t="s">
        <v>187</v>
      </c>
    </row>
    <row r="2050" spans="1:9" hidden="1" x14ac:dyDescent="0.25">
      <c r="A2050" t="s">
        <v>86</v>
      </c>
      <c r="B2050" t="s">
        <v>28</v>
      </c>
      <c r="C2050">
        <v>7</v>
      </c>
      <c r="D2050" t="s">
        <v>144</v>
      </c>
      <c r="E2050" t="s">
        <v>22</v>
      </c>
      <c r="H2050">
        <v>1.25</v>
      </c>
      <c r="I2050" s="3" t="s">
        <v>187</v>
      </c>
    </row>
    <row r="2051" spans="1:9" hidden="1" x14ac:dyDescent="0.25">
      <c r="A2051" t="s">
        <v>104</v>
      </c>
      <c r="B2051" t="s">
        <v>63</v>
      </c>
      <c r="C2051" t="s">
        <v>70</v>
      </c>
      <c r="D2051" t="s">
        <v>71</v>
      </c>
      <c r="E2051" t="s">
        <v>72</v>
      </c>
      <c r="H2051">
        <v>8</v>
      </c>
      <c r="I2051" s="3" t="s">
        <v>187</v>
      </c>
    </row>
    <row r="2052" spans="1:9" hidden="1" x14ac:dyDescent="0.25">
      <c r="A2052" t="s">
        <v>61</v>
      </c>
      <c r="B2052" t="s">
        <v>150</v>
      </c>
      <c r="C2052">
        <v>13</v>
      </c>
      <c r="D2052" t="s">
        <v>167</v>
      </c>
      <c r="E2052" t="s">
        <v>20</v>
      </c>
      <c r="H2052">
        <v>4</v>
      </c>
      <c r="I2052" s="3" t="s">
        <v>187</v>
      </c>
    </row>
    <row r="2053" spans="1:9" hidden="1" x14ac:dyDescent="0.25">
      <c r="A2053" t="s">
        <v>61</v>
      </c>
      <c r="B2053" t="s">
        <v>150</v>
      </c>
      <c r="C2053">
        <v>13</v>
      </c>
      <c r="D2053" t="s">
        <v>167</v>
      </c>
      <c r="E2053" t="s">
        <v>20</v>
      </c>
      <c r="H2053">
        <v>3</v>
      </c>
      <c r="I2053" s="3" t="s">
        <v>187</v>
      </c>
    </row>
    <row r="2054" spans="1:9" hidden="1" x14ac:dyDescent="0.25">
      <c r="A2054" t="s">
        <v>61</v>
      </c>
      <c r="B2054" t="s">
        <v>150</v>
      </c>
      <c r="C2054">
        <v>101</v>
      </c>
      <c r="D2054" t="s">
        <v>169</v>
      </c>
      <c r="E2054" t="s">
        <v>20</v>
      </c>
      <c r="H2054">
        <v>3</v>
      </c>
      <c r="I2054" s="3" t="s">
        <v>187</v>
      </c>
    </row>
    <row r="2055" spans="1:9" hidden="1" x14ac:dyDescent="0.25">
      <c r="A2055" t="s">
        <v>61</v>
      </c>
      <c r="B2055" t="s">
        <v>150</v>
      </c>
      <c r="C2055">
        <v>101</v>
      </c>
      <c r="D2055" t="s">
        <v>169</v>
      </c>
      <c r="E2055" t="s">
        <v>20</v>
      </c>
      <c r="H2055">
        <v>3</v>
      </c>
      <c r="I2055" s="3" t="s">
        <v>187</v>
      </c>
    </row>
    <row r="2056" spans="1:9" hidden="1" x14ac:dyDescent="0.25">
      <c r="A2056" t="s">
        <v>61</v>
      </c>
      <c r="B2056" t="s">
        <v>63</v>
      </c>
      <c r="C2056">
        <v>1</v>
      </c>
      <c r="D2056" t="s">
        <v>16</v>
      </c>
      <c r="E2056" t="s">
        <v>33</v>
      </c>
      <c r="H2056">
        <v>1</v>
      </c>
      <c r="I2056" s="3" t="s">
        <v>187</v>
      </c>
    </row>
    <row r="2057" spans="1:9" hidden="1" x14ac:dyDescent="0.25">
      <c r="A2057" t="s">
        <v>2</v>
      </c>
      <c r="B2057" t="s">
        <v>150</v>
      </c>
      <c r="C2057">
        <v>99</v>
      </c>
      <c r="D2057" t="s">
        <v>157</v>
      </c>
      <c r="E2057" t="s">
        <v>20</v>
      </c>
      <c r="H2057">
        <v>6</v>
      </c>
      <c r="I2057" s="3" t="s">
        <v>187</v>
      </c>
    </row>
    <row r="2058" spans="1:9" hidden="1" x14ac:dyDescent="0.25">
      <c r="A2058" t="s">
        <v>2</v>
      </c>
      <c r="B2058" t="s">
        <v>63</v>
      </c>
      <c r="C2058">
        <v>1</v>
      </c>
      <c r="D2058" t="s">
        <v>16</v>
      </c>
      <c r="E2058" t="s">
        <v>33</v>
      </c>
      <c r="H2058">
        <v>1</v>
      </c>
      <c r="I2058" s="3" t="s">
        <v>187</v>
      </c>
    </row>
    <row r="2059" spans="1:9" hidden="1" x14ac:dyDescent="0.25">
      <c r="A2059" t="s">
        <v>89</v>
      </c>
      <c r="B2059" t="s">
        <v>39</v>
      </c>
      <c r="C2059">
        <v>1</v>
      </c>
      <c r="D2059" t="s">
        <v>40</v>
      </c>
      <c r="E2059" t="s">
        <v>41</v>
      </c>
      <c r="H2059">
        <v>8</v>
      </c>
      <c r="I2059" s="3" t="s">
        <v>187</v>
      </c>
    </row>
    <row r="2060" spans="1:9" hidden="1" x14ac:dyDescent="0.25">
      <c r="A2060" t="s">
        <v>54</v>
      </c>
      <c r="B2060" t="s">
        <v>150</v>
      </c>
      <c r="C2060">
        <v>1</v>
      </c>
      <c r="D2060" t="s">
        <v>161</v>
      </c>
      <c r="E2060" t="s">
        <v>20</v>
      </c>
      <c r="H2060">
        <v>6</v>
      </c>
      <c r="I2060" s="3" t="s">
        <v>187</v>
      </c>
    </row>
    <row r="2061" spans="1:9" hidden="1" x14ac:dyDescent="0.25">
      <c r="A2061" t="s">
        <v>54</v>
      </c>
      <c r="B2061" t="s">
        <v>30</v>
      </c>
      <c r="C2061" t="s">
        <v>33</v>
      </c>
      <c r="D2061" t="s">
        <v>53</v>
      </c>
      <c r="E2061" t="s">
        <v>33</v>
      </c>
      <c r="H2061">
        <v>2</v>
      </c>
      <c r="I2061" s="3" t="s">
        <v>187</v>
      </c>
    </row>
    <row r="2062" spans="1:9" hidden="1" x14ac:dyDescent="0.25">
      <c r="A2062" t="s">
        <v>54</v>
      </c>
      <c r="B2062" t="s">
        <v>30</v>
      </c>
      <c r="C2062" t="s">
        <v>33</v>
      </c>
      <c r="D2062" t="s">
        <v>53</v>
      </c>
      <c r="E2062" t="s">
        <v>33</v>
      </c>
      <c r="H2062">
        <v>1</v>
      </c>
      <c r="I2062" s="3" t="s">
        <v>187</v>
      </c>
    </row>
    <row r="2063" spans="1:9" hidden="1" x14ac:dyDescent="0.25">
      <c r="A2063" t="s">
        <v>2</v>
      </c>
      <c r="B2063" t="s">
        <v>30</v>
      </c>
      <c r="C2063" t="s">
        <v>31</v>
      </c>
      <c r="D2063" t="s">
        <v>32</v>
      </c>
      <c r="E2063" t="s">
        <v>165</v>
      </c>
      <c r="H2063">
        <v>1</v>
      </c>
      <c r="I2063" s="3" t="s">
        <v>187</v>
      </c>
    </row>
    <row r="2064" spans="1:9" hidden="1" x14ac:dyDescent="0.25">
      <c r="A2064" t="s">
        <v>54</v>
      </c>
      <c r="B2064" t="s">
        <v>150</v>
      </c>
      <c r="C2064">
        <v>1</v>
      </c>
      <c r="D2064" t="s">
        <v>161</v>
      </c>
      <c r="E2064" t="s">
        <v>20</v>
      </c>
      <c r="H2064">
        <v>8</v>
      </c>
      <c r="I2064" s="3" t="s">
        <v>187</v>
      </c>
    </row>
    <row r="2065" spans="1:9" hidden="1" x14ac:dyDescent="0.25">
      <c r="A2065" t="s">
        <v>54</v>
      </c>
      <c r="B2065" t="s">
        <v>150</v>
      </c>
      <c r="C2065">
        <v>1</v>
      </c>
      <c r="D2065" t="s">
        <v>161</v>
      </c>
      <c r="E2065" t="s">
        <v>20</v>
      </c>
      <c r="H2065">
        <v>3</v>
      </c>
      <c r="I2065" s="3" t="s">
        <v>187</v>
      </c>
    </row>
    <row r="2066" spans="1:9" hidden="1" x14ac:dyDescent="0.25">
      <c r="A2066" t="s">
        <v>54</v>
      </c>
      <c r="B2066" t="s">
        <v>150</v>
      </c>
      <c r="C2066">
        <v>102</v>
      </c>
      <c r="D2066" t="s">
        <v>171</v>
      </c>
      <c r="E2066" t="s">
        <v>20</v>
      </c>
      <c r="H2066">
        <v>4</v>
      </c>
      <c r="I2066" s="3" t="s">
        <v>187</v>
      </c>
    </row>
    <row r="2067" spans="1:9" hidden="1" x14ac:dyDescent="0.25">
      <c r="A2067" t="s">
        <v>61</v>
      </c>
      <c r="B2067" t="s">
        <v>63</v>
      </c>
      <c r="C2067">
        <v>1</v>
      </c>
      <c r="D2067" t="s">
        <v>16</v>
      </c>
      <c r="E2067" t="s">
        <v>33</v>
      </c>
      <c r="H2067">
        <v>1</v>
      </c>
      <c r="I2067" s="3" t="s">
        <v>187</v>
      </c>
    </row>
    <row r="2068" spans="1:9" hidden="1" x14ac:dyDescent="0.25">
      <c r="A2068" t="s">
        <v>100</v>
      </c>
      <c r="B2068" t="s">
        <v>63</v>
      </c>
      <c r="C2068">
        <v>1</v>
      </c>
      <c r="D2068" t="s">
        <v>16</v>
      </c>
      <c r="E2068" t="s">
        <v>166</v>
      </c>
      <c r="H2068">
        <v>0.15</v>
      </c>
      <c r="I2068" s="3" t="s">
        <v>187</v>
      </c>
    </row>
    <row r="2069" spans="1:9" hidden="1" x14ac:dyDescent="0.25">
      <c r="A2069" t="s">
        <v>100</v>
      </c>
      <c r="B2069" t="s">
        <v>28</v>
      </c>
      <c r="C2069">
        <v>5</v>
      </c>
      <c r="D2069" t="s">
        <v>101</v>
      </c>
      <c r="E2069" t="s">
        <v>22</v>
      </c>
      <c r="H2069">
        <v>0.3</v>
      </c>
      <c r="I2069" s="3" t="s">
        <v>187</v>
      </c>
    </row>
    <row r="2070" spans="1:9" hidden="1" x14ac:dyDescent="0.25">
      <c r="A2070" t="s">
        <v>100</v>
      </c>
      <c r="B2070" t="s">
        <v>28</v>
      </c>
      <c r="C2070">
        <v>3</v>
      </c>
      <c r="D2070" t="s">
        <v>29</v>
      </c>
      <c r="E2070" t="s">
        <v>20</v>
      </c>
      <c r="H2070">
        <v>6</v>
      </c>
      <c r="I2070" s="3" t="s">
        <v>187</v>
      </c>
    </row>
    <row r="2071" spans="1:9" hidden="1" x14ac:dyDescent="0.25">
      <c r="A2071" t="s">
        <v>100</v>
      </c>
      <c r="B2071" t="s">
        <v>28</v>
      </c>
      <c r="C2071">
        <v>3</v>
      </c>
      <c r="D2071" t="s">
        <v>29</v>
      </c>
      <c r="E2071" t="s">
        <v>22</v>
      </c>
      <c r="H2071">
        <v>1.1499999999999999</v>
      </c>
      <c r="I2071" s="3" t="s">
        <v>187</v>
      </c>
    </row>
    <row r="2072" spans="1:9" hidden="1" x14ac:dyDescent="0.25">
      <c r="A2072" t="s">
        <v>2</v>
      </c>
      <c r="B2072" t="s">
        <v>28</v>
      </c>
      <c r="C2072">
        <v>5</v>
      </c>
      <c r="D2072" t="s">
        <v>101</v>
      </c>
      <c r="E2072" t="s">
        <v>76</v>
      </c>
      <c r="H2072">
        <v>1</v>
      </c>
      <c r="I2072" s="3" t="s">
        <v>187</v>
      </c>
    </row>
    <row r="2073" spans="1:9" hidden="1" x14ac:dyDescent="0.25">
      <c r="A2073" t="s">
        <v>2</v>
      </c>
      <c r="B2073" t="s">
        <v>3</v>
      </c>
      <c r="C2073" t="s">
        <v>98</v>
      </c>
      <c r="D2073" t="s">
        <v>99</v>
      </c>
      <c r="E2073" t="s">
        <v>15</v>
      </c>
      <c r="H2073">
        <v>4</v>
      </c>
      <c r="I2073" s="3" t="s">
        <v>187</v>
      </c>
    </row>
    <row r="2074" spans="1:9" hidden="1" x14ac:dyDescent="0.25">
      <c r="A2074" t="s">
        <v>2</v>
      </c>
      <c r="B2074" t="s">
        <v>30</v>
      </c>
      <c r="C2074" t="s">
        <v>31</v>
      </c>
      <c r="D2074" t="s">
        <v>32</v>
      </c>
      <c r="E2074" t="s">
        <v>165</v>
      </c>
      <c r="H2074">
        <v>2</v>
      </c>
      <c r="I2074" s="3" t="s">
        <v>187</v>
      </c>
    </row>
    <row r="2075" spans="1:9" hidden="1" x14ac:dyDescent="0.25">
      <c r="A2075" t="s">
        <v>2</v>
      </c>
      <c r="B2075" t="s">
        <v>150</v>
      </c>
      <c r="C2075">
        <v>99</v>
      </c>
      <c r="D2075" t="s">
        <v>157</v>
      </c>
      <c r="E2075" t="s">
        <v>20</v>
      </c>
      <c r="H2075">
        <v>0.5</v>
      </c>
      <c r="I2075" s="3" t="s">
        <v>187</v>
      </c>
    </row>
    <row r="2076" spans="1:9" hidden="1" x14ac:dyDescent="0.25">
      <c r="A2076" t="s">
        <v>2</v>
      </c>
      <c r="B2076" t="s">
        <v>63</v>
      </c>
      <c r="C2076">
        <v>1</v>
      </c>
      <c r="D2076" t="s">
        <v>16</v>
      </c>
      <c r="E2076" t="s">
        <v>33</v>
      </c>
      <c r="H2076">
        <v>1</v>
      </c>
      <c r="I2076" s="3" t="s">
        <v>187</v>
      </c>
    </row>
    <row r="2077" spans="1:9" hidden="1" x14ac:dyDescent="0.25">
      <c r="A2077" t="s">
        <v>104</v>
      </c>
      <c r="B2077" t="s">
        <v>63</v>
      </c>
      <c r="C2077" t="s">
        <v>70</v>
      </c>
      <c r="D2077" t="s">
        <v>71</v>
      </c>
      <c r="E2077" t="s">
        <v>72</v>
      </c>
      <c r="H2077">
        <v>8</v>
      </c>
      <c r="I2077" s="3" t="s">
        <v>187</v>
      </c>
    </row>
    <row r="2078" spans="1:9" hidden="1" x14ac:dyDescent="0.25">
      <c r="A2078" t="s">
        <v>42</v>
      </c>
      <c r="B2078" t="s">
        <v>155</v>
      </c>
      <c r="C2078">
        <v>1</v>
      </c>
      <c r="D2078" t="s">
        <v>153</v>
      </c>
      <c r="E2078" t="s">
        <v>163</v>
      </c>
      <c r="H2078">
        <v>8</v>
      </c>
      <c r="I2078" s="3" t="s">
        <v>187</v>
      </c>
    </row>
    <row r="2079" spans="1:9" hidden="1" x14ac:dyDescent="0.25">
      <c r="A2079" t="s">
        <v>42</v>
      </c>
      <c r="B2079" t="s">
        <v>155</v>
      </c>
      <c r="C2079">
        <v>1</v>
      </c>
      <c r="D2079" t="s">
        <v>153</v>
      </c>
      <c r="E2079" t="s">
        <v>163</v>
      </c>
      <c r="H2079">
        <v>8</v>
      </c>
      <c r="I2079" s="3" t="s">
        <v>187</v>
      </c>
    </row>
    <row r="2080" spans="1:9" hidden="1" x14ac:dyDescent="0.25">
      <c r="A2080" t="s">
        <v>42</v>
      </c>
      <c r="B2080" t="s">
        <v>155</v>
      </c>
      <c r="C2080">
        <v>1</v>
      </c>
      <c r="D2080" t="s">
        <v>153</v>
      </c>
      <c r="E2080" t="s">
        <v>163</v>
      </c>
      <c r="H2080">
        <v>8</v>
      </c>
      <c r="I2080" s="3" t="s">
        <v>187</v>
      </c>
    </row>
    <row r="2081" spans="1:10" hidden="1" x14ac:dyDescent="0.25">
      <c r="A2081" t="s">
        <v>42</v>
      </c>
      <c r="B2081" t="s">
        <v>155</v>
      </c>
      <c r="C2081">
        <v>1</v>
      </c>
      <c r="D2081" t="s">
        <v>153</v>
      </c>
      <c r="E2081" t="s">
        <v>163</v>
      </c>
      <c r="H2081">
        <v>8</v>
      </c>
      <c r="I2081" s="3" t="s">
        <v>187</v>
      </c>
    </row>
    <row r="2082" spans="1:10" hidden="1" x14ac:dyDescent="0.25">
      <c r="A2082" t="s">
        <v>42</v>
      </c>
      <c r="B2082" t="s">
        <v>155</v>
      </c>
      <c r="C2082">
        <v>1</v>
      </c>
      <c r="D2082" t="s">
        <v>153</v>
      </c>
      <c r="E2082" t="s">
        <v>163</v>
      </c>
      <c r="H2082">
        <v>8</v>
      </c>
      <c r="I2082" s="3" t="s">
        <v>187</v>
      </c>
    </row>
    <row r="2083" spans="1:10" hidden="1" x14ac:dyDescent="0.25">
      <c r="A2083" t="s">
        <v>42</v>
      </c>
      <c r="B2083" t="s">
        <v>155</v>
      </c>
      <c r="C2083">
        <v>1</v>
      </c>
      <c r="D2083" t="s">
        <v>153</v>
      </c>
      <c r="E2083" t="s">
        <v>163</v>
      </c>
      <c r="H2083">
        <v>8</v>
      </c>
      <c r="I2083" s="3" t="s">
        <v>187</v>
      </c>
    </row>
    <row r="2084" spans="1:10" hidden="1" x14ac:dyDescent="0.25">
      <c r="A2084" t="s">
        <v>42</v>
      </c>
      <c r="B2084" t="s">
        <v>155</v>
      </c>
      <c r="C2084">
        <v>1</v>
      </c>
      <c r="D2084" t="s">
        <v>153</v>
      </c>
      <c r="E2084" t="s">
        <v>163</v>
      </c>
      <c r="H2084">
        <v>8</v>
      </c>
      <c r="I2084" s="3" t="s">
        <v>187</v>
      </c>
    </row>
    <row r="2085" spans="1:10" hidden="1" x14ac:dyDescent="0.25">
      <c r="A2085" t="s">
        <v>42</v>
      </c>
      <c r="B2085" t="s">
        <v>155</v>
      </c>
      <c r="C2085">
        <v>1</v>
      </c>
      <c r="D2085" t="s">
        <v>153</v>
      </c>
      <c r="E2085" t="s">
        <v>163</v>
      </c>
      <c r="H2085">
        <v>8</v>
      </c>
      <c r="I2085" s="3" t="s">
        <v>187</v>
      </c>
    </row>
    <row r="2086" spans="1:10" hidden="1" x14ac:dyDescent="0.25">
      <c r="A2086" t="s">
        <v>42</v>
      </c>
      <c r="B2086" t="s">
        <v>155</v>
      </c>
      <c r="C2086">
        <v>1</v>
      </c>
      <c r="D2086" t="s">
        <v>153</v>
      </c>
      <c r="E2086" t="s">
        <v>163</v>
      </c>
      <c r="H2086">
        <v>8</v>
      </c>
      <c r="I2086" s="3" t="s">
        <v>187</v>
      </c>
    </row>
    <row r="2087" spans="1:10" hidden="1" x14ac:dyDescent="0.25">
      <c r="A2087" t="s">
        <v>86</v>
      </c>
      <c r="B2087" t="s">
        <v>28</v>
      </c>
      <c r="C2087">
        <v>7</v>
      </c>
      <c r="D2087" t="s">
        <v>144</v>
      </c>
      <c r="E2087" t="s">
        <v>20</v>
      </c>
      <c r="H2087">
        <v>1.5</v>
      </c>
      <c r="I2087" s="3" t="s">
        <v>187</v>
      </c>
    </row>
    <row r="2088" spans="1:10" hidden="1" x14ac:dyDescent="0.25">
      <c r="A2088" t="s">
        <v>86</v>
      </c>
      <c r="B2088" t="s">
        <v>30</v>
      </c>
      <c r="C2088" t="s">
        <v>33</v>
      </c>
      <c r="D2088" t="s">
        <v>53</v>
      </c>
      <c r="E2088" t="s">
        <v>33</v>
      </c>
      <c r="H2088">
        <v>0.75</v>
      </c>
      <c r="I2088" s="3" t="s">
        <v>187</v>
      </c>
    </row>
    <row r="2089" spans="1:10" hidden="1" x14ac:dyDescent="0.25">
      <c r="A2089" t="s">
        <v>86</v>
      </c>
      <c r="B2089" t="s">
        <v>30</v>
      </c>
      <c r="C2089" t="s">
        <v>36</v>
      </c>
      <c r="D2089" t="s">
        <v>37</v>
      </c>
      <c r="E2089" t="s">
        <v>38</v>
      </c>
      <c r="H2089">
        <v>8</v>
      </c>
      <c r="I2089" s="3" t="s">
        <v>187</v>
      </c>
    </row>
    <row r="2090" spans="1:10" x14ac:dyDescent="0.25">
      <c r="A2090" t="s">
        <v>46</v>
      </c>
      <c r="B2090" t="s">
        <v>8</v>
      </c>
      <c r="C2090">
        <v>14</v>
      </c>
      <c r="D2090" t="s">
        <v>47</v>
      </c>
      <c r="E2090" t="s">
        <v>20</v>
      </c>
      <c r="F2090" t="str">
        <f t="shared" ref="F2090:F2091" si="107">CONCATENATE(TRIM(B2090),": ",D2090)</f>
        <v>APWORKS 2024.2 - PHASE 3: Enhancement in vendor mapping(Parse Table)</v>
      </c>
      <c r="G2090" t="e">
        <f>IF(E2090="Development",VLOOKUP(F2090,'Planned Activities'!$D$4:$M$158,J2090-2,FALSE),0)</f>
        <v>#N/A</v>
      </c>
      <c r="H2090">
        <v>2.5</v>
      </c>
      <c r="I2090" s="3" t="s">
        <v>187</v>
      </c>
      <c r="J2090">
        <f>VLOOKUP(I2090,Const!$A$2:$B$13,2,FALSE)</f>
        <v>11</v>
      </c>
    </row>
    <row r="2091" spans="1:10" x14ac:dyDescent="0.25">
      <c r="A2091" t="s">
        <v>46</v>
      </c>
      <c r="B2091" t="s">
        <v>8</v>
      </c>
      <c r="C2091">
        <v>14</v>
      </c>
      <c r="D2091" t="s">
        <v>47</v>
      </c>
      <c r="E2091" t="s">
        <v>20</v>
      </c>
      <c r="F2091" t="str">
        <f t="shared" si="107"/>
        <v>APWORKS 2024.2 - PHASE 3: Enhancement in vendor mapping(Parse Table)</v>
      </c>
      <c r="G2091" t="e">
        <f>IF(E2091="Development",VLOOKUP(F2091,'Planned Activities'!$D$4:$M$158,J2091-2,FALSE),0)</f>
        <v>#N/A</v>
      </c>
      <c r="H2091">
        <v>3</v>
      </c>
      <c r="I2091" s="3" t="s">
        <v>187</v>
      </c>
      <c r="J2091">
        <f>VLOOKUP(I2091,Const!$A$2:$B$13,2,FALSE)</f>
        <v>11</v>
      </c>
    </row>
    <row r="2092" spans="1:10" hidden="1" x14ac:dyDescent="0.25">
      <c r="A2092" t="s">
        <v>46</v>
      </c>
      <c r="B2092" t="s">
        <v>30</v>
      </c>
      <c r="C2092" t="s">
        <v>31</v>
      </c>
      <c r="D2092" t="s">
        <v>32</v>
      </c>
      <c r="E2092" t="s">
        <v>10</v>
      </c>
      <c r="H2092">
        <v>1</v>
      </c>
      <c r="I2092" s="3" t="s">
        <v>187</v>
      </c>
    </row>
    <row r="2093" spans="1:10" hidden="1" x14ac:dyDescent="0.25">
      <c r="A2093" t="s">
        <v>46</v>
      </c>
      <c r="B2093" t="s">
        <v>30</v>
      </c>
      <c r="C2093" t="s">
        <v>31</v>
      </c>
      <c r="D2093" t="s">
        <v>32</v>
      </c>
      <c r="E2093" t="s">
        <v>10</v>
      </c>
      <c r="H2093">
        <v>1</v>
      </c>
      <c r="I2093" s="3" t="s">
        <v>187</v>
      </c>
    </row>
    <row r="2094" spans="1:10" x14ac:dyDescent="0.25">
      <c r="A2094" t="s">
        <v>46</v>
      </c>
      <c r="B2094" t="s">
        <v>8</v>
      </c>
      <c r="C2094">
        <v>14</v>
      </c>
      <c r="D2094" t="s">
        <v>47</v>
      </c>
      <c r="E2094" t="s">
        <v>20</v>
      </c>
      <c r="F2094" t="str">
        <f>CONCATENATE(TRIM(B2094),": ",D2094)</f>
        <v>APWORKS 2024.2 - PHASE 3: Enhancement in vendor mapping(Parse Table)</v>
      </c>
      <c r="G2094" t="e">
        <f>IF(E2094="Development",VLOOKUP(F2094,'Planned Activities'!$D$4:$M$158,J2094-2,FALSE),0)</f>
        <v>#N/A</v>
      </c>
      <c r="H2094">
        <v>3.5</v>
      </c>
      <c r="I2094" s="3" t="s">
        <v>187</v>
      </c>
      <c r="J2094">
        <f>VLOOKUP(I2094,Const!$A$2:$B$13,2,FALSE)</f>
        <v>11</v>
      </c>
    </row>
    <row r="2095" spans="1:10" hidden="1" x14ac:dyDescent="0.25">
      <c r="A2095" t="s">
        <v>61</v>
      </c>
      <c r="B2095" t="s">
        <v>3</v>
      </c>
      <c r="C2095" t="s">
        <v>4</v>
      </c>
      <c r="D2095" t="s">
        <v>5</v>
      </c>
      <c r="E2095" t="s">
        <v>4</v>
      </c>
      <c r="H2095">
        <v>2</v>
      </c>
      <c r="I2095" s="3" t="s">
        <v>187</v>
      </c>
    </row>
    <row r="2096" spans="1:10" hidden="1" x14ac:dyDescent="0.25">
      <c r="A2096" t="s">
        <v>106</v>
      </c>
      <c r="B2096" t="s">
        <v>63</v>
      </c>
      <c r="C2096" t="s">
        <v>67</v>
      </c>
      <c r="D2096" t="s">
        <v>68</v>
      </c>
      <c r="E2096" t="s">
        <v>107</v>
      </c>
      <c r="H2096">
        <v>2</v>
      </c>
      <c r="I2096" s="3" t="s">
        <v>187</v>
      </c>
    </row>
    <row r="2097" spans="1:9" hidden="1" x14ac:dyDescent="0.25">
      <c r="A2097" t="s">
        <v>106</v>
      </c>
      <c r="B2097" t="s">
        <v>63</v>
      </c>
      <c r="C2097" t="s">
        <v>67</v>
      </c>
      <c r="D2097" t="s">
        <v>68</v>
      </c>
      <c r="E2097" t="s">
        <v>107</v>
      </c>
      <c r="H2097">
        <v>1</v>
      </c>
      <c r="I2097" s="3" t="s">
        <v>187</v>
      </c>
    </row>
    <row r="2098" spans="1:9" hidden="1" x14ac:dyDescent="0.25">
      <c r="A2098" t="s">
        <v>106</v>
      </c>
      <c r="B2098" t="s">
        <v>63</v>
      </c>
      <c r="C2098" t="s">
        <v>64</v>
      </c>
      <c r="D2098" t="s">
        <v>40</v>
      </c>
      <c r="E2098" t="s">
        <v>72</v>
      </c>
      <c r="H2098">
        <v>1</v>
      </c>
      <c r="I2098" s="3" t="s">
        <v>187</v>
      </c>
    </row>
    <row r="2099" spans="1:9" hidden="1" x14ac:dyDescent="0.25">
      <c r="A2099" t="s">
        <v>106</v>
      </c>
      <c r="B2099" t="s">
        <v>63</v>
      </c>
      <c r="C2099" t="s">
        <v>64</v>
      </c>
      <c r="D2099" t="s">
        <v>40</v>
      </c>
      <c r="E2099" t="s">
        <v>72</v>
      </c>
      <c r="H2099">
        <v>1</v>
      </c>
      <c r="I2099" s="3" t="s">
        <v>187</v>
      </c>
    </row>
    <row r="2100" spans="1:9" hidden="1" x14ac:dyDescent="0.25">
      <c r="A2100" t="s">
        <v>106</v>
      </c>
      <c r="B2100" t="s">
        <v>63</v>
      </c>
      <c r="C2100" t="s">
        <v>64</v>
      </c>
      <c r="D2100" t="s">
        <v>40</v>
      </c>
      <c r="E2100" t="s">
        <v>16</v>
      </c>
      <c r="H2100">
        <v>2</v>
      </c>
      <c r="I2100" s="3" t="s">
        <v>187</v>
      </c>
    </row>
    <row r="2101" spans="1:9" hidden="1" x14ac:dyDescent="0.25">
      <c r="A2101" t="s">
        <v>106</v>
      </c>
      <c r="B2101" t="s">
        <v>63</v>
      </c>
      <c r="C2101" t="s">
        <v>64</v>
      </c>
      <c r="D2101" t="s">
        <v>40</v>
      </c>
      <c r="E2101" t="s">
        <v>16</v>
      </c>
      <c r="H2101">
        <v>2</v>
      </c>
      <c r="I2101" s="3" t="s">
        <v>187</v>
      </c>
    </row>
    <row r="2102" spans="1:9" hidden="1" x14ac:dyDescent="0.25">
      <c r="A2102" t="s">
        <v>106</v>
      </c>
      <c r="B2102" t="s">
        <v>63</v>
      </c>
      <c r="C2102" t="s">
        <v>64</v>
      </c>
      <c r="D2102" t="s">
        <v>40</v>
      </c>
      <c r="E2102" t="s">
        <v>16</v>
      </c>
      <c r="H2102">
        <v>1</v>
      </c>
      <c r="I2102" s="3" t="s">
        <v>187</v>
      </c>
    </row>
    <row r="2103" spans="1:9" hidden="1" x14ac:dyDescent="0.25">
      <c r="A2103" t="s">
        <v>106</v>
      </c>
      <c r="B2103" t="s">
        <v>63</v>
      </c>
      <c r="C2103" t="s">
        <v>64</v>
      </c>
      <c r="D2103" t="s">
        <v>40</v>
      </c>
      <c r="E2103" t="s">
        <v>16</v>
      </c>
      <c r="H2103">
        <v>2</v>
      </c>
      <c r="I2103" s="3" t="s">
        <v>187</v>
      </c>
    </row>
    <row r="2104" spans="1:9" hidden="1" x14ac:dyDescent="0.25">
      <c r="A2104" t="s">
        <v>106</v>
      </c>
      <c r="B2104" t="s">
        <v>63</v>
      </c>
      <c r="C2104" t="s">
        <v>64</v>
      </c>
      <c r="D2104" t="s">
        <v>40</v>
      </c>
      <c r="E2104" t="s">
        <v>108</v>
      </c>
      <c r="H2104">
        <v>2</v>
      </c>
      <c r="I2104" s="3" t="s">
        <v>187</v>
      </c>
    </row>
    <row r="2105" spans="1:9" hidden="1" x14ac:dyDescent="0.25">
      <c r="A2105" t="s">
        <v>106</v>
      </c>
      <c r="B2105" t="s">
        <v>63</v>
      </c>
      <c r="C2105" t="s">
        <v>64</v>
      </c>
      <c r="D2105" t="s">
        <v>40</v>
      </c>
      <c r="E2105" t="s">
        <v>108</v>
      </c>
      <c r="H2105">
        <v>1</v>
      </c>
      <c r="I2105" s="3" t="s">
        <v>187</v>
      </c>
    </row>
    <row r="2106" spans="1:9" hidden="1" x14ac:dyDescent="0.25">
      <c r="A2106" t="s">
        <v>96</v>
      </c>
      <c r="B2106" t="s">
        <v>150</v>
      </c>
      <c r="C2106">
        <v>10</v>
      </c>
      <c r="D2106" t="s">
        <v>151</v>
      </c>
      <c r="E2106" t="s">
        <v>22</v>
      </c>
      <c r="H2106">
        <v>4</v>
      </c>
      <c r="I2106" s="3" t="s">
        <v>187</v>
      </c>
    </row>
    <row r="2107" spans="1:9" hidden="1" x14ac:dyDescent="0.25">
      <c r="A2107" t="s">
        <v>96</v>
      </c>
      <c r="B2107" t="s">
        <v>150</v>
      </c>
      <c r="C2107">
        <v>10</v>
      </c>
      <c r="D2107" t="s">
        <v>151</v>
      </c>
      <c r="E2107" t="s">
        <v>22</v>
      </c>
      <c r="H2107">
        <v>2</v>
      </c>
      <c r="I2107" s="3" t="s">
        <v>187</v>
      </c>
    </row>
    <row r="2108" spans="1:9" hidden="1" x14ac:dyDescent="0.25">
      <c r="A2108" t="s">
        <v>96</v>
      </c>
      <c r="B2108" t="s">
        <v>150</v>
      </c>
      <c r="C2108">
        <v>11</v>
      </c>
      <c r="D2108" t="s">
        <v>172</v>
      </c>
      <c r="E2108" t="s">
        <v>10</v>
      </c>
      <c r="H2108">
        <v>2</v>
      </c>
      <c r="I2108" s="3" t="s">
        <v>187</v>
      </c>
    </row>
    <row r="2109" spans="1:9" hidden="1" x14ac:dyDescent="0.25">
      <c r="A2109" t="s">
        <v>96</v>
      </c>
      <c r="B2109" t="s">
        <v>150</v>
      </c>
      <c r="C2109">
        <v>98</v>
      </c>
      <c r="D2109" t="s">
        <v>173</v>
      </c>
      <c r="E2109" t="s">
        <v>4</v>
      </c>
      <c r="H2109">
        <v>1</v>
      </c>
      <c r="I2109" s="3" t="s">
        <v>187</v>
      </c>
    </row>
    <row r="2110" spans="1:9" hidden="1" x14ac:dyDescent="0.25">
      <c r="A2110" t="s">
        <v>96</v>
      </c>
      <c r="B2110" t="s">
        <v>150</v>
      </c>
      <c r="C2110">
        <v>98</v>
      </c>
      <c r="D2110" t="s">
        <v>173</v>
      </c>
      <c r="E2110" t="s">
        <v>4</v>
      </c>
      <c r="H2110">
        <v>3</v>
      </c>
      <c r="I2110" s="3" t="s">
        <v>187</v>
      </c>
    </row>
    <row r="2111" spans="1:9" hidden="1" x14ac:dyDescent="0.25">
      <c r="A2111" t="s">
        <v>96</v>
      </c>
      <c r="B2111" t="s">
        <v>150</v>
      </c>
      <c r="C2111">
        <v>98</v>
      </c>
      <c r="D2111" t="s">
        <v>173</v>
      </c>
      <c r="E2111" t="s">
        <v>4</v>
      </c>
      <c r="H2111">
        <v>8</v>
      </c>
      <c r="I2111" s="3" t="s">
        <v>187</v>
      </c>
    </row>
    <row r="2112" spans="1:9" hidden="1" x14ac:dyDescent="0.25">
      <c r="A2112" t="s">
        <v>96</v>
      </c>
      <c r="B2112" t="s">
        <v>150</v>
      </c>
      <c r="C2112">
        <v>100</v>
      </c>
      <c r="D2112" t="s">
        <v>170</v>
      </c>
      <c r="E2112" t="s">
        <v>22</v>
      </c>
      <c r="H2112">
        <v>1</v>
      </c>
      <c r="I2112" s="3" t="s">
        <v>187</v>
      </c>
    </row>
    <row r="2113" spans="1:9" hidden="1" x14ac:dyDescent="0.25">
      <c r="A2113" t="s">
        <v>96</v>
      </c>
      <c r="B2113" t="s">
        <v>150</v>
      </c>
      <c r="C2113">
        <v>100</v>
      </c>
      <c r="D2113" t="s">
        <v>170</v>
      </c>
      <c r="E2113" t="s">
        <v>22</v>
      </c>
      <c r="H2113">
        <v>2</v>
      </c>
      <c r="I2113" s="3" t="s">
        <v>187</v>
      </c>
    </row>
    <row r="2114" spans="1:9" hidden="1" x14ac:dyDescent="0.25">
      <c r="A2114" t="s">
        <v>96</v>
      </c>
      <c r="B2114" t="s">
        <v>150</v>
      </c>
      <c r="C2114">
        <v>12</v>
      </c>
      <c r="D2114" t="s">
        <v>152</v>
      </c>
      <c r="E2114" t="s">
        <v>22</v>
      </c>
      <c r="H2114">
        <v>1</v>
      </c>
      <c r="I2114" s="3" t="s">
        <v>187</v>
      </c>
    </row>
    <row r="2115" spans="1:9" hidden="1" x14ac:dyDescent="0.25">
      <c r="A2115" t="s">
        <v>96</v>
      </c>
      <c r="B2115" t="s">
        <v>30</v>
      </c>
      <c r="C2115" t="s">
        <v>123</v>
      </c>
      <c r="D2115" t="s">
        <v>124</v>
      </c>
      <c r="E2115" t="s">
        <v>38</v>
      </c>
      <c r="H2115">
        <v>8</v>
      </c>
      <c r="I2115" s="3" t="s">
        <v>187</v>
      </c>
    </row>
    <row r="2116" spans="1:9" hidden="1" x14ac:dyDescent="0.25">
      <c r="A2116" t="s">
        <v>96</v>
      </c>
      <c r="B2116" t="s">
        <v>30</v>
      </c>
      <c r="C2116" t="s">
        <v>123</v>
      </c>
      <c r="D2116" t="s">
        <v>124</v>
      </c>
      <c r="E2116" t="s">
        <v>38</v>
      </c>
      <c r="H2116">
        <v>8</v>
      </c>
      <c r="I2116" s="3" t="s">
        <v>187</v>
      </c>
    </row>
    <row r="2117" spans="1:9" hidden="1" x14ac:dyDescent="0.25">
      <c r="A2117" t="s">
        <v>96</v>
      </c>
      <c r="B2117" t="s">
        <v>30</v>
      </c>
      <c r="C2117" t="s">
        <v>123</v>
      </c>
      <c r="D2117" t="s">
        <v>124</v>
      </c>
      <c r="E2117" t="s">
        <v>38</v>
      </c>
      <c r="H2117">
        <v>8</v>
      </c>
      <c r="I2117" s="3" t="s">
        <v>187</v>
      </c>
    </row>
    <row r="2118" spans="1:9" hidden="1" x14ac:dyDescent="0.25">
      <c r="A2118" t="s">
        <v>96</v>
      </c>
      <c r="B2118" t="s">
        <v>30</v>
      </c>
      <c r="C2118" t="s">
        <v>123</v>
      </c>
      <c r="D2118" t="s">
        <v>124</v>
      </c>
      <c r="E2118" t="s">
        <v>38</v>
      </c>
      <c r="H2118">
        <v>8</v>
      </c>
      <c r="I2118" s="3" t="s">
        <v>187</v>
      </c>
    </row>
    <row r="2119" spans="1:9" hidden="1" x14ac:dyDescent="0.25">
      <c r="A2119" t="s">
        <v>75</v>
      </c>
      <c r="B2119" t="s">
        <v>147</v>
      </c>
      <c r="C2119">
        <v>2</v>
      </c>
      <c r="D2119" t="s">
        <v>148</v>
      </c>
      <c r="E2119" t="s">
        <v>163</v>
      </c>
      <c r="H2119">
        <v>3</v>
      </c>
      <c r="I2119" s="3" t="s">
        <v>187</v>
      </c>
    </row>
    <row r="2120" spans="1:9" hidden="1" x14ac:dyDescent="0.25">
      <c r="A2120" t="s">
        <v>75</v>
      </c>
      <c r="B2120" t="s">
        <v>150</v>
      </c>
      <c r="C2120">
        <v>0</v>
      </c>
      <c r="D2120" t="s">
        <v>14</v>
      </c>
      <c r="E2120" t="s">
        <v>16</v>
      </c>
      <c r="H2120">
        <v>1</v>
      </c>
      <c r="I2120" s="3" t="s">
        <v>187</v>
      </c>
    </row>
    <row r="2121" spans="1:9" hidden="1" x14ac:dyDescent="0.25">
      <c r="A2121" t="s">
        <v>75</v>
      </c>
      <c r="B2121" t="s">
        <v>147</v>
      </c>
      <c r="C2121">
        <v>2</v>
      </c>
      <c r="D2121" t="s">
        <v>148</v>
      </c>
      <c r="E2121" t="s">
        <v>154</v>
      </c>
      <c r="H2121">
        <v>3</v>
      </c>
      <c r="I2121" s="3" t="s">
        <v>187</v>
      </c>
    </row>
    <row r="2122" spans="1:9" hidden="1" x14ac:dyDescent="0.25">
      <c r="A2122" t="s">
        <v>75</v>
      </c>
      <c r="B2122" t="s">
        <v>147</v>
      </c>
      <c r="C2122">
        <v>2</v>
      </c>
      <c r="D2122" t="s">
        <v>148</v>
      </c>
      <c r="E2122" t="s">
        <v>154</v>
      </c>
      <c r="H2122">
        <v>2</v>
      </c>
      <c r="I2122" s="3" t="s">
        <v>187</v>
      </c>
    </row>
    <row r="2123" spans="1:9" hidden="1" x14ac:dyDescent="0.25">
      <c r="A2123" t="s">
        <v>75</v>
      </c>
      <c r="B2123" t="s">
        <v>147</v>
      </c>
      <c r="C2123">
        <v>2</v>
      </c>
      <c r="D2123" t="s">
        <v>148</v>
      </c>
      <c r="E2123" t="s">
        <v>154</v>
      </c>
      <c r="H2123">
        <v>2</v>
      </c>
      <c r="I2123" s="3" t="s">
        <v>187</v>
      </c>
    </row>
    <row r="2124" spans="1:9" hidden="1" x14ac:dyDescent="0.25">
      <c r="A2124" t="s">
        <v>75</v>
      </c>
      <c r="B2124" t="s">
        <v>147</v>
      </c>
      <c r="C2124">
        <v>2</v>
      </c>
      <c r="D2124" t="s">
        <v>148</v>
      </c>
      <c r="E2124" t="s">
        <v>163</v>
      </c>
      <c r="H2124">
        <v>2</v>
      </c>
      <c r="I2124" s="3" t="s">
        <v>187</v>
      </c>
    </row>
    <row r="2125" spans="1:9" hidden="1" x14ac:dyDescent="0.25">
      <c r="A2125" t="s">
        <v>106</v>
      </c>
      <c r="B2125" t="s">
        <v>63</v>
      </c>
      <c r="C2125" t="s">
        <v>64</v>
      </c>
      <c r="D2125" t="s">
        <v>40</v>
      </c>
      <c r="E2125" t="s">
        <v>72</v>
      </c>
      <c r="H2125">
        <v>1</v>
      </c>
      <c r="I2125" s="3" t="s">
        <v>187</v>
      </c>
    </row>
    <row r="2126" spans="1:9" hidden="1" x14ac:dyDescent="0.25">
      <c r="A2126" t="s">
        <v>106</v>
      </c>
      <c r="B2126" t="s">
        <v>63</v>
      </c>
      <c r="C2126" t="s">
        <v>64</v>
      </c>
      <c r="D2126" t="s">
        <v>40</v>
      </c>
      <c r="E2126" t="s">
        <v>72</v>
      </c>
      <c r="H2126">
        <v>1</v>
      </c>
      <c r="I2126" s="3" t="s">
        <v>187</v>
      </c>
    </row>
    <row r="2127" spans="1:9" hidden="1" x14ac:dyDescent="0.25">
      <c r="A2127" t="s">
        <v>106</v>
      </c>
      <c r="B2127" t="s">
        <v>63</v>
      </c>
      <c r="C2127" t="s">
        <v>64</v>
      </c>
      <c r="D2127" t="s">
        <v>40</v>
      </c>
      <c r="E2127" t="s">
        <v>16</v>
      </c>
      <c r="H2127">
        <v>2</v>
      </c>
      <c r="I2127" s="3" t="s">
        <v>187</v>
      </c>
    </row>
    <row r="2128" spans="1:9" hidden="1" x14ac:dyDescent="0.25">
      <c r="A2128" t="s">
        <v>106</v>
      </c>
      <c r="B2128" t="s">
        <v>63</v>
      </c>
      <c r="C2128" t="s">
        <v>64</v>
      </c>
      <c r="D2128" t="s">
        <v>40</v>
      </c>
      <c r="E2128" t="s">
        <v>108</v>
      </c>
      <c r="H2128">
        <v>1</v>
      </c>
      <c r="I2128" s="3" t="s">
        <v>187</v>
      </c>
    </row>
    <row r="2129" spans="1:10" hidden="1" x14ac:dyDescent="0.25">
      <c r="A2129" t="s">
        <v>106</v>
      </c>
      <c r="B2129" t="s">
        <v>63</v>
      </c>
      <c r="C2129" t="s">
        <v>64</v>
      </c>
      <c r="D2129" t="s">
        <v>40</v>
      </c>
      <c r="E2129" t="s">
        <v>108</v>
      </c>
      <c r="H2129">
        <v>3</v>
      </c>
      <c r="I2129" s="3" t="s">
        <v>187</v>
      </c>
    </row>
    <row r="2130" spans="1:10" hidden="1" x14ac:dyDescent="0.25">
      <c r="A2130" t="s">
        <v>106</v>
      </c>
      <c r="B2130" t="s">
        <v>150</v>
      </c>
      <c r="C2130">
        <v>0</v>
      </c>
      <c r="D2130" t="s">
        <v>14</v>
      </c>
      <c r="E2130" t="s">
        <v>15</v>
      </c>
      <c r="H2130">
        <v>1</v>
      </c>
      <c r="I2130" s="3" t="s">
        <v>187</v>
      </c>
    </row>
    <row r="2131" spans="1:10" hidden="1" x14ac:dyDescent="0.25">
      <c r="A2131" t="s">
        <v>106</v>
      </c>
      <c r="B2131" t="s">
        <v>150</v>
      </c>
      <c r="C2131">
        <v>0</v>
      </c>
      <c r="D2131" t="s">
        <v>14</v>
      </c>
      <c r="E2131" t="s">
        <v>15</v>
      </c>
      <c r="H2131">
        <v>2</v>
      </c>
      <c r="I2131" s="3" t="s">
        <v>187</v>
      </c>
    </row>
    <row r="2132" spans="1:10" hidden="1" x14ac:dyDescent="0.25">
      <c r="A2132" t="s">
        <v>75</v>
      </c>
      <c r="B2132" t="s">
        <v>3</v>
      </c>
      <c r="C2132" t="s">
        <v>80</v>
      </c>
      <c r="D2132" t="s">
        <v>81</v>
      </c>
      <c r="E2132" t="s">
        <v>76</v>
      </c>
      <c r="H2132">
        <v>2</v>
      </c>
      <c r="I2132" s="3" t="s">
        <v>187</v>
      </c>
    </row>
    <row r="2133" spans="1:10" hidden="1" x14ac:dyDescent="0.25">
      <c r="A2133" t="s">
        <v>75</v>
      </c>
      <c r="B2133" t="s">
        <v>147</v>
      </c>
      <c r="C2133">
        <v>2</v>
      </c>
      <c r="D2133" t="s">
        <v>148</v>
      </c>
      <c r="E2133" t="s">
        <v>163</v>
      </c>
      <c r="H2133">
        <v>2</v>
      </c>
      <c r="I2133" s="3" t="s">
        <v>187</v>
      </c>
    </row>
    <row r="2134" spans="1:10" x14ac:dyDescent="0.25">
      <c r="A2134" t="s">
        <v>75</v>
      </c>
      <c r="B2134" t="s">
        <v>8</v>
      </c>
      <c r="C2134">
        <v>1</v>
      </c>
      <c r="D2134" t="s">
        <v>9</v>
      </c>
      <c r="E2134" t="s">
        <v>76</v>
      </c>
      <c r="F2134" t="str">
        <f>CONCATENATE(TRIM(B2134),": ",D2134)</f>
        <v>APWORKS 2024.2 - PHASE 3: Ability to automatically attach additional documents to Invoice</v>
      </c>
      <c r="G2134">
        <f>IF(E2134="Development",VLOOKUP(F2134,'Planned Activities'!$D$4:$M$158,J2134-2,FALSE),0)</f>
        <v>0</v>
      </c>
      <c r="H2134">
        <v>1</v>
      </c>
      <c r="I2134" s="3" t="s">
        <v>187</v>
      </c>
      <c r="J2134">
        <f>VLOOKUP(I2134,Const!$A$2:$B$13,2,FALSE)</f>
        <v>11</v>
      </c>
    </row>
    <row r="2135" spans="1:10" hidden="1" x14ac:dyDescent="0.25">
      <c r="A2135" t="s">
        <v>75</v>
      </c>
      <c r="B2135" t="s">
        <v>3</v>
      </c>
      <c r="C2135" t="s">
        <v>80</v>
      </c>
      <c r="D2135" t="s">
        <v>81</v>
      </c>
      <c r="E2135" t="s">
        <v>76</v>
      </c>
      <c r="H2135">
        <v>1</v>
      </c>
      <c r="I2135" s="3" t="s">
        <v>187</v>
      </c>
    </row>
    <row r="2136" spans="1:10" hidden="1" x14ac:dyDescent="0.25">
      <c r="A2136" t="s">
        <v>75</v>
      </c>
      <c r="B2136" t="s">
        <v>150</v>
      </c>
      <c r="C2136">
        <v>10</v>
      </c>
      <c r="D2136" t="s">
        <v>151</v>
      </c>
      <c r="E2136" t="s">
        <v>22</v>
      </c>
      <c r="H2136">
        <v>2</v>
      </c>
      <c r="I2136" s="3" t="s">
        <v>187</v>
      </c>
    </row>
    <row r="2137" spans="1:10" hidden="1" x14ac:dyDescent="0.25">
      <c r="A2137" t="s">
        <v>75</v>
      </c>
      <c r="B2137" t="s">
        <v>3</v>
      </c>
      <c r="C2137" t="s">
        <v>80</v>
      </c>
      <c r="D2137" t="s">
        <v>81</v>
      </c>
      <c r="E2137" t="s">
        <v>76</v>
      </c>
      <c r="H2137">
        <v>2</v>
      </c>
      <c r="I2137" s="3" t="s">
        <v>187</v>
      </c>
    </row>
    <row r="2138" spans="1:10" x14ac:dyDescent="0.25">
      <c r="A2138" t="s">
        <v>75</v>
      </c>
      <c r="B2138" t="s">
        <v>8</v>
      </c>
      <c r="C2138">
        <v>104</v>
      </c>
      <c r="D2138" t="s">
        <v>145</v>
      </c>
      <c r="E2138" t="s">
        <v>76</v>
      </c>
      <c r="F2138" t="str">
        <f>CONCATENATE(TRIM(B2138),": ",D2138)</f>
        <v>APWORKS 2024.2 - PHASE 3: Google Drive - Split Process and show documents in queue</v>
      </c>
      <c r="G2138">
        <f>IF(E2138="Development",VLOOKUP(F2138,'Planned Activities'!$D$4:$M$158,J2138-2,FALSE),0)</f>
        <v>0</v>
      </c>
      <c r="H2138">
        <v>1</v>
      </c>
      <c r="I2138" s="3" t="s">
        <v>187</v>
      </c>
      <c r="J2138">
        <f>VLOOKUP(I2138,Const!$A$2:$B$13,2,FALSE)</f>
        <v>11</v>
      </c>
    </row>
    <row r="2139" spans="1:10" hidden="1" x14ac:dyDescent="0.25">
      <c r="A2139" t="s">
        <v>75</v>
      </c>
      <c r="B2139" t="s">
        <v>150</v>
      </c>
      <c r="C2139">
        <v>10</v>
      </c>
      <c r="D2139" t="s">
        <v>151</v>
      </c>
      <c r="E2139" t="s">
        <v>22</v>
      </c>
      <c r="H2139">
        <v>1</v>
      </c>
      <c r="I2139" s="3" t="s">
        <v>187</v>
      </c>
    </row>
    <row r="2140" spans="1:10" hidden="1" x14ac:dyDescent="0.25">
      <c r="A2140" t="s">
        <v>75</v>
      </c>
      <c r="B2140" t="s">
        <v>25</v>
      </c>
      <c r="C2140" t="s">
        <v>80</v>
      </c>
      <c r="D2140" t="s">
        <v>81</v>
      </c>
      <c r="E2140" t="s">
        <v>76</v>
      </c>
      <c r="H2140">
        <v>1</v>
      </c>
      <c r="I2140" s="3" t="s">
        <v>187</v>
      </c>
    </row>
    <row r="2141" spans="1:10" hidden="1" x14ac:dyDescent="0.25">
      <c r="A2141" t="s">
        <v>75</v>
      </c>
      <c r="B2141" t="s">
        <v>150</v>
      </c>
      <c r="C2141">
        <v>0</v>
      </c>
      <c r="D2141" t="s">
        <v>14</v>
      </c>
      <c r="E2141" t="s">
        <v>16</v>
      </c>
      <c r="H2141">
        <v>1</v>
      </c>
      <c r="I2141" s="3" t="s">
        <v>187</v>
      </c>
    </row>
    <row r="2142" spans="1:10" x14ac:dyDescent="0.25">
      <c r="A2142" t="s">
        <v>46</v>
      </c>
      <c r="B2142" t="s">
        <v>8</v>
      </c>
      <c r="C2142">
        <v>14</v>
      </c>
      <c r="D2142" t="s">
        <v>47</v>
      </c>
      <c r="E2142" t="s">
        <v>20</v>
      </c>
      <c r="F2142" t="str">
        <f>CONCATENATE(TRIM(B2142),": ",D2142)</f>
        <v>APWORKS 2024.2 - PHASE 3: Enhancement in vendor mapping(Parse Table)</v>
      </c>
      <c r="G2142" t="e">
        <f>IF(E2142="Development",VLOOKUP(F2142,'Planned Activities'!$D$4:$M$158,J2142-2,FALSE),0)</f>
        <v>#N/A</v>
      </c>
      <c r="H2142">
        <v>4.5</v>
      </c>
      <c r="I2142" s="3" t="s">
        <v>187</v>
      </c>
      <c r="J2142">
        <f>VLOOKUP(I2142,Const!$A$2:$B$13,2,FALSE)</f>
        <v>11</v>
      </c>
    </row>
    <row r="2143" spans="1:10" hidden="1" x14ac:dyDescent="0.25">
      <c r="A2143" t="s">
        <v>46</v>
      </c>
      <c r="B2143" t="s">
        <v>28</v>
      </c>
      <c r="C2143">
        <v>3</v>
      </c>
      <c r="D2143" t="s">
        <v>29</v>
      </c>
      <c r="E2143" t="s">
        <v>20</v>
      </c>
      <c r="H2143">
        <v>2</v>
      </c>
      <c r="I2143" s="3" t="s">
        <v>187</v>
      </c>
    </row>
    <row r="2144" spans="1:10" hidden="1" x14ac:dyDescent="0.25">
      <c r="A2144" t="s">
        <v>46</v>
      </c>
      <c r="B2144" t="s">
        <v>28</v>
      </c>
      <c r="C2144">
        <v>3</v>
      </c>
      <c r="D2144" t="s">
        <v>29</v>
      </c>
      <c r="E2144" t="s">
        <v>20</v>
      </c>
      <c r="H2144">
        <v>1.5</v>
      </c>
      <c r="I2144" s="3" t="s">
        <v>187</v>
      </c>
    </row>
    <row r="2145" spans="1:10" hidden="1" x14ac:dyDescent="0.25">
      <c r="A2145" t="s">
        <v>46</v>
      </c>
      <c r="B2145" t="s">
        <v>30</v>
      </c>
      <c r="C2145" t="s">
        <v>31</v>
      </c>
      <c r="D2145" t="s">
        <v>32</v>
      </c>
      <c r="E2145" t="s">
        <v>10</v>
      </c>
      <c r="H2145">
        <v>1</v>
      </c>
      <c r="I2145" s="3" t="s">
        <v>187</v>
      </c>
    </row>
    <row r="2146" spans="1:10" hidden="1" x14ac:dyDescent="0.25">
      <c r="A2146" t="s">
        <v>46</v>
      </c>
      <c r="B2146" t="s">
        <v>30</v>
      </c>
      <c r="C2146" t="s">
        <v>31</v>
      </c>
      <c r="D2146" t="s">
        <v>32</v>
      </c>
      <c r="E2146" t="s">
        <v>10</v>
      </c>
      <c r="H2146">
        <v>1</v>
      </c>
      <c r="I2146" s="3" t="s">
        <v>187</v>
      </c>
    </row>
    <row r="2147" spans="1:10" hidden="1" x14ac:dyDescent="0.25">
      <c r="A2147" t="s">
        <v>46</v>
      </c>
      <c r="B2147" t="s">
        <v>30</v>
      </c>
      <c r="C2147" t="s">
        <v>31</v>
      </c>
      <c r="D2147" t="s">
        <v>32</v>
      </c>
      <c r="E2147" t="s">
        <v>10</v>
      </c>
      <c r="H2147">
        <v>1</v>
      </c>
      <c r="I2147" s="3" t="s">
        <v>187</v>
      </c>
    </row>
    <row r="2148" spans="1:10" hidden="1" x14ac:dyDescent="0.25">
      <c r="A2148" t="s">
        <v>46</v>
      </c>
      <c r="B2148" t="s">
        <v>30</v>
      </c>
      <c r="C2148" t="s">
        <v>31</v>
      </c>
      <c r="D2148" t="s">
        <v>32</v>
      </c>
      <c r="E2148" t="s">
        <v>10</v>
      </c>
      <c r="H2148">
        <v>2.5</v>
      </c>
      <c r="I2148" s="3" t="s">
        <v>187</v>
      </c>
    </row>
    <row r="2149" spans="1:10" hidden="1" x14ac:dyDescent="0.25">
      <c r="A2149" t="s">
        <v>46</v>
      </c>
      <c r="B2149" t="s">
        <v>30</v>
      </c>
      <c r="C2149" t="s">
        <v>31</v>
      </c>
      <c r="D2149" t="s">
        <v>32</v>
      </c>
      <c r="E2149" t="s">
        <v>10</v>
      </c>
      <c r="H2149">
        <v>2.5</v>
      </c>
      <c r="I2149" s="3" t="s">
        <v>187</v>
      </c>
    </row>
    <row r="2150" spans="1:10" hidden="1" x14ac:dyDescent="0.25">
      <c r="A2150" t="s">
        <v>46</v>
      </c>
      <c r="B2150" t="s">
        <v>30</v>
      </c>
      <c r="C2150" t="s">
        <v>31</v>
      </c>
      <c r="D2150" t="s">
        <v>32</v>
      </c>
      <c r="E2150" t="s">
        <v>10</v>
      </c>
      <c r="H2150">
        <v>2.5</v>
      </c>
      <c r="I2150" s="3" t="s">
        <v>187</v>
      </c>
    </row>
    <row r="2151" spans="1:10" hidden="1" x14ac:dyDescent="0.25">
      <c r="A2151" t="s">
        <v>86</v>
      </c>
      <c r="B2151" t="s">
        <v>28</v>
      </c>
      <c r="C2151">
        <v>7</v>
      </c>
      <c r="D2151" t="s">
        <v>144</v>
      </c>
      <c r="E2151" t="s">
        <v>20</v>
      </c>
      <c r="H2151">
        <v>2.5</v>
      </c>
      <c r="I2151" s="3" t="s">
        <v>187</v>
      </c>
    </row>
    <row r="2152" spans="1:10" hidden="1" x14ac:dyDescent="0.25">
      <c r="A2152" t="s">
        <v>86</v>
      </c>
      <c r="B2152" t="s">
        <v>28</v>
      </c>
      <c r="C2152">
        <v>0</v>
      </c>
      <c r="D2152" t="s">
        <v>14</v>
      </c>
      <c r="E2152" t="s">
        <v>141</v>
      </c>
      <c r="H2152">
        <v>1</v>
      </c>
      <c r="I2152" s="3" t="s">
        <v>187</v>
      </c>
    </row>
    <row r="2153" spans="1:10" hidden="1" x14ac:dyDescent="0.25">
      <c r="A2153" t="s">
        <v>86</v>
      </c>
      <c r="B2153" t="s">
        <v>30</v>
      </c>
      <c r="C2153" t="s">
        <v>33</v>
      </c>
      <c r="D2153" t="s">
        <v>53</v>
      </c>
      <c r="E2153" t="s">
        <v>33</v>
      </c>
      <c r="H2153">
        <v>1</v>
      </c>
      <c r="I2153" s="3" t="s">
        <v>187</v>
      </c>
    </row>
    <row r="2154" spans="1:10" hidden="1" x14ac:dyDescent="0.25">
      <c r="A2154" t="s">
        <v>46</v>
      </c>
      <c r="B2154" t="s">
        <v>25</v>
      </c>
      <c r="C2154" t="s">
        <v>4</v>
      </c>
      <c r="D2154" t="s">
        <v>5</v>
      </c>
      <c r="E2154" t="s">
        <v>4</v>
      </c>
      <c r="H2154">
        <v>4.5</v>
      </c>
      <c r="I2154" s="3" t="s">
        <v>187</v>
      </c>
    </row>
    <row r="2155" spans="1:10" x14ac:dyDescent="0.25">
      <c r="A2155" t="s">
        <v>46</v>
      </c>
      <c r="B2155" t="s">
        <v>8</v>
      </c>
      <c r="C2155">
        <v>7</v>
      </c>
      <c r="D2155" t="s">
        <v>18</v>
      </c>
      <c r="E2155" t="s">
        <v>20</v>
      </c>
      <c r="F2155" t="str">
        <f>CONCATENATE(TRIM(B2155),": ",D2155)</f>
        <v>APWORKS 2024.2 - PHASE 3: Associate vendor/stations/sites to multiple pay to</v>
      </c>
      <c r="G2155" t="e">
        <f>IF(E2155="Development",VLOOKUP(F2155,'Planned Activities'!$D$4:$M$158,J2155-2,FALSE),0)</f>
        <v>#N/A</v>
      </c>
      <c r="H2155">
        <v>4.5</v>
      </c>
      <c r="I2155" s="3" t="s">
        <v>187</v>
      </c>
      <c r="J2155">
        <f>VLOOKUP(I2155,Const!$A$2:$B$13,2,FALSE)</f>
        <v>11</v>
      </c>
    </row>
    <row r="2156" spans="1:10" hidden="1" x14ac:dyDescent="0.25">
      <c r="A2156" t="s">
        <v>75</v>
      </c>
      <c r="B2156" t="s">
        <v>25</v>
      </c>
      <c r="C2156" t="s">
        <v>80</v>
      </c>
      <c r="D2156" t="s">
        <v>81</v>
      </c>
      <c r="E2156" t="s">
        <v>76</v>
      </c>
      <c r="H2156">
        <v>3</v>
      </c>
      <c r="I2156" s="3" t="s">
        <v>187</v>
      </c>
    </row>
    <row r="2157" spans="1:10" x14ac:dyDescent="0.25">
      <c r="A2157" t="s">
        <v>46</v>
      </c>
      <c r="B2157" t="s">
        <v>8</v>
      </c>
      <c r="C2157">
        <v>8</v>
      </c>
      <c r="D2157" t="s">
        <v>19</v>
      </c>
      <c r="E2157" t="s">
        <v>4</v>
      </c>
      <c r="F2157" t="str">
        <f>CONCATENATE(TRIM(B2157),": ",D2157)</f>
        <v>APWORKS 2024.2 - PHASE 3: Broadcast Invoice: EDI File Processing</v>
      </c>
      <c r="G2157">
        <f>IF(E2157="Development",VLOOKUP(F2157,'Planned Activities'!$D$4:$M$158,J2157-2,FALSE),0)</f>
        <v>0</v>
      </c>
      <c r="H2157">
        <v>4.5</v>
      </c>
      <c r="I2157" s="3" t="s">
        <v>187</v>
      </c>
      <c r="J2157">
        <f>VLOOKUP(I2157,Const!$A$2:$B$13,2,FALSE)</f>
        <v>11</v>
      </c>
    </row>
    <row r="2158" spans="1:10" hidden="1" x14ac:dyDescent="0.25">
      <c r="A2158" t="s">
        <v>61</v>
      </c>
      <c r="B2158" t="s">
        <v>63</v>
      </c>
      <c r="C2158">
        <v>1</v>
      </c>
      <c r="D2158" t="s">
        <v>16</v>
      </c>
      <c r="E2158" t="s">
        <v>33</v>
      </c>
      <c r="H2158">
        <v>2</v>
      </c>
      <c r="I2158" s="3" t="s">
        <v>187</v>
      </c>
    </row>
    <row r="2159" spans="1:10" hidden="1" x14ac:dyDescent="0.25">
      <c r="A2159" t="s">
        <v>61</v>
      </c>
      <c r="B2159" t="s">
        <v>3</v>
      </c>
      <c r="C2159" t="s">
        <v>4</v>
      </c>
      <c r="D2159" t="s">
        <v>5</v>
      </c>
      <c r="E2159" t="s">
        <v>4</v>
      </c>
      <c r="H2159">
        <v>2</v>
      </c>
      <c r="I2159" s="3" t="s">
        <v>187</v>
      </c>
    </row>
    <row r="2160" spans="1:10" hidden="1" x14ac:dyDescent="0.25">
      <c r="A2160" t="s">
        <v>61</v>
      </c>
      <c r="B2160" t="s">
        <v>150</v>
      </c>
      <c r="C2160">
        <v>3</v>
      </c>
      <c r="D2160" t="s">
        <v>168</v>
      </c>
      <c r="E2160" t="s">
        <v>20</v>
      </c>
      <c r="H2160">
        <v>1</v>
      </c>
      <c r="I2160" s="3" t="s">
        <v>187</v>
      </c>
    </row>
    <row r="2161" spans="1:10" hidden="1" x14ac:dyDescent="0.25">
      <c r="A2161" t="s">
        <v>61</v>
      </c>
      <c r="B2161" t="s">
        <v>150</v>
      </c>
      <c r="C2161">
        <v>3</v>
      </c>
      <c r="D2161" t="s">
        <v>168</v>
      </c>
      <c r="E2161" t="s">
        <v>20</v>
      </c>
      <c r="H2161">
        <v>2</v>
      </c>
      <c r="I2161" s="3" t="s">
        <v>187</v>
      </c>
    </row>
    <row r="2162" spans="1:10" hidden="1" x14ac:dyDescent="0.25">
      <c r="A2162" t="s">
        <v>61</v>
      </c>
      <c r="B2162" t="s">
        <v>150</v>
      </c>
      <c r="C2162">
        <v>3</v>
      </c>
      <c r="D2162" t="s">
        <v>168</v>
      </c>
      <c r="E2162" t="s">
        <v>20</v>
      </c>
      <c r="H2162">
        <v>6</v>
      </c>
      <c r="I2162" s="3" t="s">
        <v>187</v>
      </c>
    </row>
    <row r="2163" spans="1:10" hidden="1" x14ac:dyDescent="0.25">
      <c r="A2163" t="s">
        <v>61</v>
      </c>
      <c r="B2163" t="s">
        <v>150</v>
      </c>
      <c r="C2163">
        <v>0</v>
      </c>
      <c r="D2163" t="s">
        <v>14</v>
      </c>
      <c r="E2163" t="s">
        <v>141</v>
      </c>
      <c r="H2163">
        <v>1</v>
      </c>
      <c r="I2163" s="3" t="s">
        <v>187</v>
      </c>
    </row>
    <row r="2164" spans="1:10" hidden="1" x14ac:dyDescent="0.25">
      <c r="A2164" t="s">
        <v>61</v>
      </c>
      <c r="B2164" t="s">
        <v>150</v>
      </c>
      <c r="C2164">
        <v>0</v>
      </c>
      <c r="D2164" t="s">
        <v>14</v>
      </c>
      <c r="E2164" t="s">
        <v>141</v>
      </c>
      <c r="H2164">
        <v>3</v>
      </c>
      <c r="I2164" s="3" t="s">
        <v>187</v>
      </c>
    </row>
    <row r="2165" spans="1:10" hidden="1" x14ac:dyDescent="0.25">
      <c r="A2165" t="s">
        <v>96</v>
      </c>
      <c r="B2165" t="s">
        <v>147</v>
      </c>
      <c r="C2165">
        <v>2</v>
      </c>
      <c r="D2165" t="s">
        <v>148</v>
      </c>
      <c r="E2165" t="s">
        <v>154</v>
      </c>
      <c r="H2165">
        <v>8</v>
      </c>
      <c r="I2165" s="3" t="s">
        <v>187</v>
      </c>
    </row>
    <row r="2166" spans="1:10" hidden="1" x14ac:dyDescent="0.25">
      <c r="A2166" t="s">
        <v>88</v>
      </c>
      <c r="B2166" t="s">
        <v>147</v>
      </c>
      <c r="C2166">
        <v>2</v>
      </c>
      <c r="D2166" t="s">
        <v>148</v>
      </c>
      <c r="E2166" t="s">
        <v>154</v>
      </c>
      <c r="H2166">
        <v>8</v>
      </c>
      <c r="I2166" s="3" t="s">
        <v>187</v>
      </c>
    </row>
    <row r="2167" spans="1:10" hidden="1" x14ac:dyDescent="0.25">
      <c r="A2167" t="s">
        <v>88</v>
      </c>
      <c r="B2167" t="s">
        <v>147</v>
      </c>
      <c r="C2167">
        <v>2</v>
      </c>
      <c r="D2167" t="s">
        <v>148</v>
      </c>
      <c r="E2167" t="s">
        <v>154</v>
      </c>
      <c r="H2167">
        <v>8</v>
      </c>
      <c r="I2167" s="3" t="s">
        <v>187</v>
      </c>
    </row>
    <row r="2168" spans="1:10" hidden="1" x14ac:dyDescent="0.25">
      <c r="A2168" t="s">
        <v>88</v>
      </c>
      <c r="B2168" t="s">
        <v>147</v>
      </c>
      <c r="C2168">
        <v>2</v>
      </c>
      <c r="D2168" t="s">
        <v>148</v>
      </c>
      <c r="E2168" t="s">
        <v>154</v>
      </c>
      <c r="H2168">
        <v>8</v>
      </c>
      <c r="I2168" s="3" t="s">
        <v>187</v>
      </c>
    </row>
    <row r="2169" spans="1:10" hidden="1" x14ac:dyDescent="0.25">
      <c r="A2169" t="s">
        <v>88</v>
      </c>
      <c r="B2169" t="s">
        <v>147</v>
      </c>
      <c r="C2169">
        <v>2</v>
      </c>
      <c r="D2169" t="s">
        <v>148</v>
      </c>
      <c r="E2169" t="s">
        <v>154</v>
      </c>
      <c r="H2169">
        <v>8</v>
      </c>
      <c r="I2169" s="3" t="s">
        <v>187</v>
      </c>
    </row>
    <row r="2170" spans="1:10" hidden="1" x14ac:dyDescent="0.25">
      <c r="A2170" t="s">
        <v>54</v>
      </c>
      <c r="B2170" t="s">
        <v>150</v>
      </c>
      <c r="C2170">
        <v>102</v>
      </c>
      <c r="D2170" t="s">
        <v>171</v>
      </c>
      <c r="E2170" t="s">
        <v>20</v>
      </c>
      <c r="H2170">
        <v>4</v>
      </c>
      <c r="I2170" s="3" t="s">
        <v>187</v>
      </c>
    </row>
    <row r="2171" spans="1:10" hidden="1" x14ac:dyDescent="0.25">
      <c r="A2171" t="s">
        <v>54</v>
      </c>
      <c r="B2171" t="s">
        <v>30</v>
      </c>
      <c r="C2171" t="s">
        <v>33</v>
      </c>
      <c r="D2171" t="s">
        <v>53</v>
      </c>
      <c r="E2171" t="s">
        <v>33</v>
      </c>
      <c r="H2171">
        <v>2</v>
      </c>
      <c r="I2171" s="3" t="s">
        <v>187</v>
      </c>
    </row>
    <row r="2172" spans="1:10" hidden="1" x14ac:dyDescent="0.25">
      <c r="A2172" t="s">
        <v>88</v>
      </c>
      <c r="B2172" t="s">
        <v>63</v>
      </c>
      <c r="C2172" t="s">
        <v>64</v>
      </c>
      <c r="D2172" t="s">
        <v>40</v>
      </c>
      <c r="E2172" t="s">
        <v>97</v>
      </c>
      <c r="H2172">
        <v>8</v>
      </c>
      <c r="I2172" s="3" t="s">
        <v>187</v>
      </c>
    </row>
    <row r="2173" spans="1:10" hidden="1" x14ac:dyDescent="0.25">
      <c r="A2173" t="s">
        <v>86</v>
      </c>
      <c r="B2173" t="s">
        <v>28</v>
      </c>
      <c r="C2173">
        <v>7</v>
      </c>
      <c r="D2173" t="s">
        <v>144</v>
      </c>
      <c r="E2173" t="s">
        <v>22</v>
      </c>
      <c r="H2173">
        <v>1</v>
      </c>
      <c r="I2173" s="3" t="s">
        <v>187</v>
      </c>
    </row>
    <row r="2174" spans="1:10" x14ac:dyDescent="0.25">
      <c r="A2174" t="s">
        <v>75</v>
      </c>
      <c r="B2174" t="s">
        <v>8</v>
      </c>
      <c r="C2174">
        <v>1</v>
      </c>
      <c r="D2174" t="s">
        <v>9</v>
      </c>
      <c r="E2174" t="s">
        <v>76</v>
      </c>
      <c r="F2174" t="str">
        <f t="shared" ref="F2174:F2175" si="108">CONCATENATE(TRIM(B2174),": ",D2174)</f>
        <v>APWORKS 2024.2 - PHASE 3: Ability to automatically attach additional documents to Invoice</v>
      </c>
      <c r="G2174">
        <f>IF(E2174="Development",VLOOKUP(F2174,'Planned Activities'!$D$4:$M$158,J2174-2,FALSE),0)</f>
        <v>0</v>
      </c>
      <c r="H2174">
        <v>2</v>
      </c>
      <c r="I2174" s="3" t="s">
        <v>187</v>
      </c>
      <c r="J2174">
        <f>VLOOKUP(I2174,Const!$A$2:$B$13,2,FALSE)</f>
        <v>11</v>
      </c>
    </row>
    <row r="2175" spans="1:10" x14ac:dyDescent="0.25">
      <c r="A2175" t="s">
        <v>75</v>
      </c>
      <c r="B2175" t="s">
        <v>8</v>
      </c>
      <c r="C2175">
        <v>104</v>
      </c>
      <c r="D2175" t="s">
        <v>145</v>
      </c>
      <c r="E2175" t="s">
        <v>76</v>
      </c>
      <c r="F2175" t="str">
        <f t="shared" si="108"/>
        <v>APWORKS 2024.2 - PHASE 3: Google Drive - Split Process and show documents in queue</v>
      </c>
      <c r="G2175">
        <f>IF(E2175="Development",VLOOKUP(F2175,'Planned Activities'!$D$4:$M$158,J2175-2,FALSE),0)</f>
        <v>0</v>
      </c>
      <c r="H2175">
        <v>1</v>
      </c>
      <c r="I2175" s="3" t="s">
        <v>187</v>
      </c>
      <c r="J2175">
        <f>VLOOKUP(I2175,Const!$A$2:$B$13,2,FALSE)</f>
        <v>11</v>
      </c>
    </row>
    <row r="2176" spans="1:10" hidden="1" x14ac:dyDescent="0.25">
      <c r="A2176" t="s">
        <v>75</v>
      </c>
      <c r="B2176" t="s">
        <v>147</v>
      </c>
      <c r="C2176">
        <v>2</v>
      </c>
      <c r="D2176" t="s">
        <v>148</v>
      </c>
      <c r="E2176" t="s">
        <v>154</v>
      </c>
      <c r="H2176">
        <v>1</v>
      </c>
      <c r="I2176" s="3" t="s">
        <v>187</v>
      </c>
    </row>
    <row r="2177" spans="1:10" x14ac:dyDescent="0.25">
      <c r="A2177" t="s">
        <v>75</v>
      </c>
      <c r="B2177" t="s">
        <v>8</v>
      </c>
      <c r="C2177">
        <v>100</v>
      </c>
      <c r="D2177" t="s">
        <v>60</v>
      </c>
      <c r="E2177" t="s">
        <v>76</v>
      </c>
      <c r="F2177" t="str">
        <f t="shared" ref="F2177:F2178" si="109">CONCATENATE(TRIM(B2177),": ",D2177)</f>
        <v>APWORKS 2024.2 - PHASE 3: Apply discount based on Payment terms settings</v>
      </c>
      <c r="G2177">
        <f>IF(E2177="Development",VLOOKUP(F2177,'Planned Activities'!$D$4:$M$158,J2177-2,FALSE),0)</f>
        <v>0</v>
      </c>
      <c r="H2177">
        <v>0.5</v>
      </c>
      <c r="I2177" s="3" t="s">
        <v>187</v>
      </c>
      <c r="J2177">
        <f>VLOOKUP(I2177,Const!$A$2:$B$13,2,FALSE)</f>
        <v>11</v>
      </c>
    </row>
    <row r="2178" spans="1:10" x14ac:dyDescent="0.25">
      <c r="A2178" t="s">
        <v>75</v>
      </c>
      <c r="B2178" t="s">
        <v>8</v>
      </c>
      <c r="C2178">
        <v>29</v>
      </c>
      <c r="D2178" t="s">
        <v>59</v>
      </c>
      <c r="E2178" t="s">
        <v>22</v>
      </c>
      <c r="F2178" t="str">
        <f t="shared" si="109"/>
        <v>APWORKS 2024.2 - PHASE 3: Route invoice from one company - company identification</v>
      </c>
      <c r="G2178">
        <f>IF(E2178="Development",VLOOKUP(F2178,'Planned Activities'!$D$4:$M$158,J2178-2,FALSE),0)</f>
        <v>0</v>
      </c>
      <c r="H2178">
        <v>0.5</v>
      </c>
      <c r="I2178" s="3" t="s">
        <v>187</v>
      </c>
      <c r="J2178">
        <f>VLOOKUP(I2178,Const!$A$2:$B$13,2,FALSE)</f>
        <v>11</v>
      </c>
    </row>
    <row r="2179" spans="1:10" hidden="1" x14ac:dyDescent="0.25">
      <c r="A2179" t="s">
        <v>75</v>
      </c>
      <c r="B2179" t="s">
        <v>150</v>
      </c>
      <c r="C2179">
        <v>1</v>
      </c>
      <c r="D2179" t="s">
        <v>161</v>
      </c>
      <c r="E2179" t="s">
        <v>10</v>
      </c>
      <c r="H2179">
        <v>3</v>
      </c>
      <c r="I2179" s="3" t="s">
        <v>187</v>
      </c>
    </row>
    <row r="2180" spans="1:10" hidden="1" x14ac:dyDescent="0.25">
      <c r="A2180" t="s">
        <v>75</v>
      </c>
      <c r="B2180" t="s">
        <v>150</v>
      </c>
      <c r="C2180">
        <v>1</v>
      </c>
      <c r="D2180" t="s">
        <v>161</v>
      </c>
      <c r="E2180" t="s">
        <v>10</v>
      </c>
      <c r="H2180">
        <v>2</v>
      </c>
      <c r="I2180" s="3" t="s">
        <v>187</v>
      </c>
    </row>
    <row r="2181" spans="1:10" hidden="1" x14ac:dyDescent="0.25">
      <c r="A2181" t="s">
        <v>83</v>
      </c>
      <c r="B2181" t="s">
        <v>30</v>
      </c>
      <c r="C2181" t="s">
        <v>33</v>
      </c>
      <c r="D2181" t="s">
        <v>53</v>
      </c>
      <c r="E2181" t="s">
        <v>33</v>
      </c>
      <c r="H2181">
        <v>2</v>
      </c>
      <c r="I2181" s="3" t="s">
        <v>187</v>
      </c>
    </row>
    <row r="2182" spans="1:10" hidden="1" x14ac:dyDescent="0.25">
      <c r="A2182" t="s">
        <v>83</v>
      </c>
      <c r="B2182" t="s">
        <v>30</v>
      </c>
      <c r="C2182" t="s">
        <v>33</v>
      </c>
      <c r="D2182" t="s">
        <v>53</v>
      </c>
      <c r="E2182" t="s">
        <v>33</v>
      </c>
      <c r="H2182">
        <v>2</v>
      </c>
      <c r="I2182" s="3" t="s">
        <v>187</v>
      </c>
    </row>
    <row r="2183" spans="1:10" hidden="1" x14ac:dyDescent="0.25">
      <c r="A2183" t="s">
        <v>83</v>
      </c>
      <c r="B2183" t="s">
        <v>28</v>
      </c>
      <c r="C2183">
        <v>3</v>
      </c>
      <c r="D2183" t="s">
        <v>29</v>
      </c>
      <c r="E2183" t="s">
        <v>77</v>
      </c>
      <c r="H2183">
        <v>3</v>
      </c>
      <c r="I2183" s="3" t="s">
        <v>187</v>
      </c>
    </row>
    <row r="2184" spans="1:10" hidden="1" x14ac:dyDescent="0.25">
      <c r="A2184" t="s">
        <v>83</v>
      </c>
      <c r="B2184" t="s">
        <v>28</v>
      </c>
      <c r="C2184">
        <v>7</v>
      </c>
      <c r="D2184" t="s">
        <v>144</v>
      </c>
      <c r="E2184" t="s">
        <v>77</v>
      </c>
      <c r="H2184">
        <v>3</v>
      </c>
      <c r="I2184" s="3" t="s">
        <v>187</v>
      </c>
    </row>
    <row r="2185" spans="1:10" hidden="1" x14ac:dyDescent="0.25">
      <c r="A2185" t="s">
        <v>83</v>
      </c>
      <c r="B2185" t="s">
        <v>28</v>
      </c>
      <c r="C2185">
        <v>10</v>
      </c>
      <c r="D2185" t="s">
        <v>143</v>
      </c>
      <c r="E2185" t="s">
        <v>77</v>
      </c>
      <c r="H2185">
        <v>6</v>
      </c>
      <c r="I2185" s="3" t="s">
        <v>187</v>
      </c>
    </row>
    <row r="2186" spans="1:10" hidden="1" x14ac:dyDescent="0.25">
      <c r="A2186" t="s">
        <v>66</v>
      </c>
      <c r="B2186" t="s">
        <v>63</v>
      </c>
      <c r="C2186" t="s">
        <v>67</v>
      </c>
      <c r="D2186" t="s">
        <v>68</v>
      </c>
      <c r="E2186" t="s">
        <v>159</v>
      </c>
      <c r="H2186">
        <v>2</v>
      </c>
      <c r="I2186" s="3" t="s">
        <v>187</v>
      </c>
    </row>
    <row r="2187" spans="1:10" hidden="1" x14ac:dyDescent="0.25">
      <c r="A2187" t="s">
        <v>66</v>
      </c>
      <c r="B2187" t="s">
        <v>63</v>
      </c>
      <c r="C2187" t="s">
        <v>67</v>
      </c>
      <c r="D2187" t="s">
        <v>68</v>
      </c>
      <c r="E2187" t="s">
        <v>159</v>
      </c>
      <c r="H2187">
        <v>3</v>
      </c>
      <c r="I2187" s="3" t="s">
        <v>187</v>
      </c>
    </row>
    <row r="2188" spans="1:10" hidden="1" x14ac:dyDescent="0.25">
      <c r="A2188" t="s">
        <v>66</v>
      </c>
      <c r="B2188" t="s">
        <v>63</v>
      </c>
      <c r="C2188" t="s">
        <v>67</v>
      </c>
      <c r="D2188" t="s">
        <v>68</v>
      </c>
      <c r="E2188" t="s">
        <v>159</v>
      </c>
      <c r="H2188">
        <v>1</v>
      </c>
      <c r="I2188" s="3" t="s">
        <v>187</v>
      </c>
    </row>
    <row r="2189" spans="1:10" hidden="1" x14ac:dyDescent="0.25">
      <c r="A2189" t="s">
        <v>66</v>
      </c>
      <c r="B2189" t="s">
        <v>63</v>
      </c>
      <c r="C2189" t="s">
        <v>67</v>
      </c>
      <c r="D2189" t="s">
        <v>68</v>
      </c>
      <c r="E2189" t="s">
        <v>69</v>
      </c>
      <c r="H2189">
        <v>3</v>
      </c>
      <c r="I2189" s="3" t="s">
        <v>187</v>
      </c>
    </row>
    <row r="2190" spans="1:10" hidden="1" x14ac:dyDescent="0.25">
      <c r="A2190" t="s">
        <v>66</v>
      </c>
      <c r="B2190" t="s">
        <v>63</v>
      </c>
      <c r="C2190" t="s">
        <v>67</v>
      </c>
      <c r="D2190" t="s">
        <v>68</v>
      </c>
      <c r="E2190" t="s">
        <v>69</v>
      </c>
      <c r="H2190">
        <v>2</v>
      </c>
      <c r="I2190" s="3" t="s">
        <v>187</v>
      </c>
    </row>
    <row r="2191" spans="1:10" hidden="1" x14ac:dyDescent="0.25">
      <c r="A2191" t="s">
        <v>66</v>
      </c>
      <c r="B2191" t="s">
        <v>63</v>
      </c>
      <c r="C2191" t="s">
        <v>67</v>
      </c>
      <c r="D2191" t="s">
        <v>68</v>
      </c>
      <c r="E2191" t="s">
        <v>69</v>
      </c>
      <c r="H2191">
        <v>3</v>
      </c>
      <c r="I2191" s="3" t="s">
        <v>187</v>
      </c>
    </row>
    <row r="2192" spans="1:10" hidden="1" x14ac:dyDescent="0.25">
      <c r="A2192" t="s">
        <v>66</v>
      </c>
      <c r="B2192" t="s">
        <v>63</v>
      </c>
      <c r="C2192" t="s">
        <v>67</v>
      </c>
      <c r="D2192" t="s">
        <v>68</v>
      </c>
      <c r="E2192" t="s">
        <v>69</v>
      </c>
      <c r="H2192">
        <v>8</v>
      </c>
      <c r="I2192" s="3" t="s">
        <v>187</v>
      </c>
    </row>
    <row r="2193" spans="1:9" hidden="1" x14ac:dyDescent="0.25">
      <c r="A2193" t="s">
        <v>54</v>
      </c>
      <c r="B2193" t="s">
        <v>150</v>
      </c>
      <c r="C2193">
        <v>1</v>
      </c>
      <c r="D2193" t="s">
        <v>161</v>
      </c>
      <c r="E2193" t="s">
        <v>20</v>
      </c>
      <c r="H2193">
        <v>2</v>
      </c>
      <c r="I2193" s="3" t="s">
        <v>187</v>
      </c>
    </row>
    <row r="2194" spans="1:9" hidden="1" x14ac:dyDescent="0.25">
      <c r="A2194" t="s">
        <v>66</v>
      </c>
      <c r="B2194" t="s">
        <v>63</v>
      </c>
      <c r="C2194" t="s">
        <v>67</v>
      </c>
      <c r="D2194" t="s">
        <v>68</v>
      </c>
      <c r="E2194" t="s">
        <v>72</v>
      </c>
      <c r="H2194">
        <v>4</v>
      </c>
      <c r="I2194" s="3" t="s">
        <v>187</v>
      </c>
    </row>
    <row r="2195" spans="1:9" hidden="1" x14ac:dyDescent="0.25">
      <c r="A2195" t="s">
        <v>66</v>
      </c>
      <c r="B2195" t="s">
        <v>63</v>
      </c>
      <c r="C2195" t="s">
        <v>67</v>
      </c>
      <c r="D2195" t="s">
        <v>68</v>
      </c>
      <c r="E2195" t="s">
        <v>72</v>
      </c>
      <c r="H2195">
        <v>4</v>
      </c>
      <c r="I2195" s="3" t="s">
        <v>187</v>
      </c>
    </row>
    <row r="2196" spans="1:9" hidden="1" x14ac:dyDescent="0.25">
      <c r="A2196" t="s">
        <v>66</v>
      </c>
      <c r="B2196" t="s">
        <v>63</v>
      </c>
      <c r="C2196" t="s">
        <v>67</v>
      </c>
      <c r="D2196" t="s">
        <v>68</v>
      </c>
      <c r="E2196" t="s">
        <v>72</v>
      </c>
      <c r="H2196">
        <v>3</v>
      </c>
      <c r="I2196" s="3" t="s">
        <v>187</v>
      </c>
    </row>
    <row r="2197" spans="1:9" hidden="1" x14ac:dyDescent="0.25">
      <c r="A2197" t="s">
        <v>66</v>
      </c>
      <c r="B2197" t="s">
        <v>63</v>
      </c>
      <c r="C2197" t="s">
        <v>67</v>
      </c>
      <c r="D2197" t="s">
        <v>68</v>
      </c>
      <c r="E2197" t="s">
        <v>72</v>
      </c>
      <c r="H2197">
        <v>3</v>
      </c>
      <c r="I2197" s="3" t="s">
        <v>187</v>
      </c>
    </row>
    <row r="2198" spans="1:9" hidden="1" x14ac:dyDescent="0.25">
      <c r="A2198" t="s">
        <v>66</v>
      </c>
      <c r="B2198" t="s">
        <v>63</v>
      </c>
      <c r="C2198">
        <v>1</v>
      </c>
      <c r="D2198" t="s">
        <v>16</v>
      </c>
      <c r="E2198" t="s">
        <v>33</v>
      </c>
      <c r="H2198">
        <v>2</v>
      </c>
      <c r="I2198" s="3" t="s">
        <v>187</v>
      </c>
    </row>
    <row r="2199" spans="1:9" hidden="1" x14ac:dyDescent="0.25">
      <c r="A2199" t="s">
        <v>66</v>
      </c>
      <c r="B2199" t="s">
        <v>63</v>
      </c>
      <c r="C2199">
        <v>1</v>
      </c>
      <c r="D2199" t="s">
        <v>16</v>
      </c>
      <c r="E2199" t="s">
        <v>33</v>
      </c>
      <c r="H2199">
        <v>1</v>
      </c>
      <c r="I2199" s="3" t="s">
        <v>187</v>
      </c>
    </row>
    <row r="2200" spans="1:9" hidden="1" x14ac:dyDescent="0.25">
      <c r="A2200" t="s">
        <v>66</v>
      </c>
      <c r="B2200" t="s">
        <v>63</v>
      </c>
      <c r="C2200">
        <v>1</v>
      </c>
      <c r="D2200" t="s">
        <v>16</v>
      </c>
      <c r="E2200" t="s">
        <v>33</v>
      </c>
      <c r="H2200">
        <v>1</v>
      </c>
      <c r="I2200" s="3" t="s">
        <v>187</v>
      </c>
    </row>
    <row r="2201" spans="1:9" hidden="1" x14ac:dyDescent="0.25">
      <c r="A2201" t="s">
        <v>66</v>
      </c>
      <c r="B2201" t="s">
        <v>63</v>
      </c>
      <c r="C2201">
        <v>1</v>
      </c>
      <c r="D2201" t="s">
        <v>16</v>
      </c>
      <c r="E2201" t="s">
        <v>33</v>
      </c>
      <c r="H2201">
        <v>1</v>
      </c>
      <c r="I2201" s="3" t="s">
        <v>187</v>
      </c>
    </row>
    <row r="2202" spans="1:9" hidden="1" x14ac:dyDescent="0.25">
      <c r="A2202" t="s">
        <v>66</v>
      </c>
      <c r="B2202" t="s">
        <v>63</v>
      </c>
      <c r="C2202" t="s">
        <v>70</v>
      </c>
      <c r="D2202" t="s">
        <v>71</v>
      </c>
      <c r="E2202" t="s">
        <v>72</v>
      </c>
      <c r="H2202">
        <v>1</v>
      </c>
      <c r="I2202" s="3" t="s">
        <v>187</v>
      </c>
    </row>
    <row r="2203" spans="1:9" hidden="1" x14ac:dyDescent="0.25">
      <c r="A2203" t="s">
        <v>66</v>
      </c>
      <c r="B2203" t="s">
        <v>63</v>
      </c>
      <c r="C2203" t="s">
        <v>70</v>
      </c>
      <c r="D2203" t="s">
        <v>71</v>
      </c>
      <c r="E2203" t="s">
        <v>72</v>
      </c>
      <c r="H2203">
        <v>2</v>
      </c>
      <c r="I2203" s="3" t="s">
        <v>187</v>
      </c>
    </row>
    <row r="2204" spans="1:9" hidden="1" x14ac:dyDescent="0.25">
      <c r="A2204" t="s">
        <v>66</v>
      </c>
      <c r="B2204" t="s">
        <v>63</v>
      </c>
      <c r="C2204" t="s">
        <v>67</v>
      </c>
      <c r="D2204" t="s">
        <v>68</v>
      </c>
      <c r="E2204" t="s">
        <v>159</v>
      </c>
      <c r="H2204">
        <v>1</v>
      </c>
      <c r="I2204" s="3" t="s">
        <v>187</v>
      </c>
    </row>
    <row r="2205" spans="1:9" hidden="1" x14ac:dyDescent="0.25">
      <c r="A2205" t="s">
        <v>66</v>
      </c>
      <c r="B2205" t="s">
        <v>63</v>
      </c>
      <c r="C2205" t="s">
        <v>67</v>
      </c>
      <c r="D2205" t="s">
        <v>68</v>
      </c>
      <c r="E2205" t="s">
        <v>72</v>
      </c>
      <c r="H2205">
        <v>2</v>
      </c>
      <c r="I2205" s="3" t="s">
        <v>187</v>
      </c>
    </row>
    <row r="2206" spans="1:9" hidden="1" x14ac:dyDescent="0.25">
      <c r="A2206" t="s">
        <v>66</v>
      </c>
      <c r="B2206" t="s">
        <v>63</v>
      </c>
      <c r="C2206" t="s">
        <v>67</v>
      </c>
      <c r="D2206" t="s">
        <v>68</v>
      </c>
      <c r="E2206" t="s">
        <v>69</v>
      </c>
      <c r="H2206">
        <v>1</v>
      </c>
      <c r="I2206" s="3" t="s">
        <v>187</v>
      </c>
    </row>
    <row r="2207" spans="1:9" hidden="1" x14ac:dyDescent="0.25">
      <c r="A2207" t="s">
        <v>66</v>
      </c>
      <c r="B2207" t="s">
        <v>63</v>
      </c>
      <c r="C2207" t="s">
        <v>67</v>
      </c>
      <c r="D2207" t="s">
        <v>68</v>
      </c>
      <c r="E2207" t="s">
        <v>158</v>
      </c>
      <c r="H2207">
        <v>3</v>
      </c>
      <c r="I2207" s="3" t="s">
        <v>187</v>
      </c>
    </row>
    <row r="2208" spans="1:9" hidden="1" x14ac:dyDescent="0.25">
      <c r="A2208" t="s">
        <v>66</v>
      </c>
      <c r="B2208" t="s">
        <v>63</v>
      </c>
      <c r="C2208" t="s">
        <v>67</v>
      </c>
      <c r="D2208" t="s">
        <v>68</v>
      </c>
      <c r="E2208" t="s">
        <v>107</v>
      </c>
      <c r="H2208">
        <v>0.5</v>
      </c>
      <c r="I2208" s="3" t="s">
        <v>187</v>
      </c>
    </row>
    <row r="2209" spans="1:9" hidden="1" x14ac:dyDescent="0.25">
      <c r="A2209" t="s">
        <v>66</v>
      </c>
      <c r="B2209" t="s">
        <v>63</v>
      </c>
      <c r="C2209" t="s">
        <v>70</v>
      </c>
      <c r="D2209" t="s">
        <v>71</v>
      </c>
      <c r="E2209" t="s">
        <v>72</v>
      </c>
      <c r="H2209">
        <v>0.5</v>
      </c>
      <c r="I2209" s="3" t="s">
        <v>187</v>
      </c>
    </row>
    <row r="2210" spans="1:9" hidden="1" x14ac:dyDescent="0.25">
      <c r="A2210" t="s">
        <v>100</v>
      </c>
      <c r="B2210" t="s">
        <v>63</v>
      </c>
      <c r="C2210">
        <v>1</v>
      </c>
      <c r="D2210" t="s">
        <v>16</v>
      </c>
      <c r="E2210" t="s">
        <v>166</v>
      </c>
      <c r="H2210">
        <v>0.15</v>
      </c>
      <c r="I2210" s="3" t="s">
        <v>187</v>
      </c>
    </row>
    <row r="2211" spans="1:9" hidden="1" x14ac:dyDescent="0.25">
      <c r="A2211" t="s">
        <v>100</v>
      </c>
      <c r="B2211" t="s">
        <v>28</v>
      </c>
      <c r="C2211">
        <v>3</v>
      </c>
      <c r="D2211" t="s">
        <v>29</v>
      </c>
      <c r="E2211" t="s">
        <v>20</v>
      </c>
      <c r="H2211">
        <v>6.45</v>
      </c>
      <c r="I2211" s="3" t="s">
        <v>187</v>
      </c>
    </row>
    <row r="2212" spans="1:9" hidden="1" x14ac:dyDescent="0.25">
      <c r="A2212" t="s">
        <v>100</v>
      </c>
      <c r="B2212" t="s">
        <v>28</v>
      </c>
      <c r="C2212">
        <v>3</v>
      </c>
      <c r="D2212" t="s">
        <v>29</v>
      </c>
      <c r="E2212" t="s">
        <v>22</v>
      </c>
      <c r="H2212">
        <v>1</v>
      </c>
      <c r="I2212" s="3" t="s">
        <v>187</v>
      </c>
    </row>
    <row r="2213" spans="1:9" hidden="1" x14ac:dyDescent="0.25">
      <c r="A2213" t="s">
        <v>66</v>
      </c>
      <c r="B2213" t="s">
        <v>63</v>
      </c>
      <c r="C2213" t="s">
        <v>67</v>
      </c>
      <c r="D2213" t="s">
        <v>68</v>
      </c>
      <c r="E2213" t="s">
        <v>159</v>
      </c>
      <c r="H2213">
        <v>1</v>
      </c>
      <c r="I2213" s="3" t="s">
        <v>187</v>
      </c>
    </row>
    <row r="2214" spans="1:9" hidden="1" x14ac:dyDescent="0.25">
      <c r="A2214" t="s">
        <v>66</v>
      </c>
      <c r="B2214" t="s">
        <v>63</v>
      </c>
      <c r="C2214" t="s">
        <v>67</v>
      </c>
      <c r="D2214" t="s">
        <v>68</v>
      </c>
      <c r="E2214" t="s">
        <v>159</v>
      </c>
      <c r="H2214">
        <v>2</v>
      </c>
      <c r="I2214" s="3" t="s">
        <v>187</v>
      </c>
    </row>
    <row r="2215" spans="1:9" hidden="1" x14ac:dyDescent="0.25">
      <c r="A2215" t="s">
        <v>66</v>
      </c>
      <c r="B2215" t="s">
        <v>63</v>
      </c>
      <c r="C2215" t="s">
        <v>67</v>
      </c>
      <c r="D2215" t="s">
        <v>68</v>
      </c>
      <c r="E2215" t="s">
        <v>72</v>
      </c>
      <c r="H2215">
        <v>2</v>
      </c>
      <c r="I2215" s="3" t="s">
        <v>187</v>
      </c>
    </row>
    <row r="2216" spans="1:9" hidden="1" x14ac:dyDescent="0.25">
      <c r="A2216" t="s">
        <v>66</v>
      </c>
      <c r="B2216" t="s">
        <v>63</v>
      </c>
      <c r="C2216" t="s">
        <v>67</v>
      </c>
      <c r="D2216" t="s">
        <v>68</v>
      </c>
      <c r="E2216" t="s">
        <v>72</v>
      </c>
      <c r="H2216">
        <v>2</v>
      </c>
      <c r="I2216" s="3" t="s">
        <v>187</v>
      </c>
    </row>
    <row r="2217" spans="1:9" hidden="1" x14ac:dyDescent="0.25">
      <c r="A2217" t="s">
        <v>66</v>
      </c>
      <c r="B2217" t="s">
        <v>63</v>
      </c>
      <c r="C2217" t="s">
        <v>67</v>
      </c>
      <c r="D2217" t="s">
        <v>68</v>
      </c>
      <c r="E2217" t="s">
        <v>72</v>
      </c>
      <c r="H2217">
        <v>3</v>
      </c>
      <c r="I2217" s="3" t="s">
        <v>187</v>
      </c>
    </row>
    <row r="2218" spans="1:9" hidden="1" x14ac:dyDescent="0.25">
      <c r="A2218" t="s">
        <v>66</v>
      </c>
      <c r="B2218" t="s">
        <v>63</v>
      </c>
      <c r="C2218" t="s">
        <v>67</v>
      </c>
      <c r="D2218" t="s">
        <v>68</v>
      </c>
      <c r="E2218" t="s">
        <v>72</v>
      </c>
      <c r="H2218">
        <v>8</v>
      </c>
      <c r="I2218" s="3" t="s">
        <v>187</v>
      </c>
    </row>
    <row r="2219" spans="1:9" hidden="1" x14ac:dyDescent="0.25">
      <c r="A2219" t="s">
        <v>66</v>
      </c>
      <c r="B2219" t="s">
        <v>63</v>
      </c>
      <c r="C2219" t="s">
        <v>67</v>
      </c>
      <c r="D2219" t="s">
        <v>68</v>
      </c>
      <c r="E2219" t="s">
        <v>69</v>
      </c>
      <c r="H2219">
        <v>2</v>
      </c>
      <c r="I2219" s="3" t="s">
        <v>187</v>
      </c>
    </row>
    <row r="2220" spans="1:9" hidden="1" x14ac:dyDescent="0.25">
      <c r="A2220" t="s">
        <v>66</v>
      </c>
      <c r="B2220" t="s">
        <v>63</v>
      </c>
      <c r="C2220" t="s">
        <v>67</v>
      </c>
      <c r="D2220" t="s">
        <v>68</v>
      </c>
      <c r="E2220" t="s">
        <v>69</v>
      </c>
      <c r="H2220">
        <v>2</v>
      </c>
      <c r="I2220" s="3" t="s">
        <v>187</v>
      </c>
    </row>
    <row r="2221" spans="1:9" hidden="1" x14ac:dyDescent="0.25">
      <c r="A2221" t="s">
        <v>66</v>
      </c>
      <c r="B2221" t="s">
        <v>63</v>
      </c>
      <c r="C2221" t="s">
        <v>67</v>
      </c>
      <c r="D2221" t="s">
        <v>68</v>
      </c>
      <c r="E2221" t="s">
        <v>69</v>
      </c>
      <c r="H2221">
        <v>3</v>
      </c>
      <c r="I2221" s="3" t="s">
        <v>187</v>
      </c>
    </row>
    <row r="2222" spans="1:9" hidden="1" x14ac:dyDescent="0.25">
      <c r="A2222" t="s">
        <v>66</v>
      </c>
      <c r="B2222" t="s">
        <v>63</v>
      </c>
      <c r="C2222" t="s">
        <v>67</v>
      </c>
      <c r="D2222" t="s">
        <v>68</v>
      </c>
      <c r="E2222" t="s">
        <v>107</v>
      </c>
      <c r="H2222">
        <v>1</v>
      </c>
      <c r="I2222" s="3" t="s">
        <v>187</v>
      </c>
    </row>
    <row r="2223" spans="1:9" hidden="1" x14ac:dyDescent="0.25">
      <c r="A2223" t="s">
        <v>66</v>
      </c>
      <c r="B2223" t="s">
        <v>63</v>
      </c>
      <c r="C2223" t="s">
        <v>67</v>
      </c>
      <c r="D2223" t="s">
        <v>68</v>
      </c>
      <c r="E2223" t="s">
        <v>72</v>
      </c>
      <c r="H2223">
        <v>8</v>
      </c>
      <c r="I2223" s="3" t="s">
        <v>187</v>
      </c>
    </row>
    <row r="2224" spans="1:9" hidden="1" x14ac:dyDescent="0.25">
      <c r="A2224" t="s">
        <v>66</v>
      </c>
      <c r="B2224" t="s">
        <v>63</v>
      </c>
      <c r="C2224" t="s">
        <v>67</v>
      </c>
      <c r="D2224" t="s">
        <v>68</v>
      </c>
      <c r="E2224" t="s">
        <v>72</v>
      </c>
      <c r="H2224">
        <v>5</v>
      </c>
      <c r="I2224" s="3" t="s">
        <v>187</v>
      </c>
    </row>
    <row r="2225" spans="1:10" hidden="1" x14ac:dyDescent="0.25">
      <c r="A2225" t="s">
        <v>66</v>
      </c>
      <c r="B2225" t="s">
        <v>63</v>
      </c>
      <c r="C2225" t="s">
        <v>67</v>
      </c>
      <c r="D2225" t="s">
        <v>68</v>
      </c>
      <c r="E2225" t="s">
        <v>72</v>
      </c>
      <c r="H2225">
        <v>5</v>
      </c>
      <c r="I2225" s="3" t="s">
        <v>187</v>
      </c>
    </row>
    <row r="2226" spans="1:10" hidden="1" x14ac:dyDescent="0.25">
      <c r="A2226" t="s">
        <v>66</v>
      </c>
      <c r="B2226" t="s">
        <v>63</v>
      </c>
      <c r="C2226" t="s">
        <v>67</v>
      </c>
      <c r="D2226" t="s">
        <v>68</v>
      </c>
      <c r="E2226" t="s">
        <v>72</v>
      </c>
      <c r="H2226">
        <v>4</v>
      </c>
      <c r="I2226" s="3" t="s">
        <v>187</v>
      </c>
    </row>
    <row r="2227" spans="1:10" hidden="1" x14ac:dyDescent="0.25">
      <c r="A2227" t="s">
        <v>66</v>
      </c>
      <c r="B2227" t="s">
        <v>63</v>
      </c>
      <c r="C2227" t="s">
        <v>67</v>
      </c>
      <c r="D2227" t="s">
        <v>68</v>
      </c>
      <c r="E2227" t="s">
        <v>72</v>
      </c>
      <c r="H2227">
        <v>4</v>
      </c>
      <c r="I2227" s="3" t="s">
        <v>187</v>
      </c>
    </row>
    <row r="2228" spans="1:10" hidden="1" x14ac:dyDescent="0.25">
      <c r="A2228" t="s">
        <v>66</v>
      </c>
      <c r="B2228" t="s">
        <v>63</v>
      </c>
      <c r="C2228" t="s">
        <v>67</v>
      </c>
      <c r="D2228" t="s">
        <v>68</v>
      </c>
      <c r="E2228" t="s">
        <v>69</v>
      </c>
      <c r="H2228">
        <v>3</v>
      </c>
      <c r="I2228" s="3" t="s">
        <v>187</v>
      </c>
    </row>
    <row r="2229" spans="1:10" hidden="1" x14ac:dyDescent="0.25">
      <c r="A2229" t="s">
        <v>66</v>
      </c>
      <c r="B2229" t="s">
        <v>63</v>
      </c>
      <c r="C2229" t="s">
        <v>67</v>
      </c>
      <c r="D2229" t="s">
        <v>68</v>
      </c>
      <c r="E2229" t="s">
        <v>69</v>
      </c>
      <c r="H2229">
        <v>3</v>
      </c>
      <c r="I2229" s="3" t="s">
        <v>187</v>
      </c>
    </row>
    <row r="2230" spans="1:10" hidden="1" x14ac:dyDescent="0.25">
      <c r="A2230" t="s">
        <v>66</v>
      </c>
      <c r="B2230" t="s">
        <v>63</v>
      </c>
      <c r="C2230" t="s">
        <v>67</v>
      </c>
      <c r="D2230" t="s">
        <v>68</v>
      </c>
      <c r="E2230" t="s">
        <v>69</v>
      </c>
      <c r="H2230">
        <v>4</v>
      </c>
      <c r="I2230" s="3" t="s">
        <v>187</v>
      </c>
    </row>
    <row r="2231" spans="1:10" hidden="1" x14ac:dyDescent="0.25">
      <c r="A2231" t="s">
        <v>66</v>
      </c>
      <c r="B2231" t="s">
        <v>63</v>
      </c>
      <c r="C2231" t="s">
        <v>67</v>
      </c>
      <c r="D2231" t="s">
        <v>68</v>
      </c>
      <c r="E2231" t="s">
        <v>69</v>
      </c>
      <c r="H2231">
        <v>4</v>
      </c>
      <c r="I2231" s="3" t="s">
        <v>187</v>
      </c>
    </row>
    <row r="2232" spans="1:10" hidden="1" x14ac:dyDescent="0.25">
      <c r="A2232" t="s">
        <v>106</v>
      </c>
      <c r="B2232" t="s">
        <v>150</v>
      </c>
      <c r="C2232">
        <v>0</v>
      </c>
      <c r="D2232" t="s">
        <v>14</v>
      </c>
      <c r="E2232" t="s">
        <v>15</v>
      </c>
      <c r="H2232">
        <v>2</v>
      </c>
      <c r="I2232" s="3" t="s">
        <v>187</v>
      </c>
    </row>
    <row r="2233" spans="1:10" hidden="1" x14ac:dyDescent="0.25">
      <c r="A2233" t="s">
        <v>106</v>
      </c>
      <c r="B2233" t="s">
        <v>63</v>
      </c>
      <c r="C2233" t="s">
        <v>64</v>
      </c>
      <c r="D2233" t="s">
        <v>40</v>
      </c>
      <c r="E2233" t="s">
        <v>109</v>
      </c>
      <c r="H2233">
        <v>1</v>
      </c>
      <c r="I2233" s="3" t="s">
        <v>187</v>
      </c>
    </row>
    <row r="2234" spans="1:10" hidden="1" x14ac:dyDescent="0.25">
      <c r="A2234" t="s">
        <v>42</v>
      </c>
      <c r="B2234" t="s">
        <v>155</v>
      </c>
      <c r="C2234">
        <v>1</v>
      </c>
      <c r="D2234" t="s">
        <v>153</v>
      </c>
      <c r="E2234" t="s">
        <v>163</v>
      </c>
      <c r="H2234">
        <v>8</v>
      </c>
      <c r="I2234" s="3" t="s">
        <v>187</v>
      </c>
    </row>
    <row r="2235" spans="1:10" hidden="1" x14ac:dyDescent="0.25">
      <c r="A2235" t="s">
        <v>89</v>
      </c>
      <c r="B2235" t="s">
        <v>39</v>
      </c>
      <c r="C2235">
        <v>1</v>
      </c>
      <c r="D2235" t="s">
        <v>40</v>
      </c>
      <c r="E2235" t="s">
        <v>41</v>
      </c>
      <c r="H2235">
        <v>8</v>
      </c>
      <c r="I2235" s="3" t="s">
        <v>187</v>
      </c>
    </row>
    <row r="2236" spans="1:10" hidden="1" x14ac:dyDescent="0.25">
      <c r="A2236" t="s">
        <v>89</v>
      </c>
      <c r="B2236" t="s">
        <v>39</v>
      </c>
      <c r="C2236">
        <v>1</v>
      </c>
      <c r="D2236" t="s">
        <v>40</v>
      </c>
      <c r="E2236" t="s">
        <v>41</v>
      </c>
      <c r="H2236">
        <v>8</v>
      </c>
      <c r="I2236" s="3" t="s">
        <v>187</v>
      </c>
    </row>
    <row r="2237" spans="1:10" hidden="1" x14ac:dyDescent="0.25">
      <c r="A2237" t="s">
        <v>62</v>
      </c>
      <c r="B2237" t="s">
        <v>63</v>
      </c>
      <c r="C2237" t="s">
        <v>64</v>
      </c>
      <c r="D2237" t="s">
        <v>40</v>
      </c>
      <c r="E2237" t="s">
        <v>33</v>
      </c>
      <c r="H2237">
        <v>1.5</v>
      </c>
      <c r="I2237" s="3" t="s">
        <v>187</v>
      </c>
    </row>
    <row r="2238" spans="1:10" hidden="1" x14ac:dyDescent="0.25">
      <c r="A2238" t="s">
        <v>62</v>
      </c>
      <c r="B2238" t="s">
        <v>28</v>
      </c>
      <c r="C2238">
        <v>0</v>
      </c>
      <c r="D2238" t="s">
        <v>14</v>
      </c>
      <c r="E2238" t="s">
        <v>65</v>
      </c>
      <c r="H2238">
        <v>4</v>
      </c>
      <c r="I2238" s="3" t="s">
        <v>187</v>
      </c>
    </row>
    <row r="2239" spans="1:10" x14ac:dyDescent="0.25">
      <c r="A2239" t="s">
        <v>62</v>
      </c>
      <c r="B2239" t="s">
        <v>8</v>
      </c>
      <c r="C2239">
        <v>5</v>
      </c>
      <c r="D2239" t="s">
        <v>14</v>
      </c>
      <c r="E2239" t="s">
        <v>16</v>
      </c>
      <c r="F2239" t="str">
        <f>CONCATENATE(TRIM(B2239),": ",D2239)</f>
        <v>APWORKS 2024.2 - PHASE 3: Project Overhead</v>
      </c>
      <c r="G2239">
        <f>IF(E2239="Development",VLOOKUP(F2239,'Planned Activities'!$D$4:$M$158,J2239-2,FALSE),0)</f>
        <v>0</v>
      </c>
      <c r="H2239">
        <v>1.5</v>
      </c>
      <c r="I2239" s="3" t="s">
        <v>187</v>
      </c>
      <c r="J2239">
        <f>VLOOKUP(I2239,Const!$A$2:$B$13,2,FALSE)</f>
        <v>11</v>
      </c>
    </row>
    <row r="2240" spans="1:10" hidden="1" x14ac:dyDescent="0.25">
      <c r="A2240" t="s">
        <v>62</v>
      </c>
      <c r="B2240" t="s">
        <v>63</v>
      </c>
      <c r="C2240" t="s">
        <v>64</v>
      </c>
      <c r="D2240" t="s">
        <v>40</v>
      </c>
      <c r="E2240" t="s">
        <v>33</v>
      </c>
      <c r="H2240">
        <v>1</v>
      </c>
      <c r="I2240" s="3" t="s">
        <v>187</v>
      </c>
    </row>
    <row r="2241" spans="1:10" hidden="1" x14ac:dyDescent="0.25">
      <c r="A2241" t="s">
        <v>62</v>
      </c>
      <c r="B2241" t="s">
        <v>63</v>
      </c>
      <c r="C2241" t="s">
        <v>64</v>
      </c>
      <c r="D2241" t="s">
        <v>40</v>
      </c>
      <c r="E2241" t="s">
        <v>33</v>
      </c>
      <c r="H2241">
        <v>2</v>
      </c>
      <c r="I2241" s="3" t="s">
        <v>187</v>
      </c>
    </row>
    <row r="2242" spans="1:10" hidden="1" x14ac:dyDescent="0.25">
      <c r="A2242" t="s">
        <v>62</v>
      </c>
      <c r="B2242" t="s">
        <v>63</v>
      </c>
      <c r="C2242" t="s">
        <v>64</v>
      </c>
      <c r="D2242" t="s">
        <v>40</v>
      </c>
      <c r="E2242" t="s">
        <v>33</v>
      </c>
      <c r="H2242">
        <v>1.5</v>
      </c>
      <c r="I2242" s="3" t="s">
        <v>187</v>
      </c>
    </row>
    <row r="2243" spans="1:10" hidden="1" x14ac:dyDescent="0.25">
      <c r="A2243" t="s">
        <v>62</v>
      </c>
      <c r="B2243" t="s">
        <v>63</v>
      </c>
      <c r="C2243" t="s">
        <v>64</v>
      </c>
      <c r="D2243" t="s">
        <v>40</v>
      </c>
      <c r="E2243" t="s">
        <v>33</v>
      </c>
      <c r="H2243">
        <v>1.5</v>
      </c>
      <c r="I2243" s="3" t="s">
        <v>187</v>
      </c>
    </row>
    <row r="2244" spans="1:10" hidden="1" x14ac:dyDescent="0.25">
      <c r="A2244" t="s">
        <v>62</v>
      </c>
      <c r="B2244" t="s">
        <v>30</v>
      </c>
      <c r="C2244" t="s">
        <v>34</v>
      </c>
      <c r="D2244" t="s">
        <v>35</v>
      </c>
      <c r="E2244" t="s">
        <v>45</v>
      </c>
      <c r="H2244">
        <v>2</v>
      </c>
      <c r="I2244" s="3" t="s">
        <v>187</v>
      </c>
    </row>
    <row r="2245" spans="1:10" x14ac:dyDescent="0.25">
      <c r="A2245" t="s">
        <v>62</v>
      </c>
      <c r="B2245" t="s">
        <v>8</v>
      </c>
      <c r="C2245">
        <v>5</v>
      </c>
      <c r="D2245" t="s">
        <v>14</v>
      </c>
      <c r="E2245" t="s">
        <v>16</v>
      </c>
      <c r="F2245" t="str">
        <f>CONCATENATE(TRIM(B2245),": ",D2245)</f>
        <v>APWORKS 2024.2 - PHASE 3: Project Overhead</v>
      </c>
      <c r="G2245">
        <f>IF(E2245="Development",VLOOKUP(F2245,'Planned Activities'!$D$4:$M$158,J2245-2,FALSE),0)</f>
        <v>0</v>
      </c>
      <c r="H2245">
        <v>1</v>
      </c>
      <c r="I2245" s="3" t="s">
        <v>187</v>
      </c>
      <c r="J2245">
        <f>VLOOKUP(I2245,Const!$A$2:$B$13,2,FALSE)</f>
        <v>11</v>
      </c>
    </row>
    <row r="2246" spans="1:10" hidden="1" x14ac:dyDescent="0.25">
      <c r="A2246" t="s">
        <v>62</v>
      </c>
      <c r="B2246" t="s">
        <v>30</v>
      </c>
      <c r="C2246" t="s">
        <v>31</v>
      </c>
      <c r="D2246" t="s">
        <v>32</v>
      </c>
      <c r="E2246" t="s">
        <v>165</v>
      </c>
      <c r="H2246">
        <v>0.75</v>
      </c>
      <c r="I2246" s="3" t="s">
        <v>187</v>
      </c>
    </row>
    <row r="2247" spans="1:10" hidden="1" x14ac:dyDescent="0.25">
      <c r="A2247" t="s">
        <v>62</v>
      </c>
      <c r="B2247" t="s">
        <v>28</v>
      </c>
      <c r="C2247">
        <v>0</v>
      </c>
      <c r="D2247" t="s">
        <v>14</v>
      </c>
      <c r="E2247" t="s">
        <v>65</v>
      </c>
      <c r="H2247">
        <v>3.5</v>
      </c>
      <c r="I2247" s="3" t="s">
        <v>187</v>
      </c>
    </row>
    <row r="2248" spans="1:10" hidden="1" x14ac:dyDescent="0.25">
      <c r="A2248" t="s">
        <v>62</v>
      </c>
      <c r="B2248" t="s">
        <v>28</v>
      </c>
      <c r="C2248">
        <v>0</v>
      </c>
      <c r="D2248" t="s">
        <v>14</v>
      </c>
      <c r="E2248" t="s">
        <v>65</v>
      </c>
      <c r="H2248">
        <v>4</v>
      </c>
      <c r="I2248" s="3" t="s">
        <v>187</v>
      </c>
    </row>
    <row r="2249" spans="1:10" x14ac:dyDescent="0.25">
      <c r="A2249" t="s">
        <v>62</v>
      </c>
      <c r="B2249" t="s">
        <v>8</v>
      </c>
      <c r="C2249">
        <v>5</v>
      </c>
      <c r="D2249" t="s">
        <v>14</v>
      </c>
      <c r="E2249" t="s">
        <v>16</v>
      </c>
      <c r="F2249" t="str">
        <f t="shared" ref="F2249:F2250" si="110">CONCATENATE(TRIM(B2249),": ",D2249)</f>
        <v>APWORKS 2024.2 - PHASE 3: Project Overhead</v>
      </c>
      <c r="G2249">
        <f>IF(E2249="Development",VLOOKUP(F2249,'Planned Activities'!$D$4:$M$158,J2249-2,FALSE),0)</f>
        <v>0</v>
      </c>
      <c r="H2249">
        <v>2</v>
      </c>
      <c r="I2249" s="3" t="s">
        <v>187</v>
      </c>
      <c r="J2249">
        <f>VLOOKUP(I2249,Const!$A$2:$B$13,2,FALSE)</f>
        <v>11</v>
      </c>
    </row>
    <row r="2250" spans="1:10" x14ac:dyDescent="0.25">
      <c r="A2250" t="s">
        <v>62</v>
      </c>
      <c r="B2250" t="s">
        <v>8</v>
      </c>
      <c r="C2250">
        <v>5</v>
      </c>
      <c r="D2250" t="s">
        <v>14</v>
      </c>
      <c r="E2250" t="s">
        <v>16</v>
      </c>
      <c r="F2250" t="str">
        <f t="shared" si="110"/>
        <v>APWORKS 2024.2 - PHASE 3: Project Overhead</v>
      </c>
      <c r="G2250">
        <f>IF(E2250="Development",VLOOKUP(F2250,'Planned Activities'!$D$4:$M$158,J2250-2,FALSE),0)</f>
        <v>0</v>
      </c>
      <c r="H2250">
        <v>2</v>
      </c>
      <c r="I2250" s="3" t="s">
        <v>187</v>
      </c>
      <c r="J2250">
        <f>VLOOKUP(I2250,Const!$A$2:$B$13,2,FALSE)</f>
        <v>11</v>
      </c>
    </row>
    <row r="2251" spans="1:10" hidden="1" x14ac:dyDescent="0.25">
      <c r="A2251" t="s">
        <v>62</v>
      </c>
      <c r="B2251" t="s">
        <v>30</v>
      </c>
      <c r="C2251" t="s">
        <v>45</v>
      </c>
      <c r="D2251" t="s">
        <v>45</v>
      </c>
      <c r="E2251" t="s">
        <v>45</v>
      </c>
      <c r="H2251">
        <v>4</v>
      </c>
      <c r="I2251" s="3" t="s">
        <v>187</v>
      </c>
    </row>
    <row r="2252" spans="1:10" hidden="1" x14ac:dyDescent="0.25">
      <c r="A2252" t="s">
        <v>62</v>
      </c>
      <c r="B2252" t="s">
        <v>28</v>
      </c>
      <c r="C2252">
        <v>0</v>
      </c>
      <c r="D2252" t="s">
        <v>14</v>
      </c>
      <c r="E2252" t="s">
        <v>65</v>
      </c>
      <c r="H2252">
        <v>3</v>
      </c>
      <c r="I2252" s="3" t="s">
        <v>187</v>
      </c>
    </row>
    <row r="2253" spans="1:10" hidden="1" x14ac:dyDescent="0.25">
      <c r="A2253" t="s">
        <v>62</v>
      </c>
      <c r="B2253" t="s">
        <v>28</v>
      </c>
      <c r="C2253">
        <v>0</v>
      </c>
      <c r="D2253" t="s">
        <v>14</v>
      </c>
      <c r="E2253" t="s">
        <v>65</v>
      </c>
      <c r="H2253">
        <v>4.5</v>
      </c>
      <c r="I2253" s="3" t="s">
        <v>187</v>
      </c>
    </row>
    <row r="2254" spans="1:10" hidden="1" x14ac:dyDescent="0.25">
      <c r="A2254" t="s">
        <v>62</v>
      </c>
      <c r="B2254" t="s">
        <v>28</v>
      </c>
      <c r="C2254">
        <v>0</v>
      </c>
      <c r="D2254" t="s">
        <v>14</v>
      </c>
      <c r="E2254" t="s">
        <v>65</v>
      </c>
      <c r="H2254">
        <v>5</v>
      </c>
      <c r="I2254" s="3" t="s">
        <v>187</v>
      </c>
    </row>
    <row r="2255" spans="1:10" hidden="1" x14ac:dyDescent="0.25">
      <c r="A2255" t="s">
        <v>62</v>
      </c>
      <c r="B2255" t="s">
        <v>28</v>
      </c>
      <c r="C2255">
        <v>3</v>
      </c>
      <c r="D2255" t="s">
        <v>29</v>
      </c>
      <c r="E2255" t="s">
        <v>20</v>
      </c>
      <c r="H2255">
        <v>5</v>
      </c>
      <c r="I2255" s="3" t="s">
        <v>187</v>
      </c>
    </row>
    <row r="2256" spans="1:10" x14ac:dyDescent="0.25">
      <c r="A2256" t="s">
        <v>62</v>
      </c>
      <c r="B2256" t="s">
        <v>8</v>
      </c>
      <c r="C2256">
        <v>5</v>
      </c>
      <c r="D2256" t="s">
        <v>14</v>
      </c>
      <c r="E2256" t="s">
        <v>16</v>
      </c>
      <c r="F2256" t="str">
        <f>CONCATENATE(TRIM(B2256),": ",D2256)</f>
        <v>APWORKS 2024.2 - PHASE 3: Project Overhead</v>
      </c>
      <c r="G2256">
        <f>IF(E2256="Development",VLOOKUP(F2256,'Planned Activities'!$D$4:$M$158,J2256-2,FALSE),0)</f>
        <v>0</v>
      </c>
      <c r="H2256">
        <v>1.5</v>
      </c>
      <c r="I2256" s="3" t="s">
        <v>187</v>
      </c>
      <c r="J2256">
        <f>VLOOKUP(I2256,Const!$A$2:$B$13,2,FALSE)</f>
        <v>11</v>
      </c>
    </row>
    <row r="2257" spans="1:9" hidden="1" x14ac:dyDescent="0.25">
      <c r="A2257" t="s">
        <v>62</v>
      </c>
      <c r="B2257" t="s">
        <v>28</v>
      </c>
      <c r="C2257">
        <v>0</v>
      </c>
      <c r="D2257" t="s">
        <v>14</v>
      </c>
      <c r="E2257" t="s">
        <v>65</v>
      </c>
      <c r="H2257">
        <v>1</v>
      </c>
      <c r="I2257" s="3" t="s">
        <v>187</v>
      </c>
    </row>
    <row r="2258" spans="1:9" hidden="1" x14ac:dyDescent="0.25">
      <c r="A2258" t="s">
        <v>62</v>
      </c>
      <c r="B2258" t="s">
        <v>30</v>
      </c>
      <c r="C2258" t="s">
        <v>6</v>
      </c>
      <c r="D2258" t="s">
        <v>7</v>
      </c>
      <c r="E2258" t="s">
        <v>165</v>
      </c>
      <c r="H2258">
        <v>2.5</v>
      </c>
      <c r="I2258" s="3" t="s">
        <v>187</v>
      </c>
    </row>
    <row r="2259" spans="1:9" hidden="1" x14ac:dyDescent="0.25">
      <c r="A2259" t="s">
        <v>62</v>
      </c>
      <c r="B2259" t="s">
        <v>30</v>
      </c>
      <c r="C2259" t="s">
        <v>6</v>
      </c>
      <c r="D2259" t="s">
        <v>7</v>
      </c>
      <c r="E2259" t="s">
        <v>165</v>
      </c>
      <c r="H2259">
        <v>4</v>
      </c>
      <c r="I2259" s="3" t="s">
        <v>187</v>
      </c>
    </row>
    <row r="2260" spans="1:9" hidden="1" x14ac:dyDescent="0.25">
      <c r="A2260" t="s">
        <v>62</v>
      </c>
      <c r="B2260" t="s">
        <v>30</v>
      </c>
      <c r="C2260" t="s">
        <v>6</v>
      </c>
      <c r="D2260" t="s">
        <v>7</v>
      </c>
      <c r="E2260" t="s">
        <v>165</v>
      </c>
      <c r="H2260">
        <v>1.5</v>
      </c>
      <c r="I2260" s="3" t="s">
        <v>187</v>
      </c>
    </row>
    <row r="2261" spans="1:9" hidden="1" x14ac:dyDescent="0.25">
      <c r="A2261" t="s">
        <v>62</v>
      </c>
      <c r="B2261" t="s">
        <v>28</v>
      </c>
      <c r="C2261">
        <v>3</v>
      </c>
      <c r="D2261" t="s">
        <v>29</v>
      </c>
      <c r="E2261" t="s">
        <v>20</v>
      </c>
      <c r="H2261">
        <v>5</v>
      </c>
      <c r="I2261" s="3" t="s">
        <v>187</v>
      </c>
    </row>
    <row r="2262" spans="1:9" hidden="1" x14ac:dyDescent="0.25">
      <c r="A2262" t="s">
        <v>62</v>
      </c>
      <c r="B2262" t="s">
        <v>28</v>
      </c>
      <c r="C2262">
        <v>3</v>
      </c>
      <c r="D2262" t="s">
        <v>29</v>
      </c>
      <c r="E2262" t="s">
        <v>20</v>
      </c>
      <c r="H2262">
        <v>3</v>
      </c>
      <c r="I2262" s="3" t="s">
        <v>187</v>
      </c>
    </row>
    <row r="2263" spans="1:9" hidden="1" x14ac:dyDescent="0.25">
      <c r="A2263" t="s">
        <v>62</v>
      </c>
      <c r="B2263" t="s">
        <v>28</v>
      </c>
      <c r="C2263">
        <v>3</v>
      </c>
      <c r="D2263" t="s">
        <v>29</v>
      </c>
      <c r="E2263" t="s">
        <v>20</v>
      </c>
      <c r="H2263">
        <v>3</v>
      </c>
      <c r="I2263" s="3" t="s">
        <v>187</v>
      </c>
    </row>
    <row r="2264" spans="1:9" hidden="1" x14ac:dyDescent="0.25">
      <c r="A2264" t="s">
        <v>62</v>
      </c>
      <c r="B2264" t="s">
        <v>28</v>
      </c>
      <c r="C2264">
        <v>3</v>
      </c>
      <c r="D2264" t="s">
        <v>29</v>
      </c>
      <c r="E2264" t="s">
        <v>22</v>
      </c>
      <c r="H2264">
        <v>5</v>
      </c>
      <c r="I2264" s="3" t="s">
        <v>187</v>
      </c>
    </row>
    <row r="2265" spans="1:9" hidden="1" x14ac:dyDescent="0.25">
      <c r="A2265" t="s">
        <v>62</v>
      </c>
      <c r="B2265" t="s">
        <v>28</v>
      </c>
      <c r="C2265">
        <v>10</v>
      </c>
      <c r="D2265" t="s">
        <v>143</v>
      </c>
      <c r="E2265" t="s">
        <v>33</v>
      </c>
      <c r="H2265">
        <v>2</v>
      </c>
      <c r="I2265" s="3" t="s">
        <v>187</v>
      </c>
    </row>
    <row r="2266" spans="1:9" hidden="1" x14ac:dyDescent="0.25">
      <c r="A2266" t="s">
        <v>62</v>
      </c>
      <c r="B2266" t="s">
        <v>28</v>
      </c>
      <c r="C2266">
        <v>10</v>
      </c>
      <c r="D2266" t="s">
        <v>143</v>
      </c>
      <c r="E2266" t="s">
        <v>33</v>
      </c>
      <c r="H2266">
        <v>2.5</v>
      </c>
      <c r="I2266" s="3" t="s">
        <v>187</v>
      </c>
    </row>
    <row r="2267" spans="1:9" hidden="1" x14ac:dyDescent="0.25">
      <c r="A2267" t="s">
        <v>104</v>
      </c>
      <c r="B2267" t="s">
        <v>63</v>
      </c>
      <c r="C2267" t="s">
        <v>70</v>
      </c>
      <c r="D2267" t="s">
        <v>71</v>
      </c>
      <c r="E2267" t="s">
        <v>72</v>
      </c>
      <c r="H2267">
        <v>8</v>
      </c>
      <c r="I2267" s="3" t="s">
        <v>187</v>
      </c>
    </row>
    <row r="2268" spans="1:9" hidden="1" x14ac:dyDescent="0.25">
      <c r="A2268" t="s">
        <v>106</v>
      </c>
      <c r="B2268" t="s">
        <v>63</v>
      </c>
      <c r="C2268" t="s">
        <v>64</v>
      </c>
      <c r="D2268" t="s">
        <v>40</v>
      </c>
      <c r="E2268" t="s">
        <v>72</v>
      </c>
      <c r="H2268">
        <v>3</v>
      </c>
      <c r="I2268" s="3" t="s">
        <v>187</v>
      </c>
    </row>
    <row r="2269" spans="1:9" hidden="1" x14ac:dyDescent="0.25">
      <c r="A2269" t="s">
        <v>106</v>
      </c>
      <c r="B2269" t="s">
        <v>63</v>
      </c>
      <c r="C2269" t="s">
        <v>64</v>
      </c>
      <c r="D2269" t="s">
        <v>40</v>
      </c>
      <c r="E2269" t="s">
        <v>16</v>
      </c>
      <c r="H2269">
        <v>2</v>
      </c>
      <c r="I2269" s="3" t="s">
        <v>187</v>
      </c>
    </row>
    <row r="2270" spans="1:9" hidden="1" x14ac:dyDescent="0.25">
      <c r="A2270" t="s">
        <v>106</v>
      </c>
      <c r="B2270" t="s">
        <v>30</v>
      </c>
      <c r="C2270" t="s">
        <v>34</v>
      </c>
      <c r="D2270" t="s">
        <v>35</v>
      </c>
      <c r="E2270" t="s">
        <v>16</v>
      </c>
      <c r="H2270">
        <v>2</v>
      </c>
      <c r="I2270" s="3" t="s">
        <v>187</v>
      </c>
    </row>
    <row r="2271" spans="1:9" hidden="1" x14ac:dyDescent="0.25">
      <c r="A2271" t="s">
        <v>2</v>
      </c>
      <c r="B2271" t="s">
        <v>63</v>
      </c>
      <c r="C2271">
        <v>1</v>
      </c>
      <c r="D2271" t="s">
        <v>16</v>
      </c>
      <c r="E2271" t="s">
        <v>33</v>
      </c>
      <c r="H2271">
        <v>2</v>
      </c>
      <c r="I2271" s="3" t="s">
        <v>187</v>
      </c>
    </row>
    <row r="2272" spans="1:9" hidden="1" x14ac:dyDescent="0.25">
      <c r="A2272" t="s">
        <v>2</v>
      </c>
      <c r="B2272" t="s">
        <v>150</v>
      </c>
      <c r="C2272">
        <v>2</v>
      </c>
      <c r="D2272" t="s">
        <v>164</v>
      </c>
      <c r="E2272" t="s">
        <v>20</v>
      </c>
      <c r="H2272">
        <v>1</v>
      </c>
      <c r="I2272" s="3" t="s">
        <v>187</v>
      </c>
    </row>
    <row r="2273" spans="1:9" hidden="1" x14ac:dyDescent="0.25">
      <c r="A2273" t="s">
        <v>2</v>
      </c>
      <c r="B2273" t="s">
        <v>30</v>
      </c>
      <c r="C2273" t="s">
        <v>31</v>
      </c>
      <c r="D2273" t="s">
        <v>32</v>
      </c>
      <c r="E2273" t="s">
        <v>165</v>
      </c>
      <c r="H2273">
        <v>2</v>
      </c>
      <c r="I2273" s="3" t="s">
        <v>187</v>
      </c>
    </row>
    <row r="2274" spans="1:9" hidden="1" x14ac:dyDescent="0.25">
      <c r="A2274" t="s">
        <v>106</v>
      </c>
      <c r="B2274" t="s">
        <v>63</v>
      </c>
      <c r="C2274" t="s">
        <v>64</v>
      </c>
      <c r="D2274" t="s">
        <v>40</v>
      </c>
      <c r="E2274" t="s">
        <v>72</v>
      </c>
      <c r="H2274">
        <v>1</v>
      </c>
      <c r="I2274" s="3" t="s">
        <v>188</v>
      </c>
    </row>
    <row r="2275" spans="1:9" hidden="1" x14ac:dyDescent="0.25">
      <c r="A2275" t="s">
        <v>106</v>
      </c>
      <c r="B2275" t="s">
        <v>63</v>
      </c>
      <c r="C2275" t="s">
        <v>64</v>
      </c>
      <c r="D2275" t="s">
        <v>40</v>
      </c>
      <c r="E2275" t="s">
        <v>16</v>
      </c>
      <c r="H2275">
        <v>1</v>
      </c>
      <c r="I2275" s="3" t="s">
        <v>188</v>
      </c>
    </row>
    <row r="2276" spans="1:9" hidden="1" x14ac:dyDescent="0.25">
      <c r="A2276" t="s">
        <v>106</v>
      </c>
      <c r="B2276" t="s">
        <v>63</v>
      </c>
      <c r="C2276" t="s">
        <v>64</v>
      </c>
      <c r="D2276" t="s">
        <v>40</v>
      </c>
      <c r="E2276" t="s">
        <v>108</v>
      </c>
      <c r="H2276">
        <v>5</v>
      </c>
      <c r="I2276" s="3" t="s">
        <v>188</v>
      </c>
    </row>
    <row r="2277" spans="1:9" hidden="1" x14ac:dyDescent="0.25">
      <c r="A2277" t="s">
        <v>54</v>
      </c>
      <c r="B2277" t="s">
        <v>150</v>
      </c>
      <c r="C2277">
        <v>102</v>
      </c>
      <c r="D2277" t="s">
        <v>171</v>
      </c>
      <c r="E2277" t="s">
        <v>22</v>
      </c>
      <c r="H2277">
        <v>2</v>
      </c>
      <c r="I2277" s="3" t="s">
        <v>188</v>
      </c>
    </row>
    <row r="2278" spans="1:9" hidden="1" x14ac:dyDescent="0.25">
      <c r="A2278" t="s">
        <v>54</v>
      </c>
      <c r="B2278" t="s">
        <v>150</v>
      </c>
      <c r="C2278">
        <v>1</v>
      </c>
      <c r="D2278" t="s">
        <v>161</v>
      </c>
      <c r="E2278" t="s">
        <v>20</v>
      </c>
      <c r="H2278">
        <v>5</v>
      </c>
      <c r="I2278" s="3" t="s">
        <v>188</v>
      </c>
    </row>
    <row r="2279" spans="1:9" hidden="1" x14ac:dyDescent="0.25">
      <c r="A2279" t="s">
        <v>54</v>
      </c>
      <c r="B2279" t="s">
        <v>30</v>
      </c>
      <c r="C2279" t="s">
        <v>33</v>
      </c>
      <c r="D2279" t="s">
        <v>53</v>
      </c>
      <c r="E2279" t="s">
        <v>33</v>
      </c>
      <c r="H2279">
        <v>1</v>
      </c>
      <c r="I2279" s="3" t="s">
        <v>188</v>
      </c>
    </row>
    <row r="2280" spans="1:9" hidden="1" x14ac:dyDescent="0.25">
      <c r="A2280" t="s">
        <v>100</v>
      </c>
      <c r="B2280" t="s">
        <v>63</v>
      </c>
      <c r="C2280">
        <v>1</v>
      </c>
      <c r="D2280" t="s">
        <v>16</v>
      </c>
      <c r="E2280" t="s">
        <v>33</v>
      </c>
      <c r="H2280">
        <v>0.15</v>
      </c>
      <c r="I2280" s="3" t="s">
        <v>188</v>
      </c>
    </row>
    <row r="2281" spans="1:9" hidden="1" x14ac:dyDescent="0.25">
      <c r="A2281" t="s">
        <v>100</v>
      </c>
      <c r="B2281" t="s">
        <v>28</v>
      </c>
      <c r="C2281">
        <v>3</v>
      </c>
      <c r="D2281" t="s">
        <v>29</v>
      </c>
      <c r="E2281" t="s">
        <v>20</v>
      </c>
      <c r="H2281">
        <v>6.45</v>
      </c>
      <c r="I2281" s="3" t="s">
        <v>188</v>
      </c>
    </row>
    <row r="2282" spans="1:9" hidden="1" x14ac:dyDescent="0.25">
      <c r="A2282" t="s">
        <v>100</v>
      </c>
      <c r="B2282" t="s">
        <v>28</v>
      </c>
      <c r="C2282">
        <v>3</v>
      </c>
      <c r="D2282" t="s">
        <v>29</v>
      </c>
      <c r="E2282" t="s">
        <v>22</v>
      </c>
      <c r="H2282">
        <v>1</v>
      </c>
      <c r="I2282" s="3" t="s">
        <v>188</v>
      </c>
    </row>
    <row r="2283" spans="1:9" hidden="1" x14ac:dyDescent="0.25">
      <c r="A2283" t="s">
        <v>86</v>
      </c>
      <c r="B2283" t="s">
        <v>28</v>
      </c>
      <c r="C2283">
        <v>56</v>
      </c>
      <c r="D2283" t="s">
        <v>174</v>
      </c>
      <c r="E2283" t="s">
        <v>65</v>
      </c>
      <c r="H2283">
        <v>2</v>
      </c>
      <c r="I2283" s="3" t="s">
        <v>188</v>
      </c>
    </row>
    <row r="2284" spans="1:9" hidden="1" x14ac:dyDescent="0.25">
      <c r="A2284" t="s">
        <v>86</v>
      </c>
      <c r="B2284" t="s">
        <v>28</v>
      </c>
      <c r="C2284">
        <v>56</v>
      </c>
      <c r="D2284" t="s">
        <v>174</v>
      </c>
      <c r="E2284" t="s">
        <v>12</v>
      </c>
      <c r="H2284">
        <v>3</v>
      </c>
      <c r="I2284" s="3" t="s">
        <v>188</v>
      </c>
    </row>
    <row r="2285" spans="1:9" hidden="1" x14ac:dyDescent="0.25">
      <c r="A2285" t="s">
        <v>86</v>
      </c>
      <c r="B2285" t="s">
        <v>28</v>
      </c>
      <c r="C2285">
        <v>56</v>
      </c>
      <c r="D2285" t="s">
        <v>174</v>
      </c>
      <c r="E2285" t="s">
        <v>33</v>
      </c>
      <c r="H2285">
        <v>0.5</v>
      </c>
      <c r="I2285" s="3" t="s">
        <v>188</v>
      </c>
    </row>
    <row r="2286" spans="1:9" hidden="1" x14ac:dyDescent="0.25">
      <c r="A2286" t="s">
        <v>86</v>
      </c>
      <c r="B2286" t="s">
        <v>28</v>
      </c>
      <c r="C2286">
        <v>56</v>
      </c>
      <c r="D2286" t="s">
        <v>174</v>
      </c>
      <c r="E2286" t="s">
        <v>22</v>
      </c>
      <c r="H2286">
        <v>1.5</v>
      </c>
      <c r="I2286" s="3" t="s">
        <v>188</v>
      </c>
    </row>
    <row r="2287" spans="1:9" hidden="1" x14ac:dyDescent="0.25">
      <c r="A2287" t="s">
        <v>86</v>
      </c>
      <c r="B2287" t="s">
        <v>30</v>
      </c>
      <c r="C2287" t="s">
        <v>33</v>
      </c>
      <c r="D2287" t="s">
        <v>53</v>
      </c>
      <c r="E2287" t="s">
        <v>33</v>
      </c>
      <c r="H2287">
        <v>0.5</v>
      </c>
      <c r="I2287" s="3" t="s">
        <v>188</v>
      </c>
    </row>
    <row r="2288" spans="1:9" hidden="1" x14ac:dyDescent="0.25">
      <c r="A2288" t="s">
        <v>86</v>
      </c>
      <c r="B2288" t="s">
        <v>30</v>
      </c>
      <c r="C2288" t="s">
        <v>33</v>
      </c>
      <c r="D2288" t="s">
        <v>53</v>
      </c>
      <c r="E2288" t="s">
        <v>33</v>
      </c>
      <c r="H2288">
        <v>0.5</v>
      </c>
      <c r="I2288" s="3" t="s">
        <v>188</v>
      </c>
    </row>
    <row r="2289" spans="1:9" hidden="1" x14ac:dyDescent="0.25">
      <c r="A2289" t="s">
        <v>104</v>
      </c>
      <c r="B2289" t="s">
        <v>63</v>
      </c>
      <c r="C2289" t="s">
        <v>70</v>
      </c>
      <c r="D2289" t="s">
        <v>71</v>
      </c>
      <c r="E2289" t="s">
        <v>72</v>
      </c>
      <c r="H2289">
        <v>8</v>
      </c>
      <c r="I2289" s="3" t="s">
        <v>188</v>
      </c>
    </row>
    <row r="2290" spans="1:9" hidden="1" x14ac:dyDescent="0.25">
      <c r="A2290" t="s">
        <v>75</v>
      </c>
      <c r="B2290" t="s">
        <v>30</v>
      </c>
      <c r="C2290" t="s">
        <v>36</v>
      </c>
      <c r="D2290" t="s">
        <v>37</v>
      </c>
      <c r="E2290" t="s">
        <v>38</v>
      </c>
      <c r="H2290">
        <v>8</v>
      </c>
      <c r="I2290" s="3" t="s">
        <v>188</v>
      </c>
    </row>
    <row r="2291" spans="1:9" hidden="1" x14ac:dyDescent="0.25">
      <c r="A2291" t="s">
        <v>89</v>
      </c>
      <c r="B2291" t="s">
        <v>39</v>
      </c>
      <c r="C2291">
        <v>1</v>
      </c>
      <c r="D2291" t="s">
        <v>40</v>
      </c>
      <c r="E2291" t="s">
        <v>41</v>
      </c>
      <c r="H2291">
        <v>8</v>
      </c>
      <c r="I2291" s="3" t="s">
        <v>188</v>
      </c>
    </row>
    <row r="2292" spans="1:9" hidden="1" x14ac:dyDescent="0.25">
      <c r="A2292" t="s">
        <v>2</v>
      </c>
      <c r="B2292" t="s">
        <v>63</v>
      </c>
      <c r="C2292">
        <v>1</v>
      </c>
      <c r="D2292" t="s">
        <v>16</v>
      </c>
      <c r="E2292" t="s">
        <v>33</v>
      </c>
      <c r="H2292">
        <v>1</v>
      </c>
      <c r="I2292" s="3" t="s">
        <v>188</v>
      </c>
    </row>
    <row r="2293" spans="1:9" hidden="1" x14ac:dyDescent="0.25">
      <c r="A2293" t="s">
        <v>2</v>
      </c>
      <c r="B2293" t="s">
        <v>28</v>
      </c>
      <c r="C2293">
        <v>3</v>
      </c>
      <c r="D2293" t="s">
        <v>29</v>
      </c>
      <c r="E2293" t="s">
        <v>12</v>
      </c>
      <c r="H2293">
        <v>2</v>
      </c>
      <c r="I2293" s="3" t="s">
        <v>188</v>
      </c>
    </row>
    <row r="2294" spans="1:9" hidden="1" x14ac:dyDescent="0.25">
      <c r="A2294" t="s">
        <v>2</v>
      </c>
      <c r="B2294" t="s">
        <v>150</v>
      </c>
      <c r="C2294">
        <v>0</v>
      </c>
      <c r="D2294" t="s">
        <v>14</v>
      </c>
      <c r="E2294" t="s">
        <v>15</v>
      </c>
      <c r="H2294">
        <v>1</v>
      </c>
      <c r="I2294" s="3" t="s">
        <v>188</v>
      </c>
    </row>
    <row r="2295" spans="1:9" hidden="1" x14ac:dyDescent="0.25">
      <c r="A2295" t="s">
        <v>2</v>
      </c>
      <c r="B2295" t="s">
        <v>150</v>
      </c>
      <c r="C2295">
        <v>0</v>
      </c>
      <c r="D2295" t="s">
        <v>14</v>
      </c>
      <c r="E2295" t="s">
        <v>17</v>
      </c>
      <c r="H2295">
        <v>2</v>
      </c>
      <c r="I2295" s="3" t="s">
        <v>188</v>
      </c>
    </row>
    <row r="2296" spans="1:9" hidden="1" x14ac:dyDescent="0.25">
      <c r="A2296" t="s">
        <v>2</v>
      </c>
      <c r="B2296" t="s">
        <v>30</v>
      </c>
      <c r="C2296" t="s">
        <v>31</v>
      </c>
      <c r="D2296" t="s">
        <v>32</v>
      </c>
      <c r="E2296" t="s">
        <v>165</v>
      </c>
      <c r="H2296">
        <v>1</v>
      </c>
      <c r="I2296" s="3" t="s">
        <v>188</v>
      </c>
    </row>
    <row r="2297" spans="1:9" hidden="1" x14ac:dyDescent="0.25">
      <c r="A2297" t="s">
        <v>42</v>
      </c>
      <c r="B2297" t="s">
        <v>155</v>
      </c>
      <c r="C2297">
        <v>1</v>
      </c>
      <c r="D2297" t="s">
        <v>153</v>
      </c>
      <c r="E2297" t="s">
        <v>163</v>
      </c>
      <c r="H2297">
        <v>8</v>
      </c>
      <c r="I2297" s="3" t="s">
        <v>188</v>
      </c>
    </row>
    <row r="2298" spans="1:9" hidden="1" x14ac:dyDescent="0.25">
      <c r="A2298" t="s">
        <v>42</v>
      </c>
      <c r="B2298" t="s">
        <v>155</v>
      </c>
      <c r="C2298">
        <v>1</v>
      </c>
      <c r="D2298" t="s">
        <v>153</v>
      </c>
      <c r="E2298" t="s">
        <v>163</v>
      </c>
      <c r="H2298">
        <v>8</v>
      </c>
      <c r="I2298" s="3" t="s">
        <v>187</v>
      </c>
    </row>
    <row r="2299" spans="1:9" hidden="1" x14ac:dyDescent="0.25">
      <c r="A2299" t="s">
        <v>42</v>
      </c>
      <c r="B2299" t="s">
        <v>155</v>
      </c>
      <c r="C2299">
        <v>1</v>
      </c>
      <c r="D2299" t="s">
        <v>153</v>
      </c>
      <c r="E2299" t="s">
        <v>163</v>
      </c>
      <c r="H2299">
        <v>8</v>
      </c>
      <c r="I2299" s="3" t="s">
        <v>188</v>
      </c>
    </row>
    <row r="2300" spans="1:9" hidden="1" x14ac:dyDescent="0.25">
      <c r="A2300" t="s">
        <v>86</v>
      </c>
      <c r="B2300" t="s">
        <v>30</v>
      </c>
      <c r="C2300" t="s">
        <v>33</v>
      </c>
      <c r="D2300" t="s">
        <v>53</v>
      </c>
      <c r="E2300" t="s">
        <v>33</v>
      </c>
      <c r="H2300">
        <v>0.5</v>
      </c>
      <c r="I2300" s="3" t="s">
        <v>188</v>
      </c>
    </row>
    <row r="2301" spans="1:9" hidden="1" x14ac:dyDescent="0.25">
      <c r="A2301" t="s">
        <v>86</v>
      </c>
      <c r="B2301" t="s">
        <v>30</v>
      </c>
      <c r="C2301" t="s">
        <v>33</v>
      </c>
      <c r="D2301" t="s">
        <v>53</v>
      </c>
      <c r="E2301" t="s">
        <v>33</v>
      </c>
      <c r="H2301">
        <v>1.5</v>
      </c>
      <c r="I2301" s="3" t="s">
        <v>188</v>
      </c>
    </row>
    <row r="2302" spans="1:9" hidden="1" x14ac:dyDescent="0.25">
      <c r="A2302" t="s">
        <v>86</v>
      </c>
      <c r="B2302" t="s">
        <v>28</v>
      </c>
      <c r="C2302">
        <v>56</v>
      </c>
      <c r="D2302" t="s">
        <v>174</v>
      </c>
      <c r="E2302" t="s">
        <v>20</v>
      </c>
      <c r="H2302">
        <v>4</v>
      </c>
      <c r="I2302" s="3" t="s">
        <v>188</v>
      </c>
    </row>
    <row r="2303" spans="1:9" hidden="1" x14ac:dyDescent="0.25">
      <c r="A2303" t="s">
        <v>86</v>
      </c>
      <c r="B2303" t="s">
        <v>28</v>
      </c>
      <c r="C2303">
        <v>56</v>
      </c>
      <c r="D2303" t="s">
        <v>174</v>
      </c>
      <c r="E2303" t="s">
        <v>22</v>
      </c>
      <c r="H2303">
        <v>2</v>
      </c>
      <c r="I2303" s="3" t="s">
        <v>188</v>
      </c>
    </row>
    <row r="2304" spans="1:9" hidden="1" x14ac:dyDescent="0.25">
      <c r="A2304" t="s">
        <v>100</v>
      </c>
      <c r="B2304" t="s">
        <v>63</v>
      </c>
      <c r="C2304">
        <v>1</v>
      </c>
      <c r="D2304" t="s">
        <v>16</v>
      </c>
      <c r="E2304" t="s">
        <v>33</v>
      </c>
      <c r="H2304">
        <v>0.15</v>
      </c>
      <c r="I2304" s="3" t="s">
        <v>188</v>
      </c>
    </row>
    <row r="2305" spans="1:9" hidden="1" x14ac:dyDescent="0.25">
      <c r="A2305" t="s">
        <v>100</v>
      </c>
      <c r="B2305" t="s">
        <v>28</v>
      </c>
      <c r="C2305">
        <v>3</v>
      </c>
      <c r="D2305" t="s">
        <v>29</v>
      </c>
      <c r="E2305" t="s">
        <v>20</v>
      </c>
      <c r="H2305">
        <v>7</v>
      </c>
      <c r="I2305" s="3" t="s">
        <v>188</v>
      </c>
    </row>
    <row r="2306" spans="1:9" hidden="1" x14ac:dyDescent="0.25">
      <c r="A2306" t="s">
        <v>100</v>
      </c>
      <c r="B2306" t="s">
        <v>28</v>
      </c>
      <c r="C2306">
        <v>3</v>
      </c>
      <c r="D2306" t="s">
        <v>29</v>
      </c>
      <c r="E2306" t="s">
        <v>22</v>
      </c>
      <c r="H2306">
        <v>0.45</v>
      </c>
      <c r="I2306" s="3" t="s">
        <v>188</v>
      </c>
    </row>
    <row r="2307" spans="1:9" hidden="1" x14ac:dyDescent="0.25">
      <c r="A2307" t="s">
        <v>104</v>
      </c>
      <c r="B2307" t="s">
        <v>63</v>
      </c>
      <c r="C2307" t="s">
        <v>70</v>
      </c>
      <c r="D2307" t="s">
        <v>71</v>
      </c>
      <c r="E2307" t="s">
        <v>72</v>
      </c>
      <c r="H2307">
        <v>8</v>
      </c>
      <c r="I2307" s="3" t="s">
        <v>188</v>
      </c>
    </row>
    <row r="2308" spans="1:9" hidden="1" x14ac:dyDescent="0.25">
      <c r="A2308" t="s">
        <v>96</v>
      </c>
      <c r="B2308" t="s">
        <v>150</v>
      </c>
      <c r="C2308">
        <v>11</v>
      </c>
      <c r="D2308" t="s">
        <v>172</v>
      </c>
      <c r="E2308" t="s">
        <v>22</v>
      </c>
      <c r="H2308">
        <v>2</v>
      </c>
      <c r="I2308" s="3" t="s">
        <v>188</v>
      </c>
    </row>
    <row r="2309" spans="1:9" hidden="1" x14ac:dyDescent="0.25">
      <c r="A2309" t="s">
        <v>96</v>
      </c>
      <c r="B2309" t="s">
        <v>150</v>
      </c>
      <c r="C2309">
        <v>100</v>
      </c>
      <c r="D2309" t="s">
        <v>170</v>
      </c>
      <c r="E2309" t="s">
        <v>22</v>
      </c>
      <c r="H2309">
        <v>4</v>
      </c>
      <c r="I2309" s="3" t="s">
        <v>188</v>
      </c>
    </row>
    <row r="2310" spans="1:9" hidden="1" x14ac:dyDescent="0.25">
      <c r="A2310" t="s">
        <v>96</v>
      </c>
      <c r="B2310" t="s">
        <v>150</v>
      </c>
      <c r="C2310">
        <v>100</v>
      </c>
      <c r="D2310" t="s">
        <v>170</v>
      </c>
      <c r="E2310" t="s">
        <v>22</v>
      </c>
      <c r="H2310">
        <v>2</v>
      </c>
      <c r="I2310" s="3" t="s">
        <v>188</v>
      </c>
    </row>
    <row r="2311" spans="1:9" hidden="1" x14ac:dyDescent="0.25">
      <c r="A2311" t="s">
        <v>96</v>
      </c>
      <c r="B2311" t="s">
        <v>150</v>
      </c>
      <c r="C2311">
        <v>8</v>
      </c>
      <c r="D2311" t="s">
        <v>156</v>
      </c>
      <c r="E2311" t="s">
        <v>10</v>
      </c>
      <c r="H2311">
        <v>2</v>
      </c>
      <c r="I2311" s="3" t="s">
        <v>188</v>
      </c>
    </row>
    <row r="2312" spans="1:9" hidden="1" x14ac:dyDescent="0.25">
      <c r="A2312" t="s">
        <v>96</v>
      </c>
      <c r="B2312" t="s">
        <v>150</v>
      </c>
      <c r="C2312">
        <v>8</v>
      </c>
      <c r="D2312" t="s">
        <v>156</v>
      </c>
      <c r="E2312" t="s">
        <v>10</v>
      </c>
      <c r="H2312">
        <v>2</v>
      </c>
      <c r="I2312" s="3" t="s">
        <v>188</v>
      </c>
    </row>
    <row r="2313" spans="1:9" hidden="1" x14ac:dyDescent="0.25">
      <c r="A2313" t="s">
        <v>96</v>
      </c>
      <c r="B2313" t="s">
        <v>150</v>
      </c>
      <c r="C2313">
        <v>101</v>
      </c>
      <c r="D2313" t="s">
        <v>169</v>
      </c>
      <c r="E2313" t="s">
        <v>4</v>
      </c>
      <c r="H2313">
        <v>2</v>
      </c>
      <c r="I2313" s="3" t="s">
        <v>188</v>
      </c>
    </row>
    <row r="2314" spans="1:9" hidden="1" x14ac:dyDescent="0.25">
      <c r="A2314" t="s">
        <v>96</v>
      </c>
      <c r="B2314" t="s">
        <v>150</v>
      </c>
      <c r="C2314">
        <v>101</v>
      </c>
      <c r="D2314" t="s">
        <v>169</v>
      </c>
      <c r="E2314" t="s">
        <v>4</v>
      </c>
      <c r="H2314">
        <v>2</v>
      </c>
      <c r="I2314" s="3" t="s">
        <v>188</v>
      </c>
    </row>
    <row r="2315" spans="1:9" hidden="1" x14ac:dyDescent="0.25">
      <c r="A2315" t="s">
        <v>89</v>
      </c>
      <c r="B2315" t="s">
        <v>28</v>
      </c>
      <c r="C2315">
        <v>7</v>
      </c>
      <c r="D2315" t="s">
        <v>144</v>
      </c>
      <c r="E2315" t="s">
        <v>4</v>
      </c>
      <c r="H2315">
        <v>3</v>
      </c>
      <c r="I2315" s="3" t="s">
        <v>188</v>
      </c>
    </row>
    <row r="2316" spans="1:9" hidden="1" x14ac:dyDescent="0.25">
      <c r="A2316" t="s">
        <v>89</v>
      </c>
      <c r="B2316" t="s">
        <v>30</v>
      </c>
      <c r="C2316" t="s">
        <v>98</v>
      </c>
      <c r="D2316" t="s">
        <v>99</v>
      </c>
      <c r="E2316" t="s">
        <v>165</v>
      </c>
      <c r="H2316">
        <v>5</v>
      </c>
      <c r="I2316" s="3" t="s">
        <v>188</v>
      </c>
    </row>
    <row r="2317" spans="1:9" hidden="1" x14ac:dyDescent="0.25">
      <c r="A2317" t="s">
        <v>2</v>
      </c>
      <c r="B2317" t="s">
        <v>63</v>
      </c>
      <c r="C2317">
        <v>1</v>
      </c>
      <c r="D2317" t="s">
        <v>16</v>
      </c>
      <c r="E2317" t="s">
        <v>160</v>
      </c>
      <c r="H2317">
        <v>2</v>
      </c>
      <c r="I2317" s="3" t="s">
        <v>188</v>
      </c>
    </row>
    <row r="2318" spans="1:9" hidden="1" x14ac:dyDescent="0.25">
      <c r="A2318" t="s">
        <v>86</v>
      </c>
      <c r="B2318" t="s">
        <v>28</v>
      </c>
      <c r="C2318">
        <v>56</v>
      </c>
      <c r="D2318" t="s">
        <v>174</v>
      </c>
      <c r="E2318" t="s">
        <v>4</v>
      </c>
      <c r="H2318">
        <v>1</v>
      </c>
      <c r="I2318" s="3" t="s">
        <v>188</v>
      </c>
    </row>
    <row r="2319" spans="1:9" hidden="1" x14ac:dyDescent="0.25">
      <c r="A2319" t="s">
        <v>86</v>
      </c>
      <c r="B2319" t="s">
        <v>28</v>
      </c>
      <c r="C2319">
        <v>56</v>
      </c>
      <c r="D2319" t="s">
        <v>174</v>
      </c>
      <c r="E2319" t="s">
        <v>20</v>
      </c>
      <c r="H2319">
        <v>2</v>
      </c>
      <c r="I2319" s="3" t="s">
        <v>188</v>
      </c>
    </row>
    <row r="2320" spans="1:9" hidden="1" x14ac:dyDescent="0.25">
      <c r="A2320" t="s">
        <v>86</v>
      </c>
      <c r="B2320" t="s">
        <v>28</v>
      </c>
      <c r="C2320">
        <v>0</v>
      </c>
      <c r="D2320" t="s">
        <v>14</v>
      </c>
      <c r="E2320" t="s">
        <v>15</v>
      </c>
      <c r="H2320">
        <v>0.5</v>
      </c>
      <c r="I2320" s="3" t="s">
        <v>188</v>
      </c>
    </row>
    <row r="2321" spans="1:9" hidden="1" x14ac:dyDescent="0.25">
      <c r="A2321" t="s">
        <v>86</v>
      </c>
      <c r="B2321" t="s">
        <v>30</v>
      </c>
      <c r="C2321" t="s">
        <v>90</v>
      </c>
      <c r="D2321" t="s">
        <v>91</v>
      </c>
      <c r="E2321" t="s">
        <v>146</v>
      </c>
      <c r="H2321">
        <v>3</v>
      </c>
      <c r="I2321" s="3" t="s">
        <v>188</v>
      </c>
    </row>
    <row r="2322" spans="1:9" hidden="1" x14ac:dyDescent="0.25">
      <c r="A2322" t="s">
        <v>86</v>
      </c>
      <c r="B2322" t="s">
        <v>30</v>
      </c>
      <c r="C2322" t="s">
        <v>33</v>
      </c>
      <c r="D2322" t="s">
        <v>53</v>
      </c>
      <c r="E2322" t="s">
        <v>33</v>
      </c>
      <c r="H2322">
        <v>0.5</v>
      </c>
      <c r="I2322" s="3" t="s">
        <v>188</v>
      </c>
    </row>
    <row r="2323" spans="1:9" hidden="1" x14ac:dyDescent="0.25">
      <c r="A2323" t="s">
        <v>2</v>
      </c>
      <c r="B2323" t="s">
        <v>63</v>
      </c>
      <c r="C2323">
        <v>1</v>
      </c>
      <c r="D2323" t="s">
        <v>16</v>
      </c>
      <c r="E2323" t="s">
        <v>33</v>
      </c>
      <c r="H2323">
        <v>2</v>
      </c>
      <c r="I2323" s="3" t="s">
        <v>188</v>
      </c>
    </row>
    <row r="2324" spans="1:9" hidden="1" x14ac:dyDescent="0.25">
      <c r="A2324" t="s">
        <v>2</v>
      </c>
      <c r="B2324" t="s">
        <v>150</v>
      </c>
      <c r="C2324">
        <v>0</v>
      </c>
      <c r="D2324" t="s">
        <v>14</v>
      </c>
      <c r="E2324" t="s">
        <v>15</v>
      </c>
      <c r="H2324">
        <v>2</v>
      </c>
      <c r="I2324" s="3" t="s">
        <v>188</v>
      </c>
    </row>
    <row r="2325" spans="1:9" hidden="1" x14ac:dyDescent="0.25">
      <c r="A2325" t="s">
        <v>2</v>
      </c>
      <c r="B2325" t="s">
        <v>150</v>
      </c>
      <c r="C2325">
        <v>0</v>
      </c>
      <c r="D2325" t="s">
        <v>14</v>
      </c>
      <c r="E2325" t="s">
        <v>17</v>
      </c>
      <c r="H2325">
        <v>2</v>
      </c>
      <c r="I2325" s="3" t="s">
        <v>188</v>
      </c>
    </row>
    <row r="2326" spans="1:9" hidden="1" x14ac:dyDescent="0.25">
      <c r="A2326" t="s">
        <v>2</v>
      </c>
      <c r="B2326" t="s">
        <v>30</v>
      </c>
      <c r="C2326" t="s">
        <v>31</v>
      </c>
      <c r="D2326" t="s">
        <v>32</v>
      </c>
      <c r="E2326" t="s">
        <v>165</v>
      </c>
      <c r="H2326">
        <v>1</v>
      </c>
      <c r="I2326" s="3" t="s">
        <v>188</v>
      </c>
    </row>
    <row r="2327" spans="1:9" hidden="1" x14ac:dyDescent="0.25">
      <c r="A2327" t="s">
        <v>86</v>
      </c>
      <c r="B2327" t="s">
        <v>28</v>
      </c>
      <c r="C2327">
        <v>56</v>
      </c>
      <c r="D2327" t="s">
        <v>174</v>
      </c>
      <c r="E2327" t="s">
        <v>22</v>
      </c>
      <c r="H2327">
        <v>1</v>
      </c>
      <c r="I2327" s="3" t="s">
        <v>188</v>
      </c>
    </row>
    <row r="2328" spans="1:9" hidden="1" x14ac:dyDescent="0.25">
      <c r="A2328" t="s">
        <v>54</v>
      </c>
      <c r="B2328" t="s">
        <v>30</v>
      </c>
      <c r="C2328" t="s">
        <v>90</v>
      </c>
      <c r="D2328" t="s">
        <v>91</v>
      </c>
      <c r="E2328" t="s">
        <v>33</v>
      </c>
      <c r="H2328">
        <v>1.5</v>
      </c>
      <c r="I2328" s="3" t="s">
        <v>188</v>
      </c>
    </row>
    <row r="2329" spans="1:9" hidden="1" x14ac:dyDescent="0.25">
      <c r="A2329" t="s">
        <v>54</v>
      </c>
      <c r="B2329" t="s">
        <v>30</v>
      </c>
      <c r="C2329" t="s">
        <v>33</v>
      </c>
      <c r="D2329" t="s">
        <v>53</v>
      </c>
      <c r="E2329" t="s">
        <v>33</v>
      </c>
      <c r="H2329">
        <v>1.5</v>
      </c>
      <c r="I2329" s="3" t="s">
        <v>188</v>
      </c>
    </row>
    <row r="2330" spans="1:9" hidden="1" x14ac:dyDescent="0.25">
      <c r="A2330" t="s">
        <v>100</v>
      </c>
      <c r="B2330" t="s">
        <v>63</v>
      </c>
      <c r="C2330">
        <v>1</v>
      </c>
      <c r="D2330" t="s">
        <v>16</v>
      </c>
      <c r="E2330" t="s">
        <v>146</v>
      </c>
      <c r="H2330">
        <v>3</v>
      </c>
      <c r="I2330" s="3" t="s">
        <v>188</v>
      </c>
    </row>
    <row r="2331" spans="1:9" hidden="1" x14ac:dyDescent="0.25">
      <c r="A2331" t="s">
        <v>100</v>
      </c>
      <c r="B2331" t="s">
        <v>63</v>
      </c>
      <c r="C2331">
        <v>1</v>
      </c>
      <c r="D2331" t="s">
        <v>16</v>
      </c>
      <c r="E2331" t="s">
        <v>33</v>
      </c>
      <c r="H2331">
        <v>0.15</v>
      </c>
      <c r="I2331" s="3" t="s">
        <v>188</v>
      </c>
    </row>
    <row r="2332" spans="1:9" hidden="1" x14ac:dyDescent="0.25">
      <c r="A2332" t="s">
        <v>100</v>
      </c>
      <c r="B2332" t="s">
        <v>28</v>
      </c>
      <c r="C2332">
        <v>3</v>
      </c>
      <c r="D2332" t="s">
        <v>29</v>
      </c>
      <c r="E2332" t="s">
        <v>22</v>
      </c>
      <c r="H2332">
        <v>4.45</v>
      </c>
      <c r="I2332" s="3" t="s">
        <v>188</v>
      </c>
    </row>
    <row r="2333" spans="1:9" hidden="1" x14ac:dyDescent="0.25">
      <c r="A2333" t="s">
        <v>104</v>
      </c>
      <c r="B2333" t="s">
        <v>63</v>
      </c>
      <c r="C2333" t="s">
        <v>70</v>
      </c>
      <c r="D2333" t="s">
        <v>71</v>
      </c>
      <c r="E2333" t="s">
        <v>72</v>
      </c>
      <c r="H2333">
        <v>8</v>
      </c>
      <c r="I2333" s="3" t="s">
        <v>188</v>
      </c>
    </row>
    <row r="2334" spans="1:9" hidden="1" x14ac:dyDescent="0.25">
      <c r="A2334" t="s">
        <v>54</v>
      </c>
      <c r="B2334" t="s">
        <v>150</v>
      </c>
      <c r="C2334">
        <v>117</v>
      </c>
      <c r="D2334" t="s">
        <v>175</v>
      </c>
      <c r="E2334" t="s">
        <v>20</v>
      </c>
      <c r="H2334">
        <v>4</v>
      </c>
      <c r="I2334" s="3" t="s">
        <v>188</v>
      </c>
    </row>
    <row r="2335" spans="1:9" hidden="1" x14ac:dyDescent="0.25">
      <c r="A2335" t="s">
        <v>54</v>
      </c>
      <c r="B2335" t="s">
        <v>30</v>
      </c>
      <c r="C2335" t="s">
        <v>33</v>
      </c>
      <c r="D2335" t="s">
        <v>53</v>
      </c>
      <c r="E2335" t="s">
        <v>33</v>
      </c>
      <c r="H2335">
        <v>2</v>
      </c>
      <c r="I2335" s="3" t="s">
        <v>188</v>
      </c>
    </row>
    <row r="2336" spans="1:9" hidden="1" x14ac:dyDescent="0.25">
      <c r="A2336" t="s">
        <v>106</v>
      </c>
      <c r="B2336" t="s">
        <v>63</v>
      </c>
      <c r="C2336" t="s">
        <v>64</v>
      </c>
      <c r="D2336" t="s">
        <v>40</v>
      </c>
      <c r="E2336" t="s">
        <v>72</v>
      </c>
      <c r="H2336">
        <v>2</v>
      </c>
      <c r="I2336" s="3" t="s">
        <v>188</v>
      </c>
    </row>
    <row r="2337" spans="1:10" hidden="1" x14ac:dyDescent="0.25">
      <c r="A2337" t="s">
        <v>106</v>
      </c>
      <c r="B2337" t="s">
        <v>63</v>
      </c>
      <c r="C2337" t="s">
        <v>64</v>
      </c>
      <c r="D2337" t="s">
        <v>40</v>
      </c>
      <c r="E2337" t="s">
        <v>16</v>
      </c>
      <c r="H2337">
        <v>1</v>
      </c>
      <c r="I2337" s="3" t="s">
        <v>188</v>
      </c>
    </row>
    <row r="2338" spans="1:10" hidden="1" x14ac:dyDescent="0.25">
      <c r="A2338" t="s">
        <v>106</v>
      </c>
      <c r="B2338" t="s">
        <v>63</v>
      </c>
      <c r="C2338" t="s">
        <v>64</v>
      </c>
      <c r="D2338" t="s">
        <v>40</v>
      </c>
      <c r="E2338" t="s">
        <v>108</v>
      </c>
      <c r="H2338">
        <v>3</v>
      </c>
      <c r="I2338" s="3" t="s">
        <v>188</v>
      </c>
    </row>
    <row r="2339" spans="1:10" hidden="1" x14ac:dyDescent="0.25">
      <c r="A2339" t="s">
        <v>106</v>
      </c>
      <c r="B2339" t="s">
        <v>63</v>
      </c>
      <c r="C2339" t="s">
        <v>64</v>
      </c>
      <c r="D2339" t="s">
        <v>40</v>
      </c>
      <c r="E2339" t="s">
        <v>72</v>
      </c>
      <c r="H2339">
        <v>2</v>
      </c>
      <c r="I2339" s="3" t="s">
        <v>188</v>
      </c>
    </row>
    <row r="2340" spans="1:10" hidden="1" x14ac:dyDescent="0.25">
      <c r="A2340" t="s">
        <v>106</v>
      </c>
      <c r="B2340" t="s">
        <v>63</v>
      </c>
      <c r="C2340" t="s">
        <v>64</v>
      </c>
      <c r="D2340" t="s">
        <v>40</v>
      </c>
      <c r="E2340" t="s">
        <v>108</v>
      </c>
      <c r="H2340">
        <v>3</v>
      </c>
      <c r="I2340" s="3" t="s">
        <v>188</v>
      </c>
    </row>
    <row r="2341" spans="1:10" hidden="1" x14ac:dyDescent="0.25">
      <c r="A2341" t="s">
        <v>96</v>
      </c>
      <c r="B2341" t="s">
        <v>176</v>
      </c>
      <c r="C2341">
        <v>0</v>
      </c>
      <c r="D2341" t="s">
        <v>14</v>
      </c>
      <c r="E2341" t="s">
        <v>10</v>
      </c>
      <c r="H2341">
        <v>8</v>
      </c>
      <c r="I2341" s="3" t="s">
        <v>188</v>
      </c>
    </row>
    <row r="2342" spans="1:10" hidden="1" x14ac:dyDescent="0.25">
      <c r="A2342" t="s">
        <v>86</v>
      </c>
      <c r="B2342" t="s">
        <v>28</v>
      </c>
      <c r="C2342">
        <v>56</v>
      </c>
      <c r="D2342" t="s">
        <v>174</v>
      </c>
      <c r="E2342" t="s">
        <v>20</v>
      </c>
      <c r="H2342">
        <v>4.5</v>
      </c>
      <c r="I2342" s="3" t="s">
        <v>188</v>
      </c>
    </row>
    <row r="2343" spans="1:10" hidden="1" x14ac:dyDescent="0.25">
      <c r="A2343" t="s">
        <v>86</v>
      </c>
      <c r="B2343" t="s">
        <v>28</v>
      </c>
      <c r="C2343">
        <v>56</v>
      </c>
      <c r="D2343" t="s">
        <v>174</v>
      </c>
      <c r="E2343" t="s">
        <v>22</v>
      </c>
      <c r="H2343">
        <v>2</v>
      </c>
      <c r="I2343" s="3" t="s">
        <v>188</v>
      </c>
    </row>
    <row r="2344" spans="1:10" hidden="1" x14ac:dyDescent="0.25">
      <c r="A2344" t="s">
        <v>86</v>
      </c>
      <c r="B2344" t="s">
        <v>30</v>
      </c>
      <c r="C2344" t="s">
        <v>33</v>
      </c>
      <c r="D2344" t="s">
        <v>53</v>
      </c>
      <c r="E2344" t="s">
        <v>33</v>
      </c>
      <c r="H2344">
        <v>0.75</v>
      </c>
      <c r="I2344" s="3" t="s">
        <v>188</v>
      </c>
    </row>
    <row r="2345" spans="1:10" hidden="1" x14ac:dyDescent="0.25">
      <c r="A2345" t="s">
        <v>54</v>
      </c>
      <c r="B2345" t="s">
        <v>150</v>
      </c>
      <c r="C2345">
        <v>1</v>
      </c>
      <c r="D2345" t="s">
        <v>161</v>
      </c>
      <c r="E2345" t="s">
        <v>20</v>
      </c>
      <c r="H2345">
        <v>1</v>
      </c>
      <c r="I2345" s="3" t="s">
        <v>188</v>
      </c>
    </row>
    <row r="2346" spans="1:10" hidden="1" x14ac:dyDescent="0.25">
      <c r="A2346" t="s">
        <v>54</v>
      </c>
      <c r="B2346" t="s">
        <v>25</v>
      </c>
      <c r="C2346" t="s">
        <v>4</v>
      </c>
      <c r="D2346" t="s">
        <v>5</v>
      </c>
      <c r="E2346" t="s">
        <v>4</v>
      </c>
      <c r="H2346">
        <v>1</v>
      </c>
      <c r="I2346" s="3" t="s">
        <v>188</v>
      </c>
    </row>
    <row r="2347" spans="1:10" hidden="1" x14ac:dyDescent="0.25">
      <c r="A2347" t="s">
        <v>54</v>
      </c>
      <c r="B2347" t="s">
        <v>150</v>
      </c>
      <c r="C2347">
        <v>1</v>
      </c>
      <c r="D2347" t="s">
        <v>161</v>
      </c>
      <c r="E2347" t="s">
        <v>22</v>
      </c>
      <c r="H2347">
        <v>2</v>
      </c>
      <c r="I2347" s="3" t="s">
        <v>188</v>
      </c>
    </row>
    <row r="2348" spans="1:10" hidden="1" x14ac:dyDescent="0.25">
      <c r="A2348" t="s">
        <v>54</v>
      </c>
      <c r="B2348" t="s">
        <v>150</v>
      </c>
      <c r="C2348">
        <v>1</v>
      </c>
      <c r="D2348" t="s">
        <v>161</v>
      </c>
      <c r="E2348" t="s">
        <v>20</v>
      </c>
      <c r="H2348">
        <v>3</v>
      </c>
      <c r="I2348" s="3" t="s">
        <v>188</v>
      </c>
    </row>
    <row r="2349" spans="1:10" hidden="1" x14ac:dyDescent="0.25">
      <c r="A2349" t="s">
        <v>88</v>
      </c>
      <c r="B2349" t="s">
        <v>147</v>
      </c>
      <c r="C2349">
        <v>2</v>
      </c>
      <c r="D2349" t="s">
        <v>148</v>
      </c>
      <c r="E2349" t="s">
        <v>154</v>
      </c>
      <c r="H2349">
        <v>4</v>
      </c>
      <c r="I2349" s="3" t="s">
        <v>188</v>
      </c>
    </row>
    <row r="2350" spans="1:10" x14ac:dyDescent="0.25">
      <c r="A2350" t="s">
        <v>88</v>
      </c>
      <c r="B2350" t="s">
        <v>8</v>
      </c>
      <c r="C2350">
        <v>21</v>
      </c>
      <c r="D2350" t="s">
        <v>23</v>
      </c>
      <c r="E2350" t="s">
        <v>4</v>
      </c>
      <c r="F2350" t="str">
        <f>CONCATENATE(TRIM(B2350),": ",D2350)</f>
        <v>APWORKS 2024.2 - PHASE 3: Switch Company on Invoice</v>
      </c>
      <c r="G2350">
        <f>IF(E2350="Development",VLOOKUP(F2350,'Planned Activities'!$D$4:$M$158,J2350-2,FALSE),0)</f>
        <v>0</v>
      </c>
      <c r="H2350">
        <v>3</v>
      </c>
      <c r="I2350" s="3" t="s">
        <v>188</v>
      </c>
      <c r="J2350">
        <f>VLOOKUP(I2350,Const!$A$2:$B$13,2,FALSE)</f>
        <v>12</v>
      </c>
    </row>
    <row r="2351" spans="1:10" hidden="1" x14ac:dyDescent="0.25">
      <c r="A2351" t="s">
        <v>89</v>
      </c>
      <c r="B2351" t="s">
        <v>39</v>
      </c>
      <c r="C2351">
        <v>1</v>
      </c>
      <c r="D2351" t="s">
        <v>40</v>
      </c>
      <c r="E2351" t="s">
        <v>41</v>
      </c>
      <c r="H2351">
        <v>1</v>
      </c>
      <c r="I2351" s="3" t="s">
        <v>188</v>
      </c>
    </row>
    <row r="2352" spans="1:10" hidden="1" x14ac:dyDescent="0.25">
      <c r="A2352" t="s">
        <v>89</v>
      </c>
      <c r="B2352" t="s">
        <v>30</v>
      </c>
      <c r="C2352" t="s">
        <v>98</v>
      </c>
      <c r="D2352" t="s">
        <v>99</v>
      </c>
      <c r="E2352" t="s">
        <v>165</v>
      </c>
      <c r="H2352">
        <v>7</v>
      </c>
      <c r="I2352" s="3" t="s">
        <v>188</v>
      </c>
    </row>
    <row r="2353" spans="1:9" hidden="1" x14ac:dyDescent="0.25">
      <c r="A2353" t="s">
        <v>2</v>
      </c>
      <c r="B2353" t="s">
        <v>28</v>
      </c>
      <c r="C2353">
        <v>5</v>
      </c>
      <c r="D2353" t="s">
        <v>101</v>
      </c>
      <c r="E2353" t="s">
        <v>22</v>
      </c>
      <c r="H2353">
        <v>1</v>
      </c>
      <c r="I2353" s="3" t="s">
        <v>188</v>
      </c>
    </row>
    <row r="2354" spans="1:9" hidden="1" x14ac:dyDescent="0.25">
      <c r="A2354" t="s">
        <v>2</v>
      </c>
      <c r="B2354" t="s">
        <v>63</v>
      </c>
      <c r="C2354">
        <v>1</v>
      </c>
      <c r="D2354" t="s">
        <v>16</v>
      </c>
      <c r="E2354" t="s">
        <v>33</v>
      </c>
      <c r="H2354">
        <v>1</v>
      </c>
      <c r="I2354" s="3" t="s">
        <v>188</v>
      </c>
    </row>
    <row r="2355" spans="1:9" hidden="1" x14ac:dyDescent="0.25">
      <c r="A2355" t="s">
        <v>2</v>
      </c>
      <c r="B2355" t="s">
        <v>150</v>
      </c>
      <c r="C2355">
        <v>0</v>
      </c>
      <c r="D2355" t="s">
        <v>14</v>
      </c>
      <c r="E2355" t="s">
        <v>17</v>
      </c>
      <c r="H2355">
        <v>1</v>
      </c>
      <c r="I2355" s="3" t="s">
        <v>188</v>
      </c>
    </row>
    <row r="2356" spans="1:9" hidden="1" x14ac:dyDescent="0.25">
      <c r="A2356" t="s">
        <v>83</v>
      </c>
      <c r="B2356" t="s">
        <v>30</v>
      </c>
      <c r="C2356" t="s">
        <v>33</v>
      </c>
      <c r="D2356" t="s">
        <v>53</v>
      </c>
      <c r="E2356" t="s">
        <v>65</v>
      </c>
      <c r="H2356">
        <v>2</v>
      </c>
      <c r="I2356" s="3" t="s">
        <v>188</v>
      </c>
    </row>
    <row r="2357" spans="1:9" hidden="1" x14ac:dyDescent="0.25">
      <c r="A2357" t="s">
        <v>83</v>
      </c>
      <c r="B2357" t="s">
        <v>28</v>
      </c>
      <c r="C2357">
        <v>7</v>
      </c>
      <c r="D2357" t="s">
        <v>144</v>
      </c>
      <c r="E2357" t="s">
        <v>22</v>
      </c>
      <c r="H2357">
        <v>6</v>
      </c>
      <c r="I2357" s="3" t="s">
        <v>188</v>
      </c>
    </row>
    <row r="2358" spans="1:9" hidden="1" x14ac:dyDescent="0.25">
      <c r="A2358" t="s">
        <v>2</v>
      </c>
      <c r="B2358" t="s">
        <v>30</v>
      </c>
      <c r="C2358" t="s">
        <v>31</v>
      </c>
      <c r="D2358" t="s">
        <v>32</v>
      </c>
      <c r="E2358" t="s">
        <v>165</v>
      </c>
      <c r="H2358">
        <v>1</v>
      </c>
      <c r="I2358" s="3" t="s">
        <v>188</v>
      </c>
    </row>
    <row r="2359" spans="1:9" hidden="1" x14ac:dyDescent="0.25">
      <c r="A2359" t="s">
        <v>61</v>
      </c>
      <c r="B2359" t="s">
        <v>150</v>
      </c>
      <c r="C2359">
        <v>3</v>
      </c>
      <c r="D2359" t="s">
        <v>168</v>
      </c>
      <c r="E2359" t="s">
        <v>20</v>
      </c>
      <c r="H2359">
        <v>7</v>
      </c>
      <c r="I2359" s="3" t="s">
        <v>188</v>
      </c>
    </row>
    <row r="2360" spans="1:9" hidden="1" x14ac:dyDescent="0.25">
      <c r="A2360" t="s">
        <v>61</v>
      </c>
      <c r="B2360" t="s">
        <v>63</v>
      </c>
      <c r="C2360">
        <v>1</v>
      </c>
      <c r="D2360" t="s">
        <v>16</v>
      </c>
      <c r="E2360" t="s">
        <v>33</v>
      </c>
      <c r="H2360">
        <v>1</v>
      </c>
      <c r="I2360" s="3" t="s">
        <v>188</v>
      </c>
    </row>
    <row r="2361" spans="1:9" hidden="1" x14ac:dyDescent="0.25">
      <c r="A2361" t="s">
        <v>83</v>
      </c>
      <c r="B2361" t="s">
        <v>28</v>
      </c>
      <c r="C2361">
        <v>7</v>
      </c>
      <c r="D2361" t="s">
        <v>144</v>
      </c>
      <c r="E2361" t="s">
        <v>22</v>
      </c>
      <c r="H2361">
        <v>4</v>
      </c>
      <c r="I2361" s="3" t="s">
        <v>188</v>
      </c>
    </row>
    <row r="2362" spans="1:9" hidden="1" x14ac:dyDescent="0.25">
      <c r="A2362" t="s">
        <v>83</v>
      </c>
      <c r="B2362" t="s">
        <v>30</v>
      </c>
      <c r="C2362" t="s">
        <v>33</v>
      </c>
      <c r="D2362" t="s">
        <v>53</v>
      </c>
      <c r="E2362" t="s">
        <v>65</v>
      </c>
      <c r="H2362">
        <v>3</v>
      </c>
      <c r="I2362" s="3" t="s">
        <v>188</v>
      </c>
    </row>
    <row r="2363" spans="1:9" hidden="1" x14ac:dyDescent="0.25">
      <c r="A2363" t="s">
        <v>83</v>
      </c>
      <c r="B2363" t="s">
        <v>28</v>
      </c>
      <c r="C2363">
        <v>7</v>
      </c>
      <c r="D2363" t="s">
        <v>144</v>
      </c>
      <c r="E2363" t="s">
        <v>22</v>
      </c>
      <c r="H2363">
        <v>3</v>
      </c>
      <c r="I2363" s="3" t="s">
        <v>188</v>
      </c>
    </row>
    <row r="2364" spans="1:9" hidden="1" x14ac:dyDescent="0.25">
      <c r="A2364" t="s">
        <v>83</v>
      </c>
      <c r="B2364" t="s">
        <v>30</v>
      </c>
      <c r="C2364" t="s">
        <v>33</v>
      </c>
      <c r="D2364" t="s">
        <v>53</v>
      </c>
      <c r="E2364" t="s">
        <v>65</v>
      </c>
      <c r="H2364">
        <v>3</v>
      </c>
      <c r="I2364" s="3" t="s">
        <v>188</v>
      </c>
    </row>
    <row r="2365" spans="1:9" hidden="1" x14ac:dyDescent="0.25">
      <c r="A2365" t="s">
        <v>83</v>
      </c>
      <c r="B2365" t="s">
        <v>30</v>
      </c>
      <c r="C2365" t="s">
        <v>33</v>
      </c>
      <c r="D2365" t="s">
        <v>53</v>
      </c>
      <c r="E2365" t="s">
        <v>65</v>
      </c>
      <c r="H2365">
        <v>2</v>
      </c>
      <c r="I2365" s="3" t="s">
        <v>188</v>
      </c>
    </row>
    <row r="2366" spans="1:9" hidden="1" x14ac:dyDescent="0.25">
      <c r="A2366" t="s">
        <v>83</v>
      </c>
      <c r="B2366" t="s">
        <v>30</v>
      </c>
      <c r="C2366" t="s">
        <v>33</v>
      </c>
      <c r="D2366" t="s">
        <v>53</v>
      </c>
      <c r="E2366" t="s">
        <v>33</v>
      </c>
      <c r="H2366">
        <v>1</v>
      </c>
      <c r="I2366" s="3" t="s">
        <v>188</v>
      </c>
    </row>
    <row r="2367" spans="1:9" hidden="1" x14ac:dyDescent="0.25">
      <c r="A2367" t="s">
        <v>83</v>
      </c>
      <c r="B2367" t="s">
        <v>30</v>
      </c>
      <c r="C2367" t="s">
        <v>33</v>
      </c>
      <c r="D2367" t="s">
        <v>53</v>
      </c>
      <c r="E2367" t="s">
        <v>33</v>
      </c>
      <c r="H2367">
        <v>1</v>
      </c>
      <c r="I2367" s="3" t="s">
        <v>188</v>
      </c>
    </row>
    <row r="2368" spans="1:9" hidden="1" x14ac:dyDescent="0.25">
      <c r="A2368" t="s">
        <v>83</v>
      </c>
      <c r="B2368" t="s">
        <v>30</v>
      </c>
      <c r="C2368" t="s">
        <v>33</v>
      </c>
      <c r="D2368" t="s">
        <v>53</v>
      </c>
      <c r="E2368" t="s">
        <v>33</v>
      </c>
      <c r="H2368">
        <v>1</v>
      </c>
      <c r="I2368" s="3" t="s">
        <v>188</v>
      </c>
    </row>
    <row r="2369" spans="1:10" hidden="1" x14ac:dyDescent="0.25">
      <c r="A2369" t="s">
        <v>83</v>
      </c>
      <c r="B2369" t="s">
        <v>30</v>
      </c>
      <c r="C2369" t="s">
        <v>36</v>
      </c>
      <c r="D2369" t="s">
        <v>37</v>
      </c>
      <c r="E2369" t="s">
        <v>38</v>
      </c>
      <c r="H2369">
        <v>2</v>
      </c>
      <c r="I2369" s="3" t="s">
        <v>188</v>
      </c>
    </row>
    <row r="2370" spans="1:10" hidden="1" x14ac:dyDescent="0.25">
      <c r="A2370" t="s">
        <v>83</v>
      </c>
      <c r="B2370" t="s">
        <v>30</v>
      </c>
      <c r="C2370" t="s">
        <v>6</v>
      </c>
      <c r="D2370" t="s">
        <v>7</v>
      </c>
      <c r="E2370" t="s">
        <v>22</v>
      </c>
      <c r="H2370">
        <v>3</v>
      </c>
      <c r="I2370" s="3" t="s">
        <v>188</v>
      </c>
    </row>
    <row r="2371" spans="1:10" hidden="1" x14ac:dyDescent="0.25">
      <c r="A2371" t="s">
        <v>75</v>
      </c>
      <c r="B2371" t="s">
        <v>25</v>
      </c>
      <c r="C2371" t="s">
        <v>80</v>
      </c>
      <c r="D2371" t="s">
        <v>81</v>
      </c>
      <c r="E2371" t="s">
        <v>76</v>
      </c>
      <c r="H2371">
        <v>3</v>
      </c>
      <c r="I2371" s="3" t="s">
        <v>188</v>
      </c>
    </row>
    <row r="2372" spans="1:10" hidden="1" x14ac:dyDescent="0.25">
      <c r="A2372" t="s">
        <v>75</v>
      </c>
      <c r="B2372" t="s">
        <v>147</v>
      </c>
      <c r="C2372">
        <v>2</v>
      </c>
      <c r="D2372" t="s">
        <v>148</v>
      </c>
      <c r="E2372" t="s">
        <v>177</v>
      </c>
      <c r="H2372">
        <v>3</v>
      </c>
      <c r="I2372" s="3" t="s">
        <v>188</v>
      </c>
    </row>
    <row r="2373" spans="1:10" x14ac:dyDescent="0.25">
      <c r="A2373" t="s">
        <v>75</v>
      </c>
      <c r="B2373" t="s">
        <v>8</v>
      </c>
      <c r="C2373">
        <v>21</v>
      </c>
      <c r="D2373" t="s">
        <v>23</v>
      </c>
      <c r="E2373" t="s">
        <v>76</v>
      </c>
      <c r="F2373" t="str">
        <f t="shared" ref="F2373:F2374" si="111">CONCATENATE(TRIM(B2373),": ",D2373)</f>
        <v>APWORKS 2024.2 - PHASE 3: Switch Company on Invoice</v>
      </c>
      <c r="G2373">
        <f>IF(E2373="Development",VLOOKUP(F2373,'Planned Activities'!$D$4:$M$158,J2373-2,FALSE),0)</f>
        <v>0</v>
      </c>
      <c r="H2373">
        <v>1</v>
      </c>
      <c r="I2373" s="3" t="s">
        <v>188</v>
      </c>
      <c r="J2373">
        <f>VLOOKUP(I2373,Const!$A$2:$B$13,2,FALSE)</f>
        <v>12</v>
      </c>
    </row>
    <row r="2374" spans="1:10" x14ac:dyDescent="0.25">
      <c r="A2374" t="s">
        <v>75</v>
      </c>
      <c r="B2374" t="s">
        <v>8</v>
      </c>
      <c r="C2374">
        <v>100</v>
      </c>
      <c r="D2374" t="s">
        <v>60</v>
      </c>
      <c r="E2374" t="s">
        <v>76</v>
      </c>
      <c r="F2374" t="str">
        <f t="shared" si="111"/>
        <v>APWORKS 2024.2 - PHASE 3: Apply discount based on Payment terms settings</v>
      </c>
      <c r="G2374">
        <f>IF(E2374="Development",VLOOKUP(F2374,'Planned Activities'!$D$4:$M$158,J2374-2,FALSE),0)</f>
        <v>0</v>
      </c>
      <c r="H2374">
        <v>1</v>
      </c>
      <c r="I2374" s="3" t="s">
        <v>188</v>
      </c>
      <c r="J2374">
        <f>VLOOKUP(I2374,Const!$A$2:$B$13,2,FALSE)</f>
        <v>12</v>
      </c>
    </row>
    <row r="2375" spans="1:10" hidden="1" x14ac:dyDescent="0.25">
      <c r="A2375" t="s">
        <v>75</v>
      </c>
      <c r="B2375" t="s">
        <v>147</v>
      </c>
      <c r="C2375">
        <v>2</v>
      </c>
      <c r="D2375" t="s">
        <v>148</v>
      </c>
      <c r="E2375" t="s">
        <v>177</v>
      </c>
      <c r="H2375">
        <v>3</v>
      </c>
      <c r="I2375" s="3" t="s">
        <v>188</v>
      </c>
    </row>
    <row r="2376" spans="1:10" hidden="1" x14ac:dyDescent="0.25">
      <c r="A2376" t="s">
        <v>75</v>
      </c>
      <c r="B2376" t="s">
        <v>30</v>
      </c>
      <c r="C2376" t="s">
        <v>31</v>
      </c>
      <c r="D2376" t="s">
        <v>32</v>
      </c>
      <c r="E2376" t="s">
        <v>165</v>
      </c>
      <c r="H2376">
        <v>2</v>
      </c>
      <c r="I2376" s="3" t="s">
        <v>188</v>
      </c>
    </row>
    <row r="2377" spans="1:10" hidden="1" x14ac:dyDescent="0.25">
      <c r="A2377" t="s">
        <v>75</v>
      </c>
      <c r="B2377" t="s">
        <v>176</v>
      </c>
      <c r="C2377">
        <v>0</v>
      </c>
      <c r="D2377" t="s">
        <v>14</v>
      </c>
      <c r="E2377" t="s">
        <v>16</v>
      </c>
      <c r="H2377">
        <v>1</v>
      </c>
      <c r="I2377" s="3" t="s">
        <v>188</v>
      </c>
    </row>
    <row r="2378" spans="1:10" hidden="1" x14ac:dyDescent="0.25">
      <c r="A2378" t="s">
        <v>75</v>
      </c>
      <c r="B2378" t="s">
        <v>176</v>
      </c>
      <c r="C2378">
        <v>0</v>
      </c>
      <c r="D2378" t="s">
        <v>14</v>
      </c>
      <c r="E2378" t="s">
        <v>10</v>
      </c>
      <c r="H2378">
        <v>2</v>
      </c>
      <c r="I2378" s="3" t="s">
        <v>188</v>
      </c>
    </row>
    <row r="2379" spans="1:10" hidden="1" x14ac:dyDescent="0.25">
      <c r="A2379" t="s">
        <v>75</v>
      </c>
      <c r="B2379" t="s">
        <v>147</v>
      </c>
      <c r="C2379">
        <v>1</v>
      </c>
      <c r="D2379" t="s">
        <v>153</v>
      </c>
      <c r="E2379" t="s">
        <v>177</v>
      </c>
      <c r="H2379">
        <v>3</v>
      </c>
      <c r="I2379" s="3" t="s">
        <v>188</v>
      </c>
    </row>
    <row r="2380" spans="1:10" hidden="1" x14ac:dyDescent="0.25">
      <c r="A2380" t="s">
        <v>75</v>
      </c>
      <c r="B2380" t="s">
        <v>147</v>
      </c>
      <c r="C2380">
        <v>2</v>
      </c>
      <c r="D2380" t="s">
        <v>148</v>
      </c>
      <c r="E2380" t="s">
        <v>163</v>
      </c>
      <c r="H2380">
        <v>4</v>
      </c>
      <c r="I2380" s="3" t="s">
        <v>188</v>
      </c>
    </row>
    <row r="2381" spans="1:10" hidden="1" x14ac:dyDescent="0.25">
      <c r="A2381" t="s">
        <v>88</v>
      </c>
      <c r="B2381" t="s">
        <v>150</v>
      </c>
      <c r="C2381">
        <v>6</v>
      </c>
      <c r="D2381" t="s">
        <v>178</v>
      </c>
      <c r="E2381" t="s">
        <v>22</v>
      </c>
      <c r="H2381">
        <v>7</v>
      </c>
      <c r="I2381" s="3" t="s">
        <v>188</v>
      </c>
    </row>
    <row r="2382" spans="1:10" hidden="1" x14ac:dyDescent="0.25">
      <c r="A2382" t="s">
        <v>88</v>
      </c>
      <c r="B2382" t="s">
        <v>30</v>
      </c>
      <c r="C2382" t="s">
        <v>123</v>
      </c>
      <c r="D2382" t="s">
        <v>124</v>
      </c>
      <c r="E2382" t="s">
        <v>38</v>
      </c>
      <c r="H2382">
        <v>8</v>
      </c>
      <c r="I2382" s="3" t="s">
        <v>188</v>
      </c>
    </row>
    <row r="2383" spans="1:10" hidden="1" x14ac:dyDescent="0.25">
      <c r="A2383" t="s">
        <v>86</v>
      </c>
      <c r="B2383" t="s">
        <v>30</v>
      </c>
      <c r="C2383" t="s">
        <v>33</v>
      </c>
      <c r="D2383" t="s">
        <v>53</v>
      </c>
      <c r="E2383" t="s">
        <v>33</v>
      </c>
      <c r="H2383">
        <v>1</v>
      </c>
      <c r="I2383" s="3" t="s">
        <v>188</v>
      </c>
    </row>
    <row r="2384" spans="1:10" hidden="1" x14ac:dyDescent="0.25">
      <c r="A2384" t="s">
        <v>54</v>
      </c>
      <c r="B2384" t="s">
        <v>30</v>
      </c>
      <c r="C2384" t="s">
        <v>90</v>
      </c>
      <c r="D2384" t="s">
        <v>91</v>
      </c>
      <c r="E2384" t="s">
        <v>33</v>
      </c>
      <c r="H2384">
        <v>1</v>
      </c>
      <c r="I2384" s="3" t="s">
        <v>188</v>
      </c>
    </row>
    <row r="2385" spans="1:9" hidden="1" x14ac:dyDescent="0.25">
      <c r="A2385" t="s">
        <v>54</v>
      </c>
      <c r="B2385" t="s">
        <v>30</v>
      </c>
      <c r="C2385" t="s">
        <v>33</v>
      </c>
      <c r="D2385" t="s">
        <v>53</v>
      </c>
      <c r="E2385" t="s">
        <v>33</v>
      </c>
      <c r="H2385">
        <v>1</v>
      </c>
      <c r="I2385" s="3" t="s">
        <v>188</v>
      </c>
    </row>
    <row r="2386" spans="1:9" hidden="1" x14ac:dyDescent="0.25">
      <c r="A2386" t="s">
        <v>54</v>
      </c>
      <c r="B2386" t="s">
        <v>150</v>
      </c>
      <c r="C2386">
        <v>1</v>
      </c>
      <c r="D2386" t="s">
        <v>161</v>
      </c>
      <c r="E2386" t="s">
        <v>10</v>
      </c>
      <c r="H2386">
        <v>1</v>
      </c>
      <c r="I2386" s="3" t="s">
        <v>188</v>
      </c>
    </row>
    <row r="2387" spans="1:9" hidden="1" x14ac:dyDescent="0.25">
      <c r="A2387" t="s">
        <v>100</v>
      </c>
      <c r="B2387" t="s">
        <v>63</v>
      </c>
      <c r="C2387">
        <v>1</v>
      </c>
      <c r="D2387" t="s">
        <v>16</v>
      </c>
      <c r="E2387" t="s">
        <v>33</v>
      </c>
      <c r="H2387">
        <v>0.15</v>
      </c>
      <c r="I2387" s="3" t="s">
        <v>188</v>
      </c>
    </row>
    <row r="2388" spans="1:9" hidden="1" x14ac:dyDescent="0.25">
      <c r="A2388" t="s">
        <v>100</v>
      </c>
      <c r="B2388" t="s">
        <v>28</v>
      </c>
      <c r="C2388">
        <v>3</v>
      </c>
      <c r="D2388" t="s">
        <v>29</v>
      </c>
      <c r="E2388" t="s">
        <v>20</v>
      </c>
      <c r="H2388">
        <v>5.45</v>
      </c>
      <c r="I2388" s="3" t="s">
        <v>188</v>
      </c>
    </row>
    <row r="2389" spans="1:9" hidden="1" x14ac:dyDescent="0.25">
      <c r="A2389" t="s">
        <v>100</v>
      </c>
      <c r="B2389" t="s">
        <v>28</v>
      </c>
      <c r="C2389">
        <v>3</v>
      </c>
      <c r="D2389" t="s">
        <v>29</v>
      </c>
      <c r="E2389" t="s">
        <v>22</v>
      </c>
      <c r="H2389">
        <v>2</v>
      </c>
      <c r="I2389" s="3" t="s">
        <v>188</v>
      </c>
    </row>
    <row r="2390" spans="1:9" hidden="1" x14ac:dyDescent="0.25">
      <c r="A2390" t="s">
        <v>104</v>
      </c>
      <c r="B2390" t="s">
        <v>63</v>
      </c>
      <c r="C2390" t="s">
        <v>70</v>
      </c>
      <c r="D2390" t="s">
        <v>71</v>
      </c>
      <c r="E2390" t="s">
        <v>72</v>
      </c>
      <c r="H2390">
        <v>8</v>
      </c>
      <c r="I2390" s="3" t="s">
        <v>188</v>
      </c>
    </row>
    <row r="2391" spans="1:9" hidden="1" x14ac:dyDescent="0.25">
      <c r="A2391" t="s">
        <v>2</v>
      </c>
      <c r="B2391" t="s">
        <v>28</v>
      </c>
      <c r="C2391">
        <v>0</v>
      </c>
      <c r="D2391" t="s">
        <v>14</v>
      </c>
      <c r="E2391" t="s">
        <v>10</v>
      </c>
      <c r="H2391">
        <v>2</v>
      </c>
      <c r="I2391" s="3" t="s">
        <v>188</v>
      </c>
    </row>
    <row r="2392" spans="1:9" hidden="1" x14ac:dyDescent="0.25">
      <c r="A2392" t="s">
        <v>2</v>
      </c>
      <c r="B2392" t="s">
        <v>150</v>
      </c>
      <c r="C2392">
        <v>0</v>
      </c>
      <c r="D2392" t="s">
        <v>14</v>
      </c>
      <c r="E2392" t="s">
        <v>15</v>
      </c>
      <c r="H2392">
        <v>2</v>
      </c>
      <c r="I2392" s="3" t="s">
        <v>188</v>
      </c>
    </row>
    <row r="2393" spans="1:9" hidden="1" x14ac:dyDescent="0.25">
      <c r="A2393" t="s">
        <v>2</v>
      </c>
      <c r="B2393" t="s">
        <v>155</v>
      </c>
      <c r="C2393">
        <v>1</v>
      </c>
      <c r="D2393" t="s">
        <v>153</v>
      </c>
      <c r="E2393" t="s">
        <v>149</v>
      </c>
      <c r="H2393">
        <v>1</v>
      </c>
      <c r="I2393" s="3" t="s">
        <v>188</v>
      </c>
    </row>
    <row r="2394" spans="1:9" hidden="1" x14ac:dyDescent="0.25">
      <c r="A2394" t="s">
        <v>2</v>
      </c>
      <c r="B2394" t="s">
        <v>150</v>
      </c>
      <c r="C2394">
        <v>0</v>
      </c>
      <c r="D2394" t="s">
        <v>14</v>
      </c>
      <c r="E2394" t="s">
        <v>17</v>
      </c>
      <c r="H2394">
        <v>1</v>
      </c>
      <c r="I2394" s="3" t="s">
        <v>188</v>
      </c>
    </row>
    <row r="2395" spans="1:9" hidden="1" x14ac:dyDescent="0.25">
      <c r="A2395" t="s">
        <v>2</v>
      </c>
      <c r="B2395" t="s">
        <v>63</v>
      </c>
      <c r="C2395">
        <v>1</v>
      </c>
      <c r="D2395" t="s">
        <v>16</v>
      </c>
      <c r="E2395" t="s">
        <v>33</v>
      </c>
      <c r="H2395">
        <v>1</v>
      </c>
      <c r="I2395" s="3" t="s">
        <v>188</v>
      </c>
    </row>
    <row r="2396" spans="1:9" hidden="1" x14ac:dyDescent="0.25">
      <c r="A2396" t="s">
        <v>2</v>
      </c>
      <c r="B2396" t="s">
        <v>30</v>
      </c>
      <c r="C2396" t="s">
        <v>31</v>
      </c>
      <c r="D2396" t="s">
        <v>32</v>
      </c>
      <c r="E2396" t="s">
        <v>165</v>
      </c>
      <c r="H2396">
        <v>1</v>
      </c>
      <c r="I2396" s="3" t="s">
        <v>188</v>
      </c>
    </row>
    <row r="2397" spans="1:9" hidden="1" x14ac:dyDescent="0.25">
      <c r="A2397" t="s">
        <v>2</v>
      </c>
      <c r="B2397" t="s">
        <v>28</v>
      </c>
      <c r="C2397">
        <v>3</v>
      </c>
      <c r="D2397" t="s">
        <v>29</v>
      </c>
      <c r="E2397" t="s">
        <v>12</v>
      </c>
      <c r="H2397">
        <v>1</v>
      </c>
      <c r="I2397" s="3" t="s">
        <v>188</v>
      </c>
    </row>
    <row r="2398" spans="1:9" hidden="1" x14ac:dyDescent="0.25">
      <c r="A2398" t="s">
        <v>89</v>
      </c>
      <c r="B2398" t="s">
        <v>150</v>
      </c>
      <c r="C2398">
        <v>98</v>
      </c>
      <c r="D2398" t="s">
        <v>173</v>
      </c>
      <c r="E2398" t="s">
        <v>4</v>
      </c>
      <c r="H2398">
        <v>6</v>
      </c>
      <c r="I2398" s="3" t="s">
        <v>188</v>
      </c>
    </row>
    <row r="2399" spans="1:9" hidden="1" x14ac:dyDescent="0.25">
      <c r="A2399" t="s">
        <v>89</v>
      </c>
      <c r="B2399" t="s">
        <v>39</v>
      </c>
      <c r="C2399">
        <v>1</v>
      </c>
      <c r="D2399" t="s">
        <v>40</v>
      </c>
      <c r="E2399" t="s">
        <v>95</v>
      </c>
      <c r="H2399">
        <v>2</v>
      </c>
      <c r="I2399" s="3" t="s">
        <v>188</v>
      </c>
    </row>
    <row r="2400" spans="1:9" hidden="1" x14ac:dyDescent="0.25">
      <c r="A2400" t="s">
        <v>86</v>
      </c>
      <c r="B2400" t="s">
        <v>28</v>
      </c>
      <c r="C2400">
        <v>56</v>
      </c>
      <c r="D2400" t="s">
        <v>174</v>
      </c>
      <c r="E2400" t="s">
        <v>20</v>
      </c>
      <c r="H2400">
        <v>4.75</v>
      </c>
      <c r="I2400" s="3" t="s">
        <v>188</v>
      </c>
    </row>
    <row r="2401" spans="1:9" hidden="1" x14ac:dyDescent="0.25">
      <c r="A2401" t="s">
        <v>86</v>
      </c>
      <c r="B2401" t="s">
        <v>28</v>
      </c>
      <c r="C2401">
        <v>56</v>
      </c>
      <c r="D2401" t="s">
        <v>174</v>
      </c>
      <c r="E2401" t="s">
        <v>22</v>
      </c>
      <c r="H2401">
        <v>0.5</v>
      </c>
      <c r="I2401" s="3" t="s">
        <v>188</v>
      </c>
    </row>
    <row r="2402" spans="1:9" hidden="1" x14ac:dyDescent="0.25">
      <c r="A2402" t="s">
        <v>86</v>
      </c>
      <c r="B2402" t="s">
        <v>30</v>
      </c>
      <c r="C2402" t="s">
        <v>33</v>
      </c>
      <c r="D2402" t="s">
        <v>53</v>
      </c>
      <c r="E2402" t="s">
        <v>33</v>
      </c>
      <c r="H2402">
        <v>0.5</v>
      </c>
      <c r="I2402" s="3" t="s">
        <v>188</v>
      </c>
    </row>
    <row r="2403" spans="1:9" hidden="1" x14ac:dyDescent="0.25">
      <c r="A2403" t="s">
        <v>86</v>
      </c>
      <c r="B2403" t="s">
        <v>28</v>
      </c>
      <c r="C2403">
        <v>0</v>
      </c>
      <c r="D2403" t="s">
        <v>14</v>
      </c>
      <c r="E2403" t="s">
        <v>15</v>
      </c>
      <c r="H2403">
        <v>0.5</v>
      </c>
      <c r="I2403" s="3" t="s">
        <v>188</v>
      </c>
    </row>
    <row r="2404" spans="1:9" hidden="1" x14ac:dyDescent="0.25">
      <c r="A2404" t="s">
        <v>61</v>
      </c>
      <c r="B2404" t="s">
        <v>150</v>
      </c>
      <c r="C2404">
        <v>0</v>
      </c>
      <c r="D2404" t="s">
        <v>14</v>
      </c>
      <c r="E2404" t="s">
        <v>16</v>
      </c>
      <c r="H2404">
        <v>4</v>
      </c>
      <c r="I2404" s="3" t="s">
        <v>188</v>
      </c>
    </row>
    <row r="2405" spans="1:9" hidden="1" x14ac:dyDescent="0.25">
      <c r="A2405" t="s">
        <v>61</v>
      </c>
      <c r="B2405" t="s">
        <v>150</v>
      </c>
      <c r="C2405">
        <v>3</v>
      </c>
      <c r="D2405" t="s">
        <v>168</v>
      </c>
      <c r="E2405" t="s">
        <v>20</v>
      </c>
      <c r="H2405">
        <v>1</v>
      </c>
      <c r="I2405" s="3" t="s">
        <v>188</v>
      </c>
    </row>
    <row r="2406" spans="1:9" hidden="1" x14ac:dyDescent="0.25">
      <c r="A2406" t="s">
        <v>75</v>
      </c>
      <c r="B2406" t="s">
        <v>147</v>
      </c>
      <c r="C2406">
        <v>2</v>
      </c>
      <c r="D2406" t="s">
        <v>148</v>
      </c>
      <c r="E2406" t="s">
        <v>154</v>
      </c>
      <c r="H2406">
        <v>3</v>
      </c>
      <c r="I2406" s="3" t="s">
        <v>188</v>
      </c>
    </row>
    <row r="2407" spans="1:9" hidden="1" x14ac:dyDescent="0.25">
      <c r="A2407" t="s">
        <v>75</v>
      </c>
      <c r="B2407" t="s">
        <v>147</v>
      </c>
      <c r="C2407">
        <v>2</v>
      </c>
      <c r="D2407" t="s">
        <v>148</v>
      </c>
      <c r="E2407" t="s">
        <v>177</v>
      </c>
      <c r="H2407">
        <v>3</v>
      </c>
      <c r="I2407" s="3" t="s">
        <v>188</v>
      </c>
    </row>
    <row r="2408" spans="1:9" hidden="1" x14ac:dyDescent="0.25">
      <c r="A2408" t="s">
        <v>75</v>
      </c>
      <c r="B2408" t="s">
        <v>176</v>
      </c>
      <c r="C2408">
        <v>0</v>
      </c>
      <c r="D2408" t="s">
        <v>14</v>
      </c>
      <c r="E2408" t="s">
        <v>16</v>
      </c>
      <c r="H2408">
        <v>2</v>
      </c>
      <c r="I2408" s="3" t="s">
        <v>188</v>
      </c>
    </row>
    <row r="2409" spans="1:9" hidden="1" x14ac:dyDescent="0.25">
      <c r="A2409" t="s">
        <v>75</v>
      </c>
      <c r="B2409" t="s">
        <v>147</v>
      </c>
      <c r="C2409">
        <v>2</v>
      </c>
      <c r="D2409" t="s">
        <v>148</v>
      </c>
      <c r="E2409" t="s">
        <v>154</v>
      </c>
      <c r="H2409">
        <v>1</v>
      </c>
      <c r="I2409" s="3" t="s">
        <v>188</v>
      </c>
    </row>
    <row r="2410" spans="1:9" hidden="1" x14ac:dyDescent="0.25">
      <c r="A2410" t="s">
        <v>61</v>
      </c>
      <c r="B2410" t="s">
        <v>63</v>
      </c>
      <c r="C2410">
        <v>1</v>
      </c>
      <c r="D2410" t="s">
        <v>16</v>
      </c>
      <c r="E2410" t="s">
        <v>33</v>
      </c>
      <c r="H2410">
        <v>1</v>
      </c>
      <c r="I2410" s="3" t="s">
        <v>188</v>
      </c>
    </row>
    <row r="2411" spans="1:9" hidden="1" x14ac:dyDescent="0.25">
      <c r="A2411" t="s">
        <v>61</v>
      </c>
      <c r="B2411" t="s">
        <v>150</v>
      </c>
      <c r="C2411">
        <v>0</v>
      </c>
      <c r="D2411" t="s">
        <v>14</v>
      </c>
      <c r="E2411" t="s">
        <v>10</v>
      </c>
      <c r="H2411">
        <v>1.5</v>
      </c>
      <c r="I2411" s="3" t="s">
        <v>188</v>
      </c>
    </row>
    <row r="2412" spans="1:9" hidden="1" x14ac:dyDescent="0.25">
      <c r="A2412" t="s">
        <v>86</v>
      </c>
      <c r="B2412" t="s">
        <v>28</v>
      </c>
      <c r="C2412">
        <v>56</v>
      </c>
      <c r="D2412" t="s">
        <v>174</v>
      </c>
      <c r="E2412" t="s">
        <v>33</v>
      </c>
      <c r="H2412">
        <v>0.5</v>
      </c>
      <c r="I2412" s="3" t="s">
        <v>188</v>
      </c>
    </row>
    <row r="2413" spans="1:9" hidden="1" x14ac:dyDescent="0.25">
      <c r="A2413" t="s">
        <v>86</v>
      </c>
      <c r="B2413" t="s">
        <v>30</v>
      </c>
      <c r="C2413" t="s">
        <v>33</v>
      </c>
      <c r="D2413" t="s">
        <v>53</v>
      </c>
      <c r="E2413" t="s">
        <v>33</v>
      </c>
      <c r="H2413">
        <v>0.5</v>
      </c>
      <c r="I2413" s="3" t="s">
        <v>188</v>
      </c>
    </row>
    <row r="2414" spans="1:9" hidden="1" x14ac:dyDescent="0.25">
      <c r="A2414" t="s">
        <v>86</v>
      </c>
      <c r="B2414" t="s">
        <v>30</v>
      </c>
      <c r="C2414" t="s">
        <v>33</v>
      </c>
      <c r="D2414" t="s">
        <v>53</v>
      </c>
      <c r="E2414" t="s">
        <v>33</v>
      </c>
      <c r="H2414">
        <v>0.5</v>
      </c>
      <c r="I2414" s="3" t="s">
        <v>188</v>
      </c>
    </row>
    <row r="2415" spans="1:9" hidden="1" x14ac:dyDescent="0.25">
      <c r="A2415" t="s">
        <v>96</v>
      </c>
      <c r="B2415" t="s">
        <v>147</v>
      </c>
      <c r="C2415">
        <v>2</v>
      </c>
      <c r="D2415" t="s">
        <v>148</v>
      </c>
      <c r="E2415" t="s">
        <v>154</v>
      </c>
      <c r="H2415">
        <v>8</v>
      </c>
      <c r="I2415" s="3" t="s">
        <v>188</v>
      </c>
    </row>
    <row r="2416" spans="1:9" hidden="1" x14ac:dyDescent="0.25">
      <c r="A2416" t="s">
        <v>96</v>
      </c>
      <c r="B2416" t="s">
        <v>176</v>
      </c>
      <c r="C2416">
        <v>0</v>
      </c>
      <c r="D2416" t="s">
        <v>14</v>
      </c>
      <c r="E2416" t="s">
        <v>10</v>
      </c>
      <c r="H2416">
        <v>8</v>
      </c>
      <c r="I2416" s="3" t="s">
        <v>188</v>
      </c>
    </row>
    <row r="2417" spans="1:10" hidden="1" x14ac:dyDescent="0.25">
      <c r="A2417" t="s">
        <v>100</v>
      </c>
      <c r="B2417" t="s">
        <v>63</v>
      </c>
      <c r="C2417">
        <v>1</v>
      </c>
      <c r="D2417" t="s">
        <v>16</v>
      </c>
      <c r="E2417" t="s">
        <v>33</v>
      </c>
      <c r="H2417">
        <v>0.15</v>
      </c>
      <c r="I2417" s="3" t="s">
        <v>188</v>
      </c>
    </row>
    <row r="2418" spans="1:10" hidden="1" x14ac:dyDescent="0.25">
      <c r="A2418" t="s">
        <v>100</v>
      </c>
      <c r="B2418" t="s">
        <v>28</v>
      </c>
      <c r="C2418">
        <v>3</v>
      </c>
      <c r="D2418" t="s">
        <v>29</v>
      </c>
      <c r="E2418" t="s">
        <v>20</v>
      </c>
      <c r="H2418">
        <v>6.45</v>
      </c>
      <c r="I2418" s="3" t="s">
        <v>188</v>
      </c>
    </row>
    <row r="2419" spans="1:10" hidden="1" x14ac:dyDescent="0.25">
      <c r="A2419" t="s">
        <v>100</v>
      </c>
      <c r="B2419" t="s">
        <v>28</v>
      </c>
      <c r="C2419">
        <v>3</v>
      </c>
      <c r="D2419" t="s">
        <v>29</v>
      </c>
      <c r="E2419" t="s">
        <v>22</v>
      </c>
      <c r="H2419">
        <v>1</v>
      </c>
      <c r="I2419" s="3" t="s">
        <v>188</v>
      </c>
    </row>
    <row r="2420" spans="1:10" hidden="1" x14ac:dyDescent="0.25">
      <c r="A2420" t="s">
        <v>88</v>
      </c>
      <c r="B2420" t="s">
        <v>63</v>
      </c>
      <c r="C2420">
        <v>1</v>
      </c>
      <c r="D2420" t="s">
        <v>16</v>
      </c>
      <c r="E2420" t="s">
        <v>33</v>
      </c>
      <c r="H2420">
        <v>1</v>
      </c>
      <c r="I2420" s="3" t="s">
        <v>188</v>
      </c>
    </row>
    <row r="2421" spans="1:10" hidden="1" x14ac:dyDescent="0.25">
      <c r="A2421" t="s">
        <v>88</v>
      </c>
      <c r="B2421" t="s">
        <v>63</v>
      </c>
      <c r="C2421">
        <v>1</v>
      </c>
      <c r="D2421" t="s">
        <v>16</v>
      </c>
      <c r="E2421" t="s">
        <v>33</v>
      </c>
      <c r="H2421">
        <v>1</v>
      </c>
      <c r="I2421" s="3" t="s">
        <v>188</v>
      </c>
    </row>
    <row r="2422" spans="1:10" x14ac:dyDescent="0.25">
      <c r="A2422" t="s">
        <v>88</v>
      </c>
      <c r="B2422" t="s">
        <v>8</v>
      </c>
      <c r="C2422">
        <v>21</v>
      </c>
      <c r="D2422" t="s">
        <v>23</v>
      </c>
      <c r="E2422" t="s">
        <v>4</v>
      </c>
      <c r="F2422" t="str">
        <f>CONCATENATE(TRIM(B2422),": ",D2422)</f>
        <v>APWORKS 2024.2 - PHASE 3: Switch Company on Invoice</v>
      </c>
      <c r="G2422">
        <f>IF(E2422="Development",VLOOKUP(F2422,'Planned Activities'!$D$4:$M$158,J2422-2,FALSE),0)</f>
        <v>0</v>
      </c>
      <c r="H2422">
        <v>2</v>
      </c>
      <c r="I2422" s="3" t="s">
        <v>188</v>
      </c>
      <c r="J2422">
        <f>VLOOKUP(I2422,Const!$A$2:$B$13,2,FALSE)</f>
        <v>12</v>
      </c>
    </row>
    <row r="2423" spans="1:10" hidden="1" x14ac:dyDescent="0.25">
      <c r="A2423" t="s">
        <v>88</v>
      </c>
      <c r="B2423" t="s">
        <v>150</v>
      </c>
      <c r="C2423">
        <v>0</v>
      </c>
      <c r="D2423" t="s">
        <v>14</v>
      </c>
      <c r="E2423" t="s">
        <v>141</v>
      </c>
      <c r="H2423">
        <v>7</v>
      </c>
      <c r="I2423" s="3" t="s">
        <v>188</v>
      </c>
    </row>
    <row r="2424" spans="1:10" hidden="1" x14ac:dyDescent="0.25">
      <c r="A2424" t="s">
        <v>88</v>
      </c>
      <c r="B2424" t="s">
        <v>176</v>
      </c>
      <c r="C2424">
        <v>0</v>
      </c>
      <c r="D2424" t="s">
        <v>14</v>
      </c>
      <c r="E2424" t="s">
        <v>10</v>
      </c>
      <c r="H2424">
        <v>5</v>
      </c>
      <c r="I2424" s="3" t="s">
        <v>188</v>
      </c>
    </row>
    <row r="2425" spans="1:10" hidden="1" x14ac:dyDescent="0.25">
      <c r="A2425" t="s">
        <v>2</v>
      </c>
      <c r="B2425" t="s">
        <v>63</v>
      </c>
      <c r="C2425">
        <v>1</v>
      </c>
      <c r="D2425" t="s">
        <v>16</v>
      </c>
      <c r="E2425" t="s">
        <v>160</v>
      </c>
      <c r="H2425">
        <v>2.5</v>
      </c>
      <c r="I2425" s="3" t="s">
        <v>188</v>
      </c>
    </row>
    <row r="2426" spans="1:10" hidden="1" x14ac:dyDescent="0.25">
      <c r="A2426" t="s">
        <v>2</v>
      </c>
      <c r="B2426" t="s">
        <v>63</v>
      </c>
      <c r="C2426">
        <v>1</v>
      </c>
      <c r="D2426" t="s">
        <v>16</v>
      </c>
      <c r="E2426" t="s">
        <v>33</v>
      </c>
      <c r="H2426">
        <v>1</v>
      </c>
      <c r="I2426" s="3" t="s">
        <v>188</v>
      </c>
    </row>
    <row r="2427" spans="1:10" hidden="1" x14ac:dyDescent="0.25">
      <c r="A2427" t="s">
        <v>2</v>
      </c>
      <c r="B2427" t="s">
        <v>150</v>
      </c>
      <c r="C2427">
        <v>0</v>
      </c>
      <c r="D2427" t="s">
        <v>14</v>
      </c>
      <c r="E2427" t="s">
        <v>17</v>
      </c>
      <c r="H2427">
        <v>3</v>
      </c>
      <c r="I2427" s="3" t="s">
        <v>188</v>
      </c>
    </row>
    <row r="2428" spans="1:10" hidden="1" x14ac:dyDescent="0.25">
      <c r="A2428" t="s">
        <v>2</v>
      </c>
      <c r="B2428" t="s">
        <v>30</v>
      </c>
      <c r="C2428" t="s">
        <v>31</v>
      </c>
      <c r="D2428" t="s">
        <v>32</v>
      </c>
      <c r="E2428" t="s">
        <v>165</v>
      </c>
      <c r="H2428">
        <v>1</v>
      </c>
      <c r="I2428" s="3" t="s">
        <v>188</v>
      </c>
    </row>
    <row r="2429" spans="1:10" hidden="1" x14ac:dyDescent="0.25">
      <c r="A2429" t="s">
        <v>2</v>
      </c>
      <c r="B2429" t="s">
        <v>150</v>
      </c>
      <c r="C2429">
        <v>105</v>
      </c>
      <c r="D2429" t="s">
        <v>179</v>
      </c>
      <c r="E2429" t="s">
        <v>12</v>
      </c>
      <c r="H2429">
        <v>1</v>
      </c>
      <c r="I2429" s="3" t="s">
        <v>188</v>
      </c>
    </row>
    <row r="2430" spans="1:10" hidden="1" x14ac:dyDescent="0.25">
      <c r="A2430" t="s">
        <v>104</v>
      </c>
      <c r="B2430" t="s">
        <v>63</v>
      </c>
      <c r="C2430" t="s">
        <v>70</v>
      </c>
      <c r="D2430" t="s">
        <v>71</v>
      </c>
      <c r="E2430" t="s">
        <v>72</v>
      </c>
      <c r="H2430">
        <v>8</v>
      </c>
      <c r="I2430" s="3" t="s">
        <v>188</v>
      </c>
    </row>
    <row r="2431" spans="1:10" hidden="1" x14ac:dyDescent="0.25">
      <c r="A2431" t="s">
        <v>89</v>
      </c>
      <c r="B2431" t="s">
        <v>150</v>
      </c>
      <c r="C2431">
        <v>98</v>
      </c>
      <c r="D2431" t="s">
        <v>173</v>
      </c>
      <c r="E2431" t="s">
        <v>4</v>
      </c>
      <c r="H2431">
        <v>8</v>
      </c>
      <c r="I2431" s="3" t="s">
        <v>188</v>
      </c>
    </row>
    <row r="2432" spans="1:10" hidden="1" x14ac:dyDescent="0.25">
      <c r="A2432" t="s">
        <v>86</v>
      </c>
      <c r="B2432" t="s">
        <v>28</v>
      </c>
      <c r="C2432">
        <v>56</v>
      </c>
      <c r="D2432" t="s">
        <v>174</v>
      </c>
      <c r="E2432" t="s">
        <v>22</v>
      </c>
      <c r="H2432">
        <v>1</v>
      </c>
      <c r="I2432" s="3" t="s">
        <v>188</v>
      </c>
    </row>
    <row r="2433" spans="1:9" hidden="1" x14ac:dyDescent="0.25">
      <c r="A2433" t="s">
        <v>86</v>
      </c>
      <c r="B2433" t="s">
        <v>28</v>
      </c>
      <c r="C2433">
        <v>56</v>
      </c>
      <c r="D2433" t="s">
        <v>174</v>
      </c>
      <c r="E2433" t="s">
        <v>20</v>
      </c>
      <c r="H2433">
        <v>2.5</v>
      </c>
      <c r="I2433" s="3" t="s">
        <v>188</v>
      </c>
    </row>
    <row r="2434" spans="1:9" hidden="1" x14ac:dyDescent="0.25">
      <c r="A2434" t="s">
        <v>86</v>
      </c>
      <c r="B2434" t="s">
        <v>28</v>
      </c>
      <c r="C2434">
        <v>56</v>
      </c>
      <c r="D2434" t="s">
        <v>174</v>
      </c>
      <c r="E2434" t="s">
        <v>22</v>
      </c>
      <c r="H2434">
        <v>2.5</v>
      </c>
      <c r="I2434" s="3" t="s">
        <v>188</v>
      </c>
    </row>
    <row r="2435" spans="1:9" hidden="1" x14ac:dyDescent="0.25">
      <c r="A2435" t="s">
        <v>86</v>
      </c>
      <c r="B2435" t="s">
        <v>28</v>
      </c>
      <c r="C2435">
        <v>0</v>
      </c>
      <c r="D2435" t="s">
        <v>14</v>
      </c>
      <c r="E2435" t="s">
        <v>15</v>
      </c>
      <c r="H2435">
        <v>1.5</v>
      </c>
      <c r="I2435" s="3" t="s">
        <v>188</v>
      </c>
    </row>
    <row r="2436" spans="1:9" hidden="1" x14ac:dyDescent="0.25">
      <c r="A2436" t="s">
        <v>86</v>
      </c>
      <c r="B2436" t="s">
        <v>30</v>
      </c>
      <c r="C2436" t="s">
        <v>33</v>
      </c>
      <c r="D2436" t="s">
        <v>53</v>
      </c>
      <c r="E2436" t="s">
        <v>33</v>
      </c>
      <c r="H2436">
        <v>0.5</v>
      </c>
      <c r="I2436" s="3" t="s">
        <v>188</v>
      </c>
    </row>
    <row r="2437" spans="1:9" hidden="1" x14ac:dyDescent="0.25">
      <c r="A2437" t="s">
        <v>100</v>
      </c>
      <c r="B2437" t="s">
        <v>63</v>
      </c>
      <c r="C2437">
        <v>1</v>
      </c>
      <c r="D2437" t="s">
        <v>16</v>
      </c>
      <c r="E2437" t="s">
        <v>33</v>
      </c>
      <c r="H2437">
        <v>0.15</v>
      </c>
      <c r="I2437" s="3" t="s">
        <v>188</v>
      </c>
    </row>
    <row r="2438" spans="1:9" hidden="1" x14ac:dyDescent="0.25">
      <c r="A2438" t="s">
        <v>100</v>
      </c>
      <c r="B2438" t="s">
        <v>28</v>
      </c>
      <c r="C2438">
        <v>3</v>
      </c>
      <c r="D2438" t="s">
        <v>29</v>
      </c>
      <c r="E2438" t="s">
        <v>20</v>
      </c>
      <c r="H2438">
        <v>5.45</v>
      </c>
      <c r="I2438" s="3" t="s">
        <v>188</v>
      </c>
    </row>
    <row r="2439" spans="1:9" hidden="1" x14ac:dyDescent="0.25">
      <c r="A2439" t="s">
        <v>100</v>
      </c>
      <c r="B2439" t="s">
        <v>28</v>
      </c>
      <c r="C2439">
        <v>3</v>
      </c>
      <c r="D2439" t="s">
        <v>29</v>
      </c>
      <c r="E2439" t="s">
        <v>22</v>
      </c>
      <c r="H2439">
        <v>2</v>
      </c>
      <c r="I2439" s="3" t="s">
        <v>188</v>
      </c>
    </row>
    <row r="2440" spans="1:9" hidden="1" x14ac:dyDescent="0.25">
      <c r="A2440" t="s">
        <v>2</v>
      </c>
      <c r="B2440" t="s">
        <v>28</v>
      </c>
      <c r="C2440">
        <v>57</v>
      </c>
      <c r="D2440" t="s">
        <v>180</v>
      </c>
      <c r="E2440" t="s">
        <v>10</v>
      </c>
      <c r="H2440">
        <v>0.5</v>
      </c>
      <c r="I2440" s="3" t="s">
        <v>188</v>
      </c>
    </row>
    <row r="2441" spans="1:9" hidden="1" x14ac:dyDescent="0.25">
      <c r="A2441" t="s">
        <v>2</v>
      </c>
      <c r="B2441" t="s">
        <v>28</v>
      </c>
      <c r="C2441">
        <v>56</v>
      </c>
      <c r="D2441" t="s">
        <v>174</v>
      </c>
      <c r="E2441" t="s">
        <v>12</v>
      </c>
      <c r="H2441">
        <v>0.5</v>
      </c>
      <c r="I2441" s="3" t="s">
        <v>188</v>
      </c>
    </row>
    <row r="2442" spans="1:9" hidden="1" x14ac:dyDescent="0.25">
      <c r="A2442" t="s">
        <v>2</v>
      </c>
      <c r="B2442" t="s">
        <v>28</v>
      </c>
      <c r="C2442">
        <v>59</v>
      </c>
      <c r="D2442" t="s">
        <v>181</v>
      </c>
      <c r="E2442" t="s">
        <v>10</v>
      </c>
      <c r="H2442">
        <v>1</v>
      </c>
      <c r="I2442" s="3" t="s">
        <v>188</v>
      </c>
    </row>
    <row r="2443" spans="1:9" hidden="1" x14ac:dyDescent="0.25">
      <c r="A2443" t="s">
        <v>2</v>
      </c>
      <c r="B2443" t="s">
        <v>28</v>
      </c>
      <c r="C2443">
        <v>58</v>
      </c>
      <c r="D2443" t="s">
        <v>182</v>
      </c>
      <c r="E2443" t="s">
        <v>10</v>
      </c>
      <c r="H2443">
        <v>1</v>
      </c>
      <c r="I2443" s="3" t="s">
        <v>188</v>
      </c>
    </row>
    <row r="2444" spans="1:9" hidden="1" x14ac:dyDescent="0.25">
      <c r="A2444" t="s">
        <v>2</v>
      </c>
      <c r="B2444" t="s">
        <v>155</v>
      </c>
      <c r="C2444">
        <v>1</v>
      </c>
      <c r="D2444" t="s">
        <v>153</v>
      </c>
      <c r="E2444" t="s">
        <v>149</v>
      </c>
      <c r="H2444">
        <v>2</v>
      </c>
      <c r="I2444" s="3" t="s">
        <v>188</v>
      </c>
    </row>
    <row r="2445" spans="1:9" hidden="1" x14ac:dyDescent="0.25">
      <c r="A2445" t="s">
        <v>2</v>
      </c>
      <c r="B2445" t="s">
        <v>63</v>
      </c>
      <c r="C2445">
        <v>1</v>
      </c>
      <c r="D2445" t="s">
        <v>16</v>
      </c>
      <c r="E2445" t="s">
        <v>33</v>
      </c>
      <c r="H2445">
        <v>0.5</v>
      </c>
      <c r="I2445" s="3" t="s">
        <v>188</v>
      </c>
    </row>
    <row r="2446" spans="1:9" hidden="1" x14ac:dyDescent="0.25">
      <c r="A2446" t="s">
        <v>2</v>
      </c>
      <c r="B2446" t="s">
        <v>30</v>
      </c>
      <c r="C2446" t="s">
        <v>31</v>
      </c>
      <c r="D2446" t="s">
        <v>32</v>
      </c>
      <c r="E2446" t="s">
        <v>165</v>
      </c>
      <c r="H2446">
        <v>1</v>
      </c>
      <c r="I2446" s="3" t="s">
        <v>188</v>
      </c>
    </row>
    <row r="2447" spans="1:9" hidden="1" x14ac:dyDescent="0.25">
      <c r="A2447" t="s">
        <v>2</v>
      </c>
      <c r="B2447" t="s">
        <v>147</v>
      </c>
      <c r="C2447">
        <v>2</v>
      </c>
      <c r="D2447" t="s">
        <v>148</v>
      </c>
      <c r="E2447" t="s">
        <v>177</v>
      </c>
      <c r="H2447">
        <v>1.5</v>
      </c>
      <c r="I2447" s="3" t="s">
        <v>188</v>
      </c>
    </row>
    <row r="2448" spans="1:9" hidden="1" x14ac:dyDescent="0.25">
      <c r="A2448" t="s">
        <v>104</v>
      </c>
      <c r="B2448" t="s">
        <v>63</v>
      </c>
      <c r="C2448" t="s">
        <v>70</v>
      </c>
      <c r="D2448" t="s">
        <v>71</v>
      </c>
      <c r="E2448" t="s">
        <v>72</v>
      </c>
      <c r="H2448">
        <v>8</v>
      </c>
      <c r="I2448" s="3" t="s">
        <v>188</v>
      </c>
    </row>
    <row r="2449" spans="1:9" hidden="1" x14ac:dyDescent="0.25">
      <c r="A2449" t="s">
        <v>61</v>
      </c>
      <c r="B2449" t="s">
        <v>63</v>
      </c>
      <c r="C2449">
        <v>1</v>
      </c>
      <c r="D2449" t="s">
        <v>16</v>
      </c>
      <c r="E2449" t="s">
        <v>33</v>
      </c>
      <c r="H2449">
        <v>1</v>
      </c>
      <c r="I2449" s="3" t="s">
        <v>188</v>
      </c>
    </row>
    <row r="2450" spans="1:9" hidden="1" x14ac:dyDescent="0.25">
      <c r="A2450" t="s">
        <v>61</v>
      </c>
      <c r="B2450" t="s">
        <v>150</v>
      </c>
      <c r="C2450">
        <v>3</v>
      </c>
      <c r="D2450" t="s">
        <v>168</v>
      </c>
      <c r="E2450" t="s">
        <v>20</v>
      </c>
      <c r="H2450">
        <v>7</v>
      </c>
      <c r="I2450" s="3" t="s">
        <v>188</v>
      </c>
    </row>
    <row r="2451" spans="1:9" hidden="1" x14ac:dyDescent="0.25">
      <c r="A2451" t="s">
        <v>106</v>
      </c>
      <c r="B2451" t="s">
        <v>63</v>
      </c>
      <c r="C2451" t="s">
        <v>64</v>
      </c>
      <c r="D2451" t="s">
        <v>40</v>
      </c>
      <c r="E2451" t="s">
        <v>72</v>
      </c>
      <c r="H2451">
        <v>1</v>
      </c>
      <c r="I2451" s="3" t="s">
        <v>188</v>
      </c>
    </row>
    <row r="2452" spans="1:9" hidden="1" x14ac:dyDescent="0.25">
      <c r="A2452" t="s">
        <v>106</v>
      </c>
      <c r="B2452" t="s">
        <v>63</v>
      </c>
      <c r="C2452" t="s">
        <v>64</v>
      </c>
      <c r="D2452" t="s">
        <v>40</v>
      </c>
      <c r="E2452" t="s">
        <v>16</v>
      </c>
      <c r="H2452">
        <v>1</v>
      </c>
      <c r="I2452" s="3" t="s">
        <v>188</v>
      </c>
    </row>
    <row r="2453" spans="1:9" hidden="1" x14ac:dyDescent="0.25">
      <c r="A2453" t="s">
        <v>106</v>
      </c>
      <c r="B2453" t="s">
        <v>63</v>
      </c>
      <c r="C2453" t="s">
        <v>64</v>
      </c>
      <c r="D2453" t="s">
        <v>40</v>
      </c>
      <c r="E2453" t="s">
        <v>108</v>
      </c>
      <c r="H2453">
        <v>3</v>
      </c>
      <c r="I2453" s="3" t="s">
        <v>188</v>
      </c>
    </row>
    <row r="2454" spans="1:9" hidden="1" x14ac:dyDescent="0.25">
      <c r="A2454" t="s">
        <v>106</v>
      </c>
      <c r="B2454" t="s">
        <v>63</v>
      </c>
      <c r="C2454" t="s">
        <v>64</v>
      </c>
      <c r="D2454" t="s">
        <v>40</v>
      </c>
      <c r="E2454" t="s">
        <v>16</v>
      </c>
      <c r="H2454">
        <v>1</v>
      </c>
      <c r="I2454" s="3" t="s">
        <v>188</v>
      </c>
    </row>
    <row r="2455" spans="1:9" hidden="1" x14ac:dyDescent="0.25">
      <c r="A2455" t="s">
        <v>106</v>
      </c>
      <c r="B2455" t="s">
        <v>30</v>
      </c>
      <c r="C2455" t="s">
        <v>34</v>
      </c>
      <c r="D2455" t="s">
        <v>35</v>
      </c>
      <c r="E2455" t="s">
        <v>16</v>
      </c>
      <c r="H2455">
        <v>2</v>
      </c>
      <c r="I2455" s="3" t="s">
        <v>188</v>
      </c>
    </row>
    <row r="2456" spans="1:9" hidden="1" x14ac:dyDescent="0.25">
      <c r="A2456" t="s">
        <v>106</v>
      </c>
      <c r="B2456" t="s">
        <v>63</v>
      </c>
      <c r="C2456" t="s">
        <v>64</v>
      </c>
      <c r="D2456" t="s">
        <v>40</v>
      </c>
      <c r="E2456" t="s">
        <v>72</v>
      </c>
      <c r="H2456">
        <v>1</v>
      </c>
      <c r="I2456" s="3" t="s">
        <v>188</v>
      </c>
    </row>
    <row r="2457" spans="1:9" hidden="1" x14ac:dyDescent="0.25">
      <c r="A2457" t="s">
        <v>106</v>
      </c>
      <c r="B2457" t="s">
        <v>63</v>
      </c>
      <c r="C2457" t="s">
        <v>64</v>
      </c>
      <c r="D2457" t="s">
        <v>40</v>
      </c>
      <c r="E2457" t="s">
        <v>72</v>
      </c>
      <c r="H2457">
        <v>1</v>
      </c>
      <c r="I2457" s="3" t="s">
        <v>188</v>
      </c>
    </row>
    <row r="2458" spans="1:9" hidden="1" x14ac:dyDescent="0.25">
      <c r="A2458" t="s">
        <v>106</v>
      </c>
      <c r="B2458" t="s">
        <v>63</v>
      </c>
      <c r="C2458" t="s">
        <v>64</v>
      </c>
      <c r="D2458" t="s">
        <v>40</v>
      </c>
      <c r="E2458" t="s">
        <v>16</v>
      </c>
      <c r="H2458">
        <v>2</v>
      </c>
      <c r="I2458" s="3" t="s">
        <v>188</v>
      </c>
    </row>
    <row r="2459" spans="1:9" hidden="1" x14ac:dyDescent="0.25">
      <c r="A2459" t="s">
        <v>106</v>
      </c>
      <c r="B2459" t="s">
        <v>63</v>
      </c>
      <c r="C2459" t="s">
        <v>64</v>
      </c>
      <c r="D2459" t="s">
        <v>40</v>
      </c>
      <c r="E2459" t="s">
        <v>16</v>
      </c>
      <c r="H2459">
        <v>1</v>
      </c>
      <c r="I2459" s="3" t="s">
        <v>188</v>
      </c>
    </row>
    <row r="2460" spans="1:9" hidden="1" x14ac:dyDescent="0.25">
      <c r="A2460" t="s">
        <v>106</v>
      </c>
      <c r="B2460" t="s">
        <v>63</v>
      </c>
      <c r="C2460" t="s">
        <v>64</v>
      </c>
      <c r="D2460" t="s">
        <v>40</v>
      </c>
      <c r="E2460" t="s">
        <v>108</v>
      </c>
      <c r="H2460">
        <v>2</v>
      </c>
      <c r="I2460" s="3" t="s">
        <v>188</v>
      </c>
    </row>
    <row r="2461" spans="1:9" hidden="1" x14ac:dyDescent="0.25">
      <c r="A2461" t="s">
        <v>106</v>
      </c>
      <c r="B2461" t="s">
        <v>63</v>
      </c>
      <c r="C2461" t="s">
        <v>64</v>
      </c>
      <c r="D2461" t="s">
        <v>40</v>
      </c>
      <c r="E2461" t="s">
        <v>109</v>
      </c>
      <c r="H2461">
        <v>2</v>
      </c>
      <c r="I2461" s="3" t="s">
        <v>188</v>
      </c>
    </row>
    <row r="2462" spans="1:9" hidden="1" x14ac:dyDescent="0.25">
      <c r="A2462" t="s">
        <v>106</v>
      </c>
      <c r="B2462" t="s">
        <v>30</v>
      </c>
      <c r="C2462" t="s">
        <v>34</v>
      </c>
      <c r="D2462" t="s">
        <v>35</v>
      </c>
      <c r="E2462" t="s">
        <v>16</v>
      </c>
      <c r="H2462">
        <v>3</v>
      </c>
      <c r="I2462" s="3" t="s">
        <v>188</v>
      </c>
    </row>
    <row r="2463" spans="1:9" hidden="1" x14ac:dyDescent="0.25">
      <c r="A2463" t="s">
        <v>54</v>
      </c>
      <c r="B2463" t="s">
        <v>150</v>
      </c>
      <c r="C2463">
        <v>117</v>
      </c>
      <c r="D2463" t="s">
        <v>175</v>
      </c>
      <c r="E2463" t="s">
        <v>4</v>
      </c>
      <c r="H2463">
        <v>1</v>
      </c>
      <c r="I2463" s="3" t="s">
        <v>188</v>
      </c>
    </row>
    <row r="2464" spans="1:9" hidden="1" x14ac:dyDescent="0.25">
      <c r="A2464" t="s">
        <v>54</v>
      </c>
      <c r="B2464" t="s">
        <v>150</v>
      </c>
      <c r="C2464">
        <v>1</v>
      </c>
      <c r="D2464" t="s">
        <v>161</v>
      </c>
      <c r="E2464" t="s">
        <v>20</v>
      </c>
      <c r="H2464">
        <v>5</v>
      </c>
      <c r="I2464" s="3" t="s">
        <v>188</v>
      </c>
    </row>
    <row r="2465" spans="1:9" hidden="1" x14ac:dyDescent="0.25">
      <c r="A2465" t="s">
        <v>54</v>
      </c>
      <c r="B2465" t="s">
        <v>30</v>
      </c>
      <c r="C2465" t="s">
        <v>33</v>
      </c>
      <c r="D2465" t="s">
        <v>53</v>
      </c>
      <c r="E2465" t="s">
        <v>33</v>
      </c>
      <c r="H2465">
        <v>2</v>
      </c>
      <c r="I2465" s="3" t="s">
        <v>188</v>
      </c>
    </row>
    <row r="2466" spans="1:9" hidden="1" x14ac:dyDescent="0.25">
      <c r="A2466" t="s">
        <v>54</v>
      </c>
      <c r="B2466" t="s">
        <v>150</v>
      </c>
      <c r="C2466">
        <v>1</v>
      </c>
      <c r="D2466" t="s">
        <v>161</v>
      </c>
      <c r="E2466" t="s">
        <v>20</v>
      </c>
      <c r="H2466">
        <v>3</v>
      </c>
      <c r="I2466" s="3" t="s">
        <v>188</v>
      </c>
    </row>
    <row r="2467" spans="1:9" hidden="1" x14ac:dyDescent="0.25">
      <c r="A2467" t="s">
        <v>54</v>
      </c>
      <c r="B2467" t="s">
        <v>150</v>
      </c>
      <c r="C2467">
        <v>1</v>
      </c>
      <c r="D2467" t="s">
        <v>161</v>
      </c>
      <c r="E2467" t="s">
        <v>20</v>
      </c>
      <c r="H2467">
        <v>5</v>
      </c>
      <c r="I2467" s="3" t="s">
        <v>188</v>
      </c>
    </row>
    <row r="2468" spans="1:9" hidden="1" x14ac:dyDescent="0.25">
      <c r="A2468" t="s">
        <v>54</v>
      </c>
      <c r="B2468" t="s">
        <v>30</v>
      </c>
      <c r="C2468" t="s">
        <v>33</v>
      </c>
      <c r="D2468" t="s">
        <v>53</v>
      </c>
      <c r="E2468" t="s">
        <v>33</v>
      </c>
      <c r="H2468">
        <v>2</v>
      </c>
      <c r="I2468" s="3" t="s">
        <v>188</v>
      </c>
    </row>
    <row r="2469" spans="1:9" hidden="1" x14ac:dyDescent="0.25">
      <c r="A2469" t="s">
        <v>89</v>
      </c>
      <c r="B2469" t="s">
        <v>150</v>
      </c>
      <c r="C2469">
        <v>98</v>
      </c>
      <c r="D2469" t="s">
        <v>173</v>
      </c>
      <c r="E2469" t="s">
        <v>4</v>
      </c>
      <c r="H2469">
        <v>8</v>
      </c>
      <c r="I2469" s="3" t="s">
        <v>188</v>
      </c>
    </row>
    <row r="2470" spans="1:9" hidden="1" x14ac:dyDescent="0.25">
      <c r="A2470" t="s">
        <v>100</v>
      </c>
      <c r="B2470" t="s">
        <v>63</v>
      </c>
      <c r="C2470">
        <v>1</v>
      </c>
      <c r="D2470" t="s">
        <v>16</v>
      </c>
      <c r="E2470" t="s">
        <v>33</v>
      </c>
      <c r="H2470">
        <v>0.15</v>
      </c>
      <c r="I2470" s="3" t="s">
        <v>188</v>
      </c>
    </row>
    <row r="2471" spans="1:9" hidden="1" x14ac:dyDescent="0.25">
      <c r="A2471" t="s">
        <v>100</v>
      </c>
      <c r="B2471" t="s">
        <v>28</v>
      </c>
      <c r="C2471">
        <v>3</v>
      </c>
      <c r="D2471" t="s">
        <v>29</v>
      </c>
      <c r="E2471" t="s">
        <v>20</v>
      </c>
      <c r="H2471">
        <v>4.3</v>
      </c>
      <c r="I2471" s="3" t="s">
        <v>188</v>
      </c>
    </row>
    <row r="2472" spans="1:9" hidden="1" x14ac:dyDescent="0.25">
      <c r="A2472" t="s">
        <v>100</v>
      </c>
      <c r="B2472" t="s">
        <v>28</v>
      </c>
      <c r="C2472">
        <v>3</v>
      </c>
      <c r="D2472" t="s">
        <v>29</v>
      </c>
      <c r="E2472" t="s">
        <v>22</v>
      </c>
      <c r="H2472">
        <v>3.15</v>
      </c>
      <c r="I2472" s="3" t="s">
        <v>188</v>
      </c>
    </row>
    <row r="2473" spans="1:9" hidden="1" x14ac:dyDescent="0.25">
      <c r="A2473" t="s">
        <v>104</v>
      </c>
      <c r="B2473" t="s">
        <v>63</v>
      </c>
      <c r="C2473" t="s">
        <v>70</v>
      </c>
      <c r="D2473" t="s">
        <v>71</v>
      </c>
      <c r="E2473" t="s">
        <v>72</v>
      </c>
      <c r="H2473">
        <v>8</v>
      </c>
      <c r="I2473" s="3" t="s">
        <v>188</v>
      </c>
    </row>
    <row r="2474" spans="1:9" hidden="1" x14ac:dyDescent="0.25">
      <c r="A2474" t="s">
        <v>86</v>
      </c>
      <c r="B2474" t="s">
        <v>28</v>
      </c>
      <c r="C2474">
        <v>56</v>
      </c>
      <c r="D2474" t="s">
        <v>174</v>
      </c>
      <c r="E2474" t="s">
        <v>4</v>
      </c>
      <c r="H2474">
        <v>3.5</v>
      </c>
      <c r="I2474" s="3" t="s">
        <v>188</v>
      </c>
    </row>
    <row r="2475" spans="1:9" hidden="1" x14ac:dyDescent="0.25">
      <c r="A2475" t="s">
        <v>86</v>
      </c>
      <c r="B2475" t="s">
        <v>28</v>
      </c>
      <c r="C2475">
        <v>56</v>
      </c>
      <c r="D2475" t="s">
        <v>174</v>
      </c>
      <c r="E2475" t="s">
        <v>20</v>
      </c>
      <c r="H2475">
        <v>2</v>
      </c>
      <c r="I2475" s="3" t="s">
        <v>188</v>
      </c>
    </row>
    <row r="2476" spans="1:9" hidden="1" x14ac:dyDescent="0.25">
      <c r="A2476" t="s">
        <v>86</v>
      </c>
      <c r="B2476" t="s">
        <v>28</v>
      </c>
      <c r="C2476">
        <v>56</v>
      </c>
      <c r="D2476" t="s">
        <v>174</v>
      </c>
      <c r="E2476" t="s">
        <v>22</v>
      </c>
      <c r="H2476">
        <v>1</v>
      </c>
      <c r="I2476" s="3" t="s">
        <v>188</v>
      </c>
    </row>
    <row r="2477" spans="1:9" hidden="1" x14ac:dyDescent="0.25">
      <c r="A2477" t="s">
        <v>86</v>
      </c>
      <c r="B2477" t="s">
        <v>28</v>
      </c>
      <c r="C2477">
        <v>0</v>
      </c>
      <c r="D2477" t="s">
        <v>14</v>
      </c>
      <c r="E2477" t="s">
        <v>15</v>
      </c>
      <c r="H2477">
        <v>1</v>
      </c>
      <c r="I2477" s="3" t="s">
        <v>188</v>
      </c>
    </row>
    <row r="2478" spans="1:9" hidden="1" x14ac:dyDescent="0.25">
      <c r="A2478" t="s">
        <v>86</v>
      </c>
      <c r="B2478" t="s">
        <v>30</v>
      </c>
      <c r="C2478" t="s">
        <v>33</v>
      </c>
      <c r="D2478" t="s">
        <v>53</v>
      </c>
      <c r="E2478" t="s">
        <v>33</v>
      </c>
      <c r="H2478">
        <v>0.5</v>
      </c>
      <c r="I2478" s="3" t="s">
        <v>188</v>
      </c>
    </row>
    <row r="2479" spans="1:9" hidden="1" x14ac:dyDescent="0.25">
      <c r="A2479" t="s">
        <v>89</v>
      </c>
      <c r="B2479" t="s">
        <v>150</v>
      </c>
      <c r="C2479">
        <v>98</v>
      </c>
      <c r="D2479" t="s">
        <v>173</v>
      </c>
      <c r="E2479" t="s">
        <v>4</v>
      </c>
      <c r="H2479">
        <v>8</v>
      </c>
      <c r="I2479" s="3" t="s">
        <v>188</v>
      </c>
    </row>
    <row r="2480" spans="1:9" hidden="1" x14ac:dyDescent="0.25">
      <c r="A2480" t="s">
        <v>100</v>
      </c>
      <c r="B2480" t="s">
        <v>63</v>
      </c>
      <c r="C2480">
        <v>1</v>
      </c>
      <c r="D2480" t="s">
        <v>16</v>
      </c>
      <c r="E2480" t="s">
        <v>33</v>
      </c>
      <c r="H2480">
        <v>0.3</v>
      </c>
      <c r="I2480" s="3" t="s">
        <v>188</v>
      </c>
    </row>
    <row r="2481" spans="1:9" hidden="1" x14ac:dyDescent="0.25">
      <c r="A2481" t="s">
        <v>100</v>
      </c>
      <c r="B2481" t="s">
        <v>28</v>
      </c>
      <c r="C2481">
        <v>3</v>
      </c>
      <c r="D2481" t="s">
        <v>29</v>
      </c>
      <c r="E2481" t="s">
        <v>20</v>
      </c>
      <c r="H2481">
        <v>5.3</v>
      </c>
      <c r="I2481" s="3" t="s">
        <v>188</v>
      </c>
    </row>
    <row r="2482" spans="1:9" hidden="1" x14ac:dyDescent="0.25">
      <c r="A2482" t="s">
        <v>100</v>
      </c>
      <c r="B2482" t="s">
        <v>28</v>
      </c>
      <c r="C2482">
        <v>3</v>
      </c>
      <c r="D2482" t="s">
        <v>29</v>
      </c>
      <c r="E2482" t="s">
        <v>22</v>
      </c>
      <c r="H2482">
        <v>2</v>
      </c>
      <c r="I2482" s="3" t="s">
        <v>188</v>
      </c>
    </row>
    <row r="2483" spans="1:9" hidden="1" x14ac:dyDescent="0.25">
      <c r="A2483" t="s">
        <v>104</v>
      </c>
      <c r="B2483" t="s">
        <v>63</v>
      </c>
      <c r="C2483" t="s">
        <v>70</v>
      </c>
      <c r="D2483" t="s">
        <v>71</v>
      </c>
      <c r="E2483" t="s">
        <v>72</v>
      </c>
      <c r="H2483">
        <v>8</v>
      </c>
      <c r="I2483" s="3" t="s">
        <v>188</v>
      </c>
    </row>
    <row r="2484" spans="1:9" hidden="1" x14ac:dyDescent="0.25">
      <c r="A2484" t="s">
        <v>61</v>
      </c>
      <c r="B2484" t="s">
        <v>63</v>
      </c>
      <c r="C2484">
        <v>1</v>
      </c>
      <c r="D2484" t="s">
        <v>16</v>
      </c>
      <c r="E2484" t="s">
        <v>33</v>
      </c>
      <c r="H2484">
        <v>1</v>
      </c>
      <c r="I2484" s="3" t="s">
        <v>188</v>
      </c>
    </row>
    <row r="2485" spans="1:9" hidden="1" x14ac:dyDescent="0.25">
      <c r="A2485" t="s">
        <v>61</v>
      </c>
      <c r="B2485" t="s">
        <v>150</v>
      </c>
      <c r="C2485">
        <v>3</v>
      </c>
      <c r="D2485" t="s">
        <v>168</v>
      </c>
      <c r="E2485" t="s">
        <v>20</v>
      </c>
      <c r="H2485">
        <v>3</v>
      </c>
      <c r="I2485" s="3" t="s">
        <v>188</v>
      </c>
    </row>
    <row r="2486" spans="1:9" hidden="1" x14ac:dyDescent="0.25">
      <c r="A2486" t="s">
        <v>61</v>
      </c>
      <c r="B2486" t="s">
        <v>63</v>
      </c>
      <c r="C2486">
        <v>1</v>
      </c>
      <c r="D2486" t="s">
        <v>16</v>
      </c>
      <c r="E2486" t="s">
        <v>33</v>
      </c>
      <c r="H2486">
        <v>2</v>
      </c>
      <c r="I2486" s="3" t="s">
        <v>188</v>
      </c>
    </row>
    <row r="2487" spans="1:9" hidden="1" x14ac:dyDescent="0.25">
      <c r="A2487" t="s">
        <v>61</v>
      </c>
      <c r="B2487" t="s">
        <v>150</v>
      </c>
      <c r="C2487">
        <v>3</v>
      </c>
      <c r="D2487" t="s">
        <v>168</v>
      </c>
      <c r="E2487" t="s">
        <v>20</v>
      </c>
      <c r="H2487">
        <v>6</v>
      </c>
      <c r="I2487" s="3" t="s">
        <v>188</v>
      </c>
    </row>
    <row r="2488" spans="1:9" hidden="1" x14ac:dyDescent="0.25">
      <c r="A2488" t="s">
        <v>54</v>
      </c>
      <c r="B2488" t="s">
        <v>30</v>
      </c>
      <c r="C2488" t="s">
        <v>90</v>
      </c>
      <c r="D2488" t="s">
        <v>91</v>
      </c>
      <c r="E2488" t="s">
        <v>146</v>
      </c>
      <c r="H2488">
        <v>2</v>
      </c>
      <c r="I2488" s="3" t="s">
        <v>188</v>
      </c>
    </row>
    <row r="2489" spans="1:9" hidden="1" x14ac:dyDescent="0.25">
      <c r="A2489" t="s">
        <v>54</v>
      </c>
      <c r="B2489" t="s">
        <v>30</v>
      </c>
      <c r="C2489" t="s">
        <v>33</v>
      </c>
      <c r="D2489" t="s">
        <v>53</v>
      </c>
      <c r="E2489" t="s">
        <v>33</v>
      </c>
      <c r="H2489">
        <v>1</v>
      </c>
      <c r="I2489" s="3" t="s">
        <v>188</v>
      </c>
    </row>
    <row r="2490" spans="1:9" hidden="1" x14ac:dyDescent="0.25">
      <c r="A2490" t="s">
        <v>86</v>
      </c>
      <c r="B2490" t="s">
        <v>28</v>
      </c>
      <c r="C2490">
        <v>56</v>
      </c>
      <c r="D2490" t="s">
        <v>174</v>
      </c>
      <c r="E2490" t="s">
        <v>20</v>
      </c>
      <c r="H2490">
        <v>4.5</v>
      </c>
      <c r="I2490" s="3" t="s">
        <v>188</v>
      </c>
    </row>
    <row r="2491" spans="1:9" hidden="1" x14ac:dyDescent="0.25">
      <c r="A2491" t="s">
        <v>86</v>
      </c>
      <c r="B2491" t="s">
        <v>30</v>
      </c>
      <c r="C2491" t="s">
        <v>33</v>
      </c>
      <c r="D2491" t="s">
        <v>53</v>
      </c>
      <c r="E2491" t="s">
        <v>33</v>
      </c>
      <c r="H2491">
        <v>0.5</v>
      </c>
      <c r="I2491" s="3" t="s">
        <v>188</v>
      </c>
    </row>
    <row r="2492" spans="1:9" hidden="1" x14ac:dyDescent="0.25">
      <c r="A2492" t="s">
        <v>86</v>
      </c>
      <c r="B2492" t="s">
        <v>25</v>
      </c>
      <c r="C2492" t="s">
        <v>90</v>
      </c>
      <c r="D2492" t="s">
        <v>91</v>
      </c>
      <c r="E2492" t="s">
        <v>33</v>
      </c>
      <c r="H2492">
        <v>2</v>
      </c>
      <c r="I2492" s="3" t="s">
        <v>188</v>
      </c>
    </row>
    <row r="2493" spans="1:9" hidden="1" x14ac:dyDescent="0.25">
      <c r="A2493" t="s">
        <v>86</v>
      </c>
      <c r="B2493" t="s">
        <v>28</v>
      </c>
      <c r="C2493">
        <v>56</v>
      </c>
      <c r="D2493" t="s">
        <v>174</v>
      </c>
      <c r="E2493" t="s">
        <v>22</v>
      </c>
      <c r="H2493">
        <v>1</v>
      </c>
      <c r="I2493" s="3" t="s">
        <v>188</v>
      </c>
    </row>
    <row r="2494" spans="1:9" hidden="1" x14ac:dyDescent="0.25">
      <c r="A2494" t="s">
        <v>86</v>
      </c>
      <c r="B2494" t="s">
        <v>28</v>
      </c>
      <c r="C2494">
        <v>56</v>
      </c>
      <c r="D2494" t="s">
        <v>174</v>
      </c>
      <c r="E2494" t="s">
        <v>20</v>
      </c>
      <c r="H2494">
        <v>1</v>
      </c>
      <c r="I2494" s="3" t="s">
        <v>188</v>
      </c>
    </row>
    <row r="2495" spans="1:9" hidden="1" x14ac:dyDescent="0.25">
      <c r="A2495" t="s">
        <v>86</v>
      </c>
      <c r="B2495" t="s">
        <v>30</v>
      </c>
      <c r="C2495" t="s">
        <v>33</v>
      </c>
      <c r="D2495" t="s">
        <v>53</v>
      </c>
      <c r="E2495" t="s">
        <v>33</v>
      </c>
      <c r="H2495">
        <v>0.5</v>
      </c>
      <c r="I2495" s="3" t="s">
        <v>188</v>
      </c>
    </row>
    <row r="2496" spans="1:9" hidden="1" x14ac:dyDescent="0.25">
      <c r="A2496" t="s">
        <v>88</v>
      </c>
      <c r="B2496" t="s">
        <v>63</v>
      </c>
      <c r="C2496">
        <v>1</v>
      </c>
      <c r="D2496" t="s">
        <v>16</v>
      </c>
      <c r="E2496" t="s">
        <v>33</v>
      </c>
      <c r="H2496">
        <v>1</v>
      </c>
      <c r="I2496" s="3" t="s">
        <v>188</v>
      </c>
    </row>
    <row r="2497" spans="1:9" hidden="1" x14ac:dyDescent="0.25">
      <c r="A2497" t="s">
        <v>2</v>
      </c>
      <c r="B2497" t="s">
        <v>63</v>
      </c>
      <c r="C2497">
        <v>1</v>
      </c>
      <c r="D2497" t="s">
        <v>16</v>
      </c>
      <c r="E2497" t="s">
        <v>160</v>
      </c>
      <c r="H2497">
        <v>1.5</v>
      </c>
      <c r="I2497" s="3" t="s">
        <v>188</v>
      </c>
    </row>
    <row r="2498" spans="1:9" hidden="1" x14ac:dyDescent="0.25">
      <c r="A2498" t="s">
        <v>2</v>
      </c>
      <c r="B2498" t="s">
        <v>63</v>
      </c>
      <c r="C2498">
        <v>1</v>
      </c>
      <c r="D2498" t="s">
        <v>16</v>
      </c>
      <c r="E2498" t="s">
        <v>33</v>
      </c>
      <c r="H2498">
        <v>1</v>
      </c>
      <c r="I2498" s="3" t="s">
        <v>188</v>
      </c>
    </row>
    <row r="2499" spans="1:9" hidden="1" x14ac:dyDescent="0.25">
      <c r="A2499" t="s">
        <v>2</v>
      </c>
      <c r="B2499" t="s">
        <v>155</v>
      </c>
      <c r="C2499">
        <v>1</v>
      </c>
      <c r="D2499" t="s">
        <v>153</v>
      </c>
      <c r="E2499" t="s">
        <v>149</v>
      </c>
      <c r="H2499">
        <v>2</v>
      </c>
      <c r="I2499" s="3" t="s">
        <v>188</v>
      </c>
    </row>
    <row r="2500" spans="1:9" hidden="1" x14ac:dyDescent="0.25">
      <c r="A2500" t="s">
        <v>2</v>
      </c>
      <c r="B2500" t="s">
        <v>30</v>
      </c>
      <c r="C2500" t="s">
        <v>31</v>
      </c>
      <c r="D2500" t="s">
        <v>32</v>
      </c>
      <c r="E2500" t="s">
        <v>165</v>
      </c>
      <c r="H2500">
        <v>1</v>
      </c>
      <c r="I2500" s="3" t="s">
        <v>188</v>
      </c>
    </row>
    <row r="2501" spans="1:9" hidden="1" x14ac:dyDescent="0.25">
      <c r="A2501" t="s">
        <v>2</v>
      </c>
      <c r="B2501" t="s">
        <v>63</v>
      </c>
      <c r="C2501">
        <v>1</v>
      </c>
      <c r="D2501" t="s">
        <v>16</v>
      </c>
      <c r="E2501" t="s">
        <v>33</v>
      </c>
      <c r="H2501">
        <v>1.5</v>
      </c>
      <c r="I2501" s="3" t="s">
        <v>188</v>
      </c>
    </row>
    <row r="2502" spans="1:9" hidden="1" x14ac:dyDescent="0.25">
      <c r="A2502" t="s">
        <v>2</v>
      </c>
      <c r="B2502" t="s">
        <v>147</v>
      </c>
      <c r="C2502">
        <v>2</v>
      </c>
      <c r="D2502" t="s">
        <v>148</v>
      </c>
      <c r="E2502" t="s">
        <v>177</v>
      </c>
      <c r="H2502">
        <v>2</v>
      </c>
      <c r="I2502" s="3" t="s">
        <v>188</v>
      </c>
    </row>
    <row r="2503" spans="1:9" hidden="1" x14ac:dyDescent="0.25">
      <c r="A2503" t="s">
        <v>2</v>
      </c>
      <c r="B2503" t="s">
        <v>150</v>
      </c>
      <c r="C2503">
        <v>0</v>
      </c>
      <c r="D2503" t="s">
        <v>14</v>
      </c>
      <c r="E2503" t="s">
        <v>17</v>
      </c>
      <c r="H2503">
        <v>1</v>
      </c>
      <c r="I2503" s="3" t="s">
        <v>188</v>
      </c>
    </row>
    <row r="2504" spans="1:9" hidden="1" x14ac:dyDescent="0.25">
      <c r="A2504" t="s">
        <v>2</v>
      </c>
      <c r="B2504" t="s">
        <v>150</v>
      </c>
      <c r="C2504">
        <v>0</v>
      </c>
      <c r="D2504" t="s">
        <v>14</v>
      </c>
      <c r="E2504" t="s">
        <v>17</v>
      </c>
      <c r="H2504">
        <v>1</v>
      </c>
      <c r="I2504" s="3" t="s">
        <v>188</v>
      </c>
    </row>
    <row r="2505" spans="1:9" hidden="1" x14ac:dyDescent="0.25">
      <c r="A2505" t="s">
        <v>2</v>
      </c>
      <c r="B2505" t="s">
        <v>28</v>
      </c>
      <c r="C2505">
        <v>0</v>
      </c>
      <c r="D2505" t="s">
        <v>14</v>
      </c>
      <c r="E2505" t="s">
        <v>17</v>
      </c>
      <c r="H2505">
        <v>1</v>
      </c>
      <c r="I2505" s="3" t="s">
        <v>188</v>
      </c>
    </row>
    <row r="2506" spans="1:9" hidden="1" x14ac:dyDescent="0.25">
      <c r="A2506" t="s">
        <v>2</v>
      </c>
      <c r="B2506" t="s">
        <v>28</v>
      </c>
      <c r="C2506">
        <v>0</v>
      </c>
      <c r="D2506" t="s">
        <v>14</v>
      </c>
      <c r="E2506" t="s">
        <v>17</v>
      </c>
      <c r="H2506">
        <v>1</v>
      </c>
      <c r="I2506" s="3" t="s">
        <v>188</v>
      </c>
    </row>
    <row r="2507" spans="1:9" hidden="1" x14ac:dyDescent="0.25">
      <c r="A2507" t="s">
        <v>2</v>
      </c>
      <c r="B2507" t="s">
        <v>147</v>
      </c>
      <c r="C2507">
        <v>2</v>
      </c>
      <c r="D2507" t="s">
        <v>148</v>
      </c>
      <c r="E2507" t="s">
        <v>177</v>
      </c>
      <c r="H2507">
        <v>4</v>
      </c>
      <c r="I2507" s="3" t="s">
        <v>188</v>
      </c>
    </row>
    <row r="2508" spans="1:9" hidden="1" x14ac:dyDescent="0.25">
      <c r="A2508" t="s">
        <v>2</v>
      </c>
      <c r="B2508" t="s">
        <v>30</v>
      </c>
      <c r="C2508" t="s">
        <v>31</v>
      </c>
      <c r="D2508" t="s">
        <v>32</v>
      </c>
      <c r="E2508" t="s">
        <v>165</v>
      </c>
      <c r="H2508">
        <v>1</v>
      </c>
      <c r="I2508" s="3" t="s">
        <v>188</v>
      </c>
    </row>
    <row r="2509" spans="1:9" hidden="1" x14ac:dyDescent="0.25">
      <c r="A2509" t="s">
        <v>2</v>
      </c>
      <c r="B2509" t="s">
        <v>63</v>
      </c>
      <c r="C2509">
        <v>1</v>
      </c>
      <c r="D2509" t="s">
        <v>16</v>
      </c>
      <c r="E2509" t="s">
        <v>33</v>
      </c>
      <c r="H2509">
        <v>1.5</v>
      </c>
      <c r="I2509" s="3" t="s">
        <v>188</v>
      </c>
    </row>
    <row r="2510" spans="1:9" hidden="1" x14ac:dyDescent="0.25">
      <c r="A2510" t="s">
        <v>89</v>
      </c>
      <c r="B2510" t="s">
        <v>150</v>
      </c>
      <c r="C2510">
        <v>98</v>
      </c>
      <c r="D2510" t="s">
        <v>173</v>
      </c>
      <c r="E2510" t="s">
        <v>4</v>
      </c>
      <c r="H2510">
        <v>8</v>
      </c>
      <c r="I2510" s="3" t="s">
        <v>188</v>
      </c>
    </row>
    <row r="2511" spans="1:9" hidden="1" x14ac:dyDescent="0.25">
      <c r="A2511" t="s">
        <v>96</v>
      </c>
      <c r="B2511" t="s">
        <v>147</v>
      </c>
      <c r="C2511">
        <v>2</v>
      </c>
      <c r="D2511" t="s">
        <v>148</v>
      </c>
      <c r="E2511" t="s">
        <v>154</v>
      </c>
      <c r="H2511">
        <v>8</v>
      </c>
      <c r="I2511" s="3" t="s">
        <v>188</v>
      </c>
    </row>
    <row r="2512" spans="1:9" hidden="1" x14ac:dyDescent="0.25">
      <c r="A2512" t="s">
        <v>96</v>
      </c>
      <c r="B2512" t="s">
        <v>147</v>
      </c>
      <c r="C2512">
        <v>2</v>
      </c>
      <c r="D2512" t="s">
        <v>148</v>
      </c>
      <c r="E2512" t="s">
        <v>154</v>
      </c>
      <c r="H2512">
        <v>4</v>
      </c>
      <c r="I2512" s="3" t="s">
        <v>188</v>
      </c>
    </row>
    <row r="2513" spans="1:10" hidden="1" x14ac:dyDescent="0.25">
      <c r="A2513" t="s">
        <v>96</v>
      </c>
      <c r="B2513" t="s">
        <v>150</v>
      </c>
      <c r="C2513">
        <v>102</v>
      </c>
      <c r="D2513" t="s">
        <v>171</v>
      </c>
      <c r="E2513" t="s">
        <v>22</v>
      </c>
      <c r="H2513">
        <v>2</v>
      </c>
      <c r="I2513" s="3" t="s">
        <v>188</v>
      </c>
    </row>
    <row r="2514" spans="1:10" hidden="1" x14ac:dyDescent="0.25">
      <c r="A2514" t="s">
        <v>96</v>
      </c>
      <c r="B2514" t="s">
        <v>150</v>
      </c>
      <c r="C2514">
        <v>10</v>
      </c>
      <c r="D2514" t="s">
        <v>151</v>
      </c>
      <c r="E2514" t="s">
        <v>22</v>
      </c>
      <c r="H2514">
        <v>6</v>
      </c>
      <c r="I2514" s="3" t="s">
        <v>188</v>
      </c>
    </row>
    <row r="2515" spans="1:10" hidden="1" x14ac:dyDescent="0.25">
      <c r="A2515" t="s">
        <v>96</v>
      </c>
      <c r="B2515" t="s">
        <v>150</v>
      </c>
      <c r="C2515">
        <v>10</v>
      </c>
      <c r="D2515" t="s">
        <v>151</v>
      </c>
      <c r="E2515" t="s">
        <v>22</v>
      </c>
      <c r="H2515">
        <v>2</v>
      </c>
      <c r="I2515" s="3" t="s">
        <v>188</v>
      </c>
    </row>
    <row r="2516" spans="1:10" hidden="1" x14ac:dyDescent="0.25">
      <c r="A2516" t="s">
        <v>54</v>
      </c>
      <c r="B2516" t="s">
        <v>30</v>
      </c>
      <c r="C2516" t="s">
        <v>90</v>
      </c>
      <c r="D2516" t="s">
        <v>91</v>
      </c>
      <c r="E2516" t="s">
        <v>146</v>
      </c>
      <c r="H2516">
        <v>1</v>
      </c>
      <c r="I2516" s="3" t="s">
        <v>188</v>
      </c>
    </row>
    <row r="2517" spans="1:10" hidden="1" x14ac:dyDescent="0.25">
      <c r="A2517" t="s">
        <v>54</v>
      </c>
      <c r="B2517" t="s">
        <v>30</v>
      </c>
      <c r="C2517" t="s">
        <v>33</v>
      </c>
      <c r="D2517" t="s">
        <v>53</v>
      </c>
      <c r="E2517" t="s">
        <v>33</v>
      </c>
      <c r="H2517">
        <v>1</v>
      </c>
      <c r="I2517" s="3" t="s">
        <v>188</v>
      </c>
    </row>
    <row r="2518" spans="1:10" hidden="1" x14ac:dyDescent="0.25">
      <c r="A2518" t="s">
        <v>54</v>
      </c>
      <c r="B2518" t="s">
        <v>30</v>
      </c>
      <c r="C2518" t="s">
        <v>33</v>
      </c>
      <c r="D2518" t="s">
        <v>53</v>
      </c>
      <c r="E2518" t="s">
        <v>33</v>
      </c>
      <c r="H2518">
        <v>1</v>
      </c>
      <c r="I2518" s="3" t="s">
        <v>188</v>
      </c>
    </row>
    <row r="2519" spans="1:10" x14ac:dyDescent="0.25">
      <c r="A2519" t="s">
        <v>46</v>
      </c>
      <c r="B2519" t="s">
        <v>8</v>
      </c>
      <c r="C2519">
        <v>14</v>
      </c>
      <c r="D2519" t="s">
        <v>47</v>
      </c>
      <c r="E2519" t="s">
        <v>20</v>
      </c>
      <c r="F2519" t="str">
        <f t="shared" ref="F2519:F2522" si="112">CONCATENATE(TRIM(B2519),": ",D2519)</f>
        <v>APWORKS 2024.2 - PHASE 3: Enhancement in vendor mapping(Parse Table)</v>
      </c>
      <c r="G2519" t="e">
        <f>IF(E2519="Development",VLOOKUP(F2519,'Planned Activities'!$D$4:$M$158,J2519-2,FALSE),0)</f>
        <v>#N/A</v>
      </c>
      <c r="H2519">
        <v>2.5</v>
      </c>
      <c r="I2519" s="3" t="s">
        <v>188</v>
      </c>
      <c r="J2519">
        <f>VLOOKUP(I2519,Const!$A$2:$B$13,2,FALSE)</f>
        <v>12</v>
      </c>
    </row>
    <row r="2520" spans="1:10" x14ac:dyDescent="0.25">
      <c r="A2520" t="s">
        <v>46</v>
      </c>
      <c r="B2520" t="s">
        <v>8</v>
      </c>
      <c r="C2520">
        <v>14</v>
      </c>
      <c r="D2520" t="s">
        <v>47</v>
      </c>
      <c r="E2520" t="s">
        <v>20</v>
      </c>
      <c r="F2520" t="str">
        <f t="shared" si="112"/>
        <v>APWORKS 2024.2 - PHASE 3: Enhancement in vendor mapping(Parse Table)</v>
      </c>
      <c r="G2520" t="e">
        <f>IF(E2520="Development",VLOOKUP(F2520,'Planned Activities'!$D$4:$M$158,J2520-2,FALSE),0)</f>
        <v>#N/A</v>
      </c>
      <c r="H2520">
        <v>4.5</v>
      </c>
      <c r="I2520" s="3" t="s">
        <v>188</v>
      </c>
      <c r="J2520">
        <f>VLOOKUP(I2520,Const!$A$2:$B$13,2,FALSE)</f>
        <v>12</v>
      </c>
    </row>
    <row r="2521" spans="1:10" x14ac:dyDescent="0.25">
      <c r="A2521" t="s">
        <v>46</v>
      </c>
      <c r="B2521" t="s">
        <v>8</v>
      </c>
      <c r="C2521">
        <v>14</v>
      </c>
      <c r="D2521" t="s">
        <v>47</v>
      </c>
      <c r="E2521" t="s">
        <v>20</v>
      </c>
      <c r="F2521" t="str">
        <f t="shared" si="112"/>
        <v>APWORKS 2024.2 - PHASE 3: Enhancement in vendor mapping(Parse Table)</v>
      </c>
      <c r="G2521" t="e">
        <f>IF(E2521="Development",VLOOKUP(F2521,'Planned Activities'!$D$4:$M$158,J2521-2,FALSE),0)</f>
        <v>#N/A</v>
      </c>
      <c r="H2521">
        <v>3</v>
      </c>
      <c r="I2521" s="3" t="s">
        <v>188</v>
      </c>
      <c r="J2521">
        <f>VLOOKUP(I2521,Const!$A$2:$B$13,2,FALSE)</f>
        <v>12</v>
      </c>
    </row>
    <row r="2522" spans="1:10" x14ac:dyDescent="0.25">
      <c r="A2522" t="s">
        <v>46</v>
      </c>
      <c r="B2522" t="s">
        <v>8</v>
      </c>
      <c r="C2522">
        <v>14</v>
      </c>
      <c r="D2522" t="s">
        <v>47</v>
      </c>
      <c r="E2522" t="s">
        <v>20</v>
      </c>
      <c r="F2522" t="str">
        <f t="shared" si="112"/>
        <v>APWORKS 2024.2 - PHASE 3: Enhancement in vendor mapping(Parse Table)</v>
      </c>
      <c r="G2522" t="e">
        <f>IF(E2522="Development",VLOOKUP(F2522,'Planned Activities'!$D$4:$M$158,J2522-2,FALSE),0)</f>
        <v>#N/A</v>
      </c>
      <c r="H2522">
        <v>3.5</v>
      </c>
      <c r="I2522" s="3" t="s">
        <v>188</v>
      </c>
      <c r="J2522">
        <f>VLOOKUP(I2522,Const!$A$2:$B$13,2,FALSE)</f>
        <v>12</v>
      </c>
    </row>
    <row r="2523" spans="1:10" hidden="1" x14ac:dyDescent="0.25">
      <c r="A2523" t="s">
        <v>46</v>
      </c>
      <c r="B2523" t="s">
        <v>28</v>
      </c>
      <c r="C2523">
        <v>3</v>
      </c>
      <c r="D2523" t="s">
        <v>29</v>
      </c>
      <c r="E2523" t="s">
        <v>20</v>
      </c>
      <c r="H2523">
        <v>2</v>
      </c>
      <c r="I2523" s="3" t="s">
        <v>188</v>
      </c>
    </row>
    <row r="2524" spans="1:10" hidden="1" x14ac:dyDescent="0.25">
      <c r="A2524" t="s">
        <v>46</v>
      </c>
      <c r="B2524" t="s">
        <v>28</v>
      </c>
      <c r="C2524">
        <v>3</v>
      </c>
      <c r="D2524" t="s">
        <v>29</v>
      </c>
      <c r="E2524" t="s">
        <v>20</v>
      </c>
      <c r="H2524">
        <v>1.5</v>
      </c>
      <c r="I2524" s="3" t="s">
        <v>188</v>
      </c>
    </row>
    <row r="2525" spans="1:10" hidden="1" x14ac:dyDescent="0.25">
      <c r="A2525" t="s">
        <v>46</v>
      </c>
      <c r="B2525" t="s">
        <v>30</v>
      </c>
      <c r="C2525" t="s">
        <v>31</v>
      </c>
      <c r="D2525" t="s">
        <v>32</v>
      </c>
      <c r="E2525" t="s">
        <v>10</v>
      </c>
      <c r="H2525">
        <v>1</v>
      </c>
      <c r="I2525" s="3" t="s">
        <v>188</v>
      </c>
    </row>
    <row r="2526" spans="1:10" hidden="1" x14ac:dyDescent="0.25">
      <c r="A2526" t="s">
        <v>46</v>
      </c>
      <c r="B2526" t="s">
        <v>30</v>
      </c>
      <c r="C2526" t="s">
        <v>31</v>
      </c>
      <c r="D2526" t="s">
        <v>32</v>
      </c>
      <c r="E2526" t="s">
        <v>10</v>
      </c>
      <c r="H2526">
        <v>1</v>
      </c>
      <c r="I2526" s="3" t="s">
        <v>188</v>
      </c>
    </row>
    <row r="2527" spans="1:10" hidden="1" x14ac:dyDescent="0.25">
      <c r="A2527" t="s">
        <v>46</v>
      </c>
      <c r="B2527" t="s">
        <v>30</v>
      </c>
      <c r="C2527" t="s">
        <v>31</v>
      </c>
      <c r="D2527" t="s">
        <v>32</v>
      </c>
      <c r="E2527" t="s">
        <v>10</v>
      </c>
      <c r="H2527">
        <v>1</v>
      </c>
      <c r="I2527" s="3" t="s">
        <v>188</v>
      </c>
    </row>
    <row r="2528" spans="1:10" hidden="1" x14ac:dyDescent="0.25">
      <c r="A2528" t="s">
        <v>46</v>
      </c>
      <c r="B2528" t="s">
        <v>30</v>
      </c>
      <c r="C2528" t="s">
        <v>31</v>
      </c>
      <c r="D2528" t="s">
        <v>32</v>
      </c>
      <c r="E2528" t="s">
        <v>10</v>
      </c>
      <c r="H2528">
        <v>1</v>
      </c>
      <c r="I2528" s="3" t="s">
        <v>188</v>
      </c>
    </row>
    <row r="2529" spans="1:10" x14ac:dyDescent="0.25">
      <c r="A2529" t="s">
        <v>46</v>
      </c>
      <c r="B2529" t="s">
        <v>8</v>
      </c>
      <c r="C2529">
        <v>14</v>
      </c>
      <c r="D2529" t="s">
        <v>47</v>
      </c>
      <c r="E2529" t="s">
        <v>4</v>
      </c>
      <c r="F2529" t="str">
        <f t="shared" ref="F2529:F2532" si="113">CONCATENATE(TRIM(B2529),": ",D2529)</f>
        <v>APWORKS 2024.2 - PHASE 3: Enhancement in vendor mapping(Parse Table)</v>
      </c>
      <c r="G2529">
        <f>IF(E2529="Development",VLOOKUP(F2529,'Planned Activities'!$D$4:$M$158,J2529-2,FALSE),0)</f>
        <v>0</v>
      </c>
      <c r="H2529">
        <v>2.5</v>
      </c>
      <c r="I2529" s="3" t="s">
        <v>188</v>
      </c>
      <c r="J2529">
        <f>VLOOKUP(I2529,Const!$A$2:$B$13,2,FALSE)</f>
        <v>12</v>
      </c>
    </row>
    <row r="2530" spans="1:10" x14ac:dyDescent="0.25">
      <c r="A2530" t="s">
        <v>46</v>
      </c>
      <c r="B2530" t="s">
        <v>8</v>
      </c>
      <c r="C2530">
        <v>14</v>
      </c>
      <c r="D2530" t="s">
        <v>47</v>
      </c>
      <c r="E2530" t="s">
        <v>4</v>
      </c>
      <c r="F2530" t="str">
        <f t="shared" si="113"/>
        <v>APWORKS 2024.2 - PHASE 3: Enhancement in vendor mapping(Parse Table)</v>
      </c>
      <c r="G2530">
        <f>IF(E2530="Development",VLOOKUP(F2530,'Planned Activities'!$D$4:$M$158,J2530-2,FALSE),0)</f>
        <v>0</v>
      </c>
      <c r="H2530">
        <v>4.5</v>
      </c>
      <c r="I2530" s="3" t="s">
        <v>188</v>
      </c>
      <c r="J2530">
        <f>VLOOKUP(I2530,Const!$A$2:$B$13,2,FALSE)</f>
        <v>12</v>
      </c>
    </row>
    <row r="2531" spans="1:10" x14ac:dyDescent="0.25">
      <c r="A2531" t="s">
        <v>46</v>
      </c>
      <c r="B2531" t="s">
        <v>8</v>
      </c>
      <c r="C2531">
        <v>14</v>
      </c>
      <c r="D2531" t="s">
        <v>47</v>
      </c>
      <c r="E2531" t="s">
        <v>4</v>
      </c>
      <c r="F2531" t="str">
        <f t="shared" si="113"/>
        <v>APWORKS 2024.2 - PHASE 3: Enhancement in vendor mapping(Parse Table)</v>
      </c>
      <c r="G2531">
        <f>IF(E2531="Development",VLOOKUP(F2531,'Planned Activities'!$D$4:$M$158,J2531-2,FALSE),0)</f>
        <v>0</v>
      </c>
      <c r="H2531">
        <v>3</v>
      </c>
      <c r="I2531" s="3" t="s">
        <v>188</v>
      </c>
      <c r="J2531">
        <f>VLOOKUP(I2531,Const!$A$2:$B$13,2,FALSE)</f>
        <v>12</v>
      </c>
    </row>
    <row r="2532" spans="1:10" x14ac:dyDescent="0.25">
      <c r="A2532" t="s">
        <v>46</v>
      </c>
      <c r="B2532" t="s">
        <v>8</v>
      </c>
      <c r="C2532">
        <v>14</v>
      </c>
      <c r="D2532" t="s">
        <v>47</v>
      </c>
      <c r="E2532" t="s">
        <v>4</v>
      </c>
      <c r="F2532" t="str">
        <f t="shared" si="113"/>
        <v>APWORKS 2024.2 - PHASE 3: Enhancement in vendor mapping(Parse Table)</v>
      </c>
      <c r="G2532">
        <f>IF(E2532="Development",VLOOKUP(F2532,'Planned Activities'!$D$4:$M$158,J2532-2,FALSE),0)</f>
        <v>0</v>
      </c>
      <c r="H2532">
        <v>2</v>
      </c>
      <c r="I2532" s="3" t="s">
        <v>188</v>
      </c>
      <c r="J2532">
        <f>VLOOKUP(I2532,Const!$A$2:$B$13,2,FALSE)</f>
        <v>12</v>
      </c>
    </row>
    <row r="2533" spans="1:10" hidden="1" x14ac:dyDescent="0.25">
      <c r="A2533" t="s">
        <v>46</v>
      </c>
      <c r="B2533" t="s">
        <v>28</v>
      </c>
      <c r="C2533">
        <v>3</v>
      </c>
      <c r="D2533" t="s">
        <v>29</v>
      </c>
      <c r="E2533" t="s">
        <v>20</v>
      </c>
      <c r="H2533">
        <v>2</v>
      </c>
      <c r="I2533" s="3" t="s">
        <v>188</v>
      </c>
    </row>
    <row r="2534" spans="1:10" hidden="1" x14ac:dyDescent="0.25">
      <c r="A2534" t="s">
        <v>46</v>
      </c>
      <c r="B2534" t="s">
        <v>28</v>
      </c>
      <c r="C2534">
        <v>3</v>
      </c>
      <c r="D2534" t="s">
        <v>29</v>
      </c>
      <c r="E2534" t="s">
        <v>20</v>
      </c>
      <c r="H2534">
        <v>1.5</v>
      </c>
      <c r="I2534" s="3" t="s">
        <v>188</v>
      </c>
    </row>
    <row r="2535" spans="1:10" hidden="1" x14ac:dyDescent="0.25">
      <c r="A2535" t="s">
        <v>46</v>
      </c>
      <c r="B2535" t="s">
        <v>30</v>
      </c>
      <c r="C2535" t="s">
        <v>31</v>
      </c>
      <c r="D2535" t="s">
        <v>32</v>
      </c>
      <c r="E2535" t="s">
        <v>10</v>
      </c>
      <c r="H2535">
        <v>1</v>
      </c>
      <c r="I2535" s="3" t="s">
        <v>188</v>
      </c>
    </row>
    <row r="2536" spans="1:10" hidden="1" x14ac:dyDescent="0.25">
      <c r="A2536" t="s">
        <v>46</v>
      </c>
      <c r="B2536" t="s">
        <v>30</v>
      </c>
      <c r="C2536" t="s">
        <v>31</v>
      </c>
      <c r="D2536" t="s">
        <v>32</v>
      </c>
      <c r="E2536" t="s">
        <v>10</v>
      </c>
      <c r="H2536">
        <v>1</v>
      </c>
      <c r="I2536" s="3" t="s">
        <v>188</v>
      </c>
    </row>
    <row r="2537" spans="1:10" hidden="1" x14ac:dyDescent="0.25">
      <c r="A2537" t="s">
        <v>46</v>
      </c>
      <c r="B2537" t="s">
        <v>30</v>
      </c>
      <c r="C2537" t="s">
        <v>31</v>
      </c>
      <c r="D2537" t="s">
        <v>32</v>
      </c>
      <c r="E2537" t="s">
        <v>10</v>
      </c>
      <c r="H2537">
        <v>1</v>
      </c>
      <c r="I2537" s="3" t="s">
        <v>188</v>
      </c>
    </row>
    <row r="2538" spans="1:10" hidden="1" x14ac:dyDescent="0.25">
      <c r="A2538" t="s">
        <v>46</v>
      </c>
      <c r="B2538" t="s">
        <v>30</v>
      </c>
      <c r="C2538" t="s">
        <v>31</v>
      </c>
      <c r="D2538" t="s">
        <v>32</v>
      </c>
      <c r="E2538" t="s">
        <v>10</v>
      </c>
      <c r="H2538">
        <v>1</v>
      </c>
      <c r="I2538" s="3" t="s">
        <v>188</v>
      </c>
    </row>
    <row r="2539" spans="1:10" hidden="1" x14ac:dyDescent="0.25">
      <c r="A2539" t="s">
        <v>46</v>
      </c>
      <c r="B2539" t="s">
        <v>155</v>
      </c>
      <c r="C2539">
        <v>3</v>
      </c>
      <c r="D2539" t="s">
        <v>183</v>
      </c>
      <c r="E2539" t="s">
        <v>165</v>
      </c>
      <c r="H2539">
        <v>1.5</v>
      </c>
      <c r="I2539" s="3" t="s">
        <v>188</v>
      </c>
    </row>
    <row r="2540" spans="1:10" hidden="1" x14ac:dyDescent="0.25">
      <c r="A2540" t="s">
        <v>46</v>
      </c>
      <c r="B2540" t="s">
        <v>150</v>
      </c>
      <c r="C2540">
        <v>13</v>
      </c>
      <c r="D2540" t="s">
        <v>167</v>
      </c>
      <c r="E2540" t="s">
        <v>20</v>
      </c>
      <c r="H2540">
        <v>1</v>
      </c>
      <c r="I2540" s="3" t="s">
        <v>188</v>
      </c>
    </row>
    <row r="2541" spans="1:10" hidden="1" x14ac:dyDescent="0.25">
      <c r="A2541" t="s">
        <v>83</v>
      </c>
      <c r="B2541" t="s">
        <v>43</v>
      </c>
      <c r="C2541" t="s">
        <v>31</v>
      </c>
      <c r="D2541" t="s">
        <v>32</v>
      </c>
      <c r="E2541" t="s">
        <v>33</v>
      </c>
      <c r="H2541">
        <v>1</v>
      </c>
      <c r="I2541" s="3" t="s">
        <v>185</v>
      </c>
    </row>
    <row r="2542" spans="1:10" hidden="1" x14ac:dyDescent="0.25">
      <c r="A2542" t="s">
        <v>83</v>
      </c>
      <c r="B2542" t="s">
        <v>30</v>
      </c>
      <c r="C2542" t="s">
        <v>6</v>
      </c>
      <c r="D2542" t="s">
        <v>7</v>
      </c>
      <c r="E2542" t="s">
        <v>76</v>
      </c>
      <c r="H2542">
        <v>4</v>
      </c>
      <c r="I2542" s="3" t="s">
        <v>185</v>
      </c>
    </row>
    <row r="2543" spans="1:10" hidden="1" x14ac:dyDescent="0.25">
      <c r="A2543" t="s">
        <v>46</v>
      </c>
      <c r="B2543" t="s">
        <v>25</v>
      </c>
      <c r="C2543" t="s">
        <v>4</v>
      </c>
      <c r="D2543" t="s">
        <v>5</v>
      </c>
      <c r="E2543" t="s">
        <v>4</v>
      </c>
      <c r="H2543">
        <v>4</v>
      </c>
      <c r="I2543" s="3" t="s">
        <v>185</v>
      </c>
    </row>
    <row r="2544" spans="1:10" hidden="1" x14ac:dyDescent="0.25">
      <c r="A2544" t="s">
        <v>46</v>
      </c>
      <c r="B2544" t="s">
        <v>25</v>
      </c>
      <c r="C2544" t="s">
        <v>123</v>
      </c>
      <c r="D2544" t="s">
        <v>124</v>
      </c>
      <c r="E2544" t="s">
        <v>38</v>
      </c>
      <c r="H2544">
        <v>8</v>
      </c>
      <c r="I2544" s="3" t="s">
        <v>185</v>
      </c>
    </row>
    <row r="2545" spans="1:10" hidden="1" x14ac:dyDescent="0.25">
      <c r="A2545" t="s">
        <v>46</v>
      </c>
      <c r="B2545" t="s">
        <v>43</v>
      </c>
      <c r="C2545" t="s">
        <v>6</v>
      </c>
      <c r="D2545" t="s">
        <v>7</v>
      </c>
      <c r="E2545" t="s">
        <v>10</v>
      </c>
      <c r="H2545">
        <v>2</v>
      </c>
      <c r="I2545" s="3" t="s">
        <v>185</v>
      </c>
    </row>
    <row r="2546" spans="1:10" hidden="1" x14ac:dyDescent="0.25">
      <c r="A2546" t="s">
        <v>88</v>
      </c>
      <c r="B2546" t="s">
        <v>43</v>
      </c>
      <c r="C2546" t="s">
        <v>80</v>
      </c>
      <c r="D2546" t="s">
        <v>81</v>
      </c>
      <c r="E2546" t="s">
        <v>22</v>
      </c>
      <c r="H2546">
        <v>1</v>
      </c>
      <c r="I2546" s="3" t="s">
        <v>185</v>
      </c>
    </row>
    <row r="2547" spans="1:10" hidden="1" x14ac:dyDescent="0.25">
      <c r="A2547" t="s">
        <v>96</v>
      </c>
      <c r="B2547" t="s">
        <v>25</v>
      </c>
      <c r="C2547" t="s">
        <v>80</v>
      </c>
      <c r="D2547" t="s">
        <v>81</v>
      </c>
      <c r="E2547" t="s">
        <v>22</v>
      </c>
      <c r="H2547">
        <v>4</v>
      </c>
      <c r="I2547" s="3" t="s">
        <v>185</v>
      </c>
    </row>
    <row r="2548" spans="1:10" x14ac:dyDescent="0.25">
      <c r="A2548" t="s">
        <v>96</v>
      </c>
      <c r="B2548" t="s">
        <v>8</v>
      </c>
      <c r="C2548">
        <v>2</v>
      </c>
      <c r="D2548" t="s">
        <v>78</v>
      </c>
      <c r="E2548" t="s">
        <v>77</v>
      </c>
      <c r="F2548" t="str">
        <f t="shared" ref="F2548:F2553" si="114">CONCATENATE(TRIM(B2548),": ",D2548)</f>
        <v>APWORKS 2024.2 - PHASE 3: Add Media Type/Service type/Roles</v>
      </c>
      <c r="G2548">
        <f>IF(E2548="Development",VLOOKUP(F2548,'Planned Activities'!$D$4:$M$158,J2548-2,FALSE),0)</f>
        <v>0</v>
      </c>
      <c r="H2548">
        <v>2</v>
      </c>
      <c r="I2548" s="3" t="s">
        <v>185</v>
      </c>
      <c r="J2548">
        <f>VLOOKUP(I2548,Const!$A$2:$B$13,2,FALSE)</f>
        <v>9</v>
      </c>
    </row>
    <row r="2549" spans="1:10" x14ac:dyDescent="0.25">
      <c r="A2549" t="s">
        <v>96</v>
      </c>
      <c r="B2549" t="s">
        <v>8</v>
      </c>
      <c r="C2549">
        <v>2</v>
      </c>
      <c r="D2549" t="s">
        <v>78</v>
      </c>
      <c r="E2549" t="s">
        <v>77</v>
      </c>
      <c r="F2549" t="str">
        <f t="shared" si="114"/>
        <v>APWORKS 2024.2 - PHASE 3: Add Media Type/Service type/Roles</v>
      </c>
      <c r="G2549">
        <f>IF(E2549="Development",VLOOKUP(F2549,'Planned Activities'!$D$4:$M$158,J2549-2,FALSE),0)</f>
        <v>0</v>
      </c>
      <c r="H2549">
        <v>2</v>
      </c>
      <c r="I2549" s="3" t="s">
        <v>185</v>
      </c>
      <c r="J2549">
        <f>VLOOKUP(I2549,Const!$A$2:$B$13,2,FALSE)</f>
        <v>9</v>
      </c>
    </row>
    <row r="2550" spans="1:10" x14ac:dyDescent="0.25">
      <c r="A2550" t="s">
        <v>96</v>
      </c>
      <c r="B2550" t="s">
        <v>8</v>
      </c>
      <c r="C2550">
        <v>2</v>
      </c>
      <c r="D2550" t="s">
        <v>78</v>
      </c>
      <c r="E2550" t="s">
        <v>77</v>
      </c>
      <c r="F2550" t="str">
        <f t="shared" si="114"/>
        <v>APWORKS 2024.2 - PHASE 3: Add Media Type/Service type/Roles</v>
      </c>
      <c r="G2550">
        <f>IF(E2550="Development",VLOOKUP(F2550,'Planned Activities'!$D$4:$M$158,J2550-2,FALSE),0)</f>
        <v>0</v>
      </c>
      <c r="H2550">
        <v>1</v>
      </c>
      <c r="I2550" s="3" t="s">
        <v>185</v>
      </c>
      <c r="J2550">
        <f>VLOOKUP(I2550,Const!$A$2:$B$13,2,FALSE)</f>
        <v>9</v>
      </c>
    </row>
    <row r="2551" spans="1:10" x14ac:dyDescent="0.25">
      <c r="A2551" t="s">
        <v>96</v>
      </c>
      <c r="B2551" t="s">
        <v>8</v>
      </c>
      <c r="C2551">
        <v>2</v>
      </c>
      <c r="D2551" t="s">
        <v>78</v>
      </c>
      <c r="E2551" t="s">
        <v>77</v>
      </c>
      <c r="F2551" t="str">
        <f t="shared" si="114"/>
        <v>APWORKS 2024.2 - PHASE 3: Add Media Type/Service type/Roles</v>
      </c>
      <c r="G2551">
        <f>IF(E2551="Development",VLOOKUP(F2551,'Planned Activities'!$D$4:$M$158,J2551-2,FALSE),0)</f>
        <v>0</v>
      </c>
      <c r="H2551">
        <v>4</v>
      </c>
      <c r="I2551" s="3" t="s">
        <v>185</v>
      </c>
      <c r="J2551">
        <f>VLOOKUP(I2551,Const!$A$2:$B$13,2,FALSE)</f>
        <v>9</v>
      </c>
    </row>
    <row r="2552" spans="1:10" x14ac:dyDescent="0.25">
      <c r="A2552" t="s">
        <v>88</v>
      </c>
      <c r="B2552" t="s">
        <v>8</v>
      </c>
      <c r="C2552">
        <v>4</v>
      </c>
      <c r="D2552" t="s">
        <v>13</v>
      </c>
      <c r="E2552" t="s">
        <v>77</v>
      </c>
      <c r="F2552" t="str">
        <f t="shared" si="114"/>
        <v>APWORKS 2024.2 - PHASE 3: Google Drive integration. (Setup and Integration development)</v>
      </c>
      <c r="G2552">
        <f>IF(E2552="Development",VLOOKUP(F2552,'Planned Activities'!$D$4:$M$158,J2552-2,FALSE),0)</f>
        <v>0</v>
      </c>
      <c r="H2552">
        <v>7</v>
      </c>
      <c r="I2552" s="3" t="s">
        <v>185</v>
      </c>
      <c r="J2552">
        <f>VLOOKUP(I2552,Const!$A$2:$B$13,2,FALSE)</f>
        <v>9</v>
      </c>
    </row>
    <row r="2553" spans="1:10" x14ac:dyDescent="0.25">
      <c r="A2553" t="s">
        <v>88</v>
      </c>
      <c r="B2553" t="s">
        <v>8</v>
      </c>
      <c r="C2553">
        <v>4</v>
      </c>
      <c r="D2553" t="s">
        <v>13</v>
      </c>
      <c r="E2553" t="s">
        <v>77</v>
      </c>
      <c r="F2553" t="str">
        <f t="shared" si="114"/>
        <v>APWORKS 2024.2 - PHASE 3: Google Drive integration. (Setup and Integration development)</v>
      </c>
      <c r="G2553">
        <f>IF(E2553="Development",VLOOKUP(F2553,'Planned Activities'!$D$4:$M$158,J2553-2,FALSE),0)</f>
        <v>0</v>
      </c>
      <c r="H2553">
        <v>7</v>
      </c>
      <c r="I2553" s="3" t="s">
        <v>185</v>
      </c>
      <c r="J2553">
        <f>VLOOKUP(I2553,Const!$A$2:$B$13,2,FALSE)</f>
        <v>9</v>
      </c>
    </row>
    <row r="2554" spans="1:10" hidden="1" x14ac:dyDescent="0.25">
      <c r="A2554" t="s">
        <v>46</v>
      </c>
      <c r="B2554" t="s">
        <v>30</v>
      </c>
      <c r="C2554" t="s">
        <v>33</v>
      </c>
      <c r="D2554" t="s">
        <v>53</v>
      </c>
      <c r="E2554" t="s">
        <v>20</v>
      </c>
      <c r="H2554">
        <v>1</v>
      </c>
      <c r="I2554" s="3" t="s">
        <v>185</v>
      </c>
    </row>
    <row r="2555" spans="1:10" hidden="1" x14ac:dyDescent="0.25">
      <c r="A2555" t="s">
        <v>46</v>
      </c>
      <c r="B2555" t="s">
        <v>30</v>
      </c>
      <c r="C2555" t="s">
        <v>33</v>
      </c>
      <c r="D2555" t="s">
        <v>53</v>
      </c>
      <c r="E2555" t="s">
        <v>20</v>
      </c>
      <c r="H2555">
        <v>1</v>
      </c>
      <c r="I2555" s="3" t="s">
        <v>185</v>
      </c>
    </row>
    <row r="2556" spans="1:10" hidden="1" x14ac:dyDescent="0.25">
      <c r="A2556" t="s">
        <v>46</v>
      </c>
      <c r="B2556" t="s">
        <v>30</v>
      </c>
      <c r="C2556" t="s">
        <v>31</v>
      </c>
      <c r="D2556" t="s">
        <v>32</v>
      </c>
      <c r="E2556" t="s">
        <v>10</v>
      </c>
      <c r="H2556">
        <v>1</v>
      </c>
      <c r="I2556" s="3" t="s">
        <v>185</v>
      </c>
    </row>
    <row r="2557" spans="1:10" hidden="1" x14ac:dyDescent="0.25">
      <c r="A2557" t="s">
        <v>46</v>
      </c>
      <c r="B2557" t="s">
        <v>30</v>
      </c>
      <c r="C2557" t="s">
        <v>31</v>
      </c>
      <c r="D2557" t="s">
        <v>32</v>
      </c>
      <c r="E2557" t="s">
        <v>10</v>
      </c>
      <c r="H2557">
        <v>1</v>
      </c>
      <c r="I2557" s="3" t="s">
        <v>185</v>
      </c>
    </row>
    <row r="2558" spans="1:10" hidden="1" x14ac:dyDescent="0.25">
      <c r="A2558" t="s">
        <v>46</v>
      </c>
      <c r="B2558" t="s">
        <v>30</v>
      </c>
      <c r="C2558" t="s">
        <v>31</v>
      </c>
      <c r="D2558" t="s">
        <v>32</v>
      </c>
      <c r="E2558" t="s">
        <v>10</v>
      </c>
      <c r="H2558">
        <v>1</v>
      </c>
      <c r="I2558" s="3" t="s">
        <v>185</v>
      </c>
    </row>
    <row r="2559" spans="1:10" hidden="1" x14ac:dyDescent="0.25">
      <c r="A2559" t="s">
        <v>46</v>
      </c>
      <c r="B2559" t="s">
        <v>30</v>
      </c>
      <c r="C2559" t="s">
        <v>34</v>
      </c>
      <c r="D2559" t="s">
        <v>35</v>
      </c>
      <c r="E2559" t="s">
        <v>10</v>
      </c>
      <c r="H2559">
        <v>1</v>
      </c>
      <c r="I2559" s="3" t="s">
        <v>185</v>
      </c>
    </row>
    <row r="2560" spans="1:10" hidden="1" x14ac:dyDescent="0.25">
      <c r="A2560" t="s">
        <v>46</v>
      </c>
      <c r="B2560" t="s">
        <v>30</v>
      </c>
      <c r="C2560" t="s">
        <v>36</v>
      </c>
      <c r="D2560" t="s">
        <v>37</v>
      </c>
      <c r="E2560" t="s">
        <v>50</v>
      </c>
      <c r="H2560">
        <v>8</v>
      </c>
      <c r="I2560" s="3" t="s">
        <v>185</v>
      </c>
    </row>
    <row r="2561" spans="1:10" hidden="1" x14ac:dyDescent="0.25">
      <c r="A2561" t="s">
        <v>46</v>
      </c>
      <c r="B2561" t="s">
        <v>30</v>
      </c>
      <c r="C2561" t="s">
        <v>36</v>
      </c>
      <c r="D2561" t="s">
        <v>37</v>
      </c>
      <c r="E2561" t="s">
        <v>50</v>
      </c>
      <c r="H2561">
        <v>8</v>
      </c>
      <c r="I2561" s="3" t="s">
        <v>185</v>
      </c>
    </row>
    <row r="2562" spans="1:10" hidden="1" x14ac:dyDescent="0.25">
      <c r="A2562" t="s">
        <v>46</v>
      </c>
      <c r="B2562" t="s">
        <v>30</v>
      </c>
      <c r="C2562" t="s">
        <v>31</v>
      </c>
      <c r="D2562" t="s">
        <v>32</v>
      </c>
      <c r="E2562" t="s">
        <v>10</v>
      </c>
      <c r="H2562">
        <v>1</v>
      </c>
      <c r="I2562" s="3" t="s">
        <v>185</v>
      </c>
    </row>
    <row r="2563" spans="1:10" hidden="1" x14ac:dyDescent="0.25">
      <c r="A2563" t="s">
        <v>46</v>
      </c>
      <c r="B2563" t="s">
        <v>30</v>
      </c>
      <c r="C2563" t="s">
        <v>36</v>
      </c>
      <c r="D2563" t="s">
        <v>37</v>
      </c>
      <c r="E2563" t="s">
        <v>50</v>
      </c>
      <c r="H2563">
        <v>8</v>
      </c>
      <c r="I2563" s="3" t="s">
        <v>185</v>
      </c>
    </row>
    <row r="2564" spans="1:10" hidden="1" x14ac:dyDescent="0.25">
      <c r="A2564" t="s">
        <v>46</v>
      </c>
      <c r="B2564" t="s">
        <v>30</v>
      </c>
      <c r="C2564" t="s">
        <v>36</v>
      </c>
      <c r="D2564" t="s">
        <v>37</v>
      </c>
      <c r="E2564" t="s">
        <v>50</v>
      </c>
      <c r="H2564">
        <v>8</v>
      </c>
      <c r="I2564" s="3" t="s">
        <v>185</v>
      </c>
    </row>
    <row r="2565" spans="1:10" hidden="1" x14ac:dyDescent="0.25">
      <c r="A2565" t="s">
        <v>46</v>
      </c>
      <c r="B2565" t="s">
        <v>30</v>
      </c>
      <c r="C2565" t="s">
        <v>36</v>
      </c>
      <c r="D2565" t="s">
        <v>37</v>
      </c>
      <c r="E2565" t="s">
        <v>50</v>
      </c>
      <c r="H2565">
        <v>8</v>
      </c>
      <c r="I2565" s="3" t="s">
        <v>185</v>
      </c>
    </row>
    <row r="2566" spans="1:10" x14ac:dyDescent="0.25">
      <c r="A2566" t="s">
        <v>96</v>
      </c>
      <c r="B2566" t="s">
        <v>8</v>
      </c>
      <c r="C2566">
        <v>2</v>
      </c>
      <c r="D2566" t="s">
        <v>78</v>
      </c>
      <c r="E2566" t="s">
        <v>77</v>
      </c>
      <c r="F2566" t="str">
        <f>CONCATENATE(TRIM(B2566),": ",D2566)</f>
        <v>APWORKS 2024.2 - PHASE 3: Add Media Type/Service type/Roles</v>
      </c>
      <c r="G2566">
        <f>IF(E2566="Development",VLOOKUP(F2566,'Planned Activities'!$D$4:$M$158,J2566-2,FALSE),0)</f>
        <v>0</v>
      </c>
      <c r="H2566">
        <v>2</v>
      </c>
      <c r="I2566" s="3" t="s">
        <v>186</v>
      </c>
      <c r="J2566">
        <f>VLOOKUP(I2566,Const!$A$2:$B$13,2,FALSE)</f>
        <v>10</v>
      </c>
    </row>
    <row r="2567" spans="1:10" hidden="1" x14ac:dyDescent="0.25">
      <c r="A2567" t="s">
        <v>66</v>
      </c>
      <c r="B2567" t="s">
        <v>63</v>
      </c>
      <c r="C2567" t="s">
        <v>64</v>
      </c>
      <c r="D2567" t="s">
        <v>40</v>
      </c>
      <c r="E2567" t="s">
        <v>107</v>
      </c>
      <c r="H2567">
        <v>0.5</v>
      </c>
      <c r="I2567" s="3" t="s">
        <v>185</v>
      </c>
    </row>
    <row r="2568" spans="1:10" hidden="1" x14ac:dyDescent="0.25">
      <c r="A2568" t="s">
        <v>66</v>
      </c>
      <c r="B2568" t="s">
        <v>63</v>
      </c>
      <c r="C2568" t="s">
        <v>64</v>
      </c>
      <c r="D2568" t="s">
        <v>40</v>
      </c>
      <c r="E2568" t="s">
        <v>107</v>
      </c>
      <c r="H2568">
        <v>1</v>
      </c>
      <c r="I2568" s="3" t="s">
        <v>185</v>
      </c>
    </row>
    <row r="2569" spans="1:10" hidden="1" x14ac:dyDescent="0.25">
      <c r="A2569" t="s">
        <v>66</v>
      </c>
      <c r="B2569" t="s">
        <v>63</v>
      </c>
      <c r="C2569" t="s">
        <v>64</v>
      </c>
      <c r="D2569" t="s">
        <v>40</v>
      </c>
      <c r="E2569" t="s">
        <v>107</v>
      </c>
      <c r="H2569">
        <v>1</v>
      </c>
      <c r="I2569" s="3" t="s">
        <v>185</v>
      </c>
    </row>
    <row r="2570" spans="1:10" hidden="1" x14ac:dyDescent="0.25">
      <c r="A2570" t="s">
        <v>66</v>
      </c>
      <c r="B2570" t="s">
        <v>30</v>
      </c>
      <c r="C2570" t="s">
        <v>31</v>
      </c>
      <c r="D2570" t="s">
        <v>32</v>
      </c>
      <c r="E2570" t="s">
        <v>33</v>
      </c>
      <c r="H2570">
        <v>1.5</v>
      </c>
      <c r="I2570" s="3" t="s">
        <v>185</v>
      </c>
    </row>
    <row r="2571" spans="1:10" hidden="1" x14ac:dyDescent="0.25">
      <c r="A2571" t="s">
        <v>66</v>
      </c>
      <c r="B2571" t="s">
        <v>30</v>
      </c>
      <c r="C2571" t="s">
        <v>31</v>
      </c>
      <c r="D2571" t="s">
        <v>32</v>
      </c>
      <c r="E2571" t="s">
        <v>33</v>
      </c>
      <c r="H2571">
        <v>3</v>
      </c>
      <c r="I2571" s="3" t="s">
        <v>185</v>
      </c>
    </row>
    <row r="2572" spans="1:10" hidden="1" x14ac:dyDescent="0.25">
      <c r="A2572" t="s">
        <v>66</v>
      </c>
      <c r="B2572" t="s">
        <v>30</v>
      </c>
      <c r="C2572" t="s">
        <v>31</v>
      </c>
      <c r="D2572" t="s">
        <v>32</v>
      </c>
      <c r="E2572" t="s">
        <v>33</v>
      </c>
      <c r="H2572">
        <v>1</v>
      </c>
      <c r="I2572" s="3" t="s">
        <v>185</v>
      </c>
    </row>
    <row r="2573" spans="1:10" hidden="1" x14ac:dyDescent="0.25">
      <c r="A2573" t="s">
        <v>66</v>
      </c>
      <c r="B2573" t="s">
        <v>30</v>
      </c>
      <c r="C2573" t="s">
        <v>31</v>
      </c>
      <c r="D2573" t="s">
        <v>32</v>
      </c>
      <c r="E2573" t="s">
        <v>33</v>
      </c>
      <c r="H2573">
        <v>1</v>
      </c>
      <c r="I2573" s="3" t="s">
        <v>185</v>
      </c>
    </row>
    <row r="2574" spans="1:10" hidden="1" x14ac:dyDescent="0.25">
      <c r="A2574" t="s">
        <v>66</v>
      </c>
      <c r="B2574" t="s">
        <v>30</v>
      </c>
      <c r="C2574" t="s">
        <v>31</v>
      </c>
      <c r="D2574" t="s">
        <v>32</v>
      </c>
      <c r="E2574" t="s">
        <v>33</v>
      </c>
      <c r="H2574">
        <v>2</v>
      </c>
      <c r="I2574" s="3" t="s">
        <v>185</v>
      </c>
    </row>
    <row r="2575" spans="1:10" hidden="1" x14ac:dyDescent="0.25">
      <c r="A2575" t="s">
        <v>66</v>
      </c>
      <c r="B2575" t="s">
        <v>63</v>
      </c>
      <c r="C2575" t="s">
        <v>64</v>
      </c>
      <c r="D2575" t="s">
        <v>40</v>
      </c>
      <c r="E2575" t="s">
        <v>107</v>
      </c>
      <c r="H2575">
        <v>1</v>
      </c>
      <c r="I2575" s="3" t="s">
        <v>185</v>
      </c>
    </row>
    <row r="2576" spans="1:10" hidden="1" x14ac:dyDescent="0.25">
      <c r="A2576" t="s">
        <v>66</v>
      </c>
      <c r="B2576" t="s">
        <v>30</v>
      </c>
      <c r="C2576" t="s">
        <v>31</v>
      </c>
      <c r="D2576" t="s">
        <v>32</v>
      </c>
      <c r="E2576" t="s">
        <v>33</v>
      </c>
      <c r="H2576">
        <v>1</v>
      </c>
      <c r="I2576" s="3" t="s">
        <v>185</v>
      </c>
    </row>
    <row r="2577" spans="1:9" hidden="1" x14ac:dyDescent="0.25">
      <c r="A2577" t="s">
        <v>66</v>
      </c>
      <c r="B2577" t="s">
        <v>30</v>
      </c>
      <c r="C2577" t="s">
        <v>31</v>
      </c>
      <c r="D2577" t="s">
        <v>32</v>
      </c>
      <c r="E2577" t="s">
        <v>33</v>
      </c>
      <c r="H2577">
        <v>1</v>
      </c>
      <c r="I2577" s="3" t="s">
        <v>185</v>
      </c>
    </row>
    <row r="2578" spans="1:9" hidden="1" x14ac:dyDescent="0.25">
      <c r="A2578" t="s">
        <v>66</v>
      </c>
      <c r="B2578" t="s">
        <v>30</v>
      </c>
      <c r="C2578" t="s">
        <v>31</v>
      </c>
      <c r="D2578" t="s">
        <v>32</v>
      </c>
      <c r="E2578" t="s">
        <v>33</v>
      </c>
      <c r="H2578">
        <v>2</v>
      </c>
      <c r="I2578" s="3" t="s">
        <v>185</v>
      </c>
    </row>
    <row r="2579" spans="1:9" hidden="1" x14ac:dyDescent="0.25">
      <c r="A2579" t="s">
        <v>66</v>
      </c>
      <c r="B2579" t="s">
        <v>30</v>
      </c>
      <c r="C2579" t="s">
        <v>31</v>
      </c>
      <c r="D2579" t="s">
        <v>32</v>
      </c>
      <c r="E2579" t="s">
        <v>33</v>
      </c>
      <c r="H2579">
        <v>2</v>
      </c>
      <c r="I2579" s="3" t="s">
        <v>185</v>
      </c>
    </row>
    <row r="2580" spans="1:9" hidden="1" x14ac:dyDescent="0.25">
      <c r="A2580" t="s">
        <v>66</v>
      </c>
      <c r="B2580" t="s">
        <v>30</v>
      </c>
      <c r="C2580" t="s">
        <v>31</v>
      </c>
      <c r="D2580" t="s">
        <v>32</v>
      </c>
      <c r="E2580" t="s">
        <v>33</v>
      </c>
      <c r="H2580">
        <v>2</v>
      </c>
      <c r="I2580" s="3" t="s">
        <v>185</v>
      </c>
    </row>
    <row r="2581" spans="1:9" hidden="1" x14ac:dyDescent="0.25">
      <c r="A2581" t="s">
        <v>66</v>
      </c>
      <c r="B2581" t="s">
        <v>30</v>
      </c>
      <c r="C2581" t="s">
        <v>31</v>
      </c>
      <c r="D2581" t="s">
        <v>32</v>
      </c>
      <c r="E2581" t="s">
        <v>33</v>
      </c>
      <c r="H2581">
        <v>1</v>
      </c>
      <c r="I2581" s="3" t="s">
        <v>185</v>
      </c>
    </row>
    <row r="2582" spans="1:9" hidden="1" x14ac:dyDescent="0.25">
      <c r="A2582" t="s">
        <v>66</v>
      </c>
      <c r="B2582" t="s">
        <v>30</v>
      </c>
      <c r="C2582" t="s">
        <v>31</v>
      </c>
      <c r="D2582" t="s">
        <v>32</v>
      </c>
      <c r="E2582" t="s">
        <v>33</v>
      </c>
      <c r="H2582">
        <v>1</v>
      </c>
      <c r="I2582" s="3" t="s">
        <v>185</v>
      </c>
    </row>
    <row r="2583" spans="1:9" hidden="1" x14ac:dyDescent="0.25">
      <c r="A2583" t="s">
        <v>106</v>
      </c>
      <c r="B2583" t="s">
        <v>63</v>
      </c>
      <c r="C2583" t="s">
        <v>64</v>
      </c>
      <c r="D2583" t="s">
        <v>40</v>
      </c>
      <c r="E2583" t="s">
        <v>108</v>
      </c>
      <c r="H2583">
        <v>2</v>
      </c>
      <c r="I2583" s="3" t="s">
        <v>186</v>
      </c>
    </row>
    <row r="2584" spans="1:9" hidden="1" x14ac:dyDescent="0.25">
      <c r="A2584" t="s">
        <v>106</v>
      </c>
      <c r="B2584" t="s">
        <v>63</v>
      </c>
      <c r="C2584" t="s">
        <v>64</v>
      </c>
      <c r="D2584" t="s">
        <v>40</v>
      </c>
      <c r="E2584" t="s">
        <v>108</v>
      </c>
      <c r="H2584">
        <v>3</v>
      </c>
      <c r="I2584" s="3" t="s">
        <v>186</v>
      </c>
    </row>
    <row r="2585" spans="1:9" hidden="1" x14ac:dyDescent="0.25">
      <c r="A2585" t="s">
        <v>106</v>
      </c>
      <c r="B2585" t="s">
        <v>63</v>
      </c>
      <c r="C2585" t="s">
        <v>64</v>
      </c>
      <c r="D2585" t="s">
        <v>40</v>
      </c>
      <c r="E2585" t="s">
        <v>108</v>
      </c>
      <c r="H2585">
        <v>2</v>
      </c>
      <c r="I2585" s="3" t="s">
        <v>186</v>
      </c>
    </row>
    <row r="2586" spans="1:9" hidden="1" x14ac:dyDescent="0.25">
      <c r="A2586" t="s">
        <v>106</v>
      </c>
      <c r="B2586" t="s">
        <v>63</v>
      </c>
      <c r="C2586" t="s">
        <v>64</v>
      </c>
      <c r="D2586" t="s">
        <v>40</v>
      </c>
      <c r="E2586" t="s">
        <v>109</v>
      </c>
      <c r="H2586">
        <v>3</v>
      </c>
      <c r="I2586" s="3" t="s">
        <v>186</v>
      </c>
    </row>
    <row r="2587" spans="1:9" hidden="1" x14ac:dyDescent="0.25">
      <c r="A2587" t="s">
        <v>106</v>
      </c>
      <c r="B2587" t="s">
        <v>63</v>
      </c>
      <c r="C2587" t="s">
        <v>64</v>
      </c>
      <c r="D2587" t="s">
        <v>40</v>
      </c>
      <c r="E2587" t="s">
        <v>109</v>
      </c>
      <c r="H2587">
        <v>3</v>
      </c>
      <c r="I2587" s="3" t="s">
        <v>186</v>
      </c>
    </row>
    <row r="2588" spans="1:9" hidden="1" x14ac:dyDescent="0.25">
      <c r="A2588" t="s">
        <v>106</v>
      </c>
      <c r="B2588" t="s">
        <v>63</v>
      </c>
      <c r="C2588" t="s">
        <v>64</v>
      </c>
      <c r="D2588" t="s">
        <v>40</v>
      </c>
      <c r="E2588" t="s">
        <v>109</v>
      </c>
      <c r="H2588">
        <v>1</v>
      </c>
      <c r="I2588" s="3" t="s">
        <v>186</v>
      </c>
    </row>
    <row r="2589" spans="1:9" hidden="1" x14ac:dyDescent="0.25">
      <c r="A2589" t="s">
        <v>106</v>
      </c>
      <c r="B2589" t="s">
        <v>63</v>
      </c>
      <c r="C2589" t="s">
        <v>64</v>
      </c>
      <c r="D2589" t="s">
        <v>40</v>
      </c>
      <c r="E2589" t="s">
        <v>109</v>
      </c>
      <c r="H2589">
        <v>3</v>
      </c>
      <c r="I2589" s="3" t="s">
        <v>186</v>
      </c>
    </row>
    <row r="2590" spans="1:9" hidden="1" x14ac:dyDescent="0.25">
      <c r="A2590" t="s">
        <v>106</v>
      </c>
      <c r="B2590" t="s">
        <v>30</v>
      </c>
      <c r="C2590" t="s">
        <v>34</v>
      </c>
      <c r="D2590" t="s">
        <v>35</v>
      </c>
      <c r="E2590" t="s">
        <v>16</v>
      </c>
      <c r="H2590">
        <v>3</v>
      </c>
      <c r="I2590" s="3" t="s">
        <v>186</v>
      </c>
    </row>
    <row r="2591" spans="1:9" hidden="1" x14ac:dyDescent="0.25">
      <c r="A2591" t="s">
        <v>106</v>
      </c>
      <c r="B2591" t="s">
        <v>63</v>
      </c>
      <c r="C2591" t="s">
        <v>64</v>
      </c>
      <c r="D2591" t="s">
        <v>40</v>
      </c>
      <c r="E2591" t="s">
        <v>108</v>
      </c>
      <c r="H2591">
        <v>3</v>
      </c>
      <c r="I2591" s="3" t="s">
        <v>186</v>
      </c>
    </row>
    <row r="2592" spans="1:9" hidden="1" x14ac:dyDescent="0.25">
      <c r="A2592" t="s">
        <v>106</v>
      </c>
      <c r="B2592" t="s">
        <v>63</v>
      </c>
      <c r="C2592" t="s">
        <v>64</v>
      </c>
      <c r="D2592" t="s">
        <v>40</v>
      </c>
      <c r="E2592" t="s">
        <v>108</v>
      </c>
      <c r="H2592">
        <v>1</v>
      </c>
      <c r="I2592" s="3" t="s">
        <v>186</v>
      </c>
    </row>
    <row r="2593" spans="1:10" hidden="1" x14ac:dyDescent="0.25">
      <c r="A2593" t="s">
        <v>106</v>
      </c>
      <c r="B2593" t="s">
        <v>63</v>
      </c>
      <c r="C2593" t="s">
        <v>64</v>
      </c>
      <c r="D2593" t="s">
        <v>40</v>
      </c>
      <c r="E2593" t="s">
        <v>109</v>
      </c>
      <c r="H2593">
        <v>2</v>
      </c>
      <c r="I2593" s="3" t="s">
        <v>186</v>
      </c>
    </row>
    <row r="2594" spans="1:10" hidden="1" x14ac:dyDescent="0.25">
      <c r="A2594" t="s">
        <v>106</v>
      </c>
      <c r="B2594" t="s">
        <v>30</v>
      </c>
      <c r="C2594" t="s">
        <v>34</v>
      </c>
      <c r="D2594" t="s">
        <v>35</v>
      </c>
      <c r="E2594" t="s">
        <v>16</v>
      </c>
      <c r="H2594">
        <v>3</v>
      </c>
      <c r="I2594" s="3" t="s">
        <v>186</v>
      </c>
    </row>
    <row r="2595" spans="1:10" x14ac:dyDescent="0.25">
      <c r="A2595" t="s">
        <v>88</v>
      </c>
      <c r="B2595" t="s">
        <v>8</v>
      </c>
      <c r="C2595">
        <v>4</v>
      </c>
      <c r="D2595" t="s">
        <v>13</v>
      </c>
      <c r="E2595" t="s">
        <v>22</v>
      </c>
      <c r="F2595" t="str">
        <f t="shared" ref="F2595:F2597" si="115">CONCATENATE(TRIM(B2595),": ",D2595)</f>
        <v>APWORKS 2024.2 - PHASE 3: Google Drive integration. (Setup and Integration development)</v>
      </c>
      <c r="G2595">
        <f>IF(E2595="Development",VLOOKUP(F2595,'Planned Activities'!$D$4:$M$158,J2595-2,FALSE),0)</f>
        <v>0</v>
      </c>
      <c r="H2595">
        <v>5</v>
      </c>
      <c r="I2595" s="3" t="s">
        <v>186</v>
      </c>
      <c r="J2595">
        <f>VLOOKUP(I2595,Const!$A$2:$B$13,2,FALSE)</f>
        <v>10</v>
      </c>
    </row>
    <row r="2596" spans="1:10" x14ac:dyDescent="0.25">
      <c r="A2596" t="s">
        <v>88</v>
      </c>
      <c r="B2596" t="s">
        <v>8</v>
      </c>
      <c r="C2596">
        <v>4</v>
      </c>
      <c r="D2596" t="s">
        <v>13</v>
      </c>
      <c r="E2596" t="s">
        <v>22</v>
      </c>
      <c r="F2596" t="str">
        <f t="shared" si="115"/>
        <v>APWORKS 2024.2 - PHASE 3: Google Drive integration. (Setup and Integration development)</v>
      </c>
      <c r="G2596">
        <f>IF(E2596="Development",VLOOKUP(F2596,'Planned Activities'!$D$4:$M$158,J2596-2,FALSE),0)</f>
        <v>0</v>
      </c>
      <c r="H2596">
        <v>7</v>
      </c>
      <c r="I2596" s="3" t="s">
        <v>186</v>
      </c>
      <c r="J2596">
        <f>VLOOKUP(I2596,Const!$A$2:$B$13,2,FALSE)</f>
        <v>10</v>
      </c>
    </row>
    <row r="2597" spans="1:10" x14ac:dyDescent="0.25">
      <c r="A2597" t="s">
        <v>88</v>
      </c>
      <c r="B2597" t="s">
        <v>8</v>
      </c>
      <c r="C2597">
        <v>4</v>
      </c>
      <c r="D2597" t="s">
        <v>13</v>
      </c>
      <c r="E2597" t="s">
        <v>22</v>
      </c>
      <c r="F2597" t="str">
        <f t="shared" si="115"/>
        <v>APWORKS 2024.2 - PHASE 3: Google Drive integration. (Setup and Integration development)</v>
      </c>
      <c r="G2597">
        <f>IF(E2597="Development",VLOOKUP(F2597,'Planned Activities'!$D$4:$M$158,J2597-2,FALSE),0)</f>
        <v>0</v>
      </c>
      <c r="H2597">
        <v>7</v>
      </c>
      <c r="I2597" s="3" t="s">
        <v>186</v>
      </c>
      <c r="J2597">
        <f>VLOOKUP(I2597,Const!$A$2:$B$13,2,FALSE)</f>
        <v>10</v>
      </c>
    </row>
    <row r="2598" spans="1:10" hidden="1" x14ac:dyDescent="0.25">
      <c r="A2598" t="s">
        <v>2</v>
      </c>
      <c r="B2598" t="s">
        <v>30</v>
      </c>
      <c r="C2598" t="s">
        <v>31</v>
      </c>
      <c r="D2598" t="s">
        <v>32</v>
      </c>
      <c r="E2598" t="s">
        <v>17</v>
      </c>
      <c r="H2598">
        <v>1</v>
      </c>
      <c r="I2598" s="3" t="s">
        <v>186</v>
      </c>
    </row>
    <row r="2599" spans="1:10" hidden="1" x14ac:dyDescent="0.25">
      <c r="A2599" t="s">
        <v>106</v>
      </c>
      <c r="B2599" t="s">
        <v>63</v>
      </c>
      <c r="C2599" t="s">
        <v>64</v>
      </c>
      <c r="D2599" t="s">
        <v>40</v>
      </c>
      <c r="E2599" t="s">
        <v>108</v>
      </c>
      <c r="H2599">
        <v>2</v>
      </c>
      <c r="I2599" s="3" t="s">
        <v>186</v>
      </c>
    </row>
    <row r="2600" spans="1:10" hidden="1" x14ac:dyDescent="0.25">
      <c r="A2600" t="s">
        <v>106</v>
      </c>
      <c r="B2600" t="s">
        <v>63</v>
      </c>
      <c r="C2600" t="s">
        <v>64</v>
      </c>
      <c r="D2600" t="s">
        <v>40</v>
      </c>
      <c r="E2600" t="s">
        <v>108</v>
      </c>
      <c r="H2600">
        <v>2</v>
      </c>
      <c r="I2600" s="3" t="s">
        <v>186</v>
      </c>
    </row>
    <row r="2601" spans="1:10" hidden="1" x14ac:dyDescent="0.25">
      <c r="A2601" t="s">
        <v>106</v>
      </c>
      <c r="B2601" t="s">
        <v>63</v>
      </c>
      <c r="C2601" t="s">
        <v>64</v>
      </c>
      <c r="D2601" t="s">
        <v>40</v>
      </c>
      <c r="E2601" t="s">
        <v>109</v>
      </c>
      <c r="H2601">
        <v>3</v>
      </c>
      <c r="I2601" s="3" t="s">
        <v>186</v>
      </c>
    </row>
    <row r="2602" spans="1:10" hidden="1" x14ac:dyDescent="0.25">
      <c r="A2602" t="s">
        <v>106</v>
      </c>
      <c r="B2602" t="s">
        <v>63</v>
      </c>
      <c r="C2602" t="s">
        <v>64</v>
      </c>
      <c r="D2602" t="s">
        <v>40</v>
      </c>
      <c r="E2602" t="s">
        <v>109</v>
      </c>
      <c r="H2602">
        <v>1</v>
      </c>
      <c r="I2602" s="3" t="s">
        <v>186</v>
      </c>
    </row>
    <row r="2603" spans="1:10" hidden="1" x14ac:dyDescent="0.25">
      <c r="A2603" t="s">
        <v>106</v>
      </c>
      <c r="B2603" t="s">
        <v>63</v>
      </c>
      <c r="C2603" t="s">
        <v>64</v>
      </c>
      <c r="D2603" t="s">
        <v>40</v>
      </c>
      <c r="E2603" t="s">
        <v>109</v>
      </c>
      <c r="H2603">
        <v>3</v>
      </c>
      <c r="I2603" s="3" t="s">
        <v>186</v>
      </c>
    </row>
    <row r="2604" spans="1:10" hidden="1" x14ac:dyDescent="0.25">
      <c r="A2604" t="s">
        <v>106</v>
      </c>
      <c r="B2604" t="s">
        <v>63</v>
      </c>
      <c r="C2604" t="s">
        <v>64</v>
      </c>
      <c r="D2604" t="s">
        <v>40</v>
      </c>
      <c r="E2604" t="s">
        <v>109</v>
      </c>
      <c r="H2604">
        <v>2</v>
      </c>
      <c r="I2604" s="3" t="s">
        <v>186</v>
      </c>
    </row>
    <row r="2605" spans="1:10" hidden="1" x14ac:dyDescent="0.25">
      <c r="A2605" t="s">
        <v>106</v>
      </c>
      <c r="B2605" t="s">
        <v>30</v>
      </c>
      <c r="C2605" t="s">
        <v>34</v>
      </c>
      <c r="D2605" t="s">
        <v>35</v>
      </c>
      <c r="E2605" t="s">
        <v>16</v>
      </c>
      <c r="H2605">
        <v>2</v>
      </c>
      <c r="I2605" s="3" t="s">
        <v>186</v>
      </c>
    </row>
    <row r="2606" spans="1:10" hidden="1" x14ac:dyDescent="0.25">
      <c r="A2606" t="s">
        <v>106</v>
      </c>
      <c r="B2606" t="s">
        <v>30</v>
      </c>
      <c r="C2606" t="s">
        <v>34</v>
      </c>
      <c r="D2606" t="s">
        <v>35</v>
      </c>
      <c r="E2606" t="s">
        <v>16</v>
      </c>
      <c r="H2606">
        <v>3</v>
      </c>
      <c r="I2606" s="3" t="s">
        <v>186</v>
      </c>
    </row>
    <row r="2607" spans="1:10" x14ac:dyDescent="0.25">
      <c r="A2607" t="s">
        <v>88</v>
      </c>
      <c r="B2607" t="s">
        <v>8</v>
      </c>
      <c r="C2607">
        <v>4</v>
      </c>
      <c r="D2607" t="s">
        <v>13</v>
      </c>
      <c r="E2607" t="s">
        <v>76</v>
      </c>
      <c r="F2607" t="str">
        <f t="shared" ref="F2607:F2614" si="116">CONCATENATE(TRIM(B2607),": ",D2607)</f>
        <v>APWORKS 2024.2 - PHASE 3: Google Drive integration. (Setup and Integration development)</v>
      </c>
      <c r="G2607">
        <f>IF(E2607="Development",VLOOKUP(F2607,'Planned Activities'!$D$4:$M$158,J2607-2,FALSE),0)</f>
        <v>0</v>
      </c>
      <c r="H2607">
        <v>3.5</v>
      </c>
      <c r="I2607" s="3" t="s">
        <v>186</v>
      </c>
      <c r="J2607">
        <f>VLOOKUP(I2607,Const!$A$2:$B$13,2,FALSE)</f>
        <v>10</v>
      </c>
    </row>
    <row r="2608" spans="1:10" x14ac:dyDescent="0.25">
      <c r="A2608" t="s">
        <v>88</v>
      </c>
      <c r="B2608" t="s">
        <v>8</v>
      </c>
      <c r="C2608">
        <v>4</v>
      </c>
      <c r="D2608" t="s">
        <v>13</v>
      </c>
      <c r="E2608" t="s">
        <v>76</v>
      </c>
      <c r="F2608" t="str">
        <f t="shared" si="116"/>
        <v>APWORKS 2024.2 - PHASE 3: Google Drive integration. (Setup and Integration development)</v>
      </c>
      <c r="G2608">
        <f>IF(E2608="Development",VLOOKUP(F2608,'Planned Activities'!$D$4:$M$158,J2608-2,FALSE),0)</f>
        <v>0</v>
      </c>
      <c r="H2608">
        <v>3.5</v>
      </c>
      <c r="I2608" s="3" t="s">
        <v>186</v>
      </c>
      <c r="J2608">
        <f>VLOOKUP(I2608,Const!$A$2:$B$13,2,FALSE)</f>
        <v>10</v>
      </c>
    </row>
    <row r="2609" spans="1:10" x14ac:dyDescent="0.25">
      <c r="A2609" t="s">
        <v>88</v>
      </c>
      <c r="B2609" t="s">
        <v>8</v>
      </c>
      <c r="C2609">
        <v>4</v>
      </c>
      <c r="D2609" t="s">
        <v>13</v>
      </c>
      <c r="E2609" t="s">
        <v>76</v>
      </c>
      <c r="F2609" t="str">
        <f t="shared" si="116"/>
        <v>APWORKS 2024.2 - PHASE 3: Google Drive integration. (Setup and Integration development)</v>
      </c>
      <c r="G2609">
        <f>IF(E2609="Development",VLOOKUP(F2609,'Planned Activities'!$D$4:$M$158,J2609-2,FALSE),0)</f>
        <v>0</v>
      </c>
      <c r="H2609">
        <v>3.5</v>
      </c>
      <c r="I2609" s="3" t="s">
        <v>186</v>
      </c>
      <c r="J2609">
        <f>VLOOKUP(I2609,Const!$A$2:$B$13,2,FALSE)</f>
        <v>10</v>
      </c>
    </row>
    <row r="2610" spans="1:10" x14ac:dyDescent="0.25">
      <c r="A2610" t="s">
        <v>88</v>
      </c>
      <c r="B2610" t="s">
        <v>8</v>
      </c>
      <c r="C2610">
        <v>4</v>
      </c>
      <c r="D2610" t="s">
        <v>13</v>
      </c>
      <c r="E2610" t="s">
        <v>76</v>
      </c>
      <c r="F2610" t="str">
        <f t="shared" si="116"/>
        <v>APWORKS 2024.2 - PHASE 3: Google Drive integration. (Setup and Integration development)</v>
      </c>
      <c r="G2610">
        <f>IF(E2610="Development",VLOOKUP(F2610,'Planned Activities'!$D$4:$M$158,J2610-2,FALSE),0)</f>
        <v>0</v>
      </c>
      <c r="H2610">
        <v>3.5</v>
      </c>
      <c r="I2610" s="3" t="s">
        <v>186</v>
      </c>
      <c r="J2610">
        <f>VLOOKUP(I2610,Const!$A$2:$B$13,2,FALSE)</f>
        <v>10</v>
      </c>
    </row>
    <row r="2611" spans="1:10" x14ac:dyDescent="0.25">
      <c r="A2611" t="s">
        <v>88</v>
      </c>
      <c r="B2611" t="s">
        <v>8</v>
      </c>
      <c r="C2611">
        <v>4</v>
      </c>
      <c r="D2611" t="s">
        <v>13</v>
      </c>
      <c r="E2611" t="s">
        <v>76</v>
      </c>
      <c r="F2611" t="str">
        <f t="shared" si="116"/>
        <v>APWORKS 2024.2 - PHASE 3: Google Drive integration. (Setup and Integration development)</v>
      </c>
      <c r="G2611">
        <f>IF(E2611="Development",VLOOKUP(F2611,'Planned Activities'!$D$4:$M$158,J2611-2,FALSE),0)</f>
        <v>0</v>
      </c>
      <c r="H2611">
        <v>3.5</v>
      </c>
      <c r="I2611" s="3" t="s">
        <v>186</v>
      </c>
      <c r="J2611">
        <f>VLOOKUP(I2611,Const!$A$2:$B$13,2,FALSE)</f>
        <v>10</v>
      </c>
    </row>
    <row r="2612" spans="1:10" x14ac:dyDescent="0.25">
      <c r="A2612" t="s">
        <v>88</v>
      </c>
      <c r="B2612" t="s">
        <v>8</v>
      </c>
      <c r="C2612">
        <v>4</v>
      </c>
      <c r="D2612" t="s">
        <v>13</v>
      </c>
      <c r="E2612" t="s">
        <v>76</v>
      </c>
      <c r="F2612" t="str">
        <f t="shared" si="116"/>
        <v>APWORKS 2024.2 - PHASE 3: Google Drive integration. (Setup and Integration development)</v>
      </c>
      <c r="G2612">
        <f>IF(E2612="Development",VLOOKUP(F2612,'Planned Activities'!$D$4:$M$158,J2612-2,FALSE),0)</f>
        <v>0</v>
      </c>
      <c r="H2612">
        <v>3.5</v>
      </c>
      <c r="I2612" s="3" t="s">
        <v>186</v>
      </c>
      <c r="J2612">
        <f>VLOOKUP(I2612,Const!$A$2:$B$13,2,FALSE)</f>
        <v>10</v>
      </c>
    </row>
    <row r="2613" spans="1:10" x14ac:dyDescent="0.25">
      <c r="A2613" t="s">
        <v>88</v>
      </c>
      <c r="B2613" t="s">
        <v>8</v>
      </c>
      <c r="C2613">
        <v>4</v>
      </c>
      <c r="D2613" t="s">
        <v>13</v>
      </c>
      <c r="E2613" t="s">
        <v>76</v>
      </c>
      <c r="F2613" t="str">
        <f t="shared" si="116"/>
        <v>APWORKS 2024.2 - PHASE 3: Google Drive integration. (Setup and Integration development)</v>
      </c>
      <c r="G2613">
        <f>IF(E2613="Development",VLOOKUP(F2613,'Planned Activities'!$D$4:$M$158,J2613-2,FALSE),0)</f>
        <v>0</v>
      </c>
      <c r="H2613">
        <v>2.5</v>
      </c>
      <c r="I2613" s="3" t="s">
        <v>186</v>
      </c>
      <c r="J2613">
        <f>VLOOKUP(I2613,Const!$A$2:$B$13,2,FALSE)</f>
        <v>10</v>
      </c>
    </row>
    <row r="2614" spans="1:10" x14ac:dyDescent="0.25">
      <c r="A2614" t="s">
        <v>88</v>
      </c>
      <c r="B2614" t="s">
        <v>8</v>
      </c>
      <c r="C2614">
        <v>4</v>
      </c>
      <c r="D2614" t="s">
        <v>13</v>
      </c>
      <c r="E2614" t="s">
        <v>76</v>
      </c>
      <c r="F2614" t="str">
        <f t="shared" si="116"/>
        <v>APWORKS 2024.2 - PHASE 3: Google Drive integration. (Setup and Integration development)</v>
      </c>
      <c r="G2614">
        <f>IF(E2614="Development",VLOOKUP(F2614,'Planned Activities'!$D$4:$M$158,J2614-2,FALSE),0)</f>
        <v>0</v>
      </c>
      <c r="H2614">
        <v>3.5</v>
      </c>
      <c r="I2614" s="3" t="s">
        <v>186</v>
      </c>
      <c r="J2614">
        <f>VLOOKUP(I2614,Const!$A$2:$B$13,2,FALSE)</f>
        <v>10</v>
      </c>
    </row>
    <row r="2615" spans="1:10" hidden="1" x14ac:dyDescent="0.25">
      <c r="A2615" t="s">
        <v>66</v>
      </c>
      <c r="B2615" t="s">
        <v>30</v>
      </c>
      <c r="C2615" t="s">
        <v>31</v>
      </c>
      <c r="D2615" t="s">
        <v>32</v>
      </c>
      <c r="E2615" t="s">
        <v>33</v>
      </c>
      <c r="H2615">
        <v>1</v>
      </c>
      <c r="I2615" s="3" t="s">
        <v>186</v>
      </c>
    </row>
    <row r="2616" spans="1:10" hidden="1" x14ac:dyDescent="0.25">
      <c r="A2616" t="s">
        <v>66</v>
      </c>
      <c r="B2616" t="s">
        <v>63</v>
      </c>
      <c r="C2616" t="s">
        <v>73</v>
      </c>
      <c r="D2616" t="s">
        <v>74</v>
      </c>
      <c r="E2616" t="s">
        <v>72</v>
      </c>
      <c r="H2616">
        <v>3</v>
      </c>
      <c r="I2616" s="3" t="s">
        <v>186</v>
      </c>
    </row>
    <row r="2617" spans="1:10" hidden="1" x14ac:dyDescent="0.25">
      <c r="A2617" t="s">
        <v>66</v>
      </c>
      <c r="B2617" t="s">
        <v>63</v>
      </c>
      <c r="C2617" t="s">
        <v>73</v>
      </c>
      <c r="D2617" t="s">
        <v>74</v>
      </c>
      <c r="E2617" t="s">
        <v>72</v>
      </c>
      <c r="H2617">
        <v>1</v>
      </c>
      <c r="I2617" s="3" t="s">
        <v>186</v>
      </c>
    </row>
    <row r="2618" spans="1:10" hidden="1" x14ac:dyDescent="0.25">
      <c r="A2618" t="s">
        <v>66</v>
      </c>
      <c r="B2618" t="s">
        <v>30</v>
      </c>
      <c r="C2618" t="s">
        <v>31</v>
      </c>
      <c r="D2618" t="s">
        <v>32</v>
      </c>
      <c r="E2618" t="s">
        <v>33</v>
      </c>
      <c r="H2618">
        <v>1</v>
      </c>
      <c r="I2618" s="3" t="s">
        <v>186</v>
      </c>
    </row>
    <row r="2619" spans="1:10" hidden="1" x14ac:dyDescent="0.25">
      <c r="A2619" t="s">
        <v>66</v>
      </c>
      <c r="B2619" t="s">
        <v>30</v>
      </c>
      <c r="C2619" t="s">
        <v>31</v>
      </c>
      <c r="D2619" t="s">
        <v>32</v>
      </c>
      <c r="E2619" t="s">
        <v>33</v>
      </c>
      <c r="H2619">
        <v>1</v>
      </c>
      <c r="I2619" s="3" t="s">
        <v>186</v>
      </c>
    </row>
    <row r="2620" spans="1:10" hidden="1" x14ac:dyDescent="0.25">
      <c r="A2620" t="s">
        <v>66</v>
      </c>
      <c r="B2620" t="s">
        <v>30</v>
      </c>
      <c r="C2620" t="s">
        <v>31</v>
      </c>
      <c r="D2620" t="s">
        <v>32</v>
      </c>
      <c r="E2620" t="s">
        <v>33</v>
      </c>
      <c r="H2620">
        <v>1</v>
      </c>
      <c r="I2620" s="3" t="s">
        <v>186</v>
      </c>
    </row>
    <row r="2621" spans="1:10" hidden="1" x14ac:dyDescent="0.25">
      <c r="A2621" t="s">
        <v>66</v>
      </c>
      <c r="B2621" t="s">
        <v>30</v>
      </c>
      <c r="C2621" t="s">
        <v>31</v>
      </c>
      <c r="D2621" t="s">
        <v>32</v>
      </c>
      <c r="E2621" t="s">
        <v>33</v>
      </c>
      <c r="H2621">
        <v>1</v>
      </c>
      <c r="I2621" s="3" t="s">
        <v>186</v>
      </c>
    </row>
    <row r="2622" spans="1:10" hidden="1" x14ac:dyDescent="0.25">
      <c r="A2622" t="s">
        <v>66</v>
      </c>
      <c r="B2622" t="s">
        <v>30</v>
      </c>
      <c r="C2622" t="s">
        <v>31</v>
      </c>
      <c r="D2622" t="s">
        <v>32</v>
      </c>
      <c r="E2622" t="s">
        <v>33</v>
      </c>
      <c r="H2622">
        <v>1</v>
      </c>
      <c r="I2622" s="3" t="s">
        <v>186</v>
      </c>
    </row>
    <row r="2623" spans="1:10" hidden="1" x14ac:dyDescent="0.25">
      <c r="A2623" t="s">
        <v>66</v>
      </c>
      <c r="B2623" t="s">
        <v>63</v>
      </c>
      <c r="C2623" t="s">
        <v>73</v>
      </c>
      <c r="D2623" t="s">
        <v>74</v>
      </c>
      <c r="E2623" t="s">
        <v>72</v>
      </c>
      <c r="H2623">
        <v>4</v>
      </c>
      <c r="I2623" s="3" t="s">
        <v>186</v>
      </c>
    </row>
    <row r="2624" spans="1:10" hidden="1" x14ac:dyDescent="0.25">
      <c r="A2624" t="s">
        <v>66</v>
      </c>
      <c r="B2624" t="s">
        <v>63</v>
      </c>
      <c r="C2624" t="s">
        <v>73</v>
      </c>
      <c r="D2624" t="s">
        <v>74</v>
      </c>
      <c r="E2624" t="s">
        <v>72</v>
      </c>
      <c r="H2624">
        <v>4</v>
      </c>
      <c r="I2624" s="3" t="s">
        <v>186</v>
      </c>
    </row>
    <row r="2625" spans="1:9" hidden="1" x14ac:dyDescent="0.25">
      <c r="A2625" t="s">
        <v>66</v>
      </c>
      <c r="B2625" t="s">
        <v>30</v>
      </c>
      <c r="C2625" t="s">
        <v>31</v>
      </c>
      <c r="D2625" t="s">
        <v>32</v>
      </c>
      <c r="E2625" t="s">
        <v>33</v>
      </c>
      <c r="H2625">
        <v>1</v>
      </c>
      <c r="I2625" s="3" t="s">
        <v>186</v>
      </c>
    </row>
    <row r="2626" spans="1:9" hidden="1" x14ac:dyDescent="0.25">
      <c r="A2626" t="s">
        <v>66</v>
      </c>
      <c r="B2626" t="s">
        <v>30</v>
      </c>
      <c r="C2626" t="s">
        <v>31</v>
      </c>
      <c r="D2626" t="s">
        <v>32</v>
      </c>
      <c r="E2626" t="s">
        <v>33</v>
      </c>
      <c r="H2626">
        <v>1</v>
      </c>
      <c r="I2626" s="3" t="s">
        <v>186</v>
      </c>
    </row>
    <row r="2627" spans="1:9" hidden="1" x14ac:dyDescent="0.25">
      <c r="A2627" t="s">
        <v>66</v>
      </c>
      <c r="B2627" t="s">
        <v>30</v>
      </c>
      <c r="C2627" t="s">
        <v>31</v>
      </c>
      <c r="D2627" t="s">
        <v>32</v>
      </c>
      <c r="E2627" t="s">
        <v>33</v>
      </c>
      <c r="H2627">
        <v>1</v>
      </c>
      <c r="I2627" s="3" t="s">
        <v>186</v>
      </c>
    </row>
    <row r="2628" spans="1:9" hidden="1" x14ac:dyDescent="0.25">
      <c r="A2628" t="s">
        <v>66</v>
      </c>
      <c r="B2628" t="s">
        <v>30</v>
      </c>
      <c r="C2628" t="s">
        <v>31</v>
      </c>
      <c r="D2628" t="s">
        <v>32</v>
      </c>
      <c r="E2628" t="s">
        <v>33</v>
      </c>
      <c r="H2628">
        <v>1</v>
      </c>
      <c r="I2628" s="3" t="s">
        <v>186</v>
      </c>
    </row>
    <row r="2629" spans="1:9" hidden="1" x14ac:dyDescent="0.25">
      <c r="A2629" t="s">
        <v>66</v>
      </c>
      <c r="B2629" t="s">
        <v>30</v>
      </c>
      <c r="C2629" t="s">
        <v>31</v>
      </c>
      <c r="D2629" t="s">
        <v>32</v>
      </c>
      <c r="E2629" t="s">
        <v>33</v>
      </c>
      <c r="H2629">
        <v>1</v>
      </c>
      <c r="I2629" s="3" t="s">
        <v>186</v>
      </c>
    </row>
    <row r="2630" spans="1:9" hidden="1" x14ac:dyDescent="0.25">
      <c r="A2630" t="s">
        <v>66</v>
      </c>
      <c r="B2630" t="s">
        <v>63</v>
      </c>
      <c r="C2630" t="s">
        <v>73</v>
      </c>
      <c r="D2630" t="s">
        <v>74</v>
      </c>
      <c r="E2630" t="s">
        <v>72</v>
      </c>
      <c r="H2630">
        <v>3</v>
      </c>
      <c r="I2630" s="3" t="s">
        <v>186</v>
      </c>
    </row>
    <row r="2631" spans="1:9" hidden="1" x14ac:dyDescent="0.25">
      <c r="A2631" t="s">
        <v>66</v>
      </c>
      <c r="B2631" t="s">
        <v>30</v>
      </c>
      <c r="C2631" t="s">
        <v>31</v>
      </c>
      <c r="D2631" t="s">
        <v>32</v>
      </c>
      <c r="E2631" t="s">
        <v>33</v>
      </c>
      <c r="H2631">
        <v>1</v>
      </c>
      <c r="I2631" s="3" t="s">
        <v>186</v>
      </c>
    </row>
    <row r="2632" spans="1:9" hidden="1" x14ac:dyDescent="0.25">
      <c r="A2632" t="s">
        <v>66</v>
      </c>
      <c r="B2632" t="s">
        <v>30</v>
      </c>
      <c r="C2632" t="s">
        <v>31</v>
      </c>
      <c r="D2632" t="s">
        <v>32</v>
      </c>
      <c r="E2632" t="s">
        <v>33</v>
      </c>
      <c r="H2632">
        <v>1</v>
      </c>
      <c r="I2632" s="3" t="s">
        <v>186</v>
      </c>
    </row>
    <row r="2633" spans="1:9" hidden="1" x14ac:dyDescent="0.25">
      <c r="A2633" t="s">
        <v>66</v>
      </c>
      <c r="B2633" t="s">
        <v>30</v>
      </c>
      <c r="C2633" t="s">
        <v>31</v>
      </c>
      <c r="D2633" t="s">
        <v>32</v>
      </c>
      <c r="E2633" t="s">
        <v>33</v>
      </c>
      <c r="H2633">
        <v>1</v>
      </c>
      <c r="I2633" s="3" t="s">
        <v>186</v>
      </c>
    </row>
    <row r="2634" spans="1:9" hidden="1" x14ac:dyDescent="0.25">
      <c r="A2634" t="s">
        <v>66</v>
      </c>
      <c r="B2634" t="s">
        <v>30</v>
      </c>
      <c r="C2634" t="s">
        <v>31</v>
      </c>
      <c r="D2634" t="s">
        <v>32</v>
      </c>
      <c r="E2634" t="s">
        <v>33</v>
      </c>
      <c r="H2634">
        <v>1</v>
      </c>
      <c r="I2634" s="3" t="s">
        <v>186</v>
      </c>
    </row>
    <row r="2635" spans="1:9" hidden="1" x14ac:dyDescent="0.25">
      <c r="A2635" t="s">
        <v>46</v>
      </c>
      <c r="B2635" t="s">
        <v>30</v>
      </c>
      <c r="C2635" t="s">
        <v>31</v>
      </c>
      <c r="D2635" t="s">
        <v>32</v>
      </c>
      <c r="E2635" t="s">
        <v>10</v>
      </c>
      <c r="H2635">
        <v>1</v>
      </c>
      <c r="I2635" s="3" t="s">
        <v>186</v>
      </c>
    </row>
    <row r="2636" spans="1:9" hidden="1" x14ac:dyDescent="0.25">
      <c r="A2636" t="s">
        <v>46</v>
      </c>
      <c r="B2636" t="s">
        <v>30</v>
      </c>
      <c r="C2636" t="s">
        <v>31</v>
      </c>
      <c r="D2636" t="s">
        <v>32</v>
      </c>
      <c r="E2636" t="s">
        <v>10</v>
      </c>
      <c r="H2636">
        <v>1</v>
      </c>
      <c r="I2636" s="3" t="s">
        <v>186</v>
      </c>
    </row>
    <row r="2637" spans="1:9" hidden="1" x14ac:dyDescent="0.25">
      <c r="A2637" t="s">
        <v>46</v>
      </c>
      <c r="B2637" t="s">
        <v>30</v>
      </c>
      <c r="C2637" t="s">
        <v>31</v>
      </c>
      <c r="D2637" t="s">
        <v>32</v>
      </c>
      <c r="E2637" t="s">
        <v>10</v>
      </c>
      <c r="H2637">
        <v>1</v>
      </c>
      <c r="I2637" s="3" t="s">
        <v>186</v>
      </c>
    </row>
    <row r="2638" spans="1:9" hidden="1" x14ac:dyDescent="0.25">
      <c r="A2638" t="s">
        <v>46</v>
      </c>
      <c r="B2638" t="s">
        <v>30</v>
      </c>
      <c r="C2638" t="s">
        <v>31</v>
      </c>
      <c r="D2638" t="s">
        <v>32</v>
      </c>
      <c r="E2638" t="s">
        <v>10</v>
      </c>
      <c r="H2638">
        <v>1</v>
      </c>
      <c r="I2638" s="3" t="s">
        <v>186</v>
      </c>
    </row>
    <row r="2639" spans="1:9" hidden="1" x14ac:dyDescent="0.25">
      <c r="A2639" t="s">
        <v>46</v>
      </c>
      <c r="B2639" t="s">
        <v>30</v>
      </c>
      <c r="C2639" t="s">
        <v>31</v>
      </c>
      <c r="D2639" t="s">
        <v>32</v>
      </c>
      <c r="E2639" t="s">
        <v>50</v>
      </c>
      <c r="H2639">
        <v>1.5</v>
      </c>
      <c r="I2639" s="3" t="s">
        <v>186</v>
      </c>
    </row>
    <row r="2640" spans="1:9" hidden="1" x14ac:dyDescent="0.25">
      <c r="A2640" t="s">
        <v>46</v>
      </c>
      <c r="B2640" t="s">
        <v>30</v>
      </c>
      <c r="C2640" t="s">
        <v>31</v>
      </c>
      <c r="D2640" t="s">
        <v>32</v>
      </c>
      <c r="E2640" t="s">
        <v>10</v>
      </c>
      <c r="H2640">
        <v>1</v>
      </c>
      <c r="I2640" s="3" t="s">
        <v>186</v>
      </c>
    </row>
    <row r="2641" spans="1:10" hidden="1" x14ac:dyDescent="0.25">
      <c r="A2641" t="s">
        <v>46</v>
      </c>
      <c r="B2641" t="s">
        <v>30</v>
      </c>
      <c r="C2641" t="s">
        <v>31</v>
      </c>
      <c r="D2641" t="s">
        <v>32</v>
      </c>
      <c r="E2641" t="s">
        <v>10</v>
      </c>
      <c r="H2641">
        <v>1</v>
      </c>
      <c r="I2641" s="3" t="s">
        <v>186</v>
      </c>
    </row>
    <row r="2642" spans="1:10" hidden="1" x14ac:dyDescent="0.25">
      <c r="A2642" t="s">
        <v>46</v>
      </c>
      <c r="B2642" t="s">
        <v>30</v>
      </c>
      <c r="C2642" t="s">
        <v>31</v>
      </c>
      <c r="D2642" t="s">
        <v>32</v>
      </c>
      <c r="E2642" t="s">
        <v>10</v>
      </c>
      <c r="H2642">
        <v>1</v>
      </c>
      <c r="I2642" s="3" t="s">
        <v>186</v>
      </c>
    </row>
    <row r="2643" spans="1:10" hidden="1" x14ac:dyDescent="0.25">
      <c r="A2643" t="s">
        <v>46</v>
      </c>
      <c r="B2643" t="s">
        <v>30</v>
      </c>
      <c r="C2643" t="s">
        <v>31</v>
      </c>
      <c r="D2643" t="s">
        <v>32</v>
      </c>
      <c r="E2643" t="s">
        <v>10</v>
      </c>
      <c r="H2643">
        <v>1</v>
      </c>
      <c r="I2643" s="3" t="s">
        <v>186</v>
      </c>
    </row>
    <row r="2644" spans="1:10" hidden="1" x14ac:dyDescent="0.25">
      <c r="A2644" t="s">
        <v>46</v>
      </c>
      <c r="B2644" t="s">
        <v>30</v>
      </c>
      <c r="C2644" t="s">
        <v>31</v>
      </c>
      <c r="D2644" t="s">
        <v>32</v>
      </c>
      <c r="E2644" t="s">
        <v>33</v>
      </c>
      <c r="H2644">
        <v>1.5</v>
      </c>
      <c r="I2644" s="3" t="s">
        <v>186</v>
      </c>
    </row>
    <row r="2645" spans="1:10" hidden="1" x14ac:dyDescent="0.25">
      <c r="A2645" t="s">
        <v>46</v>
      </c>
      <c r="B2645" t="s">
        <v>30</v>
      </c>
      <c r="C2645" t="s">
        <v>31</v>
      </c>
      <c r="D2645" t="s">
        <v>32</v>
      </c>
      <c r="E2645" t="s">
        <v>10</v>
      </c>
      <c r="H2645">
        <v>1</v>
      </c>
      <c r="I2645" s="3" t="s">
        <v>186</v>
      </c>
    </row>
    <row r="2646" spans="1:10" hidden="1" x14ac:dyDescent="0.25">
      <c r="A2646" t="s">
        <v>46</v>
      </c>
      <c r="B2646" t="s">
        <v>30</v>
      </c>
      <c r="C2646" t="s">
        <v>31</v>
      </c>
      <c r="D2646" t="s">
        <v>32</v>
      </c>
      <c r="E2646" t="s">
        <v>10</v>
      </c>
      <c r="H2646">
        <v>1</v>
      </c>
      <c r="I2646" s="3" t="s">
        <v>186</v>
      </c>
    </row>
    <row r="2647" spans="1:10" hidden="1" x14ac:dyDescent="0.25">
      <c r="A2647" t="s">
        <v>46</v>
      </c>
      <c r="B2647" t="s">
        <v>30</v>
      </c>
      <c r="C2647" t="s">
        <v>31</v>
      </c>
      <c r="D2647" t="s">
        <v>32</v>
      </c>
      <c r="E2647" t="s">
        <v>10</v>
      </c>
      <c r="H2647">
        <v>1</v>
      </c>
      <c r="I2647" s="3" t="s">
        <v>186</v>
      </c>
    </row>
    <row r="2648" spans="1:10" hidden="1" x14ac:dyDescent="0.25">
      <c r="A2648" t="s">
        <v>46</v>
      </c>
      <c r="B2648" t="s">
        <v>30</v>
      </c>
      <c r="C2648" t="s">
        <v>31</v>
      </c>
      <c r="D2648" t="s">
        <v>32</v>
      </c>
      <c r="E2648" t="s">
        <v>10</v>
      </c>
      <c r="H2648">
        <v>1</v>
      </c>
      <c r="I2648" s="3" t="s">
        <v>186</v>
      </c>
    </row>
    <row r="2649" spans="1:10" hidden="1" x14ac:dyDescent="0.25">
      <c r="A2649" t="s">
        <v>46</v>
      </c>
      <c r="B2649" t="s">
        <v>30</v>
      </c>
      <c r="C2649" t="s">
        <v>31</v>
      </c>
      <c r="D2649" t="s">
        <v>32</v>
      </c>
      <c r="E2649" t="s">
        <v>33</v>
      </c>
      <c r="H2649">
        <v>2.5</v>
      </c>
      <c r="I2649" s="3" t="s">
        <v>186</v>
      </c>
    </row>
    <row r="2650" spans="1:10" hidden="1" x14ac:dyDescent="0.25">
      <c r="A2650" t="s">
        <v>46</v>
      </c>
      <c r="B2650" t="s">
        <v>30</v>
      </c>
      <c r="C2650" t="s">
        <v>31</v>
      </c>
      <c r="D2650" t="s">
        <v>32</v>
      </c>
      <c r="E2650" t="s">
        <v>50</v>
      </c>
      <c r="H2650">
        <v>1.5</v>
      </c>
      <c r="I2650" s="3" t="s">
        <v>186</v>
      </c>
    </row>
    <row r="2651" spans="1:10" hidden="1" x14ac:dyDescent="0.25">
      <c r="A2651" t="s">
        <v>46</v>
      </c>
      <c r="B2651" t="s">
        <v>30</v>
      </c>
      <c r="C2651" t="s">
        <v>31</v>
      </c>
      <c r="D2651" t="s">
        <v>32</v>
      </c>
      <c r="E2651" t="s">
        <v>50</v>
      </c>
      <c r="H2651">
        <v>1.5</v>
      </c>
      <c r="I2651" s="3" t="s">
        <v>186</v>
      </c>
    </row>
    <row r="2652" spans="1:10" hidden="1" x14ac:dyDescent="0.25">
      <c r="A2652" t="s">
        <v>46</v>
      </c>
      <c r="B2652" t="s">
        <v>30</v>
      </c>
      <c r="C2652" t="s">
        <v>31</v>
      </c>
      <c r="D2652" t="s">
        <v>32</v>
      </c>
      <c r="E2652" t="s">
        <v>10</v>
      </c>
      <c r="H2652">
        <v>2.5</v>
      </c>
      <c r="I2652" s="3" t="s">
        <v>187</v>
      </c>
    </row>
    <row r="2653" spans="1:10" x14ac:dyDescent="0.25">
      <c r="A2653" t="s">
        <v>88</v>
      </c>
      <c r="B2653" t="s">
        <v>8</v>
      </c>
      <c r="C2653">
        <v>4</v>
      </c>
      <c r="D2653" t="s">
        <v>13</v>
      </c>
      <c r="E2653" t="s">
        <v>76</v>
      </c>
      <c r="F2653" t="str">
        <f t="shared" ref="F2653:F2655" si="117">CONCATENATE(TRIM(B2653),": ",D2653)</f>
        <v>APWORKS 2024.2 - PHASE 3: Google Drive integration. (Setup and Integration development)</v>
      </c>
      <c r="G2653">
        <f>IF(E2653="Development",VLOOKUP(F2653,'Planned Activities'!$D$4:$M$158,J2653-2,FALSE),0)</f>
        <v>0</v>
      </c>
      <c r="H2653">
        <v>2.5</v>
      </c>
      <c r="I2653" s="3" t="s">
        <v>187</v>
      </c>
      <c r="J2653">
        <f>VLOOKUP(I2653,Const!$A$2:$B$13,2,FALSE)</f>
        <v>11</v>
      </c>
    </row>
    <row r="2654" spans="1:10" x14ac:dyDescent="0.25">
      <c r="A2654" t="s">
        <v>96</v>
      </c>
      <c r="B2654" t="s">
        <v>8</v>
      </c>
      <c r="C2654">
        <v>28</v>
      </c>
      <c r="D2654" t="s">
        <v>24</v>
      </c>
      <c r="E2654" t="s">
        <v>22</v>
      </c>
      <c r="F2654" t="str">
        <f t="shared" si="117"/>
        <v>APWORKS 2024.2 - PHASE 3: Customer Information: Select Client on Vendor Invoice</v>
      </c>
      <c r="G2654">
        <f>IF(E2654="Development",VLOOKUP(F2654,'Planned Activities'!$D$4:$M$158,J2654-2,FALSE),0)</f>
        <v>0</v>
      </c>
      <c r="H2654">
        <v>2</v>
      </c>
      <c r="I2654" s="3" t="s">
        <v>187</v>
      </c>
      <c r="J2654">
        <f>VLOOKUP(I2654,Const!$A$2:$B$13,2,FALSE)</f>
        <v>11</v>
      </c>
    </row>
    <row r="2655" spans="1:10" x14ac:dyDescent="0.25">
      <c r="A2655" t="s">
        <v>96</v>
      </c>
      <c r="B2655" t="s">
        <v>8</v>
      </c>
      <c r="C2655">
        <v>31</v>
      </c>
      <c r="D2655" t="s">
        <v>48</v>
      </c>
      <c r="E2655" t="s">
        <v>22</v>
      </c>
      <c r="F2655" t="str">
        <f t="shared" si="117"/>
        <v>APWORKS 2024.2 - PHASE 3: Vendor/stations/sites associated to multiple pay to.</v>
      </c>
      <c r="G2655">
        <f>IF(E2655="Development",VLOOKUP(F2655,'Planned Activities'!$D$4:$M$158,J2655-2,FALSE),0)</f>
        <v>0</v>
      </c>
      <c r="H2655">
        <v>2</v>
      </c>
      <c r="I2655" s="3" t="s">
        <v>187</v>
      </c>
      <c r="J2655">
        <f>VLOOKUP(I2655,Const!$A$2:$B$13,2,FALSE)</f>
        <v>11</v>
      </c>
    </row>
    <row r="2656" spans="1:10" hidden="1" x14ac:dyDescent="0.25">
      <c r="A2656" t="s">
        <v>88</v>
      </c>
      <c r="B2656" t="s">
        <v>3</v>
      </c>
      <c r="C2656" t="s">
        <v>26</v>
      </c>
      <c r="D2656" t="s">
        <v>27</v>
      </c>
      <c r="E2656" t="s">
        <v>76</v>
      </c>
      <c r="H2656">
        <v>4</v>
      </c>
      <c r="I2656" s="3" t="s">
        <v>186</v>
      </c>
    </row>
    <row r="2657" spans="1:10" x14ac:dyDescent="0.25">
      <c r="A2657" t="s">
        <v>88</v>
      </c>
      <c r="B2657" t="s">
        <v>8</v>
      </c>
      <c r="C2657">
        <v>99</v>
      </c>
      <c r="D2657" t="s">
        <v>65</v>
      </c>
      <c r="E2657" t="s">
        <v>65</v>
      </c>
      <c r="F2657" t="str">
        <f>CONCATENATE(TRIM(B2657),": ",D2657)</f>
        <v>APWORKS 2024.2 - PHASE 3: Documentation</v>
      </c>
      <c r="G2657">
        <f>IF(E2657="Development",VLOOKUP(F2657,'Planned Activities'!$D$4:$M$158,J2657-2,FALSE),0)</f>
        <v>0</v>
      </c>
      <c r="H2657">
        <v>1</v>
      </c>
      <c r="I2657" s="3" t="s">
        <v>185</v>
      </c>
      <c r="J2657">
        <f>VLOOKUP(I2657,Const!$A$2:$B$13,2,FALSE)</f>
        <v>9</v>
      </c>
    </row>
    <row r="2658" spans="1:10" hidden="1" x14ac:dyDescent="0.25">
      <c r="A2658" t="s">
        <v>88</v>
      </c>
      <c r="B2658" t="s">
        <v>43</v>
      </c>
      <c r="C2658" t="s">
        <v>26</v>
      </c>
      <c r="D2658" t="s">
        <v>27</v>
      </c>
      <c r="E2658" t="s">
        <v>76</v>
      </c>
      <c r="H2658">
        <v>4</v>
      </c>
      <c r="I2658" s="3" t="s">
        <v>186</v>
      </c>
    </row>
    <row r="2659" spans="1:10" hidden="1" x14ac:dyDescent="0.25">
      <c r="A2659" t="s">
        <v>88</v>
      </c>
      <c r="B2659" t="s">
        <v>30</v>
      </c>
      <c r="C2659" t="s">
        <v>33</v>
      </c>
      <c r="D2659" t="s">
        <v>53</v>
      </c>
      <c r="E2659" t="s">
        <v>33</v>
      </c>
      <c r="H2659">
        <v>1</v>
      </c>
      <c r="I2659" s="3" t="s">
        <v>185</v>
      </c>
    </row>
    <row r="2660" spans="1:10" hidden="1" x14ac:dyDescent="0.25">
      <c r="A2660" t="s">
        <v>88</v>
      </c>
      <c r="B2660" t="s">
        <v>30</v>
      </c>
      <c r="C2660" t="s">
        <v>33</v>
      </c>
      <c r="D2660" t="s">
        <v>53</v>
      </c>
      <c r="E2660" t="s">
        <v>33</v>
      </c>
      <c r="H2660">
        <v>1</v>
      </c>
      <c r="I2660" s="3" t="s">
        <v>186</v>
      </c>
    </row>
    <row r="2661" spans="1:10" hidden="1" x14ac:dyDescent="0.25">
      <c r="A2661" t="s">
        <v>88</v>
      </c>
      <c r="B2661" t="s">
        <v>30</v>
      </c>
      <c r="C2661" t="s">
        <v>33</v>
      </c>
      <c r="D2661" t="s">
        <v>53</v>
      </c>
      <c r="E2661" t="s">
        <v>33</v>
      </c>
      <c r="H2661">
        <v>1</v>
      </c>
      <c r="I2661" s="3" t="s">
        <v>186</v>
      </c>
    </row>
    <row r="2662" spans="1:10" hidden="1" x14ac:dyDescent="0.25">
      <c r="A2662" t="s">
        <v>88</v>
      </c>
      <c r="B2662" t="s">
        <v>30</v>
      </c>
      <c r="C2662" t="s">
        <v>33</v>
      </c>
      <c r="D2662" t="s">
        <v>53</v>
      </c>
      <c r="E2662" t="s">
        <v>33</v>
      </c>
      <c r="H2662">
        <v>1</v>
      </c>
      <c r="I2662" s="3" t="s">
        <v>186</v>
      </c>
    </row>
    <row r="2663" spans="1:10" x14ac:dyDescent="0.25">
      <c r="A2663" t="s">
        <v>88</v>
      </c>
      <c r="B2663" t="s">
        <v>8</v>
      </c>
      <c r="C2663">
        <v>4</v>
      </c>
      <c r="D2663" t="s">
        <v>13</v>
      </c>
      <c r="E2663" t="s">
        <v>22</v>
      </c>
      <c r="F2663" t="str">
        <f>CONCATENATE(TRIM(B2663),": ",D2663)</f>
        <v>APWORKS 2024.2 - PHASE 3: Google Drive integration. (Setup and Integration development)</v>
      </c>
      <c r="G2663">
        <f>IF(E2663="Development",VLOOKUP(F2663,'Planned Activities'!$D$4:$M$158,J2663-2,FALSE),0)</f>
        <v>0</v>
      </c>
      <c r="H2663">
        <v>2</v>
      </c>
      <c r="I2663" s="3" t="s">
        <v>186</v>
      </c>
      <c r="J2663">
        <f>VLOOKUP(I2663,Const!$A$2:$B$13,2,FALSE)</f>
        <v>10</v>
      </c>
    </row>
    <row r="2664" spans="1:10" hidden="1" x14ac:dyDescent="0.25">
      <c r="A2664" t="s">
        <v>88</v>
      </c>
      <c r="B2664" t="s">
        <v>30</v>
      </c>
      <c r="C2664" t="s">
        <v>33</v>
      </c>
      <c r="D2664" t="s">
        <v>53</v>
      </c>
      <c r="E2664" t="s">
        <v>33</v>
      </c>
      <c r="H2664">
        <v>1</v>
      </c>
      <c r="I2664" s="3" t="s">
        <v>186</v>
      </c>
    </row>
    <row r="2665" spans="1:10" hidden="1" x14ac:dyDescent="0.25">
      <c r="A2665" t="s">
        <v>88</v>
      </c>
      <c r="B2665" t="s">
        <v>30</v>
      </c>
      <c r="C2665" t="s">
        <v>33</v>
      </c>
      <c r="D2665" t="s">
        <v>53</v>
      </c>
      <c r="E2665" t="s">
        <v>33</v>
      </c>
      <c r="H2665">
        <v>1</v>
      </c>
      <c r="I2665" s="3" t="s">
        <v>186</v>
      </c>
    </row>
    <row r="2666" spans="1:10" hidden="1" x14ac:dyDescent="0.25">
      <c r="A2666" t="s">
        <v>88</v>
      </c>
      <c r="B2666" t="s">
        <v>30</v>
      </c>
      <c r="C2666" t="s">
        <v>33</v>
      </c>
      <c r="D2666" t="s">
        <v>53</v>
      </c>
      <c r="E2666" t="s">
        <v>33</v>
      </c>
      <c r="H2666">
        <v>1</v>
      </c>
      <c r="I2666" s="3" t="s">
        <v>186</v>
      </c>
    </row>
    <row r="2667" spans="1:10" hidden="1" x14ac:dyDescent="0.25">
      <c r="A2667" t="s">
        <v>88</v>
      </c>
      <c r="B2667" t="s">
        <v>30</v>
      </c>
      <c r="C2667" t="s">
        <v>33</v>
      </c>
      <c r="D2667" t="s">
        <v>53</v>
      </c>
      <c r="E2667" t="s">
        <v>33</v>
      </c>
      <c r="H2667">
        <v>1</v>
      </c>
      <c r="I2667" s="3" t="s">
        <v>186</v>
      </c>
    </row>
    <row r="2668" spans="1:10" hidden="1" x14ac:dyDescent="0.25">
      <c r="A2668" t="s">
        <v>88</v>
      </c>
      <c r="B2668" t="s">
        <v>30</v>
      </c>
      <c r="C2668" t="s">
        <v>33</v>
      </c>
      <c r="D2668" t="s">
        <v>53</v>
      </c>
      <c r="E2668" t="s">
        <v>33</v>
      </c>
      <c r="H2668">
        <v>1</v>
      </c>
      <c r="I2668" s="3" t="s">
        <v>186</v>
      </c>
    </row>
    <row r="2669" spans="1:10" hidden="1" x14ac:dyDescent="0.25">
      <c r="A2669" t="s">
        <v>88</v>
      </c>
      <c r="B2669" t="s">
        <v>30</v>
      </c>
      <c r="C2669" t="s">
        <v>33</v>
      </c>
      <c r="D2669" t="s">
        <v>53</v>
      </c>
      <c r="E2669" t="s">
        <v>33</v>
      </c>
      <c r="H2669">
        <v>1</v>
      </c>
      <c r="I2669" s="3" t="s">
        <v>187</v>
      </c>
    </row>
    <row r="2670" spans="1:10" hidden="1" x14ac:dyDescent="0.25">
      <c r="A2670" t="s">
        <v>88</v>
      </c>
      <c r="B2670" t="s">
        <v>30</v>
      </c>
      <c r="C2670" t="s">
        <v>33</v>
      </c>
      <c r="D2670" t="s">
        <v>53</v>
      </c>
      <c r="E2670" t="s">
        <v>33</v>
      </c>
      <c r="H2670">
        <v>1</v>
      </c>
      <c r="I2670" s="3" t="s">
        <v>187</v>
      </c>
    </row>
    <row r="2671" spans="1:10" hidden="1" x14ac:dyDescent="0.25">
      <c r="A2671" t="s">
        <v>86</v>
      </c>
      <c r="B2671" t="s">
        <v>28</v>
      </c>
      <c r="C2671">
        <v>8</v>
      </c>
      <c r="D2671" t="s">
        <v>87</v>
      </c>
      <c r="E2671" t="s">
        <v>4</v>
      </c>
      <c r="H2671">
        <v>4</v>
      </c>
      <c r="I2671" s="3" t="s">
        <v>187</v>
      </c>
    </row>
    <row r="2672" spans="1:10" hidden="1" x14ac:dyDescent="0.25">
      <c r="A2672" t="s">
        <v>86</v>
      </c>
      <c r="B2672" t="s">
        <v>43</v>
      </c>
      <c r="C2672" t="s">
        <v>45</v>
      </c>
      <c r="D2672" t="s">
        <v>45</v>
      </c>
      <c r="E2672" t="s">
        <v>20</v>
      </c>
      <c r="H2672">
        <v>-8</v>
      </c>
      <c r="I2672" s="3" t="s">
        <v>187</v>
      </c>
    </row>
    <row r="2673" spans="1:10" x14ac:dyDescent="0.25">
      <c r="A2673" t="s">
        <v>88</v>
      </c>
      <c r="B2673" t="s">
        <v>8</v>
      </c>
      <c r="C2673">
        <v>29</v>
      </c>
      <c r="D2673" t="s">
        <v>59</v>
      </c>
      <c r="E2673" t="s">
        <v>76</v>
      </c>
      <c r="F2673" t="str">
        <f>CONCATENATE(TRIM(B2673),": ",D2673)</f>
        <v>APWORKS 2024.2 - PHASE 3: Route invoice from one company - company identification</v>
      </c>
      <c r="G2673">
        <f>IF(E2673="Development",VLOOKUP(F2673,'Planned Activities'!$D$4:$M$158,J2673-2,FALSE),0)</f>
        <v>0</v>
      </c>
      <c r="H2673">
        <v>1</v>
      </c>
      <c r="I2673" s="3" t="s">
        <v>187</v>
      </c>
      <c r="J2673">
        <f>VLOOKUP(I2673,Const!$A$2:$B$13,2,FALSE)</f>
        <v>11</v>
      </c>
    </row>
    <row r="2674" spans="1:10" hidden="1" x14ac:dyDescent="0.25">
      <c r="A2674" t="s">
        <v>88</v>
      </c>
      <c r="B2674" t="s">
        <v>30</v>
      </c>
      <c r="C2674" t="s">
        <v>33</v>
      </c>
      <c r="D2674" t="s">
        <v>53</v>
      </c>
      <c r="E2674" t="s">
        <v>33</v>
      </c>
      <c r="H2674">
        <v>1</v>
      </c>
      <c r="I2674" s="3" t="s">
        <v>187</v>
      </c>
    </row>
    <row r="2675" spans="1:10" hidden="1" x14ac:dyDescent="0.25">
      <c r="A2675" t="s">
        <v>88</v>
      </c>
      <c r="B2675" t="s">
        <v>30</v>
      </c>
      <c r="C2675" t="s">
        <v>33</v>
      </c>
      <c r="D2675" t="s">
        <v>53</v>
      </c>
      <c r="E2675" t="s">
        <v>33</v>
      </c>
      <c r="H2675">
        <v>1</v>
      </c>
      <c r="I2675" s="3" t="s">
        <v>187</v>
      </c>
    </row>
    <row r="2676" spans="1:10" hidden="1" x14ac:dyDescent="0.25">
      <c r="A2676" t="s">
        <v>88</v>
      </c>
      <c r="B2676" t="s">
        <v>30</v>
      </c>
      <c r="C2676" t="s">
        <v>33</v>
      </c>
      <c r="D2676" t="s">
        <v>53</v>
      </c>
      <c r="E2676" t="s">
        <v>33</v>
      </c>
      <c r="H2676">
        <v>1</v>
      </c>
      <c r="I2676" s="3" t="s">
        <v>187</v>
      </c>
    </row>
    <row r="2677" spans="1:10" hidden="1" x14ac:dyDescent="0.25">
      <c r="A2677" t="s">
        <v>88</v>
      </c>
      <c r="B2677" t="s">
        <v>30</v>
      </c>
      <c r="C2677" t="s">
        <v>33</v>
      </c>
      <c r="D2677" t="s">
        <v>53</v>
      </c>
      <c r="E2677" t="s">
        <v>33</v>
      </c>
      <c r="H2677">
        <v>1</v>
      </c>
      <c r="I2677" s="3" t="s">
        <v>187</v>
      </c>
    </row>
    <row r="2678" spans="1:10" hidden="1" x14ac:dyDescent="0.25">
      <c r="A2678" t="s">
        <v>88</v>
      </c>
      <c r="B2678" t="s">
        <v>30</v>
      </c>
      <c r="C2678" t="s">
        <v>36</v>
      </c>
      <c r="D2678" t="s">
        <v>37</v>
      </c>
      <c r="E2678" t="s">
        <v>38</v>
      </c>
      <c r="H2678">
        <v>4</v>
      </c>
      <c r="I2678" s="3" t="s">
        <v>187</v>
      </c>
    </row>
    <row r="2679" spans="1:10" hidden="1" x14ac:dyDescent="0.25">
      <c r="A2679" t="s">
        <v>83</v>
      </c>
      <c r="B2679" t="s">
        <v>30</v>
      </c>
      <c r="C2679" t="s">
        <v>33</v>
      </c>
      <c r="D2679" t="s">
        <v>53</v>
      </c>
      <c r="E2679" t="s">
        <v>33</v>
      </c>
      <c r="H2679">
        <v>2</v>
      </c>
      <c r="I2679" s="3" t="s">
        <v>187</v>
      </c>
    </row>
    <row r="2680" spans="1:10" hidden="1" x14ac:dyDescent="0.25">
      <c r="A2680" t="s">
        <v>106</v>
      </c>
      <c r="B2680" t="s">
        <v>30</v>
      </c>
      <c r="C2680" t="s">
        <v>34</v>
      </c>
      <c r="D2680" t="s">
        <v>35</v>
      </c>
      <c r="E2680" t="s">
        <v>16</v>
      </c>
      <c r="H2680">
        <v>3</v>
      </c>
      <c r="I2680" s="3" t="s">
        <v>187</v>
      </c>
    </row>
    <row r="2681" spans="1:10" hidden="1" x14ac:dyDescent="0.25">
      <c r="A2681" t="s">
        <v>46</v>
      </c>
      <c r="B2681" t="s">
        <v>30</v>
      </c>
      <c r="C2681" t="s">
        <v>31</v>
      </c>
      <c r="D2681" t="s">
        <v>32</v>
      </c>
      <c r="E2681" t="s">
        <v>10</v>
      </c>
      <c r="H2681">
        <v>2.5</v>
      </c>
      <c r="I2681" s="3" t="s">
        <v>187</v>
      </c>
    </row>
    <row r="2682" spans="1:10" hidden="1" x14ac:dyDescent="0.25">
      <c r="A2682" t="s">
        <v>46</v>
      </c>
      <c r="B2682" t="s">
        <v>30</v>
      </c>
      <c r="C2682" t="s">
        <v>31</v>
      </c>
      <c r="D2682" t="s">
        <v>32</v>
      </c>
      <c r="E2682" t="s">
        <v>10</v>
      </c>
      <c r="H2682">
        <v>2.5</v>
      </c>
      <c r="I2682" s="3" t="s">
        <v>187</v>
      </c>
    </row>
    <row r="2683" spans="1:10" hidden="1" x14ac:dyDescent="0.25">
      <c r="A2683" t="s">
        <v>88</v>
      </c>
      <c r="B2683" t="s">
        <v>147</v>
      </c>
      <c r="C2683">
        <v>2</v>
      </c>
      <c r="D2683" t="s">
        <v>148</v>
      </c>
      <c r="E2683" t="s">
        <v>154</v>
      </c>
      <c r="H2683">
        <v>3</v>
      </c>
      <c r="I2683" s="3" t="s">
        <v>187</v>
      </c>
    </row>
    <row r="2684" spans="1:10" x14ac:dyDescent="0.25">
      <c r="A2684" t="s">
        <v>88</v>
      </c>
      <c r="B2684" t="s">
        <v>8</v>
      </c>
      <c r="C2684">
        <v>21</v>
      </c>
      <c r="D2684" t="s">
        <v>23</v>
      </c>
      <c r="E2684" t="s">
        <v>22</v>
      </c>
      <c r="F2684" t="str">
        <f t="shared" ref="F2684:F2685" si="118">CONCATENATE(TRIM(B2684),": ",D2684)</f>
        <v>APWORKS 2024.2 - PHASE 3: Switch Company on Invoice</v>
      </c>
      <c r="G2684">
        <f>IF(E2684="Development",VLOOKUP(F2684,'Planned Activities'!$D$4:$M$158,J2684-2,FALSE),0)</f>
        <v>0</v>
      </c>
      <c r="H2684">
        <v>3</v>
      </c>
      <c r="I2684" s="3" t="s">
        <v>187</v>
      </c>
      <c r="J2684">
        <f>VLOOKUP(I2684,Const!$A$2:$B$13,2,FALSE)</f>
        <v>11</v>
      </c>
    </row>
    <row r="2685" spans="1:10" x14ac:dyDescent="0.25">
      <c r="A2685" t="s">
        <v>88</v>
      </c>
      <c r="B2685" t="s">
        <v>8</v>
      </c>
      <c r="C2685">
        <v>21</v>
      </c>
      <c r="D2685" t="s">
        <v>23</v>
      </c>
      <c r="E2685" t="s">
        <v>22</v>
      </c>
      <c r="F2685" t="str">
        <f t="shared" si="118"/>
        <v>APWORKS 2024.2 - PHASE 3: Switch Company on Invoice</v>
      </c>
      <c r="G2685">
        <f>IF(E2685="Development",VLOOKUP(F2685,'Planned Activities'!$D$4:$M$158,J2685-2,FALSE),0)</f>
        <v>0</v>
      </c>
      <c r="H2685">
        <v>1</v>
      </c>
      <c r="I2685" s="3" t="s">
        <v>187</v>
      </c>
      <c r="J2685">
        <f>VLOOKUP(I2685,Const!$A$2:$B$13,2,FALSE)</f>
        <v>11</v>
      </c>
    </row>
    <row r="2686" spans="1:10" hidden="1" x14ac:dyDescent="0.25">
      <c r="A2686" t="s">
        <v>88</v>
      </c>
      <c r="B2686" t="s">
        <v>150</v>
      </c>
      <c r="C2686">
        <v>6</v>
      </c>
      <c r="D2686" t="s">
        <v>178</v>
      </c>
      <c r="E2686" t="s">
        <v>22</v>
      </c>
      <c r="H2686">
        <v>2</v>
      </c>
      <c r="I2686" s="3" t="s">
        <v>187</v>
      </c>
    </row>
    <row r="2687" spans="1:10" hidden="1" x14ac:dyDescent="0.25">
      <c r="A2687" t="s">
        <v>88</v>
      </c>
      <c r="B2687" t="s">
        <v>150</v>
      </c>
      <c r="C2687">
        <v>6</v>
      </c>
      <c r="D2687" t="s">
        <v>178</v>
      </c>
      <c r="E2687" t="s">
        <v>22</v>
      </c>
      <c r="H2687">
        <v>2</v>
      </c>
      <c r="I2687" s="3" t="s">
        <v>187</v>
      </c>
    </row>
    <row r="2688" spans="1:10" hidden="1" x14ac:dyDescent="0.25">
      <c r="A2688" t="s">
        <v>88</v>
      </c>
      <c r="B2688" t="s">
        <v>150</v>
      </c>
      <c r="C2688">
        <v>6</v>
      </c>
      <c r="D2688" t="s">
        <v>178</v>
      </c>
      <c r="E2688" t="s">
        <v>22</v>
      </c>
      <c r="H2688">
        <v>1</v>
      </c>
      <c r="I2688" s="3" t="s">
        <v>187</v>
      </c>
    </row>
    <row r="2689" spans="1:9" hidden="1" x14ac:dyDescent="0.25">
      <c r="A2689" t="s">
        <v>88</v>
      </c>
      <c r="B2689" t="s">
        <v>28</v>
      </c>
      <c r="C2689">
        <v>4</v>
      </c>
      <c r="D2689" t="s">
        <v>184</v>
      </c>
      <c r="E2689" t="s">
        <v>22</v>
      </c>
      <c r="H2689">
        <v>5</v>
      </c>
      <c r="I2689" s="3" t="s">
        <v>187</v>
      </c>
    </row>
    <row r="2690" spans="1:9" hidden="1" x14ac:dyDescent="0.25">
      <c r="A2690" t="s">
        <v>83</v>
      </c>
      <c r="B2690" t="s">
        <v>30</v>
      </c>
      <c r="C2690" t="s">
        <v>33</v>
      </c>
      <c r="D2690" t="s">
        <v>53</v>
      </c>
      <c r="E2690" t="s">
        <v>33</v>
      </c>
      <c r="H2690">
        <v>2</v>
      </c>
      <c r="I2690" s="3" t="s">
        <v>187</v>
      </c>
    </row>
    <row r="2691" spans="1:9" hidden="1" x14ac:dyDescent="0.25">
      <c r="A2691" t="s">
        <v>46</v>
      </c>
      <c r="B2691" t="s">
        <v>30</v>
      </c>
      <c r="C2691" t="s">
        <v>31</v>
      </c>
      <c r="D2691" t="s">
        <v>32</v>
      </c>
      <c r="E2691" t="s">
        <v>10</v>
      </c>
      <c r="H2691">
        <v>1</v>
      </c>
      <c r="I2691" s="3" t="s">
        <v>187</v>
      </c>
    </row>
    <row r="2692" spans="1:9" hidden="1" x14ac:dyDescent="0.25">
      <c r="A2692" t="s">
        <v>46</v>
      </c>
      <c r="B2692" t="s">
        <v>30</v>
      </c>
      <c r="C2692" t="s">
        <v>31</v>
      </c>
      <c r="D2692" t="s">
        <v>32</v>
      </c>
      <c r="E2692" t="s">
        <v>10</v>
      </c>
      <c r="H2692">
        <v>1</v>
      </c>
      <c r="I2692" s="3" t="s">
        <v>187</v>
      </c>
    </row>
    <row r="2693" spans="1:9" hidden="1" x14ac:dyDescent="0.25">
      <c r="A2693" t="s">
        <v>46</v>
      </c>
      <c r="B2693" t="s">
        <v>30</v>
      </c>
      <c r="C2693" t="s">
        <v>31</v>
      </c>
      <c r="D2693" t="s">
        <v>32</v>
      </c>
      <c r="E2693" t="s">
        <v>10</v>
      </c>
      <c r="H2693">
        <v>1</v>
      </c>
      <c r="I2693" s="3" t="s">
        <v>187</v>
      </c>
    </row>
    <row r="2694" spans="1:9" hidden="1" x14ac:dyDescent="0.25">
      <c r="A2694" t="s">
        <v>46</v>
      </c>
      <c r="B2694" t="s">
        <v>30</v>
      </c>
      <c r="C2694" t="s">
        <v>31</v>
      </c>
      <c r="D2694" t="s">
        <v>32</v>
      </c>
      <c r="E2694" t="s">
        <v>10</v>
      </c>
      <c r="H2694">
        <v>2.5</v>
      </c>
      <c r="I2694" s="3" t="s">
        <v>187</v>
      </c>
    </row>
    <row r="2695" spans="1:9" hidden="1" x14ac:dyDescent="0.25">
      <c r="A2695" t="s">
        <v>46</v>
      </c>
      <c r="B2695" t="s">
        <v>30</v>
      </c>
      <c r="C2695" t="s">
        <v>31</v>
      </c>
      <c r="D2695" t="s">
        <v>32</v>
      </c>
      <c r="E2695" t="s">
        <v>10</v>
      </c>
      <c r="H2695">
        <v>2.5</v>
      </c>
      <c r="I2695" s="3" t="s">
        <v>187</v>
      </c>
    </row>
    <row r="2696" spans="1:9" hidden="1" x14ac:dyDescent="0.25">
      <c r="A2696" t="s">
        <v>46</v>
      </c>
      <c r="B2696" t="s">
        <v>30</v>
      </c>
      <c r="C2696" t="s">
        <v>31</v>
      </c>
      <c r="D2696" t="s">
        <v>32</v>
      </c>
      <c r="E2696" t="s">
        <v>10</v>
      </c>
      <c r="H2696">
        <v>2.5</v>
      </c>
      <c r="I2696" s="3" t="s">
        <v>187</v>
      </c>
    </row>
    <row r="2697" spans="1:9" hidden="1" x14ac:dyDescent="0.25">
      <c r="A2697" t="s">
        <v>46</v>
      </c>
      <c r="B2697" t="s">
        <v>30</v>
      </c>
      <c r="C2697" t="s">
        <v>31</v>
      </c>
      <c r="D2697" t="s">
        <v>32</v>
      </c>
      <c r="E2697" t="s">
        <v>10</v>
      </c>
      <c r="H2697">
        <v>3.5</v>
      </c>
      <c r="I2697" s="3" t="s">
        <v>187</v>
      </c>
    </row>
    <row r="2698" spans="1:9" hidden="1" x14ac:dyDescent="0.25">
      <c r="A2698" t="s">
        <v>46</v>
      </c>
      <c r="B2698" t="s">
        <v>30</v>
      </c>
      <c r="C2698" t="s">
        <v>31</v>
      </c>
      <c r="D2698" t="s">
        <v>32</v>
      </c>
      <c r="E2698" t="s">
        <v>10</v>
      </c>
      <c r="H2698">
        <v>2.5</v>
      </c>
      <c r="I2698" s="3" t="s">
        <v>187</v>
      </c>
    </row>
    <row r="2699" spans="1:9" hidden="1" x14ac:dyDescent="0.25">
      <c r="A2699" t="s">
        <v>106</v>
      </c>
      <c r="B2699" t="s">
        <v>63</v>
      </c>
      <c r="C2699" t="s">
        <v>64</v>
      </c>
      <c r="D2699" t="s">
        <v>40</v>
      </c>
      <c r="E2699" t="s">
        <v>108</v>
      </c>
      <c r="H2699">
        <v>1</v>
      </c>
      <c r="I2699" s="3" t="s">
        <v>187</v>
      </c>
    </row>
    <row r="2700" spans="1:9" hidden="1" x14ac:dyDescent="0.25">
      <c r="A2700" t="s">
        <v>106</v>
      </c>
      <c r="B2700" t="s">
        <v>63</v>
      </c>
      <c r="C2700" t="s">
        <v>64</v>
      </c>
      <c r="D2700" t="s">
        <v>40</v>
      </c>
      <c r="E2700" t="s">
        <v>109</v>
      </c>
      <c r="H2700">
        <v>1</v>
      </c>
      <c r="I2700" s="3" t="s">
        <v>187</v>
      </c>
    </row>
    <row r="2701" spans="1:9" hidden="1" x14ac:dyDescent="0.25">
      <c r="A2701" t="s">
        <v>106</v>
      </c>
      <c r="B2701" t="s">
        <v>30</v>
      </c>
      <c r="C2701" t="s">
        <v>34</v>
      </c>
      <c r="D2701" t="s">
        <v>35</v>
      </c>
      <c r="E2701" t="s">
        <v>16</v>
      </c>
      <c r="H2701">
        <v>1</v>
      </c>
      <c r="I2701" s="3" t="s">
        <v>187</v>
      </c>
    </row>
    <row r="2702" spans="1:9" hidden="1" x14ac:dyDescent="0.25">
      <c r="A2702" t="s">
        <v>106</v>
      </c>
      <c r="B2702" t="s">
        <v>30</v>
      </c>
      <c r="C2702" t="s">
        <v>34</v>
      </c>
      <c r="D2702" t="s">
        <v>35</v>
      </c>
      <c r="E2702" t="s">
        <v>16</v>
      </c>
      <c r="H2702">
        <v>2</v>
      </c>
      <c r="I2702" s="3" t="s">
        <v>187</v>
      </c>
    </row>
    <row r="2703" spans="1:9" hidden="1" x14ac:dyDescent="0.25">
      <c r="A2703" t="s">
        <v>106</v>
      </c>
      <c r="B2703" t="s">
        <v>30</v>
      </c>
      <c r="C2703" t="s">
        <v>34</v>
      </c>
      <c r="D2703" t="s">
        <v>35</v>
      </c>
      <c r="E2703" t="s">
        <v>16</v>
      </c>
      <c r="H2703">
        <v>1</v>
      </c>
      <c r="I2703" s="3" t="s">
        <v>187</v>
      </c>
    </row>
    <row r="2704" spans="1:9" hidden="1" x14ac:dyDescent="0.25">
      <c r="A2704" t="s">
        <v>96</v>
      </c>
      <c r="B2704" t="s">
        <v>30</v>
      </c>
      <c r="C2704" t="s">
        <v>31</v>
      </c>
      <c r="D2704" t="s">
        <v>32</v>
      </c>
      <c r="E2704" t="s">
        <v>33</v>
      </c>
      <c r="H2704">
        <v>1</v>
      </c>
      <c r="I2704" s="3" t="s">
        <v>187</v>
      </c>
    </row>
    <row r="2705" spans="1:9" hidden="1" x14ac:dyDescent="0.25">
      <c r="A2705" t="s">
        <v>96</v>
      </c>
      <c r="B2705" t="s">
        <v>30</v>
      </c>
      <c r="C2705" t="s">
        <v>36</v>
      </c>
      <c r="D2705" t="s">
        <v>37</v>
      </c>
      <c r="E2705" t="s">
        <v>38</v>
      </c>
      <c r="H2705">
        <v>8</v>
      </c>
      <c r="I2705" s="3" t="s">
        <v>187</v>
      </c>
    </row>
    <row r="2706" spans="1:9" hidden="1" x14ac:dyDescent="0.25">
      <c r="A2706" t="s">
        <v>96</v>
      </c>
      <c r="B2706" t="s">
        <v>30</v>
      </c>
      <c r="C2706" t="s">
        <v>36</v>
      </c>
      <c r="D2706" t="s">
        <v>37</v>
      </c>
      <c r="E2706" t="s">
        <v>38</v>
      </c>
      <c r="H2706">
        <v>8</v>
      </c>
      <c r="I2706" s="3" t="s">
        <v>187</v>
      </c>
    </row>
    <row r="2707" spans="1:9" hidden="1" x14ac:dyDescent="0.25">
      <c r="A2707" t="s">
        <v>106</v>
      </c>
      <c r="B2707" t="s">
        <v>150</v>
      </c>
      <c r="C2707">
        <v>0</v>
      </c>
      <c r="D2707" t="s">
        <v>14</v>
      </c>
      <c r="E2707" t="s">
        <v>15</v>
      </c>
      <c r="H2707">
        <v>2</v>
      </c>
      <c r="I2707" s="3" t="s">
        <v>187</v>
      </c>
    </row>
    <row r="2708" spans="1:9" hidden="1" x14ac:dyDescent="0.25">
      <c r="A2708" t="s">
        <v>66</v>
      </c>
      <c r="B2708" t="s">
        <v>63</v>
      </c>
      <c r="C2708" t="s">
        <v>67</v>
      </c>
      <c r="D2708" t="s">
        <v>68</v>
      </c>
      <c r="E2708" t="s">
        <v>107</v>
      </c>
      <c r="H2708">
        <v>0.5</v>
      </c>
      <c r="I2708" s="3" t="s">
        <v>187</v>
      </c>
    </row>
    <row r="2709" spans="1:9" hidden="1" x14ac:dyDescent="0.25">
      <c r="A2709" t="s">
        <v>66</v>
      </c>
      <c r="B2709" t="s">
        <v>63</v>
      </c>
      <c r="C2709" t="s">
        <v>67</v>
      </c>
      <c r="D2709" t="s">
        <v>68</v>
      </c>
      <c r="E2709" t="s">
        <v>158</v>
      </c>
      <c r="H2709">
        <v>3</v>
      </c>
      <c r="I2709" s="3" t="s">
        <v>187</v>
      </c>
    </row>
    <row r="2710" spans="1:9" hidden="1" x14ac:dyDescent="0.25">
      <c r="A2710" t="s">
        <v>66</v>
      </c>
      <c r="B2710" t="s">
        <v>63</v>
      </c>
      <c r="C2710" t="s">
        <v>67</v>
      </c>
      <c r="D2710" t="s">
        <v>68</v>
      </c>
      <c r="E2710" t="s">
        <v>158</v>
      </c>
      <c r="H2710">
        <v>3</v>
      </c>
      <c r="I2710" s="3" t="s">
        <v>187</v>
      </c>
    </row>
    <row r="2711" spans="1:9" hidden="1" x14ac:dyDescent="0.25">
      <c r="A2711" t="s">
        <v>66</v>
      </c>
      <c r="B2711" t="s">
        <v>63</v>
      </c>
      <c r="C2711" t="s">
        <v>67</v>
      </c>
      <c r="D2711" t="s">
        <v>68</v>
      </c>
      <c r="E2711" t="s">
        <v>158</v>
      </c>
      <c r="H2711">
        <v>4</v>
      </c>
      <c r="I2711" s="3" t="s">
        <v>187</v>
      </c>
    </row>
    <row r="2712" spans="1:9" hidden="1" x14ac:dyDescent="0.25">
      <c r="A2712" t="s">
        <v>66</v>
      </c>
      <c r="B2712" t="s">
        <v>63</v>
      </c>
      <c r="C2712" t="s">
        <v>70</v>
      </c>
      <c r="D2712" t="s">
        <v>71</v>
      </c>
      <c r="E2712" t="s">
        <v>72</v>
      </c>
      <c r="H2712">
        <v>2</v>
      </c>
      <c r="I2712" s="3" t="s">
        <v>187</v>
      </c>
    </row>
    <row r="2713" spans="1:9" hidden="1" x14ac:dyDescent="0.25">
      <c r="A2713" t="s">
        <v>66</v>
      </c>
      <c r="B2713" t="s">
        <v>63</v>
      </c>
      <c r="C2713" t="s">
        <v>70</v>
      </c>
      <c r="D2713" t="s">
        <v>71</v>
      </c>
      <c r="E2713" t="s">
        <v>72</v>
      </c>
      <c r="H2713">
        <v>3</v>
      </c>
      <c r="I2713" s="3" t="s">
        <v>187</v>
      </c>
    </row>
    <row r="2714" spans="1:9" hidden="1" x14ac:dyDescent="0.25">
      <c r="A2714" t="s">
        <v>66</v>
      </c>
      <c r="B2714" t="s">
        <v>63</v>
      </c>
      <c r="C2714" t="s">
        <v>70</v>
      </c>
      <c r="D2714" t="s">
        <v>71</v>
      </c>
      <c r="E2714" t="s">
        <v>72</v>
      </c>
      <c r="H2714">
        <v>8</v>
      </c>
      <c r="I2714" s="3" t="s">
        <v>187</v>
      </c>
    </row>
    <row r="2715" spans="1:9" hidden="1" x14ac:dyDescent="0.25">
      <c r="A2715" t="s">
        <v>66</v>
      </c>
      <c r="B2715" t="s">
        <v>63</v>
      </c>
      <c r="C2715" t="s">
        <v>73</v>
      </c>
      <c r="D2715" t="s">
        <v>74</v>
      </c>
      <c r="E2715" t="s">
        <v>69</v>
      </c>
      <c r="H2715">
        <v>1</v>
      </c>
      <c r="I2715" s="3" t="s">
        <v>187</v>
      </c>
    </row>
    <row r="2716" spans="1:9" hidden="1" x14ac:dyDescent="0.25">
      <c r="A2716" t="s">
        <v>66</v>
      </c>
      <c r="B2716" t="s">
        <v>63</v>
      </c>
      <c r="C2716" t="s">
        <v>73</v>
      </c>
      <c r="D2716" t="s">
        <v>74</v>
      </c>
      <c r="E2716" t="s">
        <v>69</v>
      </c>
      <c r="H2716">
        <v>1</v>
      </c>
      <c r="I2716" s="3" t="s">
        <v>187</v>
      </c>
    </row>
    <row r="2717" spans="1:9" hidden="1" x14ac:dyDescent="0.25">
      <c r="A2717" t="s">
        <v>66</v>
      </c>
      <c r="B2717" t="s">
        <v>63</v>
      </c>
      <c r="C2717" t="s">
        <v>73</v>
      </c>
      <c r="D2717" t="s">
        <v>74</v>
      </c>
      <c r="E2717" t="s">
        <v>69</v>
      </c>
      <c r="H2717">
        <v>2</v>
      </c>
      <c r="I2717" s="3" t="s">
        <v>187</v>
      </c>
    </row>
    <row r="2718" spans="1:9" hidden="1" x14ac:dyDescent="0.25">
      <c r="A2718" t="s">
        <v>66</v>
      </c>
      <c r="B2718" t="s">
        <v>63</v>
      </c>
      <c r="C2718" t="s">
        <v>73</v>
      </c>
      <c r="D2718" t="s">
        <v>74</v>
      </c>
      <c r="E2718" t="s">
        <v>69</v>
      </c>
      <c r="H2718">
        <v>1</v>
      </c>
      <c r="I2718" s="3" t="s">
        <v>187</v>
      </c>
    </row>
    <row r="2719" spans="1:9" hidden="1" x14ac:dyDescent="0.25">
      <c r="A2719" t="s">
        <v>66</v>
      </c>
      <c r="B2719" t="s">
        <v>63</v>
      </c>
      <c r="C2719" t="s">
        <v>67</v>
      </c>
      <c r="D2719" t="s">
        <v>68</v>
      </c>
      <c r="E2719" t="s">
        <v>158</v>
      </c>
      <c r="H2719">
        <v>3</v>
      </c>
      <c r="I2719" s="3" t="s">
        <v>187</v>
      </c>
    </row>
    <row r="2720" spans="1:9" hidden="1" x14ac:dyDescent="0.25">
      <c r="A2720" t="s">
        <v>66</v>
      </c>
      <c r="B2720" t="s">
        <v>63</v>
      </c>
      <c r="C2720" t="s">
        <v>67</v>
      </c>
      <c r="D2720" t="s">
        <v>68</v>
      </c>
      <c r="E2720" t="s">
        <v>158</v>
      </c>
      <c r="H2720">
        <v>2</v>
      </c>
      <c r="I2720" s="3" t="s">
        <v>187</v>
      </c>
    </row>
    <row r="2721" spans="1:9" hidden="1" x14ac:dyDescent="0.25">
      <c r="A2721" t="s">
        <v>66</v>
      </c>
      <c r="B2721" t="s">
        <v>63</v>
      </c>
      <c r="C2721" t="s">
        <v>70</v>
      </c>
      <c r="D2721" t="s">
        <v>71</v>
      </c>
      <c r="E2721" t="s">
        <v>72</v>
      </c>
      <c r="H2721">
        <v>1</v>
      </c>
      <c r="I2721" s="3" t="s">
        <v>187</v>
      </c>
    </row>
    <row r="2722" spans="1:9" hidden="1" x14ac:dyDescent="0.25">
      <c r="A2722" t="s">
        <v>88</v>
      </c>
      <c r="B2722" t="s">
        <v>63</v>
      </c>
      <c r="C2722">
        <v>1</v>
      </c>
      <c r="D2722" t="s">
        <v>16</v>
      </c>
      <c r="E2722" t="s">
        <v>33</v>
      </c>
      <c r="H2722">
        <v>1</v>
      </c>
      <c r="I2722" s="3" t="s">
        <v>188</v>
      </c>
    </row>
    <row r="2723" spans="1:9" hidden="1" x14ac:dyDescent="0.25">
      <c r="A2723" t="s">
        <v>88</v>
      </c>
      <c r="B2723" t="s">
        <v>63</v>
      </c>
      <c r="C2723">
        <v>1</v>
      </c>
      <c r="D2723" t="s">
        <v>16</v>
      </c>
      <c r="E2723" t="s">
        <v>33</v>
      </c>
      <c r="H2723">
        <v>1</v>
      </c>
      <c r="I2723" s="3" t="s">
        <v>188</v>
      </c>
    </row>
    <row r="2724" spans="1:9" hidden="1" x14ac:dyDescent="0.25">
      <c r="A2724" t="s">
        <v>88</v>
      </c>
      <c r="B2724" t="s">
        <v>63</v>
      </c>
      <c r="C2724">
        <v>1</v>
      </c>
      <c r="D2724" t="s">
        <v>16</v>
      </c>
      <c r="E2724" t="s">
        <v>33</v>
      </c>
      <c r="H2724">
        <v>1</v>
      </c>
      <c r="I2724" s="3" t="s">
        <v>188</v>
      </c>
    </row>
    <row r="2725" spans="1:9" hidden="1" x14ac:dyDescent="0.25">
      <c r="A2725" t="s">
        <v>88</v>
      </c>
      <c r="B2725" t="s">
        <v>63</v>
      </c>
      <c r="C2725">
        <v>1</v>
      </c>
      <c r="D2725" t="s">
        <v>16</v>
      </c>
      <c r="E2725" t="s">
        <v>33</v>
      </c>
      <c r="H2725">
        <v>1</v>
      </c>
      <c r="I2725" s="3" t="s">
        <v>188</v>
      </c>
    </row>
    <row r="2726" spans="1:9" hidden="1" x14ac:dyDescent="0.25">
      <c r="A2726" t="s">
        <v>88</v>
      </c>
      <c r="B2726" t="s">
        <v>63</v>
      </c>
      <c r="C2726">
        <v>1</v>
      </c>
      <c r="D2726" t="s">
        <v>16</v>
      </c>
      <c r="E2726" t="s">
        <v>33</v>
      </c>
      <c r="H2726">
        <v>1</v>
      </c>
      <c r="I2726" s="3" t="s">
        <v>188</v>
      </c>
    </row>
    <row r="2727" spans="1:9" hidden="1" x14ac:dyDescent="0.25">
      <c r="A2727" t="s">
        <v>88</v>
      </c>
      <c r="B2727" t="s">
        <v>63</v>
      </c>
      <c r="C2727" t="s">
        <v>64</v>
      </c>
      <c r="D2727" t="s">
        <v>40</v>
      </c>
      <c r="E2727" t="s">
        <v>105</v>
      </c>
      <c r="H2727">
        <v>1.5</v>
      </c>
      <c r="I2727" s="3" t="s">
        <v>188</v>
      </c>
    </row>
    <row r="2728" spans="1:9" hidden="1" x14ac:dyDescent="0.25">
      <c r="A2728" t="s">
        <v>88</v>
      </c>
      <c r="B2728" t="s">
        <v>28</v>
      </c>
      <c r="C2728">
        <v>50</v>
      </c>
      <c r="D2728" t="s">
        <v>65</v>
      </c>
      <c r="E2728" t="s">
        <v>65</v>
      </c>
      <c r="H2728">
        <v>2</v>
      </c>
      <c r="I2728" s="3" t="s">
        <v>188</v>
      </c>
    </row>
    <row r="2729" spans="1:9" hidden="1" x14ac:dyDescent="0.25">
      <c r="A2729" t="s">
        <v>88</v>
      </c>
      <c r="B2729" t="s">
        <v>28</v>
      </c>
      <c r="C2729">
        <v>50</v>
      </c>
      <c r="D2729" t="s">
        <v>65</v>
      </c>
      <c r="E2729" t="s">
        <v>65</v>
      </c>
      <c r="H2729">
        <v>1</v>
      </c>
      <c r="I2729" s="3" t="s">
        <v>188</v>
      </c>
    </row>
    <row r="2730" spans="1:9" hidden="1" x14ac:dyDescent="0.25">
      <c r="A2730" t="s">
        <v>88</v>
      </c>
      <c r="B2730" t="s">
        <v>28</v>
      </c>
      <c r="C2730">
        <v>50</v>
      </c>
      <c r="D2730" t="s">
        <v>65</v>
      </c>
      <c r="E2730" t="s">
        <v>65</v>
      </c>
      <c r="H2730">
        <v>3</v>
      </c>
      <c r="I2730" s="3" t="s">
        <v>188</v>
      </c>
    </row>
    <row r="2731" spans="1:9" hidden="1" x14ac:dyDescent="0.25">
      <c r="A2731" t="s">
        <v>88</v>
      </c>
      <c r="B2731" t="s">
        <v>28</v>
      </c>
      <c r="C2731">
        <v>50</v>
      </c>
      <c r="D2731" t="s">
        <v>65</v>
      </c>
      <c r="E2731" t="s">
        <v>65</v>
      </c>
      <c r="H2731">
        <v>3.5</v>
      </c>
      <c r="I2731" s="3" t="s">
        <v>188</v>
      </c>
    </row>
    <row r="2732" spans="1:9" hidden="1" x14ac:dyDescent="0.25">
      <c r="A2732" t="s">
        <v>88</v>
      </c>
      <c r="B2732" t="s">
        <v>28</v>
      </c>
      <c r="C2732">
        <v>50</v>
      </c>
      <c r="D2732" t="s">
        <v>65</v>
      </c>
      <c r="E2732" t="s">
        <v>22</v>
      </c>
      <c r="H2732">
        <v>3</v>
      </c>
      <c r="I2732" s="3" t="s">
        <v>188</v>
      </c>
    </row>
    <row r="2733" spans="1:9" hidden="1" x14ac:dyDescent="0.25">
      <c r="A2733" t="s">
        <v>88</v>
      </c>
      <c r="B2733" t="s">
        <v>28</v>
      </c>
      <c r="C2733">
        <v>59</v>
      </c>
      <c r="D2733" t="s">
        <v>181</v>
      </c>
      <c r="E2733" t="s">
        <v>76</v>
      </c>
      <c r="H2733">
        <v>6</v>
      </c>
      <c r="I2733" s="3" t="s">
        <v>188</v>
      </c>
    </row>
    <row r="2734" spans="1:9" hidden="1" x14ac:dyDescent="0.25">
      <c r="A2734" t="s">
        <v>88</v>
      </c>
      <c r="B2734" t="s">
        <v>28</v>
      </c>
      <c r="C2734">
        <v>59</v>
      </c>
      <c r="D2734" t="s">
        <v>181</v>
      </c>
      <c r="E2734" t="s">
        <v>76</v>
      </c>
      <c r="H2734">
        <v>6</v>
      </c>
      <c r="I2734" s="3" t="s">
        <v>188</v>
      </c>
    </row>
    <row r="2735" spans="1:9" hidden="1" x14ac:dyDescent="0.25">
      <c r="A2735" t="s">
        <v>88</v>
      </c>
      <c r="B2735" t="s">
        <v>28</v>
      </c>
      <c r="C2735">
        <v>59</v>
      </c>
      <c r="D2735" t="s">
        <v>181</v>
      </c>
      <c r="E2735" t="s">
        <v>76</v>
      </c>
      <c r="H2735">
        <v>2</v>
      </c>
      <c r="I2735" s="3" t="s">
        <v>188</v>
      </c>
    </row>
    <row r="2736" spans="1:9" hidden="1" x14ac:dyDescent="0.25">
      <c r="A2736" t="s">
        <v>46</v>
      </c>
      <c r="B2736" t="s">
        <v>30</v>
      </c>
      <c r="C2736" t="s">
        <v>31</v>
      </c>
      <c r="D2736" t="s">
        <v>32</v>
      </c>
      <c r="E2736" t="s">
        <v>10</v>
      </c>
      <c r="H2736">
        <v>1</v>
      </c>
      <c r="I2736" s="3" t="s">
        <v>188</v>
      </c>
    </row>
    <row r="2737" spans="1:9" hidden="1" x14ac:dyDescent="0.25">
      <c r="A2737" t="s">
        <v>46</v>
      </c>
      <c r="B2737" t="s">
        <v>30</v>
      </c>
      <c r="C2737" t="s">
        <v>31</v>
      </c>
      <c r="D2737" t="s">
        <v>32</v>
      </c>
      <c r="E2737" t="s">
        <v>10</v>
      </c>
      <c r="H2737">
        <v>2.5</v>
      </c>
      <c r="I2737" s="3" t="s">
        <v>188</v>
      </c>
    </row>
    <row r="2738" spans="1:9" hidden="1" x14ac:dyDescent="0.25">
      <c r="A2738" t="s">
        <v>46</v>
      </c>
      <c r="B2738" t="s">
        <v>30</v>
      </c>
      <c r="C2738" t="s">
        <v>31</v>
      </c>
      <c r="D2738" t="s">
        <v>32</v>
      </c>
      <c r="E2738" t="s">
        <v>10</v>
      </c>
      <c r="H2738">
        <v>2.5</v>
      </c>
      <c r="I2738" s="3" t="s">
        <v>188</v>
      </c>
    </row>
    <row r="2739" spans="1:9" hidden="1" x14ac:dyDescent="0.25">
      <c r="A2739" t="s">
        <v>46</v>
      </c>
      <c r="B2739" t="s">
        <v>30</v>
      </c>
      <c r="C2739" t="s">
        <v>31</v>
      </c>
      <c r="D2739" t="s">
        <v>32</v>
      </c>
      <c r="E2739" t="s">
        <v>10</v>
      </c>
      <c r="H2739">
        <v>2.5</v>
      </c>
      <c r="I2739" s="3" t="s">
        <v>188</v>
      </c>
    </row>
    <row r="2740" spans="1:9" hidden="1" x14ac:dyDescent="0.25">
      <c r="A2740" t="s">
        <v>46</v>
      </c>
      <c r="B2740" t="s">
        <v>30</v>
      </c>
      <c r="C2740" t="s">
        <v>31</v>
      </c>
      <c r="D2740" t="s">
        <v>32</v>
      </c>
      <c r="E2740" t="s">
        <v>10</v>
      </c>
      <c r="H2740">
        <v>3.5</v>
      </c>
      <c r="I2740" s="3" t="s">
        <v>188</v>
      </c>
    </row>
    <row r="2741" spans="1:9" hidden="1" x14ac:dyDescent="0.25">
      <c r="A2741" t="s">
        <v>46</v>
      </c>
      <c r="B2741" t="s">
        <v>30</v>
      </c>
      <c r="C2741" t="s">
        <v>31</v>
      </c>
      <c r="D2741" t="s">
        <v>32</v>
      </c>
      <c r="E2741" t="s">
        <v>10</v>
      </c>
      <c r="H2741">
        <v>2.5</v>
      </c>
      <c r="I2741" s="3" t="s">
        <v>188</v>
      </c>
    </row>
    <row r="2742" spans="1:9" hidden="1" x14ac:dyDescent="0.25">
      <c r="A2742" t="s">
        <v>46</v>
      </c>
      <c r="B2742" t="s">
        <v>30</v>
      </c>
      <c r="C2742" t="s">
        <v>31</v>
      </c>
      <c r="D2742" t="s">
        <v>32</v>
      </c>
      <c r="E2742" t="s">
        <v>10</v>
      </c>
      <c r="H2742">
        <v>2.5</v>
      </c>
      <c r="I2742" s="3" t="s">
        <v>188</v>
      </c>
    </row>
    <row r="2743" spans="1:9" hidden="1" x14ac:dyDescent="0.25">
      <c r="A2743" t="s">
        <v>46</v>
      </c>
      <c r="B2743" t="s">
        <v>30</v>
      </c>
      <c r="C2743" t="s">
        <v>31</v>
      </c>
      <c r="D2743" t="s">
        <v>32</v>
      </c>
      <c r="E2743" t="s">
        <v>10</v>
      </c>
      <c r="H2743">
        <v>2.5</v>
      </c>
      <c r="I2743" s="3" t="s">
        <v>188</v>
      </c>
    </row>
    <row r="2744" spans="1:9" hidden="1" x14ac:dyDescent="0.25">
      <c r="A2744" t="s">
        <v>46</v>
      </c>
      <c r="B2744" t="s">
        <v>30</v>
      </c>
      <c r="C2744" t="s">
        <v>31</v>
      </c>
      <c r="D2744" t="s">
        <v>32</v>
      </c>
      <c r="E2744" t="s">
        <v>10</v>
      </c>
      <c r="H2744">
        <v>2.5</v>
      </c>
      <c r="I2744" s="3" t="s">
        <v>188</v>
      </c>
    </row>
    <row r="2745" spans="1:9" hidden="1" x14ac:dyDescent="0.25">
      <c r="A2745" t="s">
        <v>46</v>
      </c>
      <c r="B2745" t="s">
        <v>30</v>
      </c>
      <c r="C2745" t="s">
        <v>31</v>
      </c>
      <c r="D2745" t="s">
        <v>32</v>
      </c>
      <c r="E2745" t="s">
        <v>10</v>
      </c>
      <c r="H2745">
        <v>2.5</v>
      </c>
      <c r="I2745" s="3" t="s">
        <v>188</v>
      </c>
    </row>
  </sheetData>
  <autoFilter ref="A1:I2745" xr:uid="{51AE4D8D-E1D1-437D-849B-62BF914D7A24}">
    <filterColumn colId="1">
      <filters>
        <filter val="APWORKS 2024.2 - PHASE 3"/>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E7330-B6B4-449F-84DE-6D495D405E10}">
  <dimension ref="A1:B13"/>
  <sheetViews>
    <sheetView workbookViewId="0">
      <selection activeCell="B12" sqref="B12"/>
    </sheetView>
  </sheetViews>
  <sheetFormatPr defaultRowHeight="15" x14ac:dyDescent="0.25"/>
  <sheetData>
    <row r="1" spans="1:2" x14ac:dyDescent="0.25">
      <c r="A1" t="s">
        <v>575</v>
      </c>
      <c r="B1" t="s">
        <v>576</v>
      </c>
    </row>
    <row r="2" spans="1:2" x14ac:dyDescent="0.25">
      <c r="A2" t="s">
        <v>567</v>
      </c>
      <c r="B2">
        <v>1</v>
      </c>
    </row>
    <row r="3" spans="1:2" x14ac:dyDescent="0.25">
      <c r="A3" t="s">
        <v>568</v>
      </c>
      <c r="B3">
        <v>2</v>
      </c>
    </row>
    <row r="4" spans="1:2" x14ac:dyDescent="0.25">
      <c r="A4" t="s">
        <v>569</v>
      </c>
      <c r="B4">
        <v>3</v>
      </c>
    </row>
    <row r="5" spans="1:2" x14ac:dyDescent="0.25">
      <c r="A5" t="s">
        <v>570</v>
      </c>
      <c r="B5">
        <v>4</v>
      </c>
    </row>
    <row r="6" spans="1:2" x14ac:dyDescent="0.25">
      <c r="A6" t="s">
        <v>571</v>
      </c>
      <c r="B6">
        <v>5</v>
      </c>
    </row>
    <row r="7" spans="1:2" x14ac:dyDescent="0.25">
      <c r="A7" t="s">
        <v>572</v>
      </c>
      <c r="B7">
        <v>6</v>
      </c>
    </row>
    <row r="8" spans="1:2" x14ac:dyDescent="0.25">
      <c r="A8" t="s">
        <v>573</v>
      </c>
      <c r="B8">
        <v>7</v>
      </c>
    </row>
    <row r="9" spans="1:2" x14ac:dyDescent="0.25">
      <c r="A9" t="s">
        <v>574</v>
      </c>
      <c r="B9">
        <v>8</v>
      </c>
    </row>
    <row r="10" spans="1:2" x14ac:dyDescent="0.25">
      <c r="A10" t="s">
        <v>185</v>
      </c>
      <c r="B10">
        <v>9</v>
      </c>
    </row>
    <row r="11" spans="1:2" x14ac:dyDescent="0.25">
      <c r="A11" t="s">
        <v>186</v>
      </c>
      <c r="B11">
        <v>10</v>
      </c>
    </row>
    <row r="12" spans="1:2" x14ac:dyDescent="0.25">
      <c r="A12" t="s">
        <v>187</v>
      </c>
      <c r="B12">
        <v>11</v>
      </c>
    </row>
    <row r="13" spans="1:2" x14ac:dyDescent="0.25">
      <c r="A13" t="s">
        <v>188</v>
      </c>
      <c r="B13">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0F0D-9E5A-407C-8E05-B5FCB36075B7}">
  <dimension ref="A1:Y158"/>
  <sheetViews>
    <sheetView tabSelected="1" workbookViewId="0">
      <pane xSplit="8" ySplit="3" topLeftCell="I11" activePane="bottomRight" state="frozen"/>
      <selection pane="topRight" activeCell="I1" sqref="I1"/>
      <selection pane="bottomLeft" activeCell="A4" sqref="A4"/>
      <selection pane="bottomRight" activeCell="K17" sqref="K17"/>
    </sheetView>
  </sheetViews>
  <sheetFormatPr defaultRowHeight="15" x14ac:dyDescent="0.25"/>
  <cols>
    <col min="1" max="1" width="28.28515625" style="5" bestFit="1" customWidth="1"/>
    <col min="2" max="2" width="62.42578125" style="26" customWidth="1"/>
    <col min="3" max="3" width="59.42578125" style="5" hidden="1" customWidth="1"/>
    <col min="4" max="4" width="89" style="5" hidden="1" customWidth="1"/>
    <col min="5" max="8" width="15" style="5" hidden="1" customWidth="1"/>
    <col min="9" max="13" width="15" style="24" customWidth="1"/>
    <col min="14" max="14" width="4.28515625" style="24" customWidth="1"/>
    <col min="15" max="19" width="15" style="24" customWidth="1"/>
    <col min="20" max="20" width="4.28515625" style="24" customWidth="1"/>
    <col min="21" max="25" width="15" style="24" customWidth="1"/>
    <col min="26" max="16384" width="9.140625" style="5"/>
  </cols>
  <sheetData>
    <row r="1" spans="1:25" x14ac:dyDescent="0.25">
      <c r="I1" s="25" t="s">
        <v>20</v>
      </c>
      <c r="J1" s="25"/>
      <c r="K1" s="25"/>
      <c r="L1" s="25"/>
      <c r="M1" s="25"/>
      <c r="O1" s="25" t="s">
        <v>80</v>
      </c>
      <c r="P1" s="25"/>
      <c r="Q1" s="25"/>
      <c r="R1" s="25"/>
      <c r="S1" s="25"/>
      <c r="U1" s="25" t="s">
        <v>4</v>
      </c>
      <c r="V1" s="25"/>
      <c r="W1" s="25"/>
      <c r="X1" s="25"/>
      <c r="Y1" s="25"/>
    </row>
    <row r="2" spans="1:25" x14ac:dyDescent="0.25">
      <c r="A2" s="4" t="s">
        <v>564</v>
      </c>
      <c r="B2" s="4" t="s">
        <v>207</v>
      </c>
      <c r="C2" s="4" t="s">
        <v>208</v>
      </c>
      <c r="D2" s="4" t="s">
        <v>563</v>
      </c>
      <c r="E2" s="4" t="s">
        <v>209</v>
      </c>
      <c r="F2" s="4" t="s">
        <v>210</v>
      </c>
      <c r="G2" s="4" t="s">
        <v>211</v>
      </c>
      <c r="H2" s="4" t="s">
        <v>212</v>
      </c>
      <c r="I2" s="27" t="s">
        <v>213</v>
      </c>
      <c r="J2" s="27" t="s">
        <v>214</v>
      </c>
      <c r="K2" s="28" t="s">
        <v>215</v>
      </c>
      <c r="L2" s="28" t="s">
        <v>216</v>
      </c>
      <c r="M2" s="28" t="s">
        <v>217</v>
      </c>
      <c r="O2" s="27" t="s">
        <v>213</v>
      </c>
      <c r="P2" s="27" t="s">
        <v>214</v>
      </c>
      <c r="Q2" s="28" t="s">
        <v>215</v>
      </c>
      <c r="R2" s="28" t="s">
        <v>216</v>
      </c>
      <c r="S2" s="28" t="s">
        <v>217</v>
      </c>
      <c r="U2" s="27" t="s">
        <v>213</v>
      </c>
      <c r="V2" s="27" t="s">
        <v>214</v>
      </c>
      <c r="W2" s="28" t="s">
        <v>215</v>
      </c>
      <c r="X2" s="28" t="s">
        <v>216</v>
      </c>
      <c r="Y2" s="28" t="s">
        <v>217</v>
      </c>
    </row>
    <row r="3" spans="1:25" s="8" customFormat="1" x14ac:dyDescent="0.25">
      <c r="A3" s="6"/>
      <c r="B3" s="6" t="s">
        <v>226</v>
      </c>
      <c r="C3" s="6"/>
      <c r="D3" s="6"/>
      <c r="E3" s="7" t="s">
        <v>227</v>
      </c>
      <c r="F3" s="6" t="s">
        <v>228</v>
      </c>
      <c r="G3" s="7" t="s">
        <v>229</v>
      </c>
      <c r="H3" s="7" t="s">
        <v>230</v>
      </c>
      <c r="I3" s="29"/>
      <c r="J3" s="29" t="s">
        <v>225</v>
      </c>
      <c r="K3" s="29">
        <v>138.61000000000001</v>
      </c>
      <c r="L3" s="29"/>
      <c r="M3" s="29"/>
      <c r="N3" s="29"/>
      <c r="O3" s="29"/>
      <c r="P3" s="29"/>
      <c r="Q3" s="29"/>
      <c r="R3" s="29"/>
      <c r="S3" s="29"/>
      <c r="T3" s="29"/>
      <c r="U3" s="29"/>
      <c r="V3" s="29"/>
      <c r="W3" s="29"/>
      <c r="X3" s="29"/>
      <c r="Y3" s="29"/>
    </row>
    <row r="4" spans="1:25" x14ac:dyDescent="0.25">
      <c r="A4" s="5" t="s">
        <v>8</v>
      </c>
      <c r="B4" s="9" t="s">
        <v>231</v>
      </c>
      <c r="C4" s="5" t="s">
        <v>78</v>
      </c>
      <c r="D4" s="23" t="str">
        <f>CONCATENATE(TRIM(A4),": ",C4)</f>
        <v>APWORKS 2024.2 - PHASE 3: Add Media Type/Service type/Roles</v>
      </c>
      <c r="E4" s="10" t="s">
        <v>232</v>
      </c>
      <c r="F4" s="9" t="s">
        <v>233</v>
      </c>
      <c r="G4" s="10" t="s">
        <v>229</v>
      </c>
      <c r="H4" s="10" t="s">
        <v>229</v>
      </c>
      <c r="J4" s="24" t="s">
        <v>234</v>
      </c>
    </row>
    <row r="5" spans="1:25" ht="30" x14ac:dyDescent="0.25">
      <c r="A5" s="5" t="s">
        <v>8</v>
      </c>
      <c r="B5" s="9" t="s">
        <v>235</v>
      </c>
      <c r="C5" s="5" t="s">
        <v>13</v>
      </c>
      <c r="D5" s="23" t="str">
        <f t="shared" ref="D5:D22" si="0">CONCATENATE(TRIM(A5),": ",C5)</f>
        <v>APWORKS 2024.2 - PHASE 3: Google Drive integration. (Setup and Integration development)</v>
      </c>
      <c r="E5" s="10" t="s">
        <v>236</v>
      </c>
      <c r="F5" s="9" t="s">
        <v>237</v>
      </c>
      <c r="G5" s="10" t="s">
        <v>238</v>
      </c>
      <c r="H5" s="10" t="s">
        <v>239</v>
      </c>
      <c r="J5" s="24" t="s">
        <v>240</v>
      </c>
      <c r="O5" s="30"/>
      <c r="P5" s="30">
        <v>8</v>
      </c>
      <c r="Q5" s="30"/>
      <c r="R5" s="30"/>
      <c r="S5" s="30"/>
      <c r="U5" s="30"/>
      <c r="V5" s="30"/>
      <c r="W5" s="30"/>
      <c r="X5" s="30"/>
      <c r="Y5" s="30"/>
    </row>
    <row r="6" spans="1:25" ht="30" x14ac:dyDescent="0.25">
      <c r="A6" s="5" t="s">
        <v>8</v>
      </c>
      <c r="B6" s="9" t="s">
        <v>241</v>
      </c>
      <c r="C6" s="5" t="s">
        <v>9</v>
      </c>
      <c r="D6" s="23" t="str">
        <f t="shared" si="0"/>
        <v>APWORKS 2024.2 - PHASE 3: Ability to automatically attach additional documents to Invoice</v>
      </c>
      <c r="E6" s="10" t="s">
        <v>242</v>
      </c>
      <c r="F6" s="9" t="s">
        <v>243</v>
      </c>
      <c r="G6" s="10" t="s">
        <v>229</v>
      </c>
      <c r="H6" s="10" t="s">
        <v>244</v>
      </c>
      <c r="J6" s="24" t="s">
        <v>245</v>
      </c>
      <c r="O6" s="30"/>
      <c r="P6" s="30">
        <v>13.2</v>
      </c>
      <c r="Q6" s="30">
        <v>6.8</v>
      </c>
      <c r="R6" s="30"/>
      <c r="S6" s="30"/>
      <c r="U6" s="30"/>
      <c r="V6" s="30"/>
      <c r="W6" s="30"/>
      <c r="X6" s="30"/>
      <c r="Y6" s="30"/>
    </row>
    <row r="7" spans="1:25" ht="45" x14ac:dyDescent="0.25">
      <c r="A7" s="5" t="s">
        <v>8</v>
      </c>
      <c r="B7" s="11" t="s">
        <v>246</v>
      </c>
      <c r="C7" s="5" t="s">
        <v>59</v>
      </c>
      <c r="D7" s="23" t="str">
        <f t="shared" si="0"/>
        <v>APWORKS 2024.2 - PHASE 3: Route invoice from one company - company identification</v>
      </c>
      <c r="E7" s="10" t="s">
        <v>247</v>
      </c>
      <c r="F7" s="9" t="s">
        <v>248</v>
      </c>
      <c r="G7" s="10" t="s">
        <v>229</v>
      </c>
      <c r="H7" s="10" t="s">
        <v>249</v>
      </c>
      <c r="J7" s="24" t="s">
        <v>250</v>
      </c>
      <c r="K7" s="24">
        <v>40</v>
      </c>
      <c r="O7" s="30"/>
      <c r="P7" s="30"/>
      <c r="Q7" s="30">
        <v>20</v>
      </c>
      <c r="R7" s="30"/>
      <c r="S7" s="30"/>
      <c r="U7" s="30"/>
      <c r="V7" s="30"/>
      <c r="W7" s="30"/>
      <c r="X7" s="30"/>
      <c r="Y7" s="30"/>
    </row>
    <row r="8" spans="1:25" x14ac:dyDescent="0.25">
      <c r="A8" s="5" t="s">
        <v>8</v>
      </c>
      <c r="B8" s="9" t="s">
        <v>251</v>
      </c>
      <c r="C8" s="9"/>
      <c r="D8" s="23" t="str">
        <f t="shared" si="0"/>
        <v xml:space="preserve">APWORKS 2024.2 - PHASE 3: </v>
      </c>
      <c r="E8" s="10" t="s">
        <v>252</v>
      </c>
      <c r="F8" s="9" t="s">
        <v>228</v>
      </c>
      <c r="G8" s="10" t="s">
        <v>229</v>
      </c>
      <c r="H8" s="10" t="s">
        <v>230</v>
      </c>
      <c r="J8" s="24" t="s">
        <v>253</v>
      </c>
      <c r="K8" s="24">
        <v>46.27</v>
      </c>
    </row>
    <row r="9" spans="1:25" ht="30" x14ac:dyDescent="0.25">
      <c r="A9" s="5" t="s">
        <v>8</v>
      </c>
      <c r="B9" s="12" t="s">
        <v>254</v>
      </c>
      <c r="C9" s="5" t="s">
        <v>131</v>
      </c>
      <c r="D9" s="23" t="str">
        <f t="shared" si="0"/>
        <v>APWORKS 2024.2 - PHASE 3: separate node for "Broadcast Invoices"</v>
      </c>
      <c r="E9" s="13" t="s">
        <v>232</v>
      </c>
      <c r="F9" s="12" t="s">
        <v>255</v>
      </c>
      <c r="G9" s="13" t="s">
        <v>256</v>
      </c>
      <c r="H9" s="13" t="s">
        <v>256</v>
      </c>
      <c r="J9" s="24" t="s">
        <v>234</v>
      </c>
    </row>
    <row r="10" spans="1:25" x14ac:dyDescent="0.25">
      <c r="A10" s="5" t="s">
        <v>8</v>
      </c>
      <c r="B10" s="9" t="s">
        <v>257</v>
      </c>
      <c r="C10" s="5" t="s">
        <v>132</v>
      </c>
      <c r="D10" s="23" t="str">
        <f t="shared" si="0"/>
        <v>APWORKS 2024.2 - PHASE 3: Broadcast Invoice: User Group Management Changes</v>
      </c>
      <c r="E10" s="10" t="s">
        <v>258</v>
      </c>
      <c r="F10" s="9" t="s">
        <v>259</v>
      </c>
      <c r="G10" s="10" t="s">
        <v>229</v>
      </c>
      <c r="H10" s="10" t="s">
        <v>260</v>
      </c>
      <c r="J10" s="24" t="s">
        <v>261</v>
      </c>
      <c r="O10" s="30"/>
      <c r="P10" s="30">
        <v>2</v>
      </c>
      <c r="Q10" s="30"/>
      <c r="R10" s="30"/>
      <c r="S10" s="30"/>
      <c r="U10" s="30"/>
      <c r="V10" s="30"/>
      <c r="W10" s="30"/>
      <c r="X10" s="30"/>
      <c r="Y10" s="30"/>
    </row>
    <row r="11" spans="1:25" x14ac:dyDescent="0.25">
      <c r="A11" s="5" t="s">
        <v>8</v>
      </c>
      <c r="B11" s="11" t="s">
        <v>262</v>
      </c>
      <c r="C11" s="9"/>
      <c r="D11" s="23" t="str">
        <f t="shared" si="0"/>
        <v xml:space="preserve">APWORKS 2024.2 - PHASE 3: </v>
      </c>
      <c r="E11" s="10" t="s">
        <v>263</v>
      </c>
      <c r="F11" s="9" t="s">
        <v>264</v>
      </c>
      <c r="G11" s="10" t="s">
        <v>229</v>
      </c>
      <c r="H11" s="10" t="s">
        <v>265</v>
      </c>
      <c r="J11" s="24" t="s">
        <v>250</v>
      </c>
    </row>
    <row r="12" spans="1:25" x14ac:dyDescent="0.25">
      <c r="A12" s="5" t="s">
        <v>8</v>
      </c>
      <c r="B12" s="9" t="s">
        <v>266</v>
      </c>
      <c r="C12" s="5" t="s">
        <v>58</v>
      </c>
      <c r="D12" s="23" t="str">
        <f t="shared" si="0"/>
        <v>APWORKS 2024.2 - PHASE 3: Broadcast Invoice: Manage Invoice Documents</v>
      </c>
      <c r="E12" s="10" t="s">
        <v>232</v>
      </c>
      <c r="F12" s="9" t="s">
        <v>267</v>
      </c>
      <c r="G12" s="10" t="s">
        <v>229</v>
      </c>
      <c r="H12" s="10" t="s">
        <v>239</v>
      </c>
      <c r="J12" s="24" t="s">
        <v>234</v>
      </c>
    </row>
    <row r="13" spans="1:25" x14ac:dyDescent="0.25">
      <c r="A13" s="5" t="s">
        <v>8</v>
      </c>
      <c r="B13" s="9" t="s">
        <v>268</v>
      </c>
      <c r="C13" s="5" t="s">
        <v>19</v>
      </c>
      <c r="D13" s="23" t="str">
        <f t="shared" si="0"/>
        <v>APWORKS 2024.2 - PHASE 3: Broadcast Invoice: EDI File Processing</v>
      </c>
      <c r="E13" s="10" t="s">
        <v>269</v>
      </c>
      <c r="F13" s="9" t="s">
        <v>270</v>
      </c>
      <c r="G13" s="10" t="s">
        <v>229</v>
      </c>
      <c r="H13" s="10" t="s">
        <v>271</v>
      </c>
      <c r="J13" s="24" t="s">
        <v>272</v>
      </c>
      <c r="O13" s="30"/>
      <c r="P13" s="30"/>
      <c r="Q13" s="30">
        <v>40</v>
      </c>
      <c r="R13" s="30"/>
      <c r="S13" s="30"/>
      <c r="U13" s="30"/>
      <c r="V13" s="30"/>
      <c r="W13" s="30"/>
      <c r="X13" s="30"/>
      <c r="Y13" s="30"/>
    </row>
    <row r="14" spans="1:25" x14ac:dyDescent="0.25">
      <c r="A14" s="5" t="s">
        <v>8</v>
      </c>
      <c r="B14" s="9" t="s">
        <v>273</v>
      </c>
      <c r="C14" s="5" t="s">
        <v>21</v>
      </c>
      <c r="D14" s="23" t="str">
        <f t="shared" si="0"/>
        <v>APWORKS 2024.2 - PHASE 3: Broadcast Invoice: PDF file generation</v>
      </c>
      <c r="E14" s="10" t="s">
        <v>274</v>
      </c>
      <c r="F14" s="9" t="s">
        <v>275</v>
      </c>
      <c r="G14" s="10" t="s">
        <v>271</v>
      </c>
      <c r="H14" s="10" t="s">
        <v>230</v>
      </c>
      <c r="J14" s="24" t="s">
        <v>276</v>
      </c>
      <c r="K14" s="24">
        <v>46.27</v>
      </c>
      <c r="O14" s="30"/>
      <c r="P14" s="30"/>
      <c r="Q14" s="30">
        <v>6</v>
      </c>
      <c r="R14" s="30"/>
      <c r="S14" s="30"/>
      <c r="U14" s="30"/>
      <c r="V14" s="30"/>
      <c r="W14" s="30"/>
      <c r="X14" s="30"/>
      <c r="Y14" s="30"/>
    </row>
    <row r="15" spans="1:25" x14ac:dyDescent="0.25">
      <c r="A15" s="5" t="s">
        <v>8</v>
      </c>
      <c r="B15" s="9" t="s">
        <v>277</v>
      </c>
      <c r="C15" s="5" t="s">
        <v>55</v>
      </c>
      <c r="D15" s="23" t="str">
        <f t="shared" si="0"/>
        <v>APWORKS 2024.2 - PHASE 3: Broadcast Invoice: Invoice View UI</v>
      </c>
      <c r="E15" s="10" t="s">
        <v>242</v>
      </c>
      <c r="F15" s="9" t="s">
        <v>270</v>
      </c>
      <c r="G15" s="10" t="s">
        <v>229</v>
      </c>
      <c r="H15" s="10" t="s">
        <v>271</v>
      </c>
      <c r="J15" s="24" t="s">
        <v>245</v>
      </c>
      <c r="O15" s="30"/>
      <c r="P15" s="30"/>
      <c r="Q15" s="30">
        <v>12</v>
      </c>
      <c r="R15" s="30"/>
      <c r="S15" s="30"/>
      <c r="U15" s="30"/>
      <c r="V15" s="30"/>
      <c r="W15" s="30"/>
      <c r="X15" s="30"/>
      <c r="Y15" s="30"/>
    </row>
    <row r="16" spans="1:25" ht="30" x14ac:dyDescent="0.25">
      <c r="A16" s="5" t="s">
        <v>8</v>
      </c>
      <c r="B16" s="14" t="s">
        <v>278</v>
      </c>
      <c r="C16" s="9"/>
      <c r="D16" s="23" t="str">
        <f t="shared" si="0"/>
        <v xml:space="preserve">APWORKS 2024.2 - PHASE 3: </v>
      </c>
      <c r="E16" s="10" t="s">
        <v>279</v>
      </c>
      <c r="F16" s="9" t="s">
        <v>280</v>
      </c>
      <c r="G16" s="10" t="s">
        <v>229</v>
      </c>
      <c r="H16" s="10" t="s">
        <v>271</v>
      </c>
      <c r="J16" s="24" t="s">
        <v>224</v>
      </c>
    </row>
    <row r="17" spans="1:25" ht="45" x14ac:dyDescent="0.25">
      <c r="A17" s="5" t="s">
        <v>8</v>
      </c>
      <c r="B17" s="9" t="s">
        <v>281</v>
      </c>
      <c r="C17" s="5" t="s">
        <v>24</v>
      </c>
      <c r="D17" s="23" t="str">
        <f t="shared" si="0"/>
        <v>APWORKS 2024.2 - PHASE 3: Customer Information: Select Client on Vendor Invoice</v>
      </c>
      <c r="E17" s="10" t="s">
        <v>263</v>
      </c>
      <c r="F17" s="9" t="s">
        <v>282</v>
      </c>
      <c r="G17" s="10" t="s">
        <v>283</v>
      </c>
      <c r="H17" s="10" t="s">
        <v>284</v>
      </c>
      <c r="J17" s="24" t="s">
        <v>234</v>
      </c>
      <c r="K17" s="24">
        <v>12</v>
      </c>
      <c r="O17" s="30"/>
      <c r="P17" s="30"/>
      <c r="Q17" s="30">
        <v>4</v>
      </c>
      <c r="R17" s="30"/>
      <c r="S17" s="30"/>
      <c r="U17" s="30"/>
      <c r="V17" s="30"/>
      <c r="W17" s="30"/>
      <c r="X17" s="30"/>
      <c r="Y17" s="30"/>
    </row>
    <row r="18" spans="1:25" ht="45" x14ac:dyDescent="0.25">
      <c r="A18" s="5" t="s">
        <v>8</v>
      </c>
      <c r="B18" s="15" t="s">
        <v>285</v>
      </c>
      <c r="C18" s="12"/>
      <c r="D18" s="23" t="str">
        <f t="shared" si="0"/>
        <v xml:space="preserve">APWORKS 2024.2 - PHASE 3: </v>
      </c>
      <c r="E18" s="13" t="s">
        <v>286</v>
      </c>
      <c r="F18" s="12" t="s">
        <v>287</v>
      </c>
      <c r="G18" s="13" t="s">
        <v>229</v>
      </c>
      <c r="H18" s="13" t="s">
        <v>288</v>
      </c>
      <c r="J18" s="24" t="s">
        <v>289</v>
      </c>
      <c r="K18" s="24">
        <v>5.44</v>
      </c>
      <c r="O18" s="30"/>
      <c r="P18" s="30"/>
      <c r="Q18" s="30">
        <v>40</v>
      </c>
      <c r="R18" s="30"/>
      <c r="S18" s="30"/>
      <c r="U18" s="30"/>
      <c r="V18" s="30"/>
      <c r="W18" s="30"/>
      <c r="X18" s="30"/>
      <c r="Y18" s="30"/>
    </row>
    <row r="19" spans="1:25" ht="30" x14ac:dyDescent="0.25">
      <c r="A19" s="5" t="s">
        <v>8</v>
      </c>
      <c r="B19" s="9" t="s">
        <v>290</v>
      </c>
      <c r="C19" s="5" t="s">
        <v>48</v>
      </c>
      <c r="D19" s="23" t="str">
        <f t="shared" si="0"/>
        <v>APWORKS 2024.2 - PHASE 3: Vendor/stations/sites associated to multiple pay to.</v>
      </c>
      <c r="E19" s="10" t="s">
        <v>291</v>
      </c>
      <c r="F19" s="9" t="s">
        <v>292</v>
      </c>
      <c r="G19" s="10" t="s">
        <v>239</v>
      </c>
      <c r="H19" s="10" t="s">
        <v>284</v>
      </c>
      <c r="J19" s="24" t="s">
        <v>293</v>
      </c>
      <c r="K19" s="24">
        <v>16.399999999999999</v>
      </c>
      <c r="O19" s="30"/>
      <c r="P19" s="30"/>
      <c r="Q19" s="30">
        <v>6</v>
      </c>
      <c r="R19" s="30"/>
      <c r="S19" s="30"/>
      <c r="U19" s="30"/>
      <c r="V19" s="30"/>
      <c r="W19" s="30"/>
      <c r="X19" s="30"/>
      <c r="Y19" s="30"/>
    </row>
    <row r="20" spans="1:25" x14ac:dyDescent="0.25">
      <c r="A20" s="5" t="s">
        <v>8</v>
      </c>
      <c r="B20" s="12" t="s">
        <v>294</v>
      </c>
      <c r="C20" s="5" t="s">
        <v>79</v>
      </c>
      <c r="D20" s="23" t="str">
        <f t="shared" si="0"/>
        <v>APWORKS 2024.2 - PHASE 3: Checkbox to filter discrepant lines</v>
      </c>
      <c r="E20" s="13" t="s">
        <v>295</v>
      </c>
      <c r="F20" s="12" t="s">
        <v>296</v>
      </c>
      <c r="G20" s="13" t="s">
        <v>284</v>
      </c>
      <c r="H20" s="13" t="s">
        <v>297</v>
      </c>
      <c r="K20" s="24">
        <v>8</v>
      </c>
    </row>
    <row r="21" spans="1:25" ht="30" x14ac:dyDescent="0.25">
      <c r="A21" s="5" t="s">
        <v>8</v>
      </c>
      <c r="B21" s="9" t="s">
        <v>299</v>
      </c>
      <c r="C21" s="5" t="s">
        <v>11</v>
      </c>
      <c r="D21" s="23" t="str">
        <f t="shared" si="0"/>
        <v>APWORKS 2024.2 - PHASE 3: Ability to assign Employees to Roles by Media type and by Client</v>
      </c>
      <c r="E21" s="10" t="s">
        <v>300</v>
      </c>
      <c r="F21" s="9" t="s">
        <v>301</v>
      </c>
      <c r="G21" s="10" t="s">
        <v>283</v>
      </c>
      <c r="H21" s="10" t="s">
        <v>302</v>
      </c>
      <c r="J21" s="24" t="s">
        <v>303</v>
      </c>
      <c r="K21" s="24">
        <v>10.5</v>
      </c>
      <c r="O21" s="30"/>
      <c r="P21" s="30"/>
      <c r="Q21" s="30">
        <v>8</v>
      </c>
      <c r="R21" s="30"/>
      <c r="S21" s="30"/>
      <c r="U21" s="30"/>
      <c r="V21" s="30"/>
      <c r="W21" s="30"/>
      <c r="X21" s="30"/>
      <c r="Y21" s="30"/>
    </row>
    <row r="22" spans="1:25" x14ac:dyDescent="0.25">
      <c r="A22" s="5" t="s">
        <v>8</v>
      </c>
      <c r="B22" s="12" t="s">
        <v>304</v>
      </c>
      <c r="C22" s="5" t="s">
        <v>137</v>
      </c>
      <c r="D22" s="23" t="str">
        <f t="shared" si="0"/>
        <v>APWORKS 2024.2 - PHASE 3: Invoice Editing: Make the tax editable</v>
      </c>
      <c r="E22" s="13" t="s">
        <v>279</v>
      </c>
      <c r="F22" s="16"/>
      <c r="G22" s="17"/>
      <c r="H22" s="17"/>
    </row>
    <row r="23" spans="1:25" s="8" customFormat="1" x14ac:dyDescent="0.25">
      <c r="A23" s="6"/>
      <c r="B23" s="6" t="s">
        <v>305</v>
      </c>
      <c r="C23" s="6"/>
      <c r="D23" s="6"/>
      <c r="E23" s="7" t="s">
        <v>306</v>
      </c>
      <c r="F23" s="6" t="s">
        <v>307</v>
      </c>
      <c r="G23" s="7" t="s">
        <v>308</v>
      </c>
      <c r="H23" s="7" t="s">
        <v>309</v>
      </c>
      <c r="I23" s="29"/>
      <c r="J23" s="29"/>
      <c r="K23" s="29">
        <v>71.260000000000005</v>
      </c>
      <c r="L23" s="29">
        <v>267.54000000000002</v>
      </c>
      <c r="M23" s="29">
        <v>50.2</v>
      </c>
      <c r="N23" s="29"/>
      <c r="O23" s="29"/>
      <c r="P23" s="29"/>
      <c r="Q23" s="29"/>
      <c r="R23" s="29"/>
      <c r="S23" s="29"/>
      <c r="T23" s="29"/>
      <c r="U23" s="29"/>
      <c r="V23" s="29"/>
      <c r="W23" s="29"/>
      <c r="X23" s="29"/>
      <c r="Y23" s="29"/>
    </row>
    <row r="24" spans="1:25" x14ac:dyDescent="0.25">
      <c r="A24" s="5" t="s">
        <v>150</v>
      </c>
      <c r="B24" s="12" t="s">
        <v>310</v>
      </c>
      <c r="C24" s="12"/>
      <c r="D24" s="23" t="str">
        <f t="shared" ref="D24:D64" si="1">CONCATENATE(A24,": ",C24)</f>
        <v xml:space="preserve">APWORKS 2024.2 - PHASE 4        : </v>
      </c>
      <c r="E24" s="13" t="s">
        <v>311</v>
      </c>
      <c r="F24" s="12" t="s">
        <v>312</v>
      </c>
      <c r="G24" s="13" t="s">
        <v>313</v>
      </c>
      <c r="H24" s="13" t="s">
        <v>314</v>
      </c>
      <c r="K24" s="24">
        <v>60</v>
      </c>
    </row>
    <row r="25" spans="1:25" x14ac:dyDescent="0.25">
      <c r="A25" s="5" t="s">
        <v>150</v>
      </c>
      <c r="B25" s="14" t="s">
        <v>315</v>
      </c>
      <c r="C25" s="9"/>
      <c r="D25" s="23" t="str">
        <f t="shared" si="1"/>
        <v xml:space="preserve">APWORKS 2024.2 - PHASE 4        : </v>
      </c>
      <c r="E25" s="10" t="s">
        <v>258</v>
      </c>
      <c r="F25" s="9" t="s">
        <v>316</v>
      </c>
      <c r="G25" s="10" t="s">
        <v>314</v>
      </c>
      <c r="H25" s="10" t="s">
        <v>317</v>
      </c>
      <c r="K25" s="24">
        <v>3.26</v>
      </c>
      <c r="L25" s="24">
        <v>8.74</v>
      </c>
    </row>
    <row r="26" spans="1:25" ht="30" x14ac:dyDescent="0.25">
      <c r="A26" s="5" t="s">
        <v>150</v>
      </c>
      <c r="B26" s="12" t="s">
        <v>318</v>
      </c>
      <c r="C26" s="5" t="s">
        <v>151</v>
      </c>
      <c r="D26" s="23" t="str">
        <f t="shared" si="1"/>
        <v>APWORKS 2024.2 - PHASE 4        : Approve upto last level and auto post.</v>
      </c>
      <c r="E26" s="13" t="s">
        <v>295</v>
      </c>
      <c r="F26" s="12" t="s">
        <v>319</v>
      </c>
      <c r="G26" s="13" t="s">
        <v>317</v>
      </c>
      <c r="H26" s="13" t="s">
        <v>320</v>
      </c>
      <c r="L26" s="24">
        <v>8</v>
      </c>
    </row>
    <row r="27" spans="1:25" ht="30" x14ac:dyDescent="0.25">
      <c r="A27" s="5" t="s">
        <v>150</v>
      </c>
      <c r="B27" s="12" t="s">
        <v>321</v>
      </c>
      <c r="C27" s="5" t="s">
        <v>172</v>
      </c>
      <c r="D27" s="23" t="str">
        <f t="shared" si="1"/>
        <v>APWORKS 2024.2 - PHASE 4        : Currency Changes on Vendor Map</v>
      </c>
      <c r="E27" s="13" t="s">
        <v>263</v>
      </c>
      <c r="F27" s="12" t="s">
        <v>322</v>
      </c>
      <c r="G27" s="13" t="s">
        <v>317</v>
      </c>
      <c r="H27" s="13" t="s">
        <v>323</v>
      </c>
      <c r="L27" s="24">
        <v>16</v>
      </c>
    </row>
    <row r="28" spans="1:25" x14ac:dyDescent="0.25">
      <c r="A28" s="5" t="s">
        <v>150</v>
      </c>
      <c r="B28" s="12" t="s">
        <v>324</v>
      </c>
      <c r="C28" s="5" t="s">
        <v>152</v>
      </c>
      <c r="D28" s="23" t="str">
        <f t="shared" si="1"/>
        <v>APWORKS 2024.2 - PHASE 4        : Stamp multiple approvers.</v>
      </c>
      <c r="E28" s="13" t="s">
        <v>258</v>
      </c>
      <c r="F28" s="12" t="s">
        <v>325</v>
      </c>
      <c r="G28" s="13" t="s">
        <v>320</v>
      </c>
      <c r="H28" s="13" t="s">
        <v>323</v>
      </c>
      <c r="L28" s="24">
        <v>12</v>
      </c>
    </row>
    <row r="29" spans="1:25" ht="30" x14ac:dyDescent="0.25">
      <c r="A29" s="5" t="s">
        <v>150</v>
      </c>
      <c r="B29" s="12" t="s">
        <v>326</v>
      </c>
      <c r="C29" s="12"/>
      <c r="D29" s="23" t="str">
        <f t="shared" si="1"/>
        <v xml:space="preserve">APWORKS 2024.2 - PHASE 4        : </v>
      </c>
      <c r="E29" s="13" t="s">
        <v>242</v>
      </c>
      <c r="F29" s="12" t="s">
        <v>312</v>
      </c>
      <c r="G29" s="13" t="s">
        <v>323</v>
      </c>
      <c r="H29" s="13" t="s">
        <v>327</v>
      </c>
      <c r="L29" s="24">
        <v>30</v>
      </c>
    </row>
    <row r="30" spans="1:25" x14ac:dyDescent="0.25">
      <c r="A30" s="5" t="s">
        <v>150</v>
      </c>
      <c r="B30" s="12" t="s">
        <v>328</v>
      </c>
      <c r="C30" s="5" t="s">
        <v>167</v>
      </c>
      <c r="D30" s="23" t="str">
        <f t="shared" si="1"/>
        <v>APWORKS 2024.2 - PHASE 4        : EDI file updating and upload</v>
      </c>
      <c r="E30" s="13" t="s">
        <v>258</v>
      </c>
      <c r="F30" s="12" t="s">
        <v>329</v>
      </c>
      <c r="G30" s="13" t="s">
        <v>330</v>
      </c>
      <c r="H30" s="13" t="s">
        <v>331</v>
      </c>
      <c r="L30" s="24">
        <v>12</v>
      </c>
    </row>
    <row r="31" spans="1:25" x14ac:dyDescent="0.25">
      <c r="A31" s="5" t="s">
        <v>150</v>
      </c>
      <c r="B31" s="12" t="s">
        <v>332</v>
      </c>
      <c r="C31" s="12"/>
      <c r="D31" s="23" t="str">
        <f t="shared" si="1"/>
        <v xml:space="preserve">APWORKS 2024.2 - PHASE 4        : </v>
      </c>
      <c r="E31" s="13" t="s">
        <v>333</v>
      </c>
      <c r="F31" s="12" t="s">
        <v>334</v>
      </c>
      <c r="G31" s="13" t="s">
        <v>323</v>
      </c>
      <c r="H31" s="13" t="s">
        <v>323</v>
      </c>
      <c r="L31" s="24">
        <v>1</v>
      </c>
    </row>
    <row r="32" spans="1:25" x14ac:dyDescent="0.25">
      <c r="A32" s="5" t="s">
        <v>150</v>
      </c>
      <c r="B32" s="12" t="s">
        <v>335</v>
      </c>
      <c r="C32" s="12"/>
      <c r="D32" s="23" t="str">
        <f t="shared" si="1"/>
        <v xml:space="preserve">APWORKS 2024.2 - PHASE 4        : </v>
      </c>
      <c r="E32" s="13" t="s">
        <v>232</v>
      </c>
      <c r="F32" s="12" t="s">
        <v>233</v>
      </c>
      <c r="G32" s="13" t="s">
        <v>323</v>
      </c>
      <c r="H32" s="13" t="s">
        <v>336</v>
      </c>
      <c r="L32" s="24">
        <v>4</v>
      </c>
    </row>
    <row r="33" spans="1:25" x14ac:dyDescent="0.25">
      <c r="A33" s="5" t="s">
        <v>150</v>
      </c>
      <c r="B33" s="12" t="s">
        <v>337</v>
      </c>
      <c r="C33" s="5" t="s">
        <v>156</v>
      </c>
      <c r="D33" s="23" t="str">
        <f t="shared" si="1"/>
        <v>APWORKS 2024.2 - PHASE 4        : Production: Project should be available on summary as well.</v>
      </c>
      <c r="E33" s="13" t="s">
        <v>338</v>
      </c>
      <c r="F33" s="12" t="s">
        <v>339</v>
      </c>
      <c r="G33" s="13" t="s">
        <v>340</v>
      </c>
      <c r="H33" s="13" t="s">
        <v>341</v>
      </c>
      <c r="L33" s="24">
        <v>6</v>
      </c>
      <c r="O33" s="30"/>
      <c r="P33" s="30"/>
      <c r="Q33" s="30"/>
      <c r="R33" s="30">
        <v>4</v>
      </c>
      <c r="S33" s="30"/>
      <c r="U33" s="30"/>
      <c r="V33" s="30"/>
      <c r="W33" s="30"/>
      <c r="X33" s="30"/>
      <c r="Y33" s="30"/>
    </row>
    <row r="34" spans="1:25" x14ac:dyDescent="0.25">
      <c r="A34" s="5" t="s">
        <v>150</v>
      </c>
      <c r="B34" s="9" t="s">
        <v>342</v>
      </c>
      <c r="C34" s="5" t="s">
        <v>170</v>
      </c>
      <c r="D34" s="23" t="str">
        <f t="shared" si="1"/>
        <v>APWORKS 2024.2 - PHASE 4        : Production: Auto populate lines based PO during scanning</v>
      </c>
      <c r="E34" s="10" t="s">
        <v>295</v>
      </c>
      <c r="F34" s="9" t="s">
        <v>343</v>
      </c>
      <c r="G34" s="10" t="s">
        <v>341</v>
      </c>
      <c r="H34" s="10" t="s">
        <v>341</v>
      </c>
      <c r="L34" s="24">
        <v>8</v>
      </c>
      <c r="O34" s="30"/>
      <c r="P34" s="30"/>
      <c r="Q34" s="30"/>
      <c r="R34" s="30">
        <v>4</v>
      </c>
      <c r="S34" s="30"/>
      <c r="U34" s="30"/>
      <c r="V34" s="30"/>
      <c r="W34" s="30"/>
      <c r="X34" s="30"/>
      <c r="Y34" s="30"/>
    </row>
    <row r="35" spans="1:25" x14ac:dyDescent="0.25">
      <c r="A35" s="5" t="s">
        <v>150</v>
      </c>
      <c r="B35" s="9" t="s">
        <v>344</v>
      </c>
      <c r="C35" s="5" t="s">
        <v>169</v>
      </c>
      <c r="D35" s="23" t="str">
        <f t="shared" si="1"/>
        <v>APWORKS 2024.2 - PHASE 4        : Production: show keyvalue pairs for level2 mapping</v>
      </c>
      <c r="E35" s="10" t="s">
        <v>295</v>
      </c>
      <c r="F35" s="9" t="s">
        <v>345</v>
      </c>
      <c r="G35" s="10" t="s">
        <v>308</v>
      </c>
      <c r="H35" s="10" t="s">
        <v>330</v>
      </c>
      <c r="K35" s="24">
        <v>4</v>
      </c>
      <c r="L35" s="24">
        <v>4</v>
      </c>
      <c r="O35" s="30"/>
      <c r="P35" s="30"/>
      <c r="Q35" s="30"/>
      <c r="R35" s="30">
        <v>4</v>
      </c>
      <c r="S35" s="30"/>
      <c r="U35" s="30"/>
      <c r="V35" s="30"/>
      <c r="W35" s="30"/>
      <c r="X35" s="30"/>
      <c r="Y35" s="30"/>
    </row>
    <row r="36" spans="1:25" x14ac:dyDescent="0.25">
      <c r="A36" s="5" t="s">
        <v>150</v>
      </c>
      <c r="B36" s="18" t="s">
        <v>346</v>
      </c>
      <c r="C36" s="12"/>
      <c r="D36" s="23" t="str">
        <f t="shared" si="1"/>
        <v xml:space="preserve">APWORKS 2024.2 - PHASE 4        : </v>
      </c>
      <c r="E36" s="13" t="s">
        <v>279</v>
      </c>
      <c r="F36" s="16"/>
      <c r="G36" s="17"/>
      <c r="H36" s="17"/>
    </row>
    <row r="37" spans="1:25" ht="30" x14ac:dyDescent="0.25">
      <c r="A37" s="5" t="s">
        <v>150</v>
      </c>
      <c r="B37" s="9" t="s">
        <v>347</v>
      </c>
      <c r="C37" s="5" t="s">
        <v>59</v>
      </c>
      <c r="D37" s="23" t="str">
        <f t="shared" si="1"/>
        <v>APWORKS 2024.2 - PHASE 4        : Route invoice from one company - company identification</v>
      </c>
      <c r="E37" s="10" t="s">
        <v>300</v>
      </c>
      <c r="F37" s="9" t="s">
        <v>348</v>
      </c>
      <c r="G37" s="10" t="s">
        <v>331</v>
      </c>
      <c r="H37" s="10" t="s">
        <v>349</v>
      </c>
      <c r="L37" s="24">
        <v>70</v>
      </c>
      <c r="O37" s="30"/>
      <c r="P37" s="30"/>
      <c r="Q37" s="30"/>
      <c r="R37" s="30">
        <v>28.4</v>
      </c>
      <c r="S37" s="30">
        <v>23</v>
      </c>
      <c r="U37" s="30"/>
      <c r="V37" s="30"/>
      <c r="W37" s="30"/>
      <c r="X37" s="30"/>
      <c r="Y37" s="30"/>
    </row>
    <row r="38" spans="1:25" x14ac:dyDescent="0.25">
      <c r="A38" s="5" t="s">
        <v>150</v>
      </c>
      <c r="B38" s="9" t="s">
        <v>351</v>
      </c>
      <c r="C38" s="5" t="s">
        <v>164</v>
      </c>
      <c r="D38" s="23" t="str">
        <f t="shared" si="1"/>
        <v>APWORKS 2024.2 - PHASE 4        : A report to spot check the invoices processed</v>
      </c>
      <c r="E38" s="10" t="s">
        <v>242</v>
      </c>
      <c r="F38" s="9" t="s">
        <v>352</v>
      </c>
      <c r="G38" s="10" t="s">
        <v>330</v>
      </c>
      <c r="H38" s="10" t="s">
        <v>353</v>
      </c>
      <c r="L38" s="24">
        <v>27</v>
      </c>
      <c r="M38" s="24">
        <v>3</v>
      </c>
      <c r="O38" s="30"/>
      <c r="P38" s="30"/>
      <c r="Q38" s="30"/>
      <c r="R38" s="30"/>
      <c r="S38" s="30">
        <v>3</v>
      </c>
      <c r="U38" s="30"/>
      <c r="V38" s="30"/>
      <c r="W38" s="30"/>
      <c r="X38" s="30"/>
      <c r="Y38" s="30"/>
    </row>
    <row r="39" spans="1:25" x14ac:dyDescent="0.25">
      <c r="A39" s="5" t="s">
        <v>150</v>
      </c>
      <c r="B39" s="9" t="s">
        <v>356</v>
      </c>
      <c r="C39" s="9"/>
      <c r="D39" s="23" t="str">
        <f t="shared" si="1"/>
        <v xml:space="preserve">APWORKS 2024.2 - PHASE 4        : </v>
      </c>
      <c r="E39" s="10" t="s">
        <v>311</v>
      </c>
      <c r="F39" s="9" t="s">
        <v>357</v>
      </c>
      <c r="G39" s="10" t="s">
        <v>358</v>
      </c>
      <c r="H39" s="10" t="s">
        <v>309</v>
      </c>
      <c r="L39" s="24">
        <v>24.8</v>
      </c>
      <c r="M39" s="24">
        <v>35.200000000000003</v>
      </c>
      <c r="O39" s="30"/>
      <c r="P39" s="30"/>
      <c r="Q39" s="30"/>
      <c r="R39" s="30"/>
      <c r="S39" s="30">
        <v>16</v>
      </c>
      <c r="U39" s="30"/>
      <c r="V39" s="30"/>
      <c r="W39" s="30"/>
      <c r="X39" s="30"/>
      <c r="Y39" s="30"/>
    </row>
    <row r="40" spans="1:25" x14ac:dyDescent="0.25">
      <c r="A40" s="5" t="s">
        <v>150</v>
      </c>
      <c r="B40" s="9" t="s">
        <v>359</v>
      </c>
      <c r="C40" s="5" t="s">
        <v>168</v>
      </c>
      <c r="D40" s="23" t="str">
        <f t="shared" si="1"/>
        <v>APWORKS 2024.2 - PHASE 4        : PDF based broadcast invoices - Invoice Scan</v>
      </c>
      <c r="E40" s="10" t="s">
        <v>350</v>
      </c>
      <c r="F40" s="9" t="s">
        <v>348</v>
      </c>
      <c r="G40" s="10" t="s">
        <v>358</v>
      </c>
      <c r="H40" s="10" t="s">
        <v>360</v>
      </c>
      <c r="L40" s="24">
        <v>24.8</v>
      </c>
      <c r="M40" s="24">
        <v>15.2</v>
      </c>
    </row>
    <row r="41" spans="1:25" x14ac:dyDescent="0.25">
      <c r="A41" s="5" t="s">
        <v>150</v>
      </c>
      <c r="B41" s="9" t="s">
        <v>361</v>
      </c>
      <c r="C41" s="9"/>
      <c r="D41" s="23" t="str">
        <f t="shared" si="1"/>
        <v xml:space="preserve">APWORKS 2024.2 - PHASE 4        : </v>
      </c>
      <c r="E41" s="10" t="s">
        <v>319</v>
      </c>
      <c r="F41" s="9" t="s">
        <v>362</v>
      </c>
      <c r="G41" s="10" t="s">
        <v>358</v>
      </c>
      <c r="H41" s="10" t="s">
        <v>363</v>
      </c>
      <c r="M41" s="24">
        <v>10</v>
      </c>
    </row>
    <row r="42" spans="1:25" x14ac:dyDescent="0.25">
      <c r="A42" s="5" t="s">
        <v>150</v>
      </c>
      <c r="B42" s="9" t="s">
        <v>364</v>
      </c>
      <c r="C42" s="9"/>
      <c r="D42" s="23" t="str">
        <f t="shared" si="1"/>
        <v xml:space="preserve">APWORKS 2024.2 - PHASE 4        : </v>
      </c>
      <c r="E42" s="10" t="s">
        <v>319</v>
      </c>
      <c r="F42" s="9" t="s">
        <v>357</v>
      </c>
      <c r="G42" s="10" t="s">
        <v>358</v>
      </c>
      <c r="H42" s="10" t="s">
        <v>309</v>
      </c>
      <c r="M42" s="24">
        <v>10</v>
      </c>
    </row>
    <row r="43" spans="1:25" x14ac:dyDescent="0.25">
      <c r="A43" s="5" t="s">
        <v>150</v>
      </c>
      <c r="B43" s="12" t="s">
        <v>365</v>
      </c>
      <c r="C43" s="5" t="s">
        <v>179</v>
      </c>
      <c r="D43" s="23" t="str">
        <f t="shared" si="1"/>
        <v>APWORKS 2024.2 - PHASE 4        : PDF based broadcast invoices - Import / Export lines</v>
      </c>
      <c r="E43" s="13" t="s">
        <v>279</v>
      </c>
      <c r="F43" s="12" t="s">
        <v>316</v>
      </c>
      <c r="G43" s="13" t="s">
        <v>358</v>
      </c>
      <c r="H43" s="13" t="s">
        <v>358</v>
      </c>
    </row>
    <row r="44" spans="1:25" x14ac:dyDescent="0.25">
      <c r="A44" s="5" t="s">
        <v>150</v>
      </c>
      <c r="B44" s="12" t="s">
        <v>366</v>
      </c>
      <c r="C44" s="5" t="s">
        <v>161</v>
      </c>
      <c r="D44" s="23" t="str">
        <f t="shared" si="1"/>
        <v>APWORKS 2024.2 - PHASE 4        : Approval routing</v>
      </c>
      <c r="E44" s="13" t="s">
        <v>279</v>
      </c>
      <c r="F44" s="12" t="s">
        <v>316</v>
      </c>
      <c r="G44" s="13" t="s">
        <v>358</v>
      </c>
      <c r="H44" s="13" t="s">
        <v>358</v>
      </c>
    </row>
    <row r="45" spans="1:25" ht="30" x14ac:dyDescent="0.25">
      <c r="A45" s="5" t="s">
        <v>150</v>
      </c>
      <c r="B45" s="9" t="s">
        <v>367</v>
      </c>
      <c r="C45" s="9"/>
      <c r="D45" s="23" t="str">
        <f t="shared" si="1"/>
        <v xml:space="preserve">APWORKS 2024.2 - PHASE 4        : </v>
      </c>
      <c r="E45" s="10" t="s">
        <v>368</v>
      </c>
      <c r="F45" s="9" t="s">
        <v>316</v>
      </c>
      <c r="G45" s="10" t="s">
        <v>330</v>
      </c>
      <c r="H45" s="10" t="s">
        <v>330</v>
      </c>
      <c r="L45" s="24">
        <v>36</v>
      </c>
    </row>
    <row r="46" spans="1:25" x14ac:dyDescent="0.25">
      <c r="A46" s="5" t="s">
        <v>150</v>
      </c>
      <c r="B46" s="12" t="s">
        <v>369</v>
      </c>
      <c r="C46" s="12"/>
      <c r="D46" s="23" t="str">
        <f t="shared" si="1"/>
        <v xml:space="preserve">APWORKS 2024.2 - PHASE 4        : </v>
      </c>
      <c r="E46" s="13" t="s">
        <v>279</v>
      </c>
      <c r="F46" s="16"/>
      <c r="G46" s="17"/>
      <c r="H46" s="17"/>
    </row>
    <row r="47" spans="1:25" x14ac:dyDescent="0.25">
      <c r="A47" s="5" t="s">
        <v>150</v>
      </c>
      <c r="B47" s="12" t="s">
        <v>370</v>
      </c>
      <c r="C47" s="12"/>
      <c r="D47" s="23" t="str">
        <f t="shared" si="1"/>
        <v xml:space="preserve">APWORKS 2024.2 - PHASE 4        : </v>
      </c>
      <c r="E47" s="13" t="s">
        <v>258</v>
      </c>
      <c r="F47" s="12" t="s">
        <v>316</v>
      </c>
      <c r="G47" s="13" t="s">
        <v>353</v>
      </c>
      <c r="H47" s="13" t="s">
        <v>371</v>
      </c>
      <c r="M47" s="24">
        <v>12</v>
      </c>
    </row>
    <row r="48" spans="1:25" x14ac:dyDescent="0.25">
      <c r="A48" s="5" t="s">
        <v>150</v>
      </c>
      <c r="B48" s="12" t="s">
        <v>372</v>
      </c>
      <c r="C48" s="12"/>
      <c r="D48" s="23" t="str">
        <f t="shared" si="1"/>
        <v xml:space="preserve">APWORKS 2024.2 - PHASE 4        : </v>
      </c>
      <c r="E48" s="13" t="s">
        <v>279</v>
      </c>
      <c r="F48" s="12" t="s">
        <v>373</v>
      </c>
      <c r="G48" s="13" t="s">
        <v>308</v>
      </c>
      <c r="H48" s="13" t="s">
        <v>308</v>
      </c>
    </row>
    <row r="49" spans="1:25" x14ac:dyDescent="0.25">
      <c r="A49" s="5" t="s">
        <v>150</v>
      </c>
      <c r="B49" s="9" t="s">
        <v>374</v>
      </c>
      <c r="C49" s="5" t="s">
        <v>375</v>
      </c>
      <c r="D49" s="23" t="str">
        <f t="shared" si="1"/>
        <v>APWORKS 2024.2 - PHASE 4        : Vendor mapping enhancement for Non-media</v>
      </c>
      <c r="E49" s="10" t="s">
        <v>279</v>
      </c>
      <c r="F49" s="9" t="s">
        <v>316</v>
      </c>
      <c r="G49" s="10" t="s">
        <v>308</v>
      </c>
      <c r="H49" s="10" t="s">
        <v>308</v>
      </c>
    </row>
    <row r="50" spans="1:25" x14ac:dyDescent="0.25">
      <c r="A50" s="5" t="s">
        <v>150</v>
      </c>
      <c r="B50" s="12" t="s">
        <v>376</v>
      </c>
      <c r="C50" s="12"/>
      <c r="D50" s="23" t="str">
        <f t="shared" si="1"/>
        <v xml:space="preserve">APWORKS 2024.2 - PHASE 4        : </v>
      </c>
      <c r="E50" s="13" t="s">
        <v>232</v>
      </c>
      <c r="F50" s="12" t="s">
        <v>295</v>
      </c>
      <c r="G50" s="13" t="s">
        <v>308</v>
      </c>
      <c r="H50" s="13" t="s">
        <v>377</v>
      </c>
      <c r="K50" s="24">
        <v>4</v>
      </c>
    </row>
    <row r="51" spans="1:25" x14ac:dyDescent="0.25">
      <c r="A51" s="5" t="s">
        <v>150</v>
      </c>
      <c r="B51" s="12" t="s">
        <v>378</v>
      </c>
      <c r="C51" s="12"/>
      <c r="D51" s="23" t="str">
        <f t="shared" si="1"/>
        <v xml:space="preserve">APWORKS 2024.2 - PHASE 4        : </v>
      </c>
      <c r="E51" s="13" t="s">
        <v>279</v>
      </c>
      <c r="F51" s="12" t="s">
        <v>316</v>
      </c>
      <c r="G51" s="13" t="s">
        <v>308</v>
      </c>
      <c r="H51" s="13" t="s">
        <v>308</v>
      </c>
    </row>
    <row r="52" spans="1:25" x14ac:dyDescent="0.25">
      <c r="A52" s="5" t="s">
        <v>150</v>
      </c>
      <c r="B52" s="12" t="s">
        <v>379</v>
      </c>
      <c r="C52" s="12"/>
      <c r="D52" s="23" t="str">
        <f t="shared" si="1"/>
        <v xml:space="preserve">APWORKS 2024.2 - PHASE 4        : </v>
      </c>
      <c r="E52" s="13" t="s">
        <v>279</v>
      </c>
      <c r="F52" s="16"/>
      <c r="G52" s="17"/>
      <c r="H52" s="17"/>
    </row>
    <row r="53" spans="1:25" s="8" customFormat="1" x14ac:dyDescent="0.25">
      <c r="A53" s="6"/>
      <c r="B53" s="6" t="s">
        <v>380</v>
      </c>
      <c r="C53" s="6"/>
      <c r="D53" s="6" t="str">
        <f t="shared" ref="D53:D56" si="2">CONCATENATE(A53,": ",B53)</f>
        <v>:          Sprint 5</v>
      </c>
      <c r="E53" s="7" t="s">
        <v>350</v>
      </c>
      <c r="F53" s="6" t="s">
        <v>222</v>
      </c>
      <c r="G53" s="7" t="s">
        <v>218</v>
      </c>
      <c r="H53" s="7" t="s">
        <v>223</v>
      </c>
      <c r="I53" s="29"/>
      <c r="J53" s="29"/>
      <c r="K53" s="29"/>
      <c r="L53" s="29"/>
      <c r="M53" s="29">
        <v>40</v>
      </c>
      <c r="N53" s="29"/>
      <c r="O53" s="29"/>
      <c r="P53" s="29"/>
      <c r="Q53" s="29"/>
      <c r="R53" s="29"/>
      <c r="S53" s="29"/>
      <c r="T53" s="29"/>
      <c r="U53" s="29"/>
      <c r="V53" s="29"/>
      <c r="W53" s="29"/>
      <c r="X53" s="29"/>
      <c r="Y53" s="29"/>
    </row>
    <row r="54" spans="1:25" x14ac:dyDescent="0.25">
      <c r="A54" s="5" t="s">
        <v>150</v>
      </c>
      <c r="B54" s="12" t="s">
        <v>381</v>
      </c>
      <c r="C54" s="5" t="s">
        <v>178</v>
      </c>
      <c r="D54" s="23" t="str">
        <f t="shared" si="1"/>
        <v>APWORKS 2024.2 - PHASE 4        : Google Drive Setup (company configuration UI)</v>
      </c>
      <c r="E54" s="13" t="s">
        <v>350</v>
      </c>
      <c r="F54" s="12" t="s">
        <v>348</v>
      </c>
      <c r="G54" s="13" t="s">
        <v>382</v>
      </c>
      <c r="H54" s="13" t="s">
        <v>223</v>
      </c>
      <c r="M54" s="24">
        <v>40</v>
      </c>
    </row>
    <row r="55" spans="1:25" x14ac:dyDescent="0.25">
      <c r="A55" s="5" t="s">
        <v>150</v>
      </c>
      <c r="B55" s="12" t="s">
        <v>383</v>
      </c>
      <c r="C55" s="12"/>
      <c r="D55" s="23" t="str">
        <f t="shared" si="1"/>
        <v xml:space="preserve">APWORKS 2024.2 - PHASE 4        : </v>
      </c>
      <c r="E55" s="13" t="s">
        <v>279</v>
      </c>
      <c r="F55" s="12" t="s">
        <v>316</v>
      </c>
      <c r="G55" s="13" t="s">
        <v>218</v>
      </c>
      <c r="H55" s="13" t="s">
        <v>218</v>
      </c>
    </row>
    <row r="56" spans="1:25" s="8" customFormat="1" x14ac:dyDescent="0.25">
      <c r="A56" s="6"/>
      <c r="B56" s="6" t="s">
        <v>384</v>
      </c>
      <c r="C56" s="6"/>
      <c r="D56" s="6" t="str">
        <f t="shared" si="2"/>
        <v>:          Sprint #6</v>
      </c>
      <c r="E56" s="7" t="s">
        <v>279</v>
      </c>
      <c r="F56" s="6" t="s">
        <v>222</v>
      </c>
      <c r="G56" s="7" t="s">
        <v>218</v>
      </c>
      <c r="H56" s="7" t="s">
        <v>223</v>
      </c>
      <c r="I56" s="29" t="s">
        <v>224</v>
      </c>
      <c r="J56" s="29"/>
      <c r="K56" s="29"/>
      <c r="L56" s="29"/>
      <c r="M56" s="29">
        <v>0</v>
      </c>
      <c r="N56" s="29"/>
      <c r="O56" s="29"/>
      <c r="P56" s="29"/>
      <c r="Q56" s="29"/>
      <c r="R56" s="29"/>
      <c r="S56" s="29"/>
      <c r="T56" s="29"/>
      <c r="U56" s="29"/>
      <c r="V56" s="29"/>
      <c r="W56" s="29"/>
      <c r="X56" s="29"/>
      <c r="Y56" s="29"/>
    </row>
    <row r="57" spans="1:25" x14ac:dyDescent="0.25">
      <c r="A57" s="5" t="s">
        <v>565</v>
      </c>
      <c r="B57" s="9" t="s">
        <v>385</v>
      </c>
      <c r="C57" s="9"/>
      <c r="D57" s="23" t="str">
        <f t="shared" si="1"/>
        <v xml:space="preserve">APWORKS 2024.2 - PHASE 6: </v>
      </c>
      <c r="E57" s="10" t="s">
        <v>279</v>
      </c>
      <c r="F57" s="9" t="s">
        <v>386</v>
      </c>
      <c r="G57" s="10" t="s">
        <v>353</v>
      </c>
      <c r="H57" s="10" t="s">
        <v>223</v>
      </c>
      <c r="M57" s="24">
        <v>0</v>
      </c>
    </row>
    <row r="58" spans="1:25" x14ac:dyDescent="0.25">
      <c r="A58" s="5" t="s">
        <v>565</v>
      </c>
      <c r="B58" s="12" t="s">
        <v>387</v>
      </c>
      <c r="C58" s="12"/>
      <c r="D58" s="23" t="str">
        <f t="shared" si="1"/>
        <v xml:space="preserve">APWORKS 2024.2 - PHASE 6: </v>
      </c>
      <c r="E58" s="13" t="s">
        <v>279</v>
      </c>
      <c r="F58" s="12" t="s">
        <v>373</v>
      </c>
      <c r="G58" s="13" t="s">
        <v>223</v>
      </c>
      <c r="H58" s="13" t="s">
        <v>223</v>
      </c>
      <c r="M58" s="24">
        <v>0</v>
      </c>
    </row>
    <row r="59" spans="1:25" x14ac:dyDescent="0.25">
      <c r="A59" s="5" t="s">
        <v>565</v>
      </c>
      <c r="B59" s="9" t="s">
        <v>388</v>
      </c>
      <c r="C59" s="9"/>
      <c r="D59" s="23" t="str">
        <f t="shared" si="1"/>
        <v xml:space="preserve">APWORKS 2024.2 - PHASE 6: </v>
      </c>
      <c r="E59" s="10" t="s">
        <v>279</v>
      </c>
      <c r="F59" s="9" t="s">
        <v>373</v>
      </c>
      <c r="G59" s="10" t="s">
        <v>389</v>
      </c>
      <c r="H59" s="10" t="s">
        <v>389</v>
      </c>
      <c r="I59" s="24" t="s">
        <v>224</v>
      </c>
    </row>
    <row r="60" spans="1:25" ht="30" x14ac:dyDescent="0.25">
      <c r="A60" s="5" t="s">
        <v>565</v>
      </c>
      <c r="B60" s="9" t="s">
        <v>390</v>
      </c>
      <c r="C60" s="9"/>
      <c r="D60" s="23" t="str">
        <f t="shared" si="1"/>
        <v xml:space="preserve">APWORKS 2024.2 - PHASE 6: </v>
      </c>
      <c r="E60" s="10" t="s">
        <v>279</v>
      </c>
      <c r="F60" s="9" t="s">
        <v>373</v>
      </c>
      <c r="G60" s="10" t="s">
        <v>389</v>
      </c>
      <c r="H60" s="10" t="s">
        <v>389</v>
      </c>
      <c r="I60" s="24" t="s">
        <v>224</v>
      </c>
    </row>
    <row r="61" spans="1:25" ht="30" x14ac:dyDescent="0.25">
      <c r="A61" s="5" t="s">
        <v>565</v>
      </c>
      <c r="B61" s="9" t="s">
        <v>391</v>
      </c>
      <c r="C61" s="9"/>
      <c r="D61" s="23" t="str">
        <f t="shared" si="1"/>
        <v xml:space="preserve">APWORKS 2024.2 - PHASE 6: </v>
      </c>
      <c r="E61" s="10" t="s">
        <v>279</v>
      </c>
      <c r="F61" s="9" t="s">
        <v>392</v>
      </c>
      <c r="G61" s="10" t="s">
        <v>218</v>
      </c>
      <c r="H61" s="10" t="s">
        <v>389</v>
      </c>
      <c r="I61" s="24" t="s">
        <v>224</v>
      </c>
    </row>
    <row r="62" spans="1:25" ht="30" x14ac:dyDescent="0.25">
      <c r="A62" s="5" t="s">
        <v>565</v>
      </c>
      <c r="B62" s="9" t="s">
        <v>393</v>
      </c>
      <c r="C62" s="9"/>
      <c r="D62" s="23" t="str">
        <f t="shared" si="1"/>
        <v xml:space="preserve">APWORKS 2024.2 - PHASE 6: </v>
      </c>
      <c r="E62" s="10" t="s">
        <v>279</v>
      </c>
      <c r="F62" s="9" t="s">
        <v>392</v>
      </c>
      <c r="G62" s="10" t="s">
        <v>218</v>
      </c>
      <c r="H62" s="10" t="s">
        <v>389</v>
      </c>
      <c r="I62" s="24" t="s">
        <v>224</v>
      </c>
    </row>
    <row r="63" spans="1:25" x14ac:dyDescent="0.25">
      <c r="A63" s="5" t="s">
        <v>565</v>
      </c>
      <c r="B63" s="12" t="s">
        <v>394</v>
      </c>
      <c r="C63" s="12"/>
      <c r="D63" s="23" t="str">
        <f t="shared" si="1"/>
        <v xml:space="preserve">APWORKS 2024.2 - PHASE 6: </v>
      </c>
      <c r="E63" s="13" t="s">
        <v>279</v>
      </c>
      <c r="F63" s="12" t="s">
        <v>316</v>
      </c>
      <c r="G63" s="13" t="s">
        <v>218</v>
      </c>
      <c r="H63" s="13" t="s">
        <v>218</v>
      </c>
    </row>
    <row r="64" spans="1:25" x14ac:dyDescent="0.25">
      <c r="A64" s="5" t="s">
        <v>565</v>
      </c>
      <c r="B64" s="12" t="s">
        <v>395</v>
      </c>
      <c r="C64" s="12"/>
      <c r="D64" s="23" t="str">
        <f t="shared" si="1"/>
        <v xml:space="preserve">APWORKS 2024.2 - PHASE 6: </v>
      </c>
      <c r="E64" s="13" t="s">
        <v>279</v>
      </c>
      <c r="F64" s="16"/>
      <c r="G64" s="17"/>
      <c r="H64" s="17"/>
    </row>
    <row r="65" spans="1:13" x14ac:dyDescent="0.25">
      <c r="A65" s="5" t="s">
        <v>565</v>
      </c>
      <c r="B65" s="12" t="s">
        <v>396</v>
      </c>
      <c r="C65" s="12"/>
      <c r="D65" s="23" t="str">
        <f t="shared" ref="D65:D107" si="3">CONCATENATE(A65,": ",C65)</f>
        <v xml:space="preserve">APWORKS 2024.2 - PHASE 6: </v>
      </c>
      <c r="E65" s="13" t="s">
        <v>279</v>
      </c>
      <c r="F65" s="12" t="s">
        <v>316</v>
      </c>
      <c r="G65" s="13" t="s">
        <v>218</v>
      </c>
      <c r="H65" s="13" t="s">
        <v>218</v>
      </c>
    </row>
    <row r="66" spans="1:13" x14ac:dyDescent="0.25">
      <c r="A66" s="5" t="s">
        <v>565</v>
      </c>
      <c r="B66" s="12" t="s">
        <v>397</v>
      </c>
      <c r="C66" s="12"/>
      <c r="D66" s="23" t="str">
        <f t="shared" si="3"/>
        <v xml:space="preserve">APWORKS 2024.2 - PHASE 6: </v>
      </c>
      <c r="E66" s="13" t="s">
        <v>279</v>
      </c>
      <c r="F66" s="16"/>
      <c r="G66" s="17"/>
      <c r="H66" s="17"/>
    </row>
    <row r="67" spans="1:13" x14ac:dyDescent="0.25">
      <c r="A67" s="5" t="s">
        <v>565</v>
      </c>
      <c r="B67" s="12" t="s">
        <v>398</v>
      </c>
      <c r="C67" s="12"/>
      <c r="D67" s="23" t="str">
        <f t="shared" si="3"/>
        <v xml:space="preserve">APWORKS 2024.2 - PHASE 6: </v>
      </c>
      <c r="E67" s="13" t="s">
        <v>279</v>
      </c>
      <c r="F67" s="16"/>
      <c r="G67" s="17"/>
      <c r="H67" s="17"/>
    </row>
    <row r="68" spans="1:13" x14ac:dyDescent="0.25">
      <c r="A68" s="5" t="s">
        <v>565</v>
      </c>
      <c r="B68" s="12" t="s">
        <v>399</v>
      </c>
      <c r="C68" s="12"/>
      <c r="D68" s="23" t="str">
        <f t="shared" si="3"/>
        <v xml:space="preserve">APWORKS 2024.2 - PHASE 6: </v>
      </c>
      <c r="E68" s="13" t="s">
        <v>300</v>
      </c>
      <c r="F68" s="12" t="s">
        <v>400</v>
      </c>
      <c r="G68" s="13" t="s">
        <v>218</v>
      </c>
      <c r="H68" s="13" t="s">
        <v>317</v>
      </c>
      <c r="I68" s="24" t="s">
        <v>401</v>
      </c>
      <c r="J68" s="24" t="s">
        <v>402</v>
      </c>
      <c r="K68" s="24">
        <v>36.799999999999997</v>
      </c>
      <c r="L68" s="24">
        <v>1.4</v>
      </c>
    </row>
    <row r="69" spans="1:13" x14ac:dyDescent="0.25">
      <c r="A69" s="5" t="s">
        <v>565</v>
      </c>
      <c r="B69" s="19" t="s">
        <v>403</v>
      </c>
      <c r="C69" s="19"/>
      <c r="D69" s="23" t="str">
        <f t="shared" si="3"/>
        <v xml:space="preserve">APWORKS 2024.2 - PHASE 6: </v>
      </c>
      <c r="E69" s="20" t="s">
        <v>300</v>
      </c>
      <c r="F69" s="16"/>
      <c r="G69" s="20" t="s">
        <v>218</v>
      </c>
      <c r="H69" s="20" t="s">
        <v>317</v>
      </c>
      <c r="I69" s="24" t="s">
        <v>401</v>
      </c>
      <c r="J69" s="24" t="s">
        <v>402</v>
      </c>
      <c r="K69" s="24">
        <v>36.799999999999997</v>
      </c>
      <c r="L69" s="24">
        <v>1.4</v>
      </c>
    </row>
    <row r="70" spans="1:13" x14ac:dyDescent="0.25">
      <c r="A70" s="5" t="s">
        <v>565</v>
      </c>
      <c r="B70" s="9" t="s">
        <v>404</v>
      </c>
      <c r="C70" s="9"/>
      <c r="D70" s="23" t="str">
        <f t="shared" si="3"/>
        <v xml:space="preserve">APWORKS 2024.2 - PHASE 6: </v>
      </c>
      <c r="E70" s="10" t="s">
        <v>405</v>
      </c>
      <c r="F70" s="9" t="s">
        <v>406</v>
      </c>
      <c r="G70" s="10" t="s">
        <v>239</v>
      </c>
      <c r="H70" s="10" t="s">
        <v>407</v>
      </c>
      <c r="J70" s="24" t="s">
        <v>408</v>
      </c>
      <c r="K70" s="24">
        <v>202.8</v>
      </c>
      <c r="L70" s="24">
        <v>48.3</v>
      </c>
      <c r="M70" s="24">
        <v>69.099999999999994</v>
      </c>
    </row>
    <row r="71" spans="1:13" x14ac:dyDescent="0.25">
      <c r="A71" s="5" t="s">
        <v>565</v>
      </c>
      <c r="B71" s="9" t="s">
        <v>409</v>
      </c>
      <c r="C71" s="9"/>
      <c r="D71" s="23" t="str">
        <f t="shared" si="3"/>
        <v xml:space="preserve">APWORKS 2024.2 - PHASE 6: </v>
      </c>
      <c r="E71" s="10" t="s">
        <v>410</v>
      </c>
      <c r="F71" s="9" t="s">
        <v>411</v>
      </c>
      <c r="G71" s="10" t="s">
        <v>239</v>
      </c>
      <c r="H71" s="10" t="s">
        <v>412</v>
      </c>
      <c r="J71" s="24" t="s">
        <v>408</v>
      </c>
      <c r="K71" s="24">
        <v>202.8</v>
      </c>
    </row>
    <row r="72" spans="1:13" x14ac:dyDescent="0.25">
      <c r="A72" s="5" t="s">
        <v>565</v>
      </c>
      <c r="B72" s="9" t="s">
        <v>413</v>
      </c>
      <c r="C72" s="9"/>
      <c r="D72" s="23" t="str">
        <f t="shared" si="3"/>
        <v xml:space="preserve">APWORKS 2024.2 - PHASE 6: </v>
      </c>
      <c r="E72" s="10" t="s">
        <v>410</v>
      </c>
      <c r="F72" s="9" t="s">
        <v>411</v>
      </c>
      <c r="G72" s="10" t="s">
        <v>239</v>
      </c>
      <c r="H72" s="10" t="s">
        <v>412</v>
      </c>
      <c r="J72" s="24" t="s">
        <v>408</v>
      </c>
      <c r="K72" s="24">
        <v>202.8</v>
      </c>
    </row>
    <row r="73" spans="1:13" ht="30" x14ac:dyDescent="0.25">
      <c r="A73" s="5" t="s">
        <v>565</v>
      </c>
      <c r="B73" s="12" t="s">
        <v>414</v>
      </c>
      <c r="C73" t="s">
        <v>13</v>
      </c>
      <c r="D73" s="23" t="str">
        <f t="shared" si="3"/>
        <v>APWORKS 2024.2 - PHASE 6: Google Drive integration. (Setup and Integration development)</v>
      </c>
      <c r="E73" s="13" t="s">
        <v>295</v>
      </c>
      <c r="F73" s="12" t="s">
        <v>319</v>
      </c>
      <c r="G73" s="13" t="s">
        <v>239</v>
      </c>
      <c r="H73" s="13" t="s">
        <v>415</v>
      </c>
      <c r="J73" s="24" t="s">
        <v>298</v>
      </c>
    </row>
    <row r="74" spans="1:13" ht="30" x14ac:dyDescent="0.25">
      <c r="A74" s="5" t="s">
        <v>565</v>
      </c>
      <c r="B74" s="12" t="s">
        <v>416</v>
      </c>
      <c r="C74" t="s">
        <v>9</v>
      </c>
      <c r="D74" s="23" t="str">
        <f t="shared" si="3"/>
        <v>APWORKS 2024.2 - PHASE 6: Ability to automatically attach additional documents to Invoice</v>
      </c>
      <c r="E74" s="13" t="s">
        <v>417</v>
      </c>
      <c r="F74" s="12" t="s">
        <v>418</v>
      </c>
      <c r="G74" s="13" t="s">
        <v>244</v>
      </c>
      <c r="H74" s="13" t="s">
        <v>288</v>
      </c>
      <c r="J74" s="24" t="s">
        <v>419</v>
      </c>
      <c r="K74" s="24">
        <v>6.8</v>
      </c>
    </row>
    <row r="75" spans="1:13" ht="45" x14ac:dyDescent="0.25">
      <c r="A75" s="5" t="s">
        <v>565</v>
      </c>
      <c r="B75" s="12" t="s">
        <v>420</v>
      </c>
      <c r="C75" s="12"/>
      <c r="D75" s="23" t="str">
        <f t="shared" si="3"/>
        <v xml:space="preserve">APWORKS 2024.2 - PHASE 6: </v>
      </c>
      <c r="E75" s="13" t="s">
        <v>417</v>
      </c>
      <c r="F75" s="12" t="s">
        <v>418</v>
      </c>
      <c r="G75" s="13" t="s">
        <v>284</v>
      </c>
      <c r="H75" s="13" t="s">
        <v>249</v>
      </c>
      <c r="K75" s="24">
        <v>20</v>
      </c>
    </row>
    <row r="76" spans="1:13" x14ac:dyDescent="0.25">
      <c r="A76" s="5" t="s">
        <v>565</v>
      </c>
      <c r="B76" s="9" t="s">
        <v>421</v>
      </c>
      <c r="C76" s="9"/>
      <c r="D76" s="23" t="str">
        <f t="shared" si="3"/>
        <v xml:space="preserve">APWORKS 2024.2 - PHASE 6: </v>
      </c>
      <c r="E76" s="10" t="s">
        <v>311</v>
      </c>
      <c r="F76" s="9" t="s">
        <v>348</v>
      </c>
      <c r="G76" s="10" t="s">
        <v>249</v>
      </c>
      <c r="H76" s="10" t="s">
        <v>422</v>
      </c>
      <c r="J76" s="24" t="s">
        <v>423</v>
      </c>
      <c r="K76" s="24">
        <v>58</v>
      </c>
    </row>
    <row r="77" spans="1:13" x14ac:dyDescent="0.25">
      <c r="A77" s="5" t="s">
        <v>565</v>
      </c>
      <c r="B77" s="21" t="s">
        <v>424</v>
      </c>
      <c r="C77" s="21"/>
      <c r="D77" s="23" t="str">
        <f t="shared" si="3"/>
        <v xml:space="preserve">APWORKS 2024.2 - PHASE 6: </v>
      </c>
      <c r="E77" s="22" t="s">
        <v>295</v>
      </c>
      <c r="F77" s="21" t="s">
        <v>354</v>
      </c>
      <c r="G77" s="22" t="s">
        <v>239</v>
      </c>
      <c r="H77" s="22" t="s">
        <v>415</v>
      </c>
      <c r="J77" s="24" t="s">
        <v>298</v>
      </c>
    </row>
    <row r="78" spans="1:13" x14ac:dyDescent="0.25">
      <c r="A78" s="5" t="s">
        <v>565</v>
      </c>
      <c r="B78" s="12" t="s">
        <v>425</v>
      </c>
      <c r="C78" t="s">
        <v>132</v>
      </c>
      <c r="D78" s="23" t="str">
        <f t="shared" si="3"/>
        <v>APWORKS 2024.2 - PHASE 6: Broadcast Invoice: User Group Management Changes</v>
      </c>
      <c r="E78" s="13" t="s">
        <v>426</v>
      </c>
      <c r="F78" s="16"/>
      <c r="G78" s="17"/>
      <c r="H78" s="17"/>
      <c r="J78" s="24" t="s">
        <v>423</v>
      </c>
    </row>
    <row r="79" spans="1:13" x14ac:dyDescent="0.25">
      <c r="A79" s="5" t="s">
        <v>565</v>
      </c>
      <c r="B79" s="12" t="s">
        <v>427</v>
      </c>
      <c r="C79" s="12"/>
      <c r="D79" s="23" t="str">
        <f t="shared" si="3"/>
        <v xml:space="preserve">APWORKS 2024.2 - PHASE 6: </v>
      </c>
      <c r="E79" s="13" t="s">
        <v>279</v>
      </c>
      <c r="F79" s="16"/>
      <c r="G79" s="17"/>
      <c r="H79" s="17"/>
    </row>
    <row r="80" spans="1:13" x14ac:dyDescent="0.25">
      <c r="A80" s="5" t="s">
        <v>565</v>
      </c>
      <c r="B80" s="12" t="s">
        <v>428</v>
      </c>
      <c r="C80" t="s">
        <v>129</v>
      </c>
      <c r="D80" s="23" t="str">
        <f t="shared" si="3"/>
        <v>APWORKS 2024.2 - PHASE 6: Broadcast Invoice: Manage Invoice Models List</v>
      </c>
      <c r="E80" s="13" t="s">
        <v>279</v>
      </c>
      <c r="F80" s="16"/>
      <c r="G80" s="17"/>
      <c r="H80" s="17"/>
    </row>
    <row r="81" spans="1:13" x14ac:dyDescent="0.25">
      <c r="A81" s="5" t="s">
        <v>565</v>
      </c>
      <c r="B81" s="12" t="s">
        <v>429</v>
      </c>
      <c r="C81" t="s">
        <v>133</v>
      </c>
      <c r="D81" s="23" t="str">
        <f t="shared" si="3"/>
        <v>APWORKS 2024.2 - PHASE 6: Broadcast Invoice: Manage Non-Mapped Broadcast Invoices</v>
      </c>
      <c r="E81" s="13" t="s">
        <v>279</v>
      </c>
      <c r="F81" s="16"/>
      <c r="G81" s="17"/>
      <c r="H81" s="17"/>
    </row>
    <row r="82" spans="1:13" x14ac:dyDescent="0.25">
      <c r="A82" s="5" t="s">
        <v>565</v>
      </c>
      <c r="B82" s="12" t="s">
        <v>430</v>
      </c>
      <c r="C82" t="s">
        <v>19</v>
      </c>
      <c r="D82" s="23" t="str">
        <f t="shared" si="3"/>
        <v>APWORKS 2024.2 - PHASE 6: Broadcast Invoice: EDI File Processing</v>
      </c>
      <c r="E82" s="13" t="s">
        <v>350</v>
      </c>
      <c r="F82" s="12" t="s">
        <v>348</v>
      </c>
      <c r="G82" s="13" t="s">
        <v>249</v>
      </c>
      <c r="H82" s="13" t="s">
        <v>422</v>
      </c>
      <c r="K82" s="24">
        <v>40</v>
      </c>
    </row>
    <row r="83" spans="1:13" x14ac:dyDescent="0.25">
      <c r="A83" s="5" t="s">
        <v>565</v>
      </c>
      <c r="B83" s="12" t="s">
        <v>431</v>
      </c>
      <c r="C83" t="s">
        <v>55</v>
      </c>
      <c r="D83" s="23" t="str">
        <f t="shared" si="3"/>
        <v>APWORKS 2024.2 - PHASE 6: Broadcast Invoice: Invoice View UI</v>
      </c>
      <c r="E83" s="13" t="s">
        <v>258</v>
      </c>
      <c r="F83" s="12" t="s">
        <v>329</v>
      </c>
      <c r="G83" s="13" t="s">
        <v>432</v>
      </c>
      <c r="H83" s="13" t="s">
        <v>433</v>
      </c>
      <c r="K83" s="24">
        <v>12</v>
      </c>
    </row>
    <row r="84" spans="1:13" x14ac:dyDescent="0.25">
      <c r="A84" s="5" t="s">
        <v>565</v>
      </c>
      <c r="B84" s="12" t="s">
        <v>434</v>
      </c>
      <c r="C84" t="s">
        <v>21</v>
      </c>
      <c r="D84" s="23" t="str">
        <f t="shared" si="3"/>
        <v>APWORKS 2024.2 - PHASE 6: Broadcast Invoice: PDF file generation</v>
      </c>
      <c r="E84" s="13" t="s">
        <v>338</v>
      </c>
      <c r="F84" s="12" t="s">
        <v>339</v>
      </c>
      <c r="G84" s="13" t="s">
        <v>230</v>
      </c>
      <c r="H84" s="13" t="s">
        <v>432</v>
      </c>
      <c r="K84" s="24">
        <v>6</v>
      </c>
    </row>
    <row r="85" spans="1:13" ht="45" x14ac:dyDescent="0.25">
      <c r="A85" s="5" t="s">
        <v>565</v>
      </c>
      <c r="B85" s="12" t="s">
        <v>435</v>
      </c>
      <c r="C85" t="s">
        <v>24</v>
      </c>
      <c r="D85" s="23" t="str">
        <f t="shared" si="3"/>
        <v>APWORKS 2024.2 - PHASE 6: Customer Information: Select Client on Vendor Invoice</v>
      </c>
      <c r="E85" s="13" t="s">
        <v>232</v>
      </c>
      <c r="F85" s="12" t="s">
        <v>233</v>
      </c>
      <c r="G85" s="13" t="s">
        <v>284</v>
      </c>
      <c r="H85" s="13" t="s">
        <v>284</v>
      </c>
      <c r="K85" s="24">
        <v>4</v>
      </c>
    </row>
    <row r="86" spans="1:13" ht="45" x14ac:dyDescent="0.25">
      <c r="A86" s="5" t="s">
        <v>565</v>
      </c>
      <c r="B86" s="12" t="s">
        <v>436</v>
      </c>
      <c r="C86" s="12"/>
      <c r="D86" s="23" t="str">
        <f t="shared" si="3"/>
        <v xml:space="preserve">APWORKS 2024.2 - PHASE 6: </v>
      </c>
      <c r="E86" s="13" t="s">
        <v>350</v>
      </c>
      <c r="F86" s="12" t="s">
        <v>348</v>
      </c>
      <c r="G86" s="13" t="s">
        <v>288</v>
      </c>
      <c r="H86" s="13" t="s">
        <v>437</v>
      </c>
      <c r="K86" s="24">
        <v>40</v>
      </c>
    </row>
    <row r="87" spans="1:13" ht="30" x14ac:dyDescent="0.25">
      <c r="A87" s="5" t="s">
        <v>565</v>
      </c>
      <c r="B87" s="12" t="s">
        <v>438</v>
      </c>
      <c r="C87" s="12"/>
      <c r="D87" s="23" t="str">
        <f t="shared" si="3"/>
        <v xml:space="preserve">APWORKS 2024.2 - PHASE 6: </v>
      </c>
      <c r="E87" s="13" t="s">
        <v>338</v>
      </c>
      <c r="F87" s="12" t="s">
        <v>339</v>
      </c>
      <c r="G87" s="13" t="s">
        <v>284</v>
      </c>
      <c r="H87" s="13" t="s">
        <v>297</v>
      </c>
      <c r="K87" s="24">
        <v>6</v>
      </c>
    </row>
    <row r="88" spans="1:13" ht="30" x14ac:dyDescent="0.25">
      <c r="A88" s="5" t="s">
        <v>565</v>
      </c>
      <c r="B88" s="12" t="s">
        <v>439</v>
      </c>
      <c r="C88" s="12"/>
      <c r="D88" s="23" t="str">
        <f t="shared" si="3"/>
        <v xml:space="preserve">APWORKS 2024.2 - PHASE 6: </v>
      </c>
      <c r="E88" s="13" t="s">
        <v>295</v>
      </c>
      <c r="F88" s="12" t="s">
        <v>440</v>
      </c>
      <c r="G88" s="13" t="s">
        <v>302</v>
      </c>
      <c r="H88" s="13" t="s">
        <v>441</v>
      </c>
      <c r="K88" s="24">
        <v>8</v>
      </c>
    </row>
    <row r="89" spans="1:13" x14ac:dyDescent="0.25">
      <c r="A89" s="5" t="s">
        <v>565</v>
      </c>
      <c r="B89" s="12" t="s">
        <v>442</v>
      </c>
      <c r="C89" s="12"/>
      <c r="D89" s="23" t="str">
        <f t="shared" si="3"/>
        <v xml:space="preserve">APWORKS 2024.2 - PHASE 6: </v>
      </c>
      <c r="E89" s="13" t="s">
        <v>311</v>
      </c>
      <c r="F89" s="12" t="s">
        <v>443</v>
      </c>
      <c r="G89" s="13" t="s">
        <v>284</v>
      </c>
      <c r="H89" s="13" t="s">
        <v>412</v>
      </c>
      <c r="K89" s="24">
        <v>60</v>
      </c>
    </row>
    <row r="90" spans="1:13" x14ac:dyDescent="0.25">
      <c r="A90" s="5" t="s">
        <v>565</v>
      </c>
      <c r="B90" s="9" t="s">
        <v>444</v>
      </c>
      <c r="C90" s="9"/>
      <c r="D90" s="23" t="str">
        <f t="shared" si="3"/>
        <v xml:space="preserve">APWORKS 2024.2 - PHASE 6: </v>
      </c>
      <c r="E90" s="10" t="s">
        <v>445</v>
      </c>
      <c r="F90" s="9" t="s">
        <v>446</v>
      </c>
      <c r="G90" s="10" t="s">
        <v>330</v>
      </c>
      <c r="H90" s="10" t="s">
        <v>447</v>
      </c>
      <c r="L90" s="24">
        <v>48.3</v>
      </c>
      <c r="M90" s="24">
        <v>53.1</v>
      </c>
    </row>
    <row r="91" spans="1:13" x14ac:dyDescent="0.25">
      <c r="A91" s="5" t="s">
        <v>565</v>
      </c>
      <c r="B91" s="12" t="s">
        <v>342</v>
      </c>
      <c r="C91" s="12"/>
      <c r="D91" s="23" t="str">
        <f t="shared" si="3"/>
        <v xml:space="preserve">APWORKS 2024.2 - PHASE 6: </v>
      </c>
      <c r="E91" s="13" t="s">
        <v>232</v>
      </c>
      <c r="F91" s="12" t="s">
        <v>448</v>
      </c>
      <c r="G91" s="13" t="s">
        <v>330</v>
      </c>
      <c r="H91" s="13" t="s">
        <v>330</v>
      </c>
      <c r="L91" s="24">
        <v>4</v>
      </c>
    </row>
    <row r="92" spans="1:13" x14ac:dyDescent="0.25">
      <c r="A92" s="5" t="s">
        <v>565</v>
      </c>
      <c r="B92" s="12" t="s">
        <v>337</v>
      </c>
      <c r="C92" s="12"/>
      <c r="D92" s="23" t="str">
        <f t="shared" si="3"/>
        <v xml:space="preserve">APWORKS 2024.2 - PHASE 6: </v>
      </c>
      <c r="E92" s="13" t="s">
        <v>232</v>
      </c>
      <c r="F92" s="12" t="s">
        <v>449</v>
      </c>
      <c r="G92" s="13" t="s">
        <v>330</v>
      </c>
      <c r="H92" s="13" t="s">
        <v>331</v>
      </c>
      <c r="L92" s="24">
        <v>4</v>
      </c>
    </row>
    <row r="93" spans="1:13" x14ac:dyDescent="0.25">
      <c r="A93" s="5" t="s">
        <v>565</v>
      </c>
      <c r="B93" s="12" t="s">
        <v>344</v>
      </c>
      <c r="C93" s="12"/>
      <c r="D93" s="23" t="str">
        <f t="shared" si="3"/>
        <v xml:space="preserve">APWORKS 2024.2 - PHASE 6: </v>
      </c>
      <c r="E93" s="13" t="s">
        <v>232</v>
      </c>
      <c r="F93" s="12" t="s">
        <v>449</v>
      </c>
      <c r="G93" s="13" t="s">
        <v>331</v>
      </c>
      <c r="H93" s="13" t="s">
        <v>331</v>
      </c>
      <c r="L93" s="24">
        <v>4</v>
      </c>
    </row>
    <row r="94" spans="1:13" ht="30" x14ac:dyDescent="0.25">
      <c r="A94" s="5" t="s">
        <v>565</v>
      </c>
      <c r="B94" s="9" t="s">
        <v>347</v>
      </c>
      <c r="C94" s="9"/>
      <c r="D94" s="23" t="str">
        <f t="shared" si="3"/>
        <v xml:space="preserve">APWORKS 2024.2 - PHASE 6: </v>
      </c>
      <c r="E94" s="10" t="s">
        <v>450</v>
      </c>
      <c r="F94" s="9" t="s">
        <v>451</v>
      </c>
      <c r="G94" s="10" t="s">
        <v>331</v>
      </c>
      <c r="H94" s="10" t="s">
        <v>371</v>
      </c>
      <c r="L94" s="24">
        <v>28.4</v>
      </c>
      <c r="M94" s="24">
        <v>23</v>
      </c>
    </row>
    <row r="95" spans="1:13" x14ac:dyDescent="0.25">
      <c r="A95" s="5" t="s">
        <v>565</v>
      </c>
      <c r="B95" s="9" t="s">
        <v>455</v>
      </c>
      <c r="C95" s="9"/>
      <c r="D95" s="23" t="str">
        <f t="shared" si="3"/>
        <v xml:space="preserve">APWORKS 2024.2 - PHASE 6: </v>
      </c>
      <c r="E95" s="10" t="s">
        <v>295</v>
      </c>
      <c r="F95" s="9" t="s">
        <v>456</v>
      </c>
      <c r="G95" s="10" t="s">
        <v>453</v>
      </c>
      <c r="H95" s="10" t="s">
        <v>371</v>
      </c>
      <c r="L95" s="24">
        <v>4</v>
      </c>
      <c r="M95" s="24">
        <v>4</v>
      </c>
    </row>
    <row r="96" spans="1:13" x14ac:dyDescent="0.25">
      <c r="A96" s="5" t="s">
        <v>565</v>
      </c>
      <c r="B96" s="9" t="s">
        <v>457</v>
      </c>
      <c r="C96" s="9"/>
      <c r="D96" s="23" t="str">
        <f t="shared" si="3"/>
        <v xml:space="preserve">APWORKS 2024.2 - PHASE 6: </v>
      </c>
      <c r="E96" s="10" t="s">
        <v>242</v>
      </c>
      <c r="F96" s="9" t="s">
        <v>458</v>
      </c>
      <c r="G96" s="10" t="s">
        <v>349</v>
      </c>
      <c r="H96" s="10" t="s">
        <v>447</v>
      </c>
      <c r="L96" s="24">
        <v>3.9</v>
      </c>
      <c r="M96" s="24">
        <v>26.1</v>
      </c>
    </row>
    <row r="97" spans="1:25" x14ac:dyDescent="0.25">
      <c r="A97" s="5" t="s">
        <v>565</v>
      </c>
      <c r="B97" s="12" t="s">
        <v>459</v>
      </c>
      <c r="C97" s="12"/>
      <c r="D97" s="23" t="str">
        <f t="shared" si="3"/>
        <v xml:space="preserve">APWORKS 2024.2 - PHASE 6: </v>
      </c>
      <c r="E97" s="13" t="s">
        <v>279</v>
      </c>
      <c r="F97" s="12" t="s">
        <v>452</v>
      </c>
      <c r="G97" s="13" t="s">
        <v>331</v>
      </c>
      <c r="H97" s="13" t="s">
        <v>453</v>
      </c>
    </row>
    <row r="98" spans="1:25" x14ac:dyDescent="0.25">
      <c r="A98" s="5" t="s">
        <v>565</v>
      </c>
      <c r="B98" s="9" t="s">
        <v>460</v>
      </c>
      <c r="C98" s="9"/>
      <c r="D98" s="23" t="str">
        <f t="shared" si="3"/>
        <v xml:space="preserve">APWORKS 2024.2 - PHASE 6: </v>
      </c>
      <c r="E98" s="10" t="s">
        <v>263</v>
      </c>
      <c r="F98" s="9" t="s">
        <v>454</v>
      </c>
      <c r="G98" s="10" t="s">
        <v>223</v>
      </c>
      <c r="H98" s="10" t="s">
        <v>407</v>
      </c>
      <c r="M98" s="24">
        <v>16</v>
      </c>
    </row>
    <row r="99" spans="1:25" x14ac:dyDescent="0.25">
      <c r="A99" s="5" t="s">
        <v>565</v>
      </c>
      <c r="B99" s="9" t="s">
        <v>461</v>
      </c>
      <c r="C99" s="9"/>
      <c r="D99" s="23" t="str">
        <f t="shared" si="3"/>
        <v xml:space="preserve">APWORKS 2024.2 - PHASE 6: </v>
      </c>
      <c r="E99" s="10" t="s">
        <v>462</v>
      </c>
      <c r="F99" s="9" t="s">
        <v>220</v>
      </c>
      <c r="G99" s="10" t="s">
        <v>218</v>
      </c>
      <c r="H99" s="10" t="s">
        <v>221</v>
      </c>
      <c r="J99" s="24" t="s">
        <v>463</v>
      </c>
      <c r="K99" s="24">
        <v>98.13</v>
      </c>
      <c r="M99" s="24">
        <v>38</v>
      </c>
    </row>
    <row r="100" spans="1:25" x14ac:dyDescent="0.25">
      <c r="A100" s="5" t="s">
        <v>565</v>
      </c>
      <c r="B100" s="9" t="s">
        <v>464</v>
      </c>
      <c r="C100" s="9"/>
      <c r="D100" s="23" t="str">
        <f t="shared" si="3"/>
        <v xml:space="preserve">APWORKS 2024.2 - PHASE 6: </v>
      </c>
      <c r="E100" s="10" t="s">
        <v>443</v>
      </c>
      <c r="F100" s="9" t="s">
        <v>465</v>
      </c>
      <c r="G100" s="10" t="s">
        <v>271</v>
      </c>
      <c r="H100" s="10" t="s">
        <v>308</v>
      </c>
      <c r="J100" s="24" t="s">
        <v>463</v>
      </c>
      <c r="K100" s="24">
        <v>98.13</v>
      </c>
    </row>
    <row r="101" spans="1:25" x14ac:dyDescent="0.25">
      <c r="A101" s="5" t="s">
        <v>565</v>
      </c>
      <c r="B101" s="9" t="s">
        <v>444</v>
      </c>
      <c r="C101" s="9"/>
      <c r="D101" s="23" t="str">
        <f t="shared" si="3"/>
        <v xml:space="preserve">APWORKS 2024.2 - PHASE 6: </v>
      </c>
      <c r="E101" s="10" t="s">
        <v>242</v>
      </c>
      <c r="F101" s="9" t="s">
        <v>466</v>
      </c>
      <c r="G101" s="10" t="s">
        <v>218</v>
      </c>
      <c r="H101" s="10" t="s">
        <v>467</v>
      </c>
      <c r="M101" s="24">
        <v>30</v>
      </c>
    </row>
    <row r="102" spans="1:25" ht="30" x14ac:dyDescent="0.25">
      <c r="A102" s="5" t="s">
        <v>565</v>
      </c>
      <c r="B102" s="9" t="s">
        <v>347</v>
      </c>
      <c r="C102" s="9"/>
      <c r="D102" s="23" t="str">
        <f t="shared" si="3"/>
        <v xml:space="preserve">APWORKS 2024.2 - PHASE 6: </v>
      </c>
      <c r="E102" s="10" t="s">
        <v>468</v>
      </c>
      <c r="F102" s="9" t="s">
        <v>452</v>
      </c>
      <c r="G102" s="10" t="s">
        <v>371</v>
      </c>
      <c r="H102" s="10" t="s">
        <v>360</v>
      </c>
      <c r="M102" s="24">
        <v>11</v>
      </c>
    </row>
    <row r="103" spans="1:25" x14ac:dyDescent="0.25">
      <c r="A103" s="5" t="s">
        <v>565</v>
      </c>
      <c r="B103" s="9" t="s">
        <v>455</v>
      </c>
      <c r="C103" s="9"/>
      <c r="D103" s="23" t="str">
        <f t="shared" si="3"/>
        <v xml:space="preserve">APWORKS 2024.2 - PHASE 6: </v>
      </c>
      <c r="E103" s="10" t="s">
        <v>469</v>
      </c>
      <c r="F103" s="9" t="s">
        <v>470</v>
      </c>
      <c r="G103" s="10" t="s">
        <v>371</v>
      </c>
      <c r="H103" s="10" t="s">
        <v>371</v>
      </c>
      <c r="M103" s="24">
        <v>3</v>
      </c>
    </row>
    <row r="104" spans="1:25" x14ac:dyDescent="0.25">
      <c r="A104" s="5" t="s">
        <v>565</v>
      </c>
      <c r="B104" s="9" t="s">
        <v>457</v>
      </c>
      <c r="C104" s="9"/>
      <c r="D104" s="23" t="str">
        <f t="shared" si="3"/>
        <v xml:space="preserve">APWORKS 2024.2 - PHASE 6: </v>
      </c>
      <c r="E104" s="10" t="s">
        <v>263</v>
      </c>
      <c r="F104" s="9" t="s">
        <v>471</v>
      </c>
      <c r="G104" s="10" t="s">
        <v>447</v>
      </c>
      <c r="H104" s="10" t="s">
        <v>467</v>
      </c>
      <c r="M104" s="24">
        <v>16</v>
      </c>
    </row>
    <row r="105" spans="1:25" x14ac:dyDescent="0.25">
      <c r="A105" s="5" t="s">
        <v>565</v>
      </c>
      <c r="B105" s="9" t="s">
        <v>459</v>
      </c>
      <c r="C105" s="9"/>
      <c r="D105" s="23" t="str">
        <f t="shared" si="3"/>
        <v xml:space="preserve">APWORKS 2024.2 - PHASE 6: </v>
      </c>
      <c r="E105" s="10" t="s">
        <v>279</v>
      </c>
      <c r="F105" s="9" t="s">
        <v>279</v>
      </c>
      <c r="G105" s="10" t="s">
        <v>218</v>
      </c>
      <c r="H105" s="10" t="s">
        <v>218</v>
      </c>
    </row>
    <row r="106" spans="1:25" x14ac:dyDescent="0.25">
      <c r="A106" s="5" t="s">
        <v>565</v>
      </c>
      <c r="B106" s="9" t="s">
        <v>460</v>
      </c>
      <c r="C106" s="9"/>
      <c r="D106" s="23" t="str">
        <f t="shared" si="3"/>
        <v xml:space="preserve">APWORKS 2024.2 - PHASE 6: </v>
      </c>
      <c r="E106" s="10" t="s">
        <v>295</v>
      </c>
      <c r="F106" s="9" t="s">
        <v>220</v>
      </c>
      <c r="G106" s="10" t="s">
        <v>218</v>
      </c>
      <c r="H106" s="10" t="s">
        <v>221</v>
      </c>
      <c r="M106" s="24">
        <v>8</v>
      </c>
    </row>
    <row r="107" spans="1:25" x14ac:dyDescent="0.25">
      <c r="A107" s="5" t="s">
        <v>565</v>
      </c>
      <c r="B107" s="9" t="s">
        <v>472</v>
      </c>
      <c r="C107" s="9"/>
      <c r="D107" s="23" t="str">
        <f t="shared" si="3"/>
        <v xml:space="preserve">APWORKS 2024.2 - PHASE 6: </v>
      </c>
      <c r="E107" s="10" t="s">
        <v>473</v>
      </c>
      <c r="F107" s="9" t="s">
        <v>474</v>
      </c>
      <c r="G107" s="10" t="s">
        <v>218</v>
      </c>
      <c r="H107" s="10" t="s">
        <v>475</v>
      </c>
      <c r="I107" s="24" t="s">
        <v>476</v>
      </c>
      <c r="J107" s="24" t="s">
        <v>477</v>
      </c>
      <c r="K107" s="24">
        <v>50</v>
      </c>
      <c r="M107" s="24">
        <v>80</v>
      </c>
    </row>
    <row r="108" spans="1:25" x14ac:dyDescent="0.25">
      <c r="A108" s="5" t="s">
        <v>565</v>
      </c>
      <c r="B108" s="12" t="s">
        <v>478</v>
      </c>
      <c r="C108" s="12"/>
      <c r="D108" s="23" t="str">
        <f t="shared" ref="D108:D131" si="4">CONCATENATE(A108,": ",C108)</f>
        <v xml:space="preserve">APWORKS 2024.2 - PHASE 6: </v>
      </c>
      <c r="E108" s="13" t="s">
        <v>479</v>
      </c>
      <c r="F108" s="12" t="s">
        <v>355</v>
      </c>
      <c r="G108" s="13" t="s">
        <v>475</v>
      </c>
      <c r="H108" s="13" t="s">
        <v>219</v>
      </c>
      <c r="M108" s="24">
        <v>66</v>
      </c>
    </row>
    <row r="109" spans="1:25" x14ac:dyDescent="0.25">
      <c r="A109" s="5" t="s">
        <v>565</v>
      </c>
      <c r="B109" s="12" t="s">
        <v>480</v>
      </c>
      <c r="C109" s="12"/>
      <c r="D109" s="23" t="str">
        <f t="shared" si="4"/>
        <v xml:space="preserve">APWORKS 2024.2 - PHASE 6: </v>
      </c>
      <c r="E109" s="13" t="s">
        <v>350</v>
      </c>
      <c r="F109" s="12" t="s">
        <v>481</v>
      </c>
      <c r="G109" s="13" t="s">
        <v>475</v>
      </c>
      <c r="H109" s="13" t="s">
        <v>219</v>
      </c>
      <c r="M109" s="24">
        <v>40</v>
      </c>
    </row>
    <row r="110" spans="1:25" x14ac:dyDescent="0.25">
      <c r="A110" s="5" t="s">
        <v>565</v>
      </c>
      <c r="B110" s="12" t="s">
        <v>482</v>
      </c>
      <c r="C110" s="12"/>
      <c r="D110" s="23" t="str">
        <f t="shared" si="4"/>
        <v xml:space="preserve">APWORKS 2024.2 - PHASE 6: </v>
      </c>
      <c r="E110" s="13" t="s">
        <v>417</v>
      </c>
      <c r="F110" s="12" t="s">
        <v>483</v>
      </c>
      <c r="G110" s="13" t="s">
        <v>219</v>
      </c>
      <c r="H110" s="13" t="s">
        <v>484</v>
      </c>
      <c r="M110" s="24">
        <v>20</v>
      </c>
    </row>
    <row r="111" spans="1:25" x14ac:dyDescent="0.25">
      <c r="A111" s="16"/>
      <c r="B111" s="16"/>
      <c r="C111" s="16"/>
      <c r="D111" s="23" t="str">
        <f t="shared" si="4"/>
        <v xml:space="preserve">: </v>
      </c>
      <c r="E111" s="13" t="s">
        <v>279</v>
      </c>
      <c r="F111" s="16"/>
      <c r="G111" s="17"/>
      <c r="H111" s="17"/>
    </row>
    <row r="112" spans="1:25" s="8" customFormat="1" x14ac:dyDescent="0.25">
      <c r="A112" s="6"/>
      <c r="B112" s="6" t="s">
        <v>485</v>
      </c>
      <c r="C112" s="6"/>
      <c r="D112" s="6" t="str">
        <f t="shared" ref="D112" si="5">CONCATENATE(A112,": ",B112)</f>
        <v>: Nexelus 2024.1 SP2</v>
      </c>
      <c r="E112" s="7" t="s">
        <v>486</v>
      </c>
      <c r="F112" s="6" t="s">
        <v>487</v>
      </c>
      <c r="G112" s="7" t="s">
        <v>230</v>
      </c>
      <c r="H112" s="7" t="s">
        <v>221</v>
      </c>
      <c r="I112" s="29"/>
      <c r="J112" s="29"/>
      <c r="K112" s="29">
        <v>142.9</v>
      </c>
      <c r="L112" s="29">
        <v>260.39999999999998</v>
      </c>
      <c r="M112" s="29">
        <v>184.7</v>
      </c>
      <c r="N112" s="29"/>
      <c r="O112" s="29"/>
      <c r="P112" s="29"/>
      <c r="Q112" s="29"/>
      <c r="R112" s="29"/>
      <c r="S112" s="29"/>
      <c r="T112" s="29"/>
      <c r="U112" s="29"/>
      <c r="V112" s="29"/>
      <c r="W112" s="29"/>
      <c r="X112" s="29"/>
      <c r="Y112" s="29"/>
    </row>
    <row r="113" spans="1:25" x14ac:dyDescent="0.25">
      <c r="A113" s="5" t="s">
        <v>28</v>
      </c>
      <c r="B113" s="9" t="s">
        <v>488</v>
      </c>
      <c r="C113" s="9"/>
      <c r="D113" s="23" t="str">
        <f t="shared" si="4"/>
        <v xml:space="preserve">NEXELUS 2024.1 SP2              : </v>
      </c>
      <c r="E113" s="10" t="s">
        <v>489</v>
      </c>
      <c r="F113" s="9" t="s">
        <v>490</v>
      </c>
      <c r="G113" s="10" t="s">
        <v>230</v>
      </c>
      <c r="H113" s="10" t="s">
        <v>467</v>
      </c>
      <c r="K113" s="24">
        <v>132.9</v>
      </c>
      <c r="L113" s="24">
        <v>260.39999999999998</v>
      </c>
      <c r="M113" s="24">
        <v>90.7</v>
      </c>
    </row>
    <row r="114" spans="1:25" x14ac:dyDescent="0.25">
      <c r="A114" s="5" t="s">
        <v>28</v>
      </c>
      <c r="B114" s="9" t="s">
        <v>491</v>
      </c>
      <c r="C114" s="5" t="s">
        <v>49</v>
      </c>
      <c r="D114" s="23" t="str">
        <f t="shared" si="4"/>
        <v>NEXELUS 2024.1 SP2              : Backup Table for vendor/client lines relationship</v>
      </c>
      <c r="E114" s="10" t="s">
        <v>492</v>
      </c>
      <c r="F114" s="9" t="s">
        <v>493</v>
      </c>
      <c r="G114" s="10" t="s">
        <v>494</v>
      </c>
      <c r="H114" s="10" t="s">
        <v>336</v>
      </c>
      <c r="K114" s="24">
        <v>24.1</v>
      </c>
      <c r="L114" s="24">
        <v>33.9</v>
      </c>
      <c r="R114" s="24">
        <v>12</v>
      </c>
      <c r="X114" s="24">
        <v>8</v>
      </c>
    </row>
    <row r="115" spans="1:25" x14ac:dyDescent="0.25">
      <c r="A115" s="5" t="s">
        <v>28</v>
      </c>
      <c r="B115" s="12" t="s">
        <v>495</v>
      </c>
      <c r="C115" s="12"/>
      <c r="D115" s="23" t="str">
        <f t="shared" si="4"/>
        <v xml:space="preserve">NEXELUS 2024.1 SP2              : </v>
      </c>
      <c r="E115" s="13" t="s">
        <v>295</v>
      </c>
      <c r="F115" s="12" t="s">
        <v>322</v>
      </c>
      <c r="G115" s="13" t="s">
        <v>494</v>
      </c>
      <c r="H115" s="13" t="s">
        <v>314</v>
      </c>
      <c r="K115" s="24">
        <v>8</v>
      </c>
    </row>
    <row r="116" spans="1:25" x14ac:dyDescent="0.25">
      <c r="A116" s="5" t="s">
        <v>28</v>
      </c>
      <c r="B116" s="12" t="s">
        <v>496</v>
      </c>
      <c r="C116" s="12"/>
      <c r="D116" s="23" t="str">
        <f t="shared" si="4"/>
        <v xml:space="preserve">NEXELUS 2024.1 SP2              : </v>
      </c>
      <c r="E116" s="13" t="s">
        <v>242</v>
      </c>
      <c r="F116" s="12" t="s">
        <v>497</v>
      </c>
      <c r="G116" s="13" t="s">
        <v>494</v>
      </c>
      <c r="H116" s="13" t="s">
        <v>498</v>
      </c>
      <c r="K116" s="24">
        <v>16.100000000000001</v>
      </c>
      <c r="L116" s="24">
        <v>13.9</v>
      </c>
    </row>
    <row r="117" spans="1:25" ht="30" x14ac:dyDescent="0.25">
      <c r="A117" s="5" t="s">
        <v>28</v>
      </c>
      <c r="B117" s="9" t="s">
        <v>499</v>
      </c>
      <c r="C117" s="9"/>
      <c r="D117" s="23" t="str">
        <f t="shared" si="4"/>
        <v xml:space="preserve">NEXELUS 2024.1 SP2              : </v>
      </c>
      <c r="E117" s="10" t="s">
        <v>500</v>
      </c>
      <c r="F117" s="9" t="s">
        <v>501</v>
      </c>
      <c r="G117" s="10" t="s">
        <v>433</v>
      </c>
      <c r="H117" s="10" t="s">
        <v>340</v>
      </c>
      <c r="K117" s="24">
        <v>89.8</v>
      </c>
      <c r="L117" s="24">
        <v>98.2</v>
      </c>
    </row>
    <row r="118" spans="1:25" x14ac:dyDescent="0.25">
      <c r="A118" s="5" t="s">
        <v>28</v>
      </c>
      <c r="B118" s="9" t="s">
        <v>502</v>
      </c>
      <c r="C118" s="5" t="s">
        <v>87</v>
      </c>
      <c r="D118" s="23" t="str">
        <f t="shared" si="4"/>
        <v>NEXELUS 2024.1 SP2              : UDF &amp; Naming Convention in Vendor Portal - Proposal Import/exp</v>
      </c>
      <c r="E118" s="10" t="s">
        <v>503</v>
      </c>
      <c r="F118" s="9" t="s">
        <v>504</v>
      </c>
      <c r="G118" s="10" t="s">
        <v>433</v>
      </c>
      <c r="H118" s="10" t="s">
        <v>336</v>
      </c>
      <c r="K118" s="24">
        <v>77.8</v>
      </c>
      <c r="L118" s="24">
        <v>36.200000000000003</v>
      </c>
      <c r="Q118" s="24">
        <v>0.9</v>
      </c>
      <c r="R118" s="24">
        <v>23.1</v>
      </c>
      <c r="W118" s="24">
        <v>0.9</v>
      </c>
      <c r="X118" s="24">
        <v>13.1</v>
      </c>
    </row>
    <row r="119" spans="1:25" x14ac:dyDescent="0.25">
      <c r="A119" s="5" t="s">
        <v>28</v>
      </c>
      <c r="B119" s="9" t="s">
        <v>508</v>
      </c>
      <c r="C119" s="5" t="s">
        <v>142</v>
      </c>
      <c r="D119" s="23" t="str">
        <f t="shared" si="4"/>
        <v>NEXELUS 2024.1 SP2              : UDF &amp; Naming Convention in Nexelus - Export on Proposal</v>
      </c>
      <c r="E119" s="10" t="s">
        <v>368</v>
      </c>
      <c r="F119" s="9" t="s">
        <v>280</v>
      </c>
      <c r="G119" s="10" t="s">
        <v>308</v>
      </c>
      <c r="H119" s="10" t="s">
        <v>509</v>
      </c>
      <c r="K119" s="24">
        <v>4</v>
      </c>
      <c r="L119" s="24">
        <v>32</v>
      </c>
      <c r="Q119" s="24">
        <v>12</v>
      </c>
      <c r="W119" s="24">
        <v>12</v>
      </c>
    </row>
    <row r="120" spans="1:25" x14ac:dyDescent="0.25">
      <c r="A120" s="5" t="s">
        <v>28</v>
      </c>
      <c r="B120" s="9" t="s">
        <v>510</v>
      </c>
      <c r="C120" s="5" t="s">
        <v>143</v>
      </c>
      <c r="D120" s="23" t="str">
        <f t="shared" si="4"/>
        <v>NEXELUS 2024.1 SP2              : UDF &amp; Naming Convention in RFP - Nexelus RFP(Exp and Imp)</v>
      </c>
      <c r="E120" s="10" t="s">
        <v>511</v>
      </c>
      <c r="F120" s="9" t="s">
        <v>501</v>
      </c>
      <c r="G120" s="10" t="s">
        <v>433</v>
      </c>
      <c r="H120" s="10" t="s">
        <v>340</v>
      </c>
      <c r="K120" s="24">
        <v>8</v>
      </c>
      <c r="L120" s="24">
        <v>30</v>
      </c>
    </row>
    <row r="121" spans="1:25" x14ac:dyDescent="0.25">
      <c r="A121" s="5" t="s">
        <v>28</v>
      </c>
      <c r="B121" s="21" t="s">
        <v>512</v>
      </c>
      <c r="C121" s="21"/>
      <c r="D121" s="23" t="str">
        <f t="shared" si="4"/>
        <v xml:space="preserve">NEXELUS 2024.1 SP2              : </v>
      </c>
      <c r="E121" s="22" t="s">
        <v>513</v>
      </c>
      <c r="F121" s="21" t="s">
        <v>514</v>
      </c>
      <c r="G121" s="22" t="s">
        <v>433</v>
      </c>
      <c r="H121" s="22" t="s">
        <v>412</v>
      </c>
      <c r="K121" s="24">
        <v>68</v>
      </c>
    </row>
    <row r="122" spans="1:25" x14ac:dyDescent="0.25">
      <c r="A122" s="5" t="s">
        <v>28</v>
      </c>
      <c r="B122" s="9" t="s">
        <v>515</v>
      </c>
      <c r="C122" s="5" t="s">
        <v>29</v>
      </c>
      <c r="D122" s="23" t="str">
        <f t="shared" si="4"/>
        <v>NEXELUS 2024.1 SP2              : Generate Client Schedule Lines based on media type</v>
      </c>
      <c r="E122" s="10" t="s">
        <v>516</v>
      </c>
      <c r="F122" s="9" t="s">
        <v>490</v>
      </c>
      <c r="G122" s="10" t="s">
        <v>230</v>
      </c>
      <c r="H122" s="10" t="s">
        <v>467</v>
      </c>
      <c r="K122" s="24">
        <v>13</v>
      </c>
      <c r="L122" s="24">
        <v>101.3</v>
      </c>
      <c r="M122" s="24">
        <v>90.7</v>
      </c>
    </row>
    <row r="123" spans="1:25" x14ac:dyDescent="0.25">
      <c r="A123" s="5" t="s">
        <v>28</v>
      </c>
      <c r="B123" s="9" t="s">
        <v>517</v>
      </c>
      <c r="C123" s="9"/>
      <c r="D123" s="23" t="str">
        <f t="shared" si="4"/>
        <v xml:space="preserve">NEXELUS 2024.1 SP2              : </v>
      </c>
      <c r="E123" s="10" t="s">
        <v>333</v>
      </c>
      <c r="F123" s="9" t="s">
        <v>233</v>
      </c>
      <c r="G123" s="10" t="s">
        <v>506</v>
      </c>
      <c r="H123" s="10" t="s">
        <v>506</v>
      </c>
      <c r="K123" s="24">
        <v>1</v>
      </c>
    </row>
    <row r="124" spans="1:25" x14ac:dyDescent="0.25">
      <c r="A124" s="5" t="s">
        <v>28</v>
      </c>
      <c r="B124" s="9" t="s">
        <v>518</v>
      </c>
      <c r="C124" s="9"/>
      <c r="D124" s="23" t="str">
        <f t="shared" si="4"/>
        <v xml:space="preserve">NEXELUS 2024.1 SP2              : </v>
      </c>
      <c r="E124" s="10" t="s">
        <v>333</v>
      </c>
      <c r="F124" s="9" t="s">
        <v>233</v>
      </c>
      <c r="G124" s="10" t="s">
        <v>506</v>
      </c>
      <c r="H124" s="10" t="s">
        <v>313</v>
      </c>
      <c r="K124" s="24">
        <v>1</v>
      </c>
    </row>
    <row r="125" spans="1:25" x14ac:dyDescent="0.25">
      <c r="A125" s="5" t="s">
        <v>28</v>
      </c>
      <c r="B125" s="9" t="s">
        <v>519</v>
      </c>
      <c r="C125" s="9"/>
      <c r="D125" s="23" t="str">
        <f t="shared" si="4"/>
        <v xml:space="preserve">NEXELUS 2024.1 SP2              : </v>
      </c>
      <c r="E125" s="10" t="s">
        <v>479</v>
      </c>
      <c r="F125" s="9" t="s">
        <v>520</v>
      </c>
      <c r="G125" s="10" t="s">
        <v>230</v>
      </c>
      <c r="H125" s="10" t="s">
        <v>360</v>
      </c>
      <c r="K125" s="24">
        <v>4</v>
      </c>
      <c r="L125" s="24">
        <v>46</v>
      </c>
      <c r="M125" s="24">
        <v>16</v>
      </c>
      <c r="S125" s="24">
        <v>8</v>
      </c>
      <c r="Y125" s="24">
        <v>8</v>
      </c>
    </row>
    <row r="126" spans="1:25" x14ac:dyDescent="0.25">
      <c r="A126" s="5" t="s">
        <v>28</v>
      </c>
      <c r="B126" s="9" t="s">
        <v>522</v>
      </c>
      <c r="C126" s="9"/>
      <c r="D126" s="23" t="str">
        <f t="shared" si="4"/>
        <v xml:space="preserve">NEXELUS 2024.1 SP2              : </v>
      </c>
      <c r="E126" s="10" t="s">
        <v>523</v>
      </c>
      <c r="F126" s="9" t="s">
        <v>524</v>
      </c>
      <c r="G126" s="10" t="s">
        <v>521</v>
      </c>
      <c r="H126" s="10" t="s">
        <v>467</v>
      </c>
      <c r="K126" s="24">
        <v>7</v>
      </c>
      <c r="L126" s="24">
        <v>55.3</v>
      </c>
      <c r="M126" s="24">
        <v>14.7</v>
      </c>
      <c r="S126" s="24">
        <v>40</v>
      </c>
      <c r="Y126" s="24">
        <v>20</v>
      </c>
    </row>
    <row r="127" spans="1:25" x14ac:dyDescent="0.25">
      <c r="A127" s="5" t="s">
        <v>28</v>
      </c>
      <c r="B127" s="12" t="s">
        <v>505</v>
      </c>
      <c r="C127" s="12"/>
      <c r="D127" s="23" t="str">
        <f t="shared" si="4"/>
        <v xml:space="preserve">NEXELUS 2024.1 SP2              : </v>
      </c>
      <c r="E127" s="13" t="s">
        <v>483</v>
      </c>
      <c r="F127" s="12" t="s">
        <v>525</v>
      </c>
      <c r="G127" s="13" t="s">
        <v>521</v>
      </c>
      <c r="H127" s="13" t="s">
        <v>526</v>
      </c>
      <c r="K127" s="24">
        <v>7</v>
      </c>
    </row>
    <row r="128" spans="1:25" x14ac:dyDescent="0.25">
      <c r="A128" s="5" t="s">
        <v>28</v>
      </c>
      <c r="B128" s="21" t="s">
        <v>527</v>
      </c>
      <c r="C128" s="5" t="s">
        <v>184</v>
      </c>
      <c r="D128" s="23" t="str">
        <f t="shared" si="4"/>
        <v>NEXELUS 2024.1 SP2              : Media Plan Approval</v>
      </c>
      <c r="E128" s="22" t="s">
        <v>507</v>
      </c>
      <c r="F128" s="21" t="s">
        <v>440</v>
      </c>
      <c r="G128" s="22" t="s">
        <v>314</v>
      </c>
      <c r="H128" s="22" t="s">
        <v>498</v>
      </c>
      <c r="K128" s="24">
        <v>2.4</v>
      </c>
      <c r="L128" s="24">
        <v>11.6</v>
      </c>
    </row>
    <row r="129" spans="1:24" ht="45" x14ac:dyDescent="0.25">
      <c r="A129" s="5" t="s">
        <v>28</v>
      </c>
      <c r="B129" s="21" t="s">
        <v>528</v>
      </c>
      <c r="C129" s="21"/>
      <c r="D129" s="23" t="str">
        <f t="shared" si="4"/>
        <v xml:space="preserve">NEXELUS 2024.1 SP2              : </v>
      </c>
      <c r="E129" s="22" t="s">
        <v>279</v>
      </c>
      <c r="F129" s="21" t="s">
        <v>316</v>
      </c>
      <c r="G129" s="22" t="s">
        <v>230</v>
      </c>
      <c r="H129" s="22" t="s">
        <v>230</v>
      </c>
    </row>
    <row r="130" spans="1:24" x14ac:dyDescent="0.25">
      <c r="A130" s="5" t="s">
        <v>28</v>
      </c>
      <c r="B130" s="9" t="s">
        <v>529</v>
      </c>
      <c r="C130" s="5" t="s">
        <v>140</v>
      </c>
      <c r="D130" s="23" t="str">
        <f t="shared" si="4"/>
        <v>NEXELUS 2024.1 SP2              : Client Profile: Media &gt; Flag to make the vendor inactive</v>
      </c>
      <c r="E130" s="10" t="s">
        <v>355</v>
      </c>
      <c r="F130" s="9" t="s">
        <v>530</v>
      </c>
      <c r="G130" s="10" t="s">
        <v>506</v>
      </c>
      <c r="H130" s="10" t="s">
        <v>509</v>
      </c>
      <c r="K130" s="24">
        <v>6</v>
      </c>
      <c r="L130" s="24">
        <v>8</v>
      </c>
      <c r="R130" s="24">
        <v>8</v>
      </c>
      <c r="X130" s="24">
        <v>2</v>
      </c>
    </row>
    <row r="131" spans="1:24" x14ac:dyDescent="0.25">
      <c r="A131" s="5" t="s">
        <v>28</v>
      </c>
      <c r="B131" s="9" t="s">
        <v>531</v>
      </c>
      <c r="C131" s="9"/>
      <c r="D131" s="23" t="str">
        <f t="shared" si="4"/>
        <v xml:space="preserve">NEXELUS 2024.1 SP2              : </v>
      </c>
      <c r="E131" s="10" t="s">
        <v>532</v>
      </c>
      <c r="F131" s="9" t="s">
        <v>533</v>
      </c>
      <c r="G131" s="10" t="s">
        <v>230</v>
      </c>
      <c r="H131" s="10" t="s">
        <v>327</v>
      </c>
      <c r="L131" s="24">
        <v>4</v>
      </c>
      <c r="R131" s="24">
        <v>4</v>
      </c>
      <c r="X131" s="24">
        <v>1</v>
      </c>
    </row>
    <row r="132" spans="1:24" x14ac:dyDescent="0.25">
      <c r="A132" s="5" t="s">
        <v>28</v>
      </c>
      <c r="B132" s="9" t="s">
        <v>534</v>
      </c>
      <c r="C132" s="9"/>
      <c r="D132" s="23" t="str">
        <f t="shared" ref="D132:D158" si="6">CONCATENATE(A132,": ",C132)</f>
        <v xml:space="preserve">NEXELUS 2024.1 SP2              : </v>
      </c>
      <c r="E132" s="10" t="s">
        <v>279</v>
      </c>
      <c r="F132" s="9" t="s">
        <v>279</v>
      </c>
      <c r="G132" s="10" t="s">
        <v>230</v>
      </c>
      <c r="H132" s="10" t="s">
        <v>230</v>
      </c>
    </row>
    <row r="133" spans="1:24" ht="30" x14ac:dyDescent="0.25">
      <c r="A133" s="5" t="s">
        <v>28</v>
      </c>
      <c r="B133" s="12" t="s">
        <v>535</v>
      </c>
      <c r="C133" s="12"/>
      <c r="D133" s="23" t="str">
        <f t="shared" si="6"/>
        <v xml:space="preserve">NEXELUS 2024.1 SP2              : </v>
      </c>
      <c r="E133" s="13" t="s">
        <v>279</v>
      </c>
      <c r="F133" s="16"/>
      <c r="G133" s="17"/>
      <c r="H133" s="17"/>
    </row>
    <row r="134" spans="1:24" ht="30" x14ac:dyDescent="0.25">
      <c r="A134" s="5" t="s">
        <v>28</v>
      </c>
      <c r="B134" s="12" t="s">
        <v>536</v>
      </c>
      <c r="C134" s="12"/>
      <c r="D134" s="23" t="str">
        <f t="shared" si="6"/>
        <v xml:space="preserve">NEXELUS 2024.1 SP2              : </v>
      </c>
      <c r="E134" s="13" t="s">
        <v>279</v>
      </c>
      <c r="F134" s="16"/>
      <c r="G134" s="17"/>
      <c r="H134" s="17"/>
    </row>
    <row r="135" spans="1:24" ht="30" x14ac:dyDescent="0.25">
      <c r="A135" s="5" t="s">
        <v>28</v>
      </c>
      <c r="B135" s="12" t="s">
        <v>537</v>
      </c>
      <c r="C135" s="12"/>
      <c r="D135" s="23" t="str">
        <f t="shared" si="6"/>
        <v xml:space="preserve">NEXELUS 2024.1 SP2              : </v>
      </c>
      <c r="E135" s="13" t="s">
        <v>279</v>
      </c>
      <c r="F135" s="16"/>
      <c r="G135" s="17"/>
      <c r="H135" s="17"/>
    </row>
    <row r="136" spans="1:24" ht="45" x14ac:dyDescent="0.25">
      <c r="A136" s="5" t="s">
        <v>28</v>
      </c>
      <c r="B136" s="12" t="s">
        <v>538</v>
      </c>
      <c r="C136" s="12"/>
      <c r="D136" s="23" t="str">
        <f t="shared" si="6"/>
        <v xml:space="preserve">NEXELUS 2024.1 SP2              : </v>
      </c>
      <c r="E136" s="13" t="s">
        <v>279</v>
      </c>
      <c r="F136" s="16"/>
      <c r="G136" s="17"/>
      <c r="H136" s="17"/>
    </row>
    <row r="137" spans="1:24" ht="30" x14ac:dyDescent="0.25">
      <c r="A137" s="5" t="s">
        <v>28</v>
      </c>
      <c r="B137" s="12" t="s">
        <v>539</v>
      </c>
      <c r="C137" s="12"/>
      <c r="D137" s="23" t="str">
        <f t="shared" si="6"/>
        <v xml:space="preserve">NEXELUS 2024.1 SP2              : </v>
      </c>
      <c r="E137" s="13" t="s">
        <v>279</v>
      </c>
      <c r="F137" s="16"/>
      <c r="G137" s="17"/>
      <c r="H137" s="17"/>
    </row>
    <row r="138" spans="1:24" ht="30" x14ac:dyDescent="0.25">
      <c r="A138" s="5" t="s">
        <v>28</v>
      </c>
      <c r="B138" s="12" t="s">
        <v>540</v>
      </c>
      <c r="C138" s="12"/>
      <c r="D138" s="23" t="str">
        <f t="shared" si="6"/>
        <v xml:space="preserve">NEXELUS 2024.1 SP2              : </v>
      </c>
      <c r="E138" s="13" t="s">
        <v>279</v>
      </c>
      <c r="F138" s="16"/>
      <c r="G138" s="17"/>
      <c r="H138" s="17"/>
    </row>
    <row r="139" spans="1:24" ht="45" x14ac:dyDescent="0.25">
      <c r="A139" s="5" t="s">
        <v>28</v>
      </c>
      <c r="B139" s="12" t="s">
        <v>541</v>
      </c>
      <c r="C139" s="12"/>
      <c r="D139" s="23" t="str">
        <f t="shared" si="6"/>
        <v xml:space="preserve">NEXELUS 2024.1 SP2              : </v>
      </c>
      <c r="E139" s="13" t="s">
        <v>279</v>
      </c>
      <c r="F139" s="16"/>
      <c r="G139" s="17"/>
      <c r="H139" s="17"/>
    </row>
    <row r="140" spans="1:24" ht="45" x14ac:dyDescent="0.25">
      <c r="A140" s="5" t="s">
        <v>28</v>
      </c>
      <c r="B140" s="12" t="s">
        <v>542</v>
      </c>
      <c r="C140" s="12"/>
      <c r="D140" s="23" t="str">
        <f t="shared" si="6"/>
        <v xml:space="preserve">NEXELUS 2024.1 SP2              : </v>
      </c>
      <c r="E140" s="13" t="s">
        <v>279</v>
      </c>
      <c r="F140" s="16"/>
      <c r="G140" s="17"/>
      <c r="H140" s="17"/>
    </row>
    <row r="141" spans="1:24" ht="60" x14ac:dyDescent="0.25">
      <c r="A141" s="5" t="s">
        <v>28</v>
      </c>
      <c r="B141" s="12" t="s">
        <v>543</v>
      </c>
      <c r="C141" s="12"/>
      <c r="D141" s="23" t="str">
        <f t="shared" si="6"/>
        <v xml:space="preserve">NEXELUS 2024.1 SP2              : </v>
      </c>
      <c r="E141" s="13" t="s">
        <v>279</v>
      </c>
      <c r="F141" s="16"/>
      <c r="G141" s="17"/>
      <c r="H141" s="17"/>
    </row>
    <row r="142" spans="1:24" ht="30" x14ac:dyDescent="0.25">
      <c r="A142" s="5" t="s">
        <v>28</v>
      </c>
      <c r="B142" s="12" t="s">
        <v>544</v>
      </c>
      <c r="C142" s="12"/>
      <c r="D142" s="23" t="str">
        <f t="shared" si="6"/>
        <v xml:space="preserve">NEXELUS 2024.1 SP2              : </v>
      </c>
      <c r="E142" s="13" t="s">
        <v>279</v>
      </c>
      <c r="F142" s="16"/>
      <c r="G142" s="17"/>
      <c r="H142" s="17"/>
    </row>
    <row r="143" spans="1:24" ht="60" x14ac:dyDescent="0.25">
      <c r="A143" s="5" t="s">
        <v>28</v>
      </c>
      <c r="B143" s="12" t="s">
        <v>545</v>
      </c>
      <c r="C143" s="12"/>
      <c r="D143" s="23" t="str">
        <f t="shared" si="6"/>
        <v xml:space="preserve">NEXELUS 2024.1 SP2              : </v>
      </c>
      <c r="E143" s="13" t="s">
        <v>279</v>
      </c>
      <c r="F143" s="16"/>
      <c r="G143" s="17"/>
      <c r="H143" s="17"/>
    </row>
    <row r="144" spans="1:24" x14ac:dyDescent="0.25">
      <c r="A144" s="5" t="s">
        <v>28</v>
      </c>
      <c r="B144" s="12" t="s">
        <v>546</v>
      </c>
      <c r="C144" s="12"/>
      <c r="D144" s="23" t="str">
        <f t="shared" si="6"/>
        <v xml:space="preserve">NEXELUS 2024.1 SP2              : </v>
      </c>
      <c r="E144" s="13" t="s">
        <v>279</v>
      </c>
      <c r="F144" s="16"/>
      <c r="G144" s="17"/>
      <c r="H144" s="17"/>
    </row>
    <row r="145" spans="1:25" x14ac:dyDescent="0.25">
      <c r="A145" s="5" t="s">
        <v>28</v>
      </c>
      <c r="B145" s="12" t="s">
        <v>547</v>
      </c>
      <c r="C145" s="12"/>
      <c r="D145" s="23" t="str">
        <f t="shared" si="6"/>
        <v xml:space="preserve">NEXELUS 2024.1 SP2              : </v>
      </c>
      <c r="E145" s="13" t="s">
        <v>279</v>
      </c>
      <c r="F145" s="16"/>
      <c r="G145" s="17"/>
      <c r="H145" s="17"/>
    </row>
    <row r="146" spans="1:25" x14ac:dyDescent="0.25">
      <c r="A146" s="5" t="s">
        <v>28</v>
      </c>
      <c r="B146" s="9" t="s">
        <v>548</v>
      </c>
      <c r="C146" s="9"/>
      <c r="D146" s="23" t="str">
        <f t="shared" si="6"/>
        <v xml:space="preserve">NEXELUS 2024.1 SP2              : </v>
      </c>
      <c r="E146" s="10" t="s">
        <v>279</v>
      </c>
      <c r="F146" s="9" t="s">
        <v>316</v>
      </c>
      <c r="G146" s="10" t="s">
        <v>230</v>
      </c>
      <c r="H146" s="10" t="s">
        <v>230</v>
      </c>
    </row>
    <row r="147" spans="1:25" x14ac:dyDescent="0.25">
      <c r="A147" s="5" t="s">
        <v>28</v>
      </c>
      <c r="B147" s="9" t="s">
        <v>549</v>
      </c>
      <c r="C147" s="9"/>
      <c r="D147" s="23" t="str">
        <f t="shared" si="6"/>
        <v xml:space="preserve">NEXELUS 2024.1 SP2              : </v>
      </c>
      <c r="E147" s="10" t="s">
        <v>279</v>
      </c>
      <c r="F147" s="9" t="s">
        <v>316</v>
      </c>
      <c r="G147" s="10" t="s">
        <v>230</v>
      </c>
      <c r="H147" s="10" t="s">
        <v>230</v>
      </c>
    </row>
    <row r="148" spans="1:25" x14ac:dyDescent="0.25">
      <c r="A148" s="5" t="s">
        <v>28</v>
      </c>
      <c r="B148" s="9" t="s">
        <v>550</v>
      </c>
      <c r="C148" s="9"/>
      <c r="D148" s="23" t="str">
        <f t="shared" si="6"/>
        <v xml:space="preserve">NEXELUS 2024.1 SP2              : </v>
      </c>
      <c r="E148" s="10" t="s">
        <v>279</v>
      </c>
      <c r="F148" s="9" t="s">
        <v>316</v>
      </c>
      <c r="G148" s="10" t="s">
        <v>230</v>
      </c>
      <c r="H148" s="10" t="s">
        <v>230</v>
      </c>
    </row>
    <row r="149" spans="1:25" ht="30" x14ac:dyDescent="0.25">
      <c r="A149" s="5" t="s">
        <v>28</v>
      </c>
      <c r="B149" s="9" t="s">
        <v>551</v>
      </c>
      <c r="C149" s="9"/>
      <c r="D149" s="23" t="str">
        <f t="shared" si="6"/>
        <v xml:space="preserve">NEXELUS 2024.1 SP2              : </v>
      </c>
      <c r="E149" s="10" t="s">
        <v>279</v>
      </c>
      <c r="F149" s="9" t="s">
        <v>316</v>
      </c>
      <c r="G149" s="10" t="s">
        <v>230</v>
      </c>
      <c r="H149" s="10" t="s">
        <v>230</v>
      </c>
    </row>
    <row r="150" spans="1:25" x14ac:dyDescent="0.25">
      <c r="A150" s="5" t="s">
        <v>28</v>
      </c>
      <c r="B150" s="12" t="s">
        <v>552</v>
      </c>
      <c r="C150" s="12"/>
      <c r="D150" s="23" t="str">
        <f t="shared" si="6"/>
        <v xml:space="preserve">NEXELUS 2024.1 SP2              : </v>
      </c>
      <c r="E150" s="13" t="s">
        <v>319</v>
      </c>
      <c r="F150" s="12" t="s">
        <v>553</v>
      </c>
      <c r="G150" s="13" t="s">
        <v>521</v>
      </c>
      <c r="H150" s="13" t="s">
        <v>314</v>
      </c>
      <c r="K150" s="24">
        <v>10</v>
      </c>
    </row>
    <row r="151" spans="1:25" x14ac:dyDescent="0.25">
      <c r="A151" s="16"/>
      <c r="B151" s="16"/>
      <c r="C151" s="16"/>
      <c r="D151" s="23" t="str">
        <f t="shared" si="6"/>
        <v xml:space="preserve">: </v>
      </c>
      <c r="E151" s="13" t="s">
        <v>279</v>
      </c>
      <c r="F151" s="16"/>
      <c r="G151" s="17"/>
      <c r="H151" s="17"/>
    </row>
    <row r="152" spans="1:25" s="8" customFormat="1" x14ac:dyDescent="0.25">
      <c r="A152" s="6"/>
      <c r="B152" s="6" t="s">
        <v>554</v>
      </c>
      <c r="C152" s="6"/>
      <c r="D152" s="6" t="str">
        <f t="shared" ref="D152" si="7">CONCATENATE(A152,": ",B152)</f>
        <v>: Hotfix 2024.1</v>
      </c>
      <c r="E152" s="7" t="s">
        <v>555</v>
      </c>
      <c r="F152" s="6" t="s">
        <v>497</v>
      </c>
      <c r="G152" s="7" t="s">
        <v>314</v>
      </c>
      <c r="H152" s="7" t="s">
        <v>336</v>
      </c>
      <c r="I152" s="29"/>
      <c r="J152" s="29"/>
      <c r="K152" s="29">
        <v>11.9</v>
      </c>
      <c r="L152" s="29">
        <v>25.1</v>
      </c>
      <c r="M152" s="29"/>
      <c r="N152" s="29"/>
      <c r="O152" s="29"/>
      <c r="P152" s="29"/>
      <c r="Q152" s="29"/>
      <c r="R152" s="29"/>
      <c r="S152" s="29"/>
      <c r="T152" s="29"/>
      <c r="U152" s="29"/>
      <c r="V152" s="29"/>
      <c r="W152" s="29"/>
      <c r="X152" s="29"/>
      <c r="Y152" s="29"/>
    </row>
    <row r="153" spans="1:25" x14ac:dyDescent="0.25">
      <c r="A153" s="5" t="s">
        <v>28</v>
      </c>
      <c r="B153" s="9" t="s">
        <v>556</v>
      </c>
      <c r="C153" s="5" t="s">
        <v>101</v>
      </c>
      <c r="D153" s="23" t="str">
        <f t="shared" si="6"/>
        <v>NEXELUS 2024.1 SP2              : eConnect shell change to service</v>
      </c>
      <c r="E153" s="10" t="s">
        <v>242</v>
      </c>
      <c r="F153" s="9" t="s">
        <v>497</v>
      </c>
      <c r="G153" s="10" t="s">
        <v>314</v>
      </c>
      <c r="H153" s="10" t="s">
        <v>336</v>
      </c>
      <c r="K153" s="24">
        <v>4.9000000000000004</v>
      </c>
      <c r="L153" s="24">
        <v>25.1</v>
      </c>
    </row>
    <row r="154" spans="1:25" x14ac:dyDescent="0.25">
      <c r="A154" s="5" t="s">
        <v>28</v>
      </c>
      <c r="B154" s="12" t="s">
        <v>557</v>
      </c>
      <c r="C154" s="12"/>
      <c r="D154" s="23" t="str">
        <f t="shared" si="6"/>
        <v xml:space="preserve">NEXELUS 2024.1 SP2              : </v>
      </c>
      <c r="E154" s="13" t="s">
        <v>242</v>
      </c>
      <c r="F154" s="12" t="s">
        <v>497</v>
      </c>
      <c r="G154" s="13" t="s">
        <v>314</v>
      </c>
      <c r="H154" s="13" t="s">
        <v>336</v>
      </c>
      <c r="K154" s="24">
        <v>4.9000000000000004</v>
      </c>
      <c r="L154" s="24">
        <v>25.1</v>
      </c>
    </row>
    <row r="155" spans="1:25" x14ac:dyDescent="0.25">
      <c r="A155" s="5" t="s">
        <v>28</v>
      </c>
      <c r="B155" s="12" t="s">
        <v>558</v>
      </c>
      <c r="C155" s="12"/>
      <c r="D155" s="23" t="str">
        <f t="shared" si="6"/>
        <v xml:space="preserve">NEXELUS 2024.1 SP2              : </v>
      </c>
      <c r="E155" s="13" t="s">
        <v>483</v>
      </c>
      <c r="F155" s="16"/>
      <c r="G155" s="17"/>
      <c r="H155" s="17"/>
      <c r="K155" s="24">
        <v>7</v>
      </c>
    </row>
    <row r="156" spans="1:25" x14ac:dyDescent="0.25">
      <c r="A156" s="5" t="s">
        <v>28</v>
      </c>
      <c r="B156" s="19" t="s">
        <v>559</v>
      </c>
      <c r="C156" s="19"/>
      <c r="D156" s="23" t="str">
        <f t="shared" si="6"/>
        <v xml:space="preserve">NEXELUS 2024.1 SP2              : </v>
      </c>
      <c r="E156" s="20" t="s">
        <v>483</v>
      </c>
      <c r="F156" s="16"/>
      <c r="G156" s="20" t="s">
        <v>314</v>
      </c>
      <c r="H156" s="20" t="s">
        <v>314</v>
      </c>
      <c r="K156" s="24">
        <v>7</v>
      </c>
    </row>
    <row r="157" spans="1:25" x14ac:dyDescent="0.25">
      <c r="A157" s="5" t="s">
        <v>28</v>
      </c>
      <c r="B157" s="12" t="s">
        <v>560</v>
      </c>
      <c r="C157" s="12"/>
      <c r="D157" s="23" t="str">
        <f t="shared" si="6"/>
        <v xml:space="preserve">NEXELUS 2024.1 SP2              : </v>
      </c>
      <c r="E157" s="13" t="s">
        <v>279</v>
      </c>
      <c r="F157" s="16"/>
      <c r="G157" s="17"/>
      <c r="H157" s="17"/>
    </row>
    <row r="158" spans="1:25" x14ac:dyDescent="0.25">
      <c r="A158" s="5" t="s">
        <v>28</v>
      </c>
      <c r="B158" s="12" t="s">
        <v>561</v>
      </c>
      <c r="C158" s="12"/>
      <c r="D158" s="23" t="str">
        <f t="shared" si="6"/>
        <v xml:space="preserve">NEXELUS 2024.1 SP2              : </v>
      </c>
      <c r="E158" s="13" t="s">
        <v>279</v>
      </c>
      <c r="F158" s="16"/>
      <c r="G158" s="17"/>
      <c r="H158" s="17"/>
    </row>
  </sheetData>
  <mergeCells count="3">
    <mergeCell ref="I1:M1"/>
    <mergeCell ref="O1:S1"/>
    <mergeCell ref="U1:Y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FAC0B-3CCC-4BF9-AAD0-1872147554E8}">
  <dimension ref="A2:A38"/>
  <sheetViews>
    <sheetView topLeftCell="A22" workbookViewId="0">
      <selection activeCell="A2" sqref="A2:A38"/>
    </sheetView>
  </sheetViews>
  <sheetFormatPr defaultRowHeight="15" x14ac:dyDescent="0.25"/>
  <sheetData>
    <row r="2" spans="1:1" x14ac:dyDescent="0.25">
      <c r="A2" t="s">
        <v>189</v>
      </c>
    </row>
    <row r="4" spans="1:1" x14ac:dyDescent="0.25">
      <c r="A4" t="s">
        <v>190</v>
      </c>
    </row>
    <row r="6" spans="1:1" x14ac:dyDescent="0.25">
      <c r="A6" t="s">
        <v>191</v>
      </c>
    </row>
    <row r="8" spans="1:1" x14ac:dyDescent="0.25">
      <c r="A8" t="s">
        <v>192</v>
      </c>
    </row>
    <row r="10" spans="1:1" x14ac:dyDescent="0.25">
      <c r="A10" t="s">
        <v>193</v>
      </c>
    </row>
    <row r="12" spans="1:1" x14ac:dyDescent="0.25">
      <c r="A12" t="s">
        <v>194</v>
      </c>
    </row>
    <row r="14" spans="1:1" x14ac:dyDescent="0.25">
      <c r="A14" t="s">
        <v>195</v>
      </c>
    </row>
    <row r="16" spans="1:1" x14ac:dyDescent="0.25">
      <c r="A16" t="s">
        <v>196</v>
      </c>
    </row>
    <row r="18" spans="1:1" x14ac:dyDescent="0.25">
      <c r="A18" t="s">
        <v>197</v>
      </c>
    </row>
    <row r="20" spans="1:1" x14ac:dyDescent="0.25">
      <c r="A20" t="s">
        <v>198</v>
      </c>
    </row>
    <row r="22" spans="1:1" x14ac:dyDescent="0.25">
      <c r="A22" t="s">
        <v>199</v>
      </c>
    </row>
    <row r="24" spans="1:1" x14ac:dyDescent="0.25">
      <c r="A24" t="s">
        <v>200</v>
      </c>
    </row>
    <row r="25" spans="1:1" x14ac:dyDescent="0.25">
      <c r="A25" t="s">
        <v>201</v>
      </c>
    </row>
    <row r="27" spans="1:1" x14ac:dyDescent="0.25">
      <c r="A27" t="s">
        <v>202</v>
      </c>
    </row>
    <row r="29" spans="1:1" x14ac:dyDescent="0.25">
      <c r="A29" t="s">
        <v>203</v>
      </c>
    </row>
    <row r="30" spans="1:1" x14ac:dyDescent="0.25">
      <c r="A30" t="s">
        <v>204</v>
      </c>
    </row>
    <row r="31" spans="1:1" x14ac:dyDescent="0.25">
      <c r="A31" t="s">
        <v>204</v>
      </c>
    </row>
    <row r="32" spans="1:1" x14ac:dyDescent="0.25">
      <c r="A32" t="s">
        <v>205</v>
      </c>
    </row>
    <row r="34" spans="1:1" x14ac:dyDescent="0.25">
      <c r="A34" t="s">
        <v>206</v>
      </c>
    </row>
    <row r="35" spans="1:1" x14ac:dyDescent="0.25">
      <c r="A35" t="s">
        <v>204</v>
      </c>
    </row>
    <row r="36" spans="1:1" x14ac:dyDescent="0.25">
      <c r="A36" t="e">
        <f>--group by pdd_resources.name_first,pdd_resources.name_last,level2_key,level3_key,task_code</f>
        <v>#NAME?</v>
      </c>
    </row>
    <row r="37" spans="1:1" x14ac:dyDescent="0.25">
      <c r="A37" t="s">
        <v>204</v>
      </c>
    </row>
    <row r="38" spans="1:1" x14ac:dyDescent="0.25">
      <c r="A38" t="s">
        <v>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By Employee -Task</vt:lpstr>
      <vt:lpstr>By Project - Employee</vt:lpstr>
      <vt:lpstr>By Task - Employee</vt:lpstr>
      <vt:lpstr>OH Tasks</vt:lpstr>
      <vt:lpstr>data</vt:lpstr>
      <vt:lpstr>Const</vt:lpstr>
      <vt:lpstr>Planned Activities</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Rahman</dc:creator>
  <cp:lastModifiedBy>Tauseef Shahzad</cp:lastModifiedBy>
  <dcterms:created xsi:type="dcterms:W3CDTF">2024-12-12T15:29:44Z</dcterms:created>
  <dcterms:modified xsi:type="dcterms:W3CDTF">2024-12-18T07:57:43Z</dcterms:modified>
</cp:coreProperties>
</file>