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Projects\Nexelus 2025.3\v12\"/>
    </mc:Choice>
  </mc:AlternateContent>
  <xr:revisionPtr revIDLastSave="0" documentId="8_{38C6C1C8-4C72-4C3F-82F8-68915E4A6C37}" xr6:coauthVersionLast="47" xr6:coauthVersionMax="47" xr10:uidLastSave="{00000000-0000-0000-0000-000000000000}"/>
  <bookViews>
    <workbookView xWindow="-120" yWindow="-120" windowWidth="29040" windowHeight="15720" xr2:uid="{07502507-6A1C-47A7-B9AC-7697D5CAD3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5" i="1" l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O37" i="1"/>
  <c r="A37" i="1"/>
  <c r="A36" i="1"/>
  <c r="A35" i="1"/>
  <c r="A34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8" i="1"/>
  <c r="A17" i="1"/>
  <c r="A16" i="1"/>
  <c r="A15" i="1"/>
  <c r="A14" i="1"/>
  <c r="A13" i="1"/>
  <c r="A12" i="1"/>
  <c r="A11" i="1"/>
  <c r="A10" i="1"/>
  <c r="A9" i="1"/>
  <c r="A8" i="1"/>
  <c r="A6" i="1"/>
  <c r="A5" i="1"/>
</calcChain>
</file>

<file path=xl/sharedStrings.xml><?xml version="1.0" encoding="utf-8"?>
<sst xmlns="http://schemas.openxmlformats.org/spreadsheetml/2006/main" count="180" uniqueCount="123">
  <si>
    <t>Dev</t>
  </si>
  <si>
    <t>Resources</t>
  </si>
  <si>
    <t>Planned Hours</t>
  </si>
  <si>
    <t>Key</t>
  </si>
  <si>
    <t>Project</t>
  </si>
  <si>
    <t>Start Date</t>
  </si>
  <si>
    <t>Status</t>
  </si>
  <si>
    <t>DB</t>
  </si>
  <si>
    <t>QA</t>
  </si>
  <si>
    <t>Design</t>
  </si>
  <si>
    <t>RS Review</t>
  </si>
  <si>
    <t>Review</t>
  </si>
  <si>
    <t>Bug Fixing</t>
  </si>
  <si>
    <t>Bug Review</t>
  </si>
  <si>
    <t>Test Case</t>
  </si>
  <si>
    <t>QA Review</t>
  </si>
  <si>
    <t xml:space="preserve">ADHOC-ITEMS                     </t>
  </si>
  <si>
    <t>Troubleshoot RM/PM in Nexelus Timesheet</t>
  </si>
  <si>
    <t>Voucher, AP rule flag and 4 sided entry - v3</t>
  </si>
  <si>
    <t xml:space="preserve">APWORKS - TEST AUTOMATION       </t>
  </si>
  <si>
    <t>Media approval: approve invoices</t>
  </si>
  <si>
    <t>Media approval: identify approval access</t>
  </si>
  <si>
    <t>Media Approval: Re-login from user with access for approval</t>
  </si>
  <si>
    <t>Media: Discrepant Invoices - Make Corrections</t>
  </si>
  <si>
    <t>Media: Make Corrections and save- Proceed to approval section</t>
  </si>
  <si>
    <t>Media: Read Data diven excel files for the correspinding data</t>
  </si>
  <si>
    <t>Media: Replace invoice</t>
  </si>
  <si>
    <t>Media: Route to Employee</t>
  </si>
  <si>
    <t>Media: Validate and input data details lines and fields</t>
  </si>
  <si>
    <t>Media: Validate and input data header fields</t>
  </si>
  <si>
    <t>Project Overhead</t>
  </si>
  <si>
    <t xml:space="preserve">APWORKS 2025.3                  </t>
  </si>
  <si>
    <t xml:space="preserve">Ability to control Email alerts </t>
  </si>
  <si>
    <t>Ali</t>
  </si>
  <si>
    <t>Ayesha</t>
  </si>
  <si>
    <t>Flag an invoice in Discrepant bucket for searching</t>
  </si>
  <si>
    <t>Yasir</t>
  </si>
  <si>
    <t>Format all amounts to be trwo decimals</t>
  </si>
  <si>
    <t>Hide Favorite button: Does not work ( Fix or hide)</t>
  </si>
  <si>
    <t>Manually mark invoice Archived</t>
  </si>
  <si>
    <t>Kashif</t>
  </si>
  <si>
    <t>Net Amount Total: Add field in header to sum Invoice Net Amount</t>
  </si>
  <si>
    <t>Arslan</t>
  </si>
  <si>
    <t>Reintroduce the Invoice Number option in Vendor Mapping</t>
  </si>
  <si>
    <t>Rename Invoice amount to invoice net amount</t>
  </si>
  <si>
    <t>Retain user-specific report views and filter preferences during</t>
  </si>
  <si>
    <t>Show routing history - Invoice comment log</t>
  </si>
  <si>
    <t>Upgrade ApWorks application to dotnet Core 8.0 from 7.0</t>
  </si>
  <si>
    <t>Asad</t>
  </si>
  <si>
    <t>QA Iteration 2</t>
  </si>
  <si>
    <t>Muzamal, Shoaib</t>
  </si>
  <si>
    <t>Arif</t>
  </si>
  <si>
    <t>Bilal, Hamza</t>
  </si>
  <si>
    <t xml:space="preserve">NEXELUS 2025.3                  </t>
  </si>
  <si>
    <t>Ability to toggle advantage campaign budget on/off via API</t>
  </si>
  <si>
    <t>Hamza</t>
  </si>
  <si>
    <t>Add KPI input fields for all metric types, not just Viewability</t>
  </si>
  <si>
    <t>Muzamal</t>
  </si>
  <si>
    <t>DENTSU _ Implementing a custom upload error log in Excel</t>
  </si>
  <si>
    <t>Enable multiple media plans under one Bing IO</t>
  </si>
  <si>
    <t>Asim</t>
  </si>
  <si>
    <t>Bilal</t>
  </si>
  <si>
    <t>PO numbers to be appended automatically to campaign names</t>
  </si>
  <si>
    <t>Abid, Muzamal</t>
  </si>
  <si>
    <t xml:space="preserve">pre-populate objective field from media plan </t>
  </si>
  <si>
    <t>Push Package as Campaign Group</t>
  </si>
  <si>
    <t>Push placements as Meta ad sets</t>
  </si>
  <si>
    <t>Show old vs. new values on revision screens</t>
  </si>
  <si>
    <t>Show old vs. new values on revision screens (Design and Rev)</t>
  </si>
  <si>
    <t>Abid, Asim</t>
  </si>
  <si>
    <t>Show old vs. new values on revision screens - DB Tasks</t>
  </si>
  <si>
    <t>Show old vs. new values on revision screens - DV360</t>
  </si>
  <si>
    <t>Shoaib</t>
  </si>
  <si>
    <t>Show old vs. new values on revision screens - TTD</t>
  </si>
  <si>
    <t>Show old vs. new values on revision screens - Twiter</t>
  </si>
  <si>
    <t>Show old vs. new values on revision screens - LinkedIn</t>
  </si>
  <si>
    <t>Abid</t>
  </si>
  <si>
    <t>Show old vs. new values on revision screens - Meta</t>
  </si>
  <si>
    <t>Show old vs. new values on revision screens - IPC BingAd</t>
  </si>
  <si>
    <t>Show old vs. new values on revision screens - IPC DV360</t>
  </si>
  <si>
    <t>Show old vs. new values on revision screens - IPC Meta</t>
  </si>
  <si>
    <t>Show old vs. new values on revision screens - Test Cases</t>
  </si>
  <si>
    <t>Show old vs. new values on revision screens - QA Review</t>
  </si>
  <si>
    <t>Show old vs. new values on revision screens - Review and Manage</t>
  </si>
  <si>
    <t>Vulnerability Report</t>
  </si>
  <si>
    <t xml:space="preserve">MC rates for PBG </t>
  </si>
  <si>
    <t>Bilal, Kashif</t>
  </si>
  <si>
    <t xml:space="preserve">NEXELUSAPP - MAUI               </t>
  </si>
  <si>
    <t>Auth Pages: Key Page</t>
  </si>
  <si>
    <t xml:space="preserve">Auth Pages: Login Page + Flow </t>
  </si>
  <si>
    <t>TimeSheet: Main Page</t>
  </si>
  <si>
    <t>TimeSheet: Chart</t>
  </si>
  <si>
    <t>TimeSheet: Add New</t>
  </si>
  <si>
    <t>TimeSheet: Edit</t>
  </si>
  <si>
    <t>TimeSheet: Pending Transaction</t>
  </si>
  <si>
    <t>Expense: Main Page</t>
  </si>
  <si>
    <t>Expense: Add New</t>
  </si>
  <si>
    <t>Expense: Transactions Page + Nested listing</t>
  </si>
  <si>
    <t>Expense: Assignment Page</t>
  </si>
  <si>
    <t>Expense: Storage Functionality</t>
  </si>
  <si>
    <t>Expense: Permissions</t>
  </si>
  <si>
    <t>Expense: Pending Expense Report</t>
  </si>
  <si>
    <t>Time Approval: Main Page</t>
  </si>
  <si>
    <t>Time Approval: 1st listing page</t>
  </si>
  <si>
    <t>Time Approval: Transaction details</t>
  </si>
  <si>
    <t>Time Approval: Comment Popup</t>
  </si>
  <si>
    <t>Expense Approval: Main Page</t>
  </si>
  <si>
    <t>Expense Approval: 1st listing page</t>
  </si>
  <si>
    <t>Expense Approval: 2nd listing page</t>
  </si>
  <si>
    <t>Expense Approval: 3rd listing page</t>
  </si>
  <si>
    <t>Expense Approval: Transaction details</t>
  </si>
  <si>
    <t>Expense Approval: Comment Popup</t>
  </si>
  <si>
    <t>Expense Approval: Pending Expense report</t>
  </si>
  <si>
    <t>Common Pages: Notification Page</t>
  </si>
  <si>
    <t>Common Pages: Profile Page</t>
  </si>
  <si>
    <t>Common Pages: User Settings</t>
  </si>
  <si>
    <t>Common Pages: Pending Expense Report</t>
  </si>
  <si>
    <t>API and Logic : Removal of deprecated Controls + Apis</t>
  </si>
  <si>
    <t>API and Logic : App Icons and Splash Changes</t>
  </si>
  <si>
    <t>API and Logic : IOS Related Issues and fixing</t>
  </si>
  <si>
    <t>API and Logic : Notifications Support + Flow</t>
  </si>
  <si>
    <t>API and Logic : Handlers + Other Services</t>
  </si>
  <si>
    <t>API and Logic : OkTA Login, Tesseract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</si>
</sst>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name val="Calibri"/>
      <family val="2"/>
    </font>
    <font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B1BBCC"/>
      </left>
      <right style="medium">
        <color indexed="64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7" xfId="0" applyFont="1" applyFill="1" applyBorder="1"/>
    <xf numFmtId="0" fontId="3" fillId="2" borderId="0" xfId="0" applyFont="1" applyFill="1"/>
    <xf numFmtId="0" fontId="3" fillId="2" borderId="8" xfId="0" applyFont="1" applyFill="1" applyBorder="1"/>
    <xf numFmtId="0" fontId="3" fillId="2" borderId="0" xfId="0" applyFont="1" applyFill="1" applyAlignment="1">
      <alignment horizontal="center"/>
    </xf>
    <xf numFmtId="9" fontId="3" fillId="2" borderId="0" xfId="0" applyNumberFormat="1" applyFont="1" applyFill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1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7" xfId="0" applyFont="1" applyBorder="1"/>
    <xf numFmtId="16" fontId="0" fillId="0" borderId="0" xfId="0" applyNumberFormat="1" applyAlignment="1">
      <alignment horizontal="center"/>
    </xf>
    <xf numFmtId="0" fontId="0" fillId="3" borderId="8" xfId="0" applyFill="1" applyBorder="1"/>
    <xf numFmtId="0" fontId="0" fillId="3" borderId="0" xfId="0" applyFill="1" applyAlignment="1">
      <alignment horizontal="center"/>
    </xf>
    <xf numFmtId="9" fontId="0" fillId="3" borderId="0" xfId="0" applyNumberFormat="1" applyFill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2" fillId="0" borderId="8" xfId="0" applyFont="1" applyBorder="1"/>
    <xf numFmtId="0" fontId="5" fillId="3" borderId="8" xfId="0" applyFont="1" applyFill="1" applyBorder="1"/>
    <xf numFmtId="0" fontId="2" fillId="3" borderId="8" xfId="0" applyFont="1" applyFill="1" applyBorder="1"/>
    <xf numFmtId="0" fontId="0" fillId="0" borderId="8" xfId="0" applyBorder="1" applyAlignment="1">
      <alignment horizontal="left" indent="2"/>
    </xf>
    <xf numFmtId="0" fontId="6" fillId="0" borderId="9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7" fillId="2" borderId="8" xfId="0" applyFont="1" applyFill="1" applyBorder="1" applyAlignment="1">
      <alignment vertical="center"/>
    </xf>
    <xf numFmtId="14" fontId="3" fillId="2" borderId="0" xfId="0" applyNumberFormat="1" applyFont="1" applyFill="1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846EC-551A-4B8D-B5EA-409D3C232B9D}">
  <dimension ref="A1:S96"/>
  <sheetViews>
    <sheetView tabSelected="1" topLeftCell="B1" workbookViewId="0">
      <selection sqref="A1:XFD1048576"/>
    </sheetView>
  </sheetViews>
  <sheetFormatPr defaultRowHeight="15" x14ac:dyDescent="0.25"/>
  <cols>
    <col min="1" max="1" width="87.28515625" style="1" hidden="1" customWidth="1"/>
    <col min="2" max="2" width="32.140625" bestFit="1" customWidth="1"/>
    <col min="3" max="3" width="3" hidden="1" customWidth="1"/>
    <col min="4" max="4" width="62.5703125" bestFit="1" customWidth="1"/>
    <col min="5" max="5" width="9.42578125" bestFit="1" customWidth="1"/>
    <col min="6" max="6" width="6.42578125" style="2" bestFit="1" customWidth="1"/>
    <col min="7" max="7" width="16.42578125" style="2" bestFit="1" customWidth="1"/>
    <col min="8" max="8" width="5.42578125" style="2" bestFit="1" customWidth="1"/>
    <col min="9" max="9" width="12.140625" style="2" bestFit="1" customWidth="1"/>
    <col min="10" max="10" width="7" style="2" bestFit="1" customWidth="1"/>
    <col min="11" max="11" width="9.5703125" style="2" bestFit="1" customWidth="1"/>
    <col min="12" max="12" width="4.140625" style="2" bestFit="1" customWidth="1"/>
    <col min="13" max="13" width="3.42578125" style="2" bestFit="1" customWidth="1"/>
    <col min="14" max="14" width="7" style="2" bestFit="1" customWidth="1"/>
    <col min="15" max="15" width="9.85546875" style="2" bestFit="1" customWidth="1"/>
    <col min="16" max="16" width="10.7109375" style="2" bestFit="1" customWidth="1"/>
    <col min="17" max="17" width="9.28515625" style="2" bestFit="1" customWidth="1"/>
    <col min="18" max="18" width="3.5703125" style="2" bestFit="1" customWidth="1"/>
    <col min="19" max="19" width="10" style="2" bestFit="1" customWidth="1"/>
  </cols>
  <sheetData>
    <row r="1" spans="1:19" ht="15.75" thickBot="1" x14ac:dyDescent="0.3"/>
    <row r="2" spans="1:19" ht="15.75" thickBot="1" x14ac:dyDescent="0.3">
      <c r="B2" s="3"/>
      <c r="C2" s="4"/>
      <c r="D2" s="5"/>
      <c r="E2" s="6" t="s">
        <v>0</v>
      </c>
      <c r="F2" s="6"/>
      <c r="G2" s="3" t="s">
        <v>1</v>
      </c>
      <c r="H2" s="4"/>
      <c r="I2" s="4"/>
      <c r="J2" s="3" t="s">
        <v>2</v>
      </c>
      <c r="K2" s="4"/>
      <c r="L2" s="4"/>
      <c r="M2" s="4"/>
      <c r="N2" s="4"/>
      <c r="O2" s="4"/>
      <c r="P2" s="4"/>
      <c r="Q2" s="4"/>
      <c r="R2" s="4"/>
      <c r="S2" s="5"/>
    </row>
    <row r="3" spans="1:19" ht="15.75" thickBot="1" x14ac:dyDescent="0.3">
      <c r="A3" s="1" t="s">
        <v>3</v>
      </c>
      <c r="B3" s="7" t="s">
        <v>4</v>
      </c>
      <c r="C3" s="8"/>
      <c r="D3" s="9"/>
      <c r="E3" s="10" t="s">
        <v>5</v>
      </c>
      <c r="F3" s="10" t="s">
        <v>6</v>
      </c>
      <c r="G3" s="11" t="s">
        <v>0</v>
      </c>
      <c r="H3" s="10" t="s">
        <v>7</v>
      </c>
      <c r="I3" s="10" t="s">
        <v>8</v>
      </c>
      <c r="J3" s="12" t="s">
        <v>9</v>
      </c>
      <c r="K3" s="6" t="s">
        <v>10</v>
      </c>
      <c r="L3" s="6" t="s">
        <v>0</v>
      </c>
      <c r="M3" s="6" t="s">
        <v>7</v>
      </c>
      <c r="N3" s="6" t="s">
        <v>11</v>
      </c>
      <c r="O3" s="13" t="s">
        <v>12</v>
      </c>
      <c r="P3" s="12" t="s">
        <v>13</v>
      </c>
      <c r="Q3" s="6" t="s">
        <v>14</v>
      </c>
      <c r="R3" s="6" t="s">
        <v>8</v>
      </c>
      <c r="S3" s="13" t="s">
        <v>15</v>
      </c>
    </row>
    <row r="4" spans="1:19" x14ac:dyDescent="0.25">
      <c r="B4" s="14" t="s">
        <v>16</v>
      </c>
      <c r="C4" s="15"/>
      <c r="D4" s="16"/>
      <c r="E4" s="17"/>
      <c r="F4" s="18"/>
      <c r="G4" s="19"/>
      <c r="H4" s="17"/>
      <c r="I4" s="17"/>
      <c r="J4" s="19"/>
      <c r="K4" s="17"/>
      <c r="L4" s="17"/>
      <c r="M4" s="17"/>
      <c r="N4" s="17"/>
      <c r="O4" s="20"/>
      <c r="P4" s="19"/>
      <c r="Q4" s="17"/>
      <c r="R4" s="17"/>
      <c r="S4" s="20"/>
    </row>
    <row r="5" spans="1:19" x14ac:dyDescent="0.25">
      <c r="A5" s="1" t="str">
        <f>CONCATENATE(TRIM($B$4),":",TRIM(D21))</f>
        <v>ADHOC-ITEMS:Flag an invoice in Discrepant bucket for searching</v>
      </c>
      <c r="B5" s="21"/>
      <c r="C5">
        <v>2</v>
      </c>
      <c r="D5" s="22" t="s">
        <v>17</v>
      </c>
      <c r="E5" s="23">
        <v>45658</v>
      </c>
      <c r="F5" s="24"/>
      <c r="G5" s="25"/>
      <c r="J5" s="25"/>
      <c r="O5" s="26"/>
      <c r="P5" s="25"/>
      <c r="S5" s="26"/>
    </row>
    <row r="6" spans="1:19" x14ac:dyDescent="0.25">
      <c r="A6" s="1" t="str">
        <f>CONCATENATE(TRIM($B$4),":",TRIM(D22))</f>
        <v>ADHOC-ITEMS:Format all amounts to be trwo decimals</v>
      </c>
      <c r="B6" s="21"/>
      <c r="C6">
        <v>1</v>
      </c>
      <c r="D6" s="22" t="s">
        <v>18</v>
      </c>
      <c r="E6" s="23">
        <v>45658</v>
      </c>
      <c r="F6" s="24"/>
      <c r="G6" s="25"/>
      <c r="J6" s="25"/>
      <c r="O6" s="26"/>
      <c r="P6" s="25"/>
      <c r="S6" s="26"/>
    </row>
    <row r="7" spans="1:19" x14ac:dyDescent="0.25">
      <c r="B7" s="14" t="s">
        <v>19</v>
      </c>
      <c r="C7" s="15"/>
      <c r="D7" s="16"/>
      <c r="E7" s="17"/>
      <c r="F7" s="18"/>
      <c r="G7" s="19"/>
      <c r="H7" s="17"/>
      <c r="I7" s="17"/>
      <c r="J7" s="19"/>
      <c r="K7" s="17"/>
      <c r="L7" s="17"/>
      <c r="M7" s="17"/>
      <c r="N7" s="17"/>
      <c r="O7" s="20"/>
      <c r="P7" s="19"/>
      <c r="Q7" s="17"/>
      <c r="R7" s="17"/>
      <c r="S7" s="20"/>
    </row>
    <row r="8" spans="1:19" x14ac:dyDescent="0.25">
      <c r="A8" s="1" t="str">
        <f>CONCATENATE(TRIM($B$7),":",TRIM(D24))</f>
        <v>APWORKS - TEST AUTOMATION:Manually mark invoice Archived</v>
      </c>
      <c r="B8" s="21"/>
      <c r="C8">
        <v>15</v>
      </c>
      <c r="D8" s="22" t="s">
        <v>20</v>
      </c>
      <c r="E8" s="2"/>
      <c r="F8" s="24"/>
      <c r="G8" s="25"/>
      <c r="J8" s="25"/>
      <c r="O8" s="26"/>
      <c r="P8" s="25"/>
      <c r="S8" s="26"/>
    </row>
    <row r="9" spans="1:19" x14ac:dyDescent="0.25">
      <c r="A9" s="1" t="str">
        <f t="shared" ref="A9:A18" si="0">CONCATENATE(TRIM($B$7),":",TRIM(D25))</f>
        <v>APWORKS - TEST AUTOMATION:Net Amount Total: Add field in header to sum Invoice Net Amount</v>
      </c>
      <c r="B9" s="21"/>
      <c r="C9">
        <v>13</v>
      </c>
      <c r="D9" s="22" t="s">
        <v>21</v>
      </c>
      <c r="E9" s="2"/>
      <c r="F9" s="24"/>
      <c r="G9" s="25"/>
      <c r="J9" s="25"/>
      <c r="O9" s="26"/>
      <c r="P9" s="25"/>
      <c r="S9" s="26"/>
    </row>
    <row r="10" spans="1:19" x14ac:dyDescent="0.25">
      <c r="A10" s="1" t="str">
        <f t="shared" si="0"/>
        <v>APWORKS - TEST AUTOMATION:Project Overhead</v>
      </c>
      <c r="B10" s="21"/>
      <c r="C10">
        <v>14</v>
      </c>
      <c r="D10" s="22" t="s">
        <v>22</v>
      </c>
      <c r="E10" s="2"/>
      <c r="F10" s="24"/>
      <c r="G10" s="25"/>
      <c r="J10" s="25"/>
      <c r="O10" s="26"/>
      <c r="P10" s="25"/>
      <c r="S10" s="26"/>
    </row>
    <row r="11" spans="1:19" x14ac:dyDescent="0.25">
      <c r="A11" s="1" t="str">
        <f t="shared" si="0"/>
        <v>APWORKS - TEST AUTOMATION:Reintroduce the Invoice Number option in Vendor Mapping</v>
      </c>
      <c r="B11" s="21"/>
      <c r="C11">
        <v>2</v>
      </c>
      <c r="D11" s="22" t="s">
        <v>23</v>
      </c>
      <c r="E11" s="2"/>
      <c r="F11" s="24"/>
      <c r="G11" s="25"/>
      <c r="J11" s="25"/>
      <c r="O11" s="26"/>
      <c r="P11" s="25"/>
      <c r="S11" s="26"/>
    </row>
    <row r="12" spans="1:19" x14ac:dyDescent="0.25">
      <c r="A12" s="1" t="str">
        <f t="shared" si="0"/>
        <v>APWORKS - TEST AUTOMATION:Rename Invoice amount to invoice net amount</v>
      </c>
      <c r="B12" s="21"/>
      <c r="C12">
        <v>12</v>
      </c>
      <c r="D12" s="22" t="s">
        <v>24</v>
      </c>
      <c r="E12" s="2"/>
      <c r="F12" s="24"/>
      <c r="G12" s="25"/>
      <c r="J12" s="25"/>
      <c r="O12" s="26"/>
      <c r="P12" s="25"/>
      <c r="S12" s="26"/>
    </row>
    <row r="13" spans="1:19" x14ac:dyDescent="0.25">
      <c r="A13" s="1" t="str">
        <f t="shared" si="0"/>
        <v>APWORKS - TEST AUTOMATION:Retain user-specific report views and filter preferences during</v>
      </c>
      <c r="B13" s="21"/>
      <c r="C13">
        <v>5</v>
      </c>
      <c r="D13" s="22" t="s">
        <v>25</v>
      </c>
      <c r="E13" s="2"/>
      <c r="F13" s="24"/>
      <c r="G13" s="25"/>
      <c r="J13" s="25"/>
      <c r="O13" s="26"/>
      <c r="P13" s="25"/>
      <c r="S13" s="26"/>
    </row>
    <row r="14" spans="1:19" x14ac:dyDescent="0.25">
      <c r="A14" s="1" t="str">
        <f t="shared" si="0"/>
        <v>APWORKS - TEST AUTOMATION:Show routing history - Invoice comment log</v>
      </c>
      <c r="B14" s="21"/>
      <c r="C14">
        <v>10</v>
      </c>
      <c r="D14" s="22" t="s">
        <v>26</v>
      </c>
      <c r="E14" s="2"/>
      <c r="F14" s="24"/>
      <c r="G14" s="25"/>
      <c r="J14" s="25"/>
      <c r="O14" s="26"/>
      <c r="P14" s="25"/>
      <c r="S14" s="26"/>
    </row>
    <row r="15" spans="1:19" x14ac:dyDescent="0.25">
      <c r="A15" s="1" t="str">
        <f t="shared" si="0"/>
        <v>APWORKS - TEST AUTOMATION:Upgrade ApWorks application to dotnet Core 8.0 from 7.0</v>
      </c>
      <c r="B15" s="21"/>
      <c r="C15">
        <v>11</v>
      </c>
      <c r="D15" s="22" t="s">
        <v>27</v>
      </c>
      <c r="E15" s="2"/>
      <c r="F15" s="24"/>
      <c r="G15" s="25"/>
      <c r="J15" s="25"/>
      <c r="O15" s="26"/>
      <c r="P15" s="25"/>
      <c r="S15" s="26"/>
    </row>
    <row r="16" spans="1:19" x14ac:dyDescent="0.25">
      <c r="A16" s="1" t="str">
        <f t="shared" si="0"/>
        <v>APWORKS - TEST AUTOMATION:QA Iteration 2</v>
      </c>
      <c r="B16" s="21"/>
      <c r="C16">
        <v>4</v>
      </c>
      <c r="D16" s="22" t="s">
        <v>28</v>
      </c>
      <c r="E16" s="2"/>
      <c r="F16" s="24"/>
      <c r="G16" s="25"/>
      <c r="J16" s="25"/>
      <c r="O16" s="26"/>
      <c r="P16" s="25"/>
      <c r="S16" s="26"/>
    </row>
    <row r="17" spans="1:19" x14ac:dyDescent="0.25">
      <c r="A17" s="1" t="str">
        <f t="shared" si="0"/>
        <v>APWORKS - TEST AUTOMATION:</v>
      </c>
      <c r="B17" s="21"/>
      <c r="C17">
        <v>3</v>
      </c>
      <c r="D17" s="22" t="s">
        <v>29</v>
      </c>
      <c r="E17" s="2"/>
      <c r="F17" s="24"/>
      <c r="G17" s="25"/>
      <c r="J17" s="25"/>
      <c r="O17" s="26"/>
      <c r="P17" s="25"/>
      <c r="S17" s="26"/>
    </row>
    <row r="18" spans="1:19" x14ac:dyDescent="0.25">
      <c r="A18" s="1" t="str">
        <f t="shared" si="0"/>
        <v>APWORKS - TEST AUTOMATION:Ability to toggle advantage campaign budget on/off via API</v>
      </c>
      <c r="B18" s="21"/>
      <c r="C18">
        <v>1</v>
      </c>
      <c r="D18" s="22" t="s">
        <v>30</v>
      </c>
      <c r="E18" s="2"/>
      <c r="F18" s="24"/>
      <c r="G18" s="25"/>
      <c r="J18" s="25"/>
      <c r="O18" s="26"/>
      <c r="P18" s="25"/>
      <c r="S18" s="26"/>
    </row>
    <row r="19" spans="1:19" x14ac:dyDescent="0.25">
      <c r="B19" s="14" t="s">
        <v>31</v>
      </c>
      <c r="C19" s="15"/>
      <c r="D19" s="16"/>
      <c r="E19" s="17"/>
      <c r="F19" s="18"/>
      <c r="G19" s="19"/>
      <c r="H19" s="17"/>
      <c r="I19" s="17"/>
      <c r="J19" s="19"/>
      <c r="K19" s="17"/>
      <c r="L19" s="17"/>
      <c r="M19" s="17"/>
      <c r="N19" s="17"/>
      <c r="O19" s="20"/>
      <c r="P19" s="19"/>
      <c r="Q19" s="17"/>
      <c r="R19" s="17"/>
      <c r="S19" s="20"/>
    </row>
    <row r="20" spans="1:19" x14ac:dyDescent="0.25">
      <c r="A20" s="1" t="str">
        <f>CONCATENATE(TRIM($B$21),":",TRIM(D20))</f>
        <v>APWORKS 2025.3:Ability to control Email alerts</v>
      </c>
      <c r="B20" s="27" t="s">
        <v>31</v>
      </c>
      <c r="C20">
        <v>7</v>
      </c>
      <c r="D20" s="22" t="s">
        <v>32</v>
      </c>
      <c r="E20" s="28">
        <v>45861</v>
      </c>
      <c r="F20" s="24"/>
      <c r="G20" s="25" t="s">
        <v>33</v>
      </c>
      <c r="I20" s="2" t="s">
        <v>34</v>
      </c>
      <c r="J20" s="25"/>
      <c r="L20" s="2">
        <v>4</v>
      </c>
      <c r="N20" s="2">
        <v>2</v>
      </c>
      <c r="O20" s="26"/>
      <c r="P20" s="25"/>
      <c r="R20" s="2">
        <v>2</v>
      </c>
      <c r="S20" s="26">
        <v>1</v>
      </c>
    </row>
    <row r="21" spans="1:19" x14ac:dyDescent="0.25">
      <c r="A21" s="1" t="str">
        <f>CONCATENATE(TRIM($B$21),":",TRIM(D21))</f>
        <v>APWORKS 2025.3:Flag an invoice in Discrepant bucket for searching</v>
      </c>
      <c r="B21" s="27" t="s">
        <v>31</v>
      </c>
      <c r="C21">
        <v>5</v>
      </c>
      <c r="D21" s="22" t="s">
        <v>35</v>
      </c>
      <c r="E21" s="28">
        <v>45847</v>
      </c>
      <c r="F21" s="24"/>
      <c r="G21" s="25" t="s">
        <v>33</v>
      </c>
      <c r="H21" s="2" t="s">
        <v>36</v>
      </c>
      <c r="I21" s="2" t="s">
        <v>34</v>
      </c>
      <c r="J21" s="25">
        <v>8</v>
      </c>
      <c r="K21" s="2">
        <v>2</v>
      </c>
      <c r="L21" s="2">
        <v>36</v>
      </c>
      <c r="M21" s="2">
        <v>20</v>
      </c>
      <c r="N21" s="2">
        <v>10</v>
      </c>
      <c r="O21" s="26">
        <v>8</v>
      </c>
      <c r="P21" s="25"/>
      <c r="Q21" s="2">
        <v>6</v>
      </c>
      <c r="R21" s="2">
        <v>10</v>
      </c>
      <c r="S21" s="26">
        <v>3</v>
      </c>
    </row>
    <row r="22" spans="1:19" x14ac:dyDescent="0.25">
      <c r="A22" s="1" t="str">
        <f t="shared" ref="A22:A32" si="1">CONCATENATE(TRIM($B$21),":",TRIM(D22))</f>
        <v>APWORKS 2025.3:Format all amounts to be trwo decimals</v>
      </c>
      <c r="B22" s="27" t="s">
        <v>31</v>
      </c>
      <c r="C22">
        <v>10</v>
      </c>
      <c r="D22" s="22" t="s">
        <v>37</v>
      </c>
      <c r="E22" s="28">
        <v>45825</v>
      </c>
      <c r="F22" s="24"/>
      <c r="G22" s="25" t="s">
        <v>33</v>
      </c>
      <c r="I22" s="2" t="s">
        <v>34</v>
      </c>
      <c r="J22" s="25">
        <v>2</v>
      </c>
      <c r="K22" s="2">
        <v>2</v>
      </c>
      <c r="L22" s="2">
        <v>16</v>
      </c>
      <c r="N22" s="2">
        <v>4</v>
      </c>
      <c r="O22" s="26">
        <v>2</v>
      </c>
      <c r="P22" s="25"/>
      <c r="Q22" s="2">
        <v>4</v>
      </c>
      <c r="R22" s="2">
        <v>6</v>
      </c>
      <c r="S22" s="26">
        <v>2</v>
      </c>
    </row>
    <row r="23" spans="1:19" x14ac:dyDescent="0.25">
      <c r="A23" s="1" t="str">
        <f t="shared" si="1"/>
        <v>APWORKS 2025.3:Hide Favorite button: Does not work ( Fix or hide)</v>
      </c>
      <c r="B23" s="27" t="s">
        <v>31</v>
      </c>
      <c r="C23">
        <v>6</v>
      </c>
      <c r="D23" s="22" t="s">
        <v>38</v>
      </c>
      <c r="E23" s="28">
        <v>45825</v>
      </c>
      <c r="F23" s="24"/>
      <c r="G23" s="25" t="s">
        <v>33</v>
      </c>
      <c r="J23" s="25"/>
      <c r="L23" s="2">
        <v>2</v>
      </c>
      <c r="N23" s="2">
        <v>1</v>
      </c>
      <c r="O23" s="26"/>
      <c r="P23" s="25"/>
      <c r="R23" s="2">
        <v>1</v>
      </c>
      <c r="S23" s="26">
        <v>0.5</v>
      </c>
    </row>
    <row r="24" spans="1:19" x14ac:dyDescent="0.25">
      <c r="A24" s="1" t="str">
        <f t="shared" si="1"/>
        <v>APWORKS 2025.3:Manually mark invoice Archived</v>
      </c>
      <c r="B24" s="27" t="s">
        <v>31</v>
      </c>
      <c r="C24">
        <v>11</v>
      </c>
      <c r="D24" s="22" t="s">
        <v>39</v>
      </c>
      <c r="E24" s="28">
        <v>45867</v>
      </c>
      <c r="F24" s="24"/>
      <c r="G24" s="25" t="s">
        <v>33</v>
      </c>
      <c r="H24" s="2" t="s">
        <v>36</v>
      </c>
      <c r="I24" s="2" t="s">
        <v>40</v>
      </c>
      <c r="J24" s="25">
        <v>8</v>
      </c>
      <c r="K24" s="2">
        <v>8</v>
      </c>
      <c r="L24" s="2">
        <v>48</v>
      </c>
      <c r="M24" s="2">
        <v>24</v>
      </c>
      <c r="N24" s="2">
        <v>8</v>
      </c>
      <c r="O24" s="26">
        <v>16</v>
      </c>
      <c r="P24" s="25"/>
      <c r="Q24" s="2">
        <v>12</v>
      </c>
      <c r="R24" s="2">
        <v>30</v>
      </c>
      <c r="S24" s="26">
        <v>4</v>
      </c>
    </row>
    <row r="25" spans="1:19" x14ac:dyDescent="0.25">
      <c r="A25" s="1" t="str">
        <f t="shared" si="1"/>
        <v>APWORKS 2025.3:Net Amount Total: Add field in header to sum Invoice Net Amount</v>
      </c>
      <c r="B25" s="27" t="s">
        <v>31</v>
      </c>
      <c r="C25">
        <v>3</v>
      </c>
      <c r="D25" s="22" t="s">
        <v>41</v>
      </c>
      <c r="E25" s="28">
        <v>45825</v>
      </c>
      <c r="F25" s="24"/>
      <c r="G25" s="25" t="s">
        <v>42</v>
      </c>
      <c r="I25" s="2" t="s">
        <v>40</v>
      </c>
      <c r="J25" s="25">
        <v>4</v>
      </c>
      <c r="K25" s="2">
        <v>2</v>
      </c>
      <c r="L25" s="2">
        <v>24</v>
      </c>
      <c r="M25" s="2">
        <v>6</v>
      </c>
      <c r="N25" s="2">
        <v>2</v>
      </c>
      <c r="O25" s="26">
        <v>2</v>
      </c>
      <c r="P25" s="25">
        <v>1</v>
      </c>
      <c r="Q25" s="2">
        <v>4</v>
      </c>
      <c r="R25" s="2">
        <v>6</v>
      </c>
      <c r="S25" s="26">
        <v>1</v>
      </c>
    </row>
    <row r="26" spans="1:19" x14ac:dyDescent="0.25">
      <c r="A26" s="1" t="str">
        <f t="shared" si="1"/>
        <v>APWORKS 2025.3:Project Overhead</v>
      </c>
      <c r="B26" s="27" t="s">
        <v>31</v>
      </c>
      <c r="C26">
        <v>1</v>
      </c>
      <c r="D26" s="29" t="s">
        <v>30</v>
      </c>
      <c r="E26" s="30"/>
      <c r="F26" s="31"/>
      <c r="G26" s="32"/>
      <c r="H26" s="30"/>
      <c r="I26" s="30"/>
      <c r="J26" s="32"/>
      <c r="K26" s="30"/>
      <c r="L26" s="30"/>
      <c r="M26" s="30"/>
      <c r="N26" s="30"/>
      <c r="O26" s="33"/>
      <c r="P26" s="32"/>
      <c r="Q26" s="30"/>
      <c r="R26" s="30"/>
      <c r="S26" s="33"/>
    </row>
    <row r="27" spans="1:19" x14ac:dyDescent="0.25">
      <c r="A27" s="1" t="str">
        <f t="shared" si="1"/>
        <v>APWORKS 2025.3:Reintroduce the Invoice Number option in Vendor Mapping</v>
      </c>
      <c r="B27" s="27" t="s">
        <v>31</v>
      </c>
      <c r="C27">
        <v>8</v>
      </c>
      <c r="D27" s="22" t="s">
        <v>43</v>
      </c>
      <c r="E27" s="2"/>
      <c r="F27" s="24"/>
      <c r="G27" s="25"/>
      <c r="J27" s="25"/>
      <c r="O27" s="26"/>
      <c r="P27" s="25"/>
      <c r="S27" s="26"/>
    </row>
    <row r="28" spans="1:19" x14ac:dyDescent="0.25">
      <c r="A28" s="1" t="str">
        <f t="shared" si="1"/>
        <v>APWORKS 2025.3:Rename Invoice amount to invoice net amount</v>
      </c>
      <c r="B28" s="27" t="s">
        <v>31</v>
      </c>
      <c r="C28">
        <v>9</v>
      </c>
      <c r="D28" s="34" t="s">
        <v>44</v>
      </c>
      <c r="E28" s="2"/>
      <c r="F28" s="24"/>
      <c r="G28" s="25"/>
      <c r="J28" s="25"/>
      <c r="O28" s="26"/>
      <c r="P28" s="25"/>
      <c r="S28" s="26"/>
    </row>
    <row r="29" spans="1:19" x14ac:dyDescent="0.25">
      <c r="A29" s="1" t="str">
        <f t="shared" si="1"/>
        <v>APWORKS 2025.3:Retain user-specific report views and filter preferences during</v>
      </c>
      <c r="B29" s="27" t="s">
        <v>31</v>
      </c>
      <c r="C29">
        <v>2</v>
      </c>
      <c r="D29" s="22" t="s">
        <v>45</v>
      </c>
      <c r="E29" s="28">
        <v>45825</v>
      </c>
      <c r="F29" s="24">
        <v>0</v>
      </c>
      <c r="G29" s="25" t="s">
        <v>33</v>
      </c>
      <c r="I29" s="2" t="s">
        <v>34</v>
      </c>
      <c r="J29" s="25">
        <v>8</v>
      </c>
      <c r="K29" s="2">
        <v>6</v>
      </c>
      <c r="L29" s="2">
        <v>72</v>
      </c>
      <c r="N29" s="2">
        <v>12</v>
      </c>
      <c r="O29" s="26">
        <v>12</v>
      </c>
      <c r="P29" s="25">
        <v>8</v>
      </c>
      <c r="Q29" s="2">
        <v>12</v>
      </c>
      <c r="R29" s="2">
        <v>24</v>
      </c>
      <c r="S29" s="26">
        <v>6</v>
      </c>
    </row>
    <row r="30" spans="1:19" x14ac:dyDescent="0.25">
      <c r="A30" s="1" t="str">
        <f t="shared" si="1"/>
        <v>APWORKS 2025.3:Show routing history - Invoice comment log</v>
      </c>
      <c r="B30" s="27" t="s">
        <v>31</v>
      </c>
      <c r="C30">
        <v>4</v>
      </c>
      <c r="D30" s="22" t="s">
        <v>46</v>
      </c>
      <c r="E30" s="28">
        <v>45825</v>
      </c>
      <c r="F30" s="24"/>
      <c r="G30" s="25" t="s">
        <v>42</v>
      </c>
      <c r="I30" s="2" t="s">
        <v>40</v>
      </c>
      <c r="J30" s="25">
        <v>6</v>
      </c>
      <c r="K30" s="2">
        <v>4</v>
      </c>
      <c r="L30" s="2">
        <v>16</v>
      </c>
      <c r="M30" s="2">
        <v>8</v>
      </c>
      <c r="N30" s="2">
        <v>2</v>
      </c>
      <c r="O30" s="26">
        <v>8</v>
      </c>
      <c r="P30" s="25"/>
      <c r="Q30" s="2">
        <v>4</v>
      </c>
      <c r="R30" s="2">
        <v>8</v>
      </c>
      <c r="S30" s="26">
        <v>2</v>
      </c>
    </row>
    <row r="31" spans="1:19" x14ac:dyDescent="0.25">
      <c r="A31" s="1" t="str">
        <f t="shared" si="1"/>
        <v>APWORKS 2025.3:Upgrade ApWorks application to dotnet Core 8.0 from 7.0</v>
      </c>
      <c r="B31" s="27" t="s">
        <v>31</v>
      </c>
      <c r="C31">
        <v>15</v>
      </c>
      <c r="D31" s="22" t="s">
        <v>47</v>
      </c>
      <c r="E31" s="28">
        <v>45832</v>
      </c>
      <c r="F31" s="24"/>
      <c r="G31" s="25" t="s">
        <v>48</v>
      </c>
      <c r="J31" s="25"/>
      <c r="L31" s="2">
        <v>32</v>
      </c>
      <c r="O31" s="26"/>
      <c r="P31" s="25"/>
      <c r="S31" s="26"/>
    </row>
    <row r="32" spans="1:19" x14ac:dyDescent="0.25">
      <c r="A32" s="1" t="str">
        <f t="shared" si="1"/>
        <v>APWORKS 2025.3:QA Iteration 2</v>
      </c>
      <c r="B32" s="27" t="s">
        <v>31</v>
      </c>
      <c r="D32" s="22" t="s">
        <v>49</v>
      </c>
      <c r="E32" s="28">
        <v>45889</v>
      </c>
      <c r="F32" s="24"/>
      <c r="G32" s="25" t="s">
        <v>50</v>
      </c>
      <c r="H32" s="2" t="s">
        <v>51</v>
      </c>
      <c r="I32" s="2" t="s">
        <v>52</v>
      </c>
      <c r="J32" s="25"/>
      <c r="O32" s="26">
        <v>160</v>
      </c>
      <c r="P32" s="25">
        <v>80</v>
      </c>
      <c r="S32" s="26"/>
    </row>
    <row r="33" spans="1:19" x14ac:dyDescent="0.25">
      <c r="B33" s="14" t="s">
        <v>53</v>
      </c>
      <c r="C33" s="15"/>
      <c r="D33" s="16"/>
      <c r="E33" s="17"/>
      <c r="F33" s="18"/>
      <c r="G33" s="19"/>
      <c r="H33" s="17"/>
      <c r="I33" s="17"/>
      <c r="J33" s="19"/>
      <c r="K33" s="17"/>
      <c r="L33" s="17"/>
      <c r="M33" s="17"/>
      <c r="N33" s="17"/>
      <c r="O33" s="20"/>
      <c r="P33" s="19"/>
      <c r="Q33" s="17"/>
      <c r="R33" s="17"/>
      <c r="S33" s="20"/>
    </row>
    <row r="34" spans="1:19" x14ac:dyDescent="0.25">
      <c r="A34" s="1" t="str">
        <f>CONCATENATE(TRIM($B$33),":",TRIM(D34))</f>
        <v>NEXELUS 2025.3:Ability to toggle advantage campaign budget on/off via API</v>
      </c>
      <c r="B34" s="21"/>
      <c r="C34">
        <v>8</v>
      </c>
      <c r="D34" s="22" t="s">
        <v>54</v>
      </c>
      <c r="E34" s="2"/>
      <c r="F34" s="24"/>
      <c r="G34" s="25" t="s">
        <v>42</v>
      </c>
      <c r="H34" s="2" t="s">
        <v>51</v>
      </c>
      <c r="I34" s="2" t="s">
        <v>55</v>
      </c>
      <c r="J34" s="25">
        <v>8</v>
      </c>
      <c r="K34" s="2">
        <v>12</v>
      </c>
      <c r="L34" s="2">
        <v>40</v>
      </c>
      <c r="M34" s="2">
        <v>10</v>
      </c>
      <c r="N34" s="2">
        <v>20</v>
      </c>
      <c r="O34" s="26">
        <v>10</v>
      </c>
      <c r="P34" s="25"/>
      <c r="Q34" s="2">
        <v>6</v>
      </c>
      <c r="R34" s="2">
        <v>6</v>
      </c>
      <c r="S34" s="26">
        <v>3</v>
      </c>
    </row>
    <row r="35" spans="1:19" x14ac:dyDescent="0.25">
      <c r="A35" s="1" t="str">
        <f t="shared" ref="A35:A61" si="2">CONCATENATE(TRIM($B$33),":",TRIM(D35))</f>
        <v>NEXELUS 2025.3:Add KPI input fields for all metric types, not just Viewability</v>
      </c>
      <c r="B35" s="21"/>
      <c r="C35">
        <v>4</v>
      </c>
      <c r="D35" s="22" t="s">
        <v>56</v>
      </c>
      <c r="E35" s="2"/>
      <c r="F35" s="24"/>
      <c r="G35" s="25" t="s">
        <v>57</v>
      </c>
      <c r="I35" s="2" t="s">
        <v>55</v>
      </c>
      <c r="J35" s="25">
        <v>4</v>
      </c>
      <c r="K35" s="2">
        <v>6</v>
      </c>
      <c r="L35" s="2">
        <v>16</v>
      </c>
      <c r="N35" s="2">
        <v>2</v>
      </c>
      <c r="O35" s="26">
        <v>4</v>
      </c>
      <c r="P35" s="25"/>
      <c r="Q35" s="2">
        <v>6</v>
      </c>
      <c r="R35" s="2">
        <v>4</v>
      </c>
      <c r="S35" s="26"/>
    </row>
    <row r="36" spans="1:19" x14ac:dyDescent="0.25">
      <c r="A36" s="1" t="str">
        <f t="shared" si="2"/>
        <v>NEXELUS 2025.3:DENTSU _ Implementing a custom upload error log in Excel</v>
      </c>
      <c r="B36" s="21"/>
      <c r="C36">
        <v>10</v>
      </c>
      <c r="D36" s="22" t="s">
        <v>58</v>
      </c>
      <c r="E36" s="28">
        <v>45866</v>
      </c>
      <c r="F36" s="24"/>
      <c r="G36" s="25" t="s">
        <v>42</v>
      </c>
      <c r="H36" s="2" t="s">
        <v>51</v>
      </c>
      <c r="I36" s="2" t="s">
        <v>55</v>
      </c>
      <c r="J36" s="25">
        <v>8</v>
      </c>
      <c r="K36" s="2">
        <v>12</v>
      </c>
      <c r="L36" s="2">
        <v>46</v>
      </c>
      <c r="M36" s="2">
        <v>20</v>
      </c>
      <c r="N36" s="2">
        <v>8</v>
      </c>
      <c r="O36" s="26">
        <v>16</v>
      </c>
      <c r="P36" s="25"/>
      <c r="Q36" s="2">
        <v>16</v>
      </c>
      <c r="R36" s="2">
        <v>16</v>
      </c>
      <c r="S36" s="26">
        <v>8</v>
      </c>
    </row>
    <row r="37" spans="1:19" x14ac:dyDescent="0.25">
      <c r="A37" s="1" t="str">
        <f t="shared" si="2"/>
        <v>NEXELUS 2025.3:Enable multiple media plans under one Bing IO</v>
      </c>
      <c r="B37" s="21"/>
      <c r="C37">
        <v>9</v>
      </c>
      <c r="D37" s="22" t="s">
        <v>59</v>
      </c>
      <c r="E37" s="28">
        <v>45846</v>
      </c>
      <c r="F37" s="24"/>
      <c r="G37" s="25" t="s">
        <v>60</v>
      </c>
      <c r="H37" s="2" t="s">
        <v>51</v>
      </c>
      <c r="I37" s="2" t="s">
        <v>61</v>
      </c>
      <c r="J37" s="25">
        <v>8</v>
      </c>
      <c r="K37" s="2">
        <v>8</v>
      </c>
      <c r="L37" s="2">
        <v>100</v>
      </c>
      <c r="M37" s="2">
        <v>40</v>
      </c>
      <c r="N37" s="2">
        <v>20</v>
      </c>
      <c r="O37" s="26">
        <f>20+20</f>
        <v>40</v>
      </c>
      <c r="P37" s="25"/>
      <c r="Q37" s="2">
        <v>12</v>
      </c>
      <c r="R37" s="2">
        <v>40</v>
      </c>
      <c r="S37" s="26"/>
    </row>
    <row r="38" spans="1:19" x14ac:dyDescent="0.25">
      <c r="A38" s="1" t="str">
        <f t="shared" si="2"/>
        <v>NEXELUS 2025.3:PO numbers to be appended automatically to campaign names</v>
      </c>
      <c r="B38" s="21"/>
      <c r="C38">
        <v>3</v>
      </c>
      <c r="D38" s="22" t="s">
        <v>62</v>
      </c>
      <c r="E38" s="28">
        <v>45839</v>
      </c>
      <c r="F38" s="24"/>
      <c r="G38" s="25" t="s">
        <v>63</v>
      </c>
      <c r="J38" s="25">
        <v>6</v>
      </c>
      <c r="K38" s="2">
        <v>6</v>
      </c>
      <c r="L38" s="2">
        <v>24</v>
      </c>
      <c r="N38" s="2">
        <v>6</v>
      </c>
      <c r="O38" s="26">
        <v>6</v>
      </c>
      <c r="P38" s="25"/>
      <c r="Q38" s="2">
        <v>4</v>
      </c>
      <c r="R38" s="2">
        <v>8</v>
      </c>
      <c r="S38" s="26"/>
    </row>
    <row r="39" spans="1:19" x14ac:dyDescent="0.25">
      <c r="A39" s="1" t="str">
        <f t="shared" si="2"/>
        <v>NEXELUS 2025.3:pre-populate objective field from media plan</v>
      </c>
      <c r="B39" s="21"/>
      <c r="C39">
        <v>7</v>
      </c>
      <c r="D39" s="22" t="s">
        <v>64</v>
      </c>
      <c r="E39" s="2"/>
      <c r="F39" s="24"/>
      <c r="G39" s="25" t="s">
        <v>42</v>
      </c>
      <c r="H39" s="2" t="s">
        <v>51</v>
      </c>
      <c r="I39" s="2" t="s">
        <v>55</v>
      </c>
      <c r="J39" s="25">
        <v>8</v>
      </c>
      <c r="K39" s="2">
        <v>12</v>
      </c>
      <c r="L39" s="2">
        <v>40</v>
      </c>
      <c r="M39" s="2">
        <v>10</v>
      </c>
      <c r="N39" s="2">
        <v>2</v>
      </c>
      <c r="O39" s="26">
        <v>10</v>
      </c>
      <c r="P39" s="25"/>
      <c r="Q39" s="2">
        <v>6</v>
      </c>
      <c r="R39" s="2">
        <v>8</v>
      </c>
      <c r="S39" s="26">
        <v>2</v>
      </c>
    </row>
    <row r="40" spans="1:19" x14ac:dyDescent="0.25">
      <c r="A40" s="1" t="str">
        <f t="shared" si="2"/>
        <v>NEXELUS 2025.3:Project Overhead</v>
      </c>
      <c r="B40" s="21"/>
      <c r="C40">
        <v>1</v>
      </c>
      <c r="D40" s="29" t="s">
        <v>30</v>
      </c>
      <c r="E40" s="30"/>
      <c r="F40" s="31"/>
      <c r="G40" s="32"/>
      <c r="H40" s="30"/>
      <c r="I40" s="30"/>
      <c r="J40" s="32"/>
      <c r="K40" s="30"/>
      <c r="L40" s="30"/>
      <c r="M40" s="30"/>
      <c r="N40" s="30"/>
      <c r="O40" s="33"/>
      <c r="P40" s="32"/>
      <c r="Q40" s="30"/>
      <c r="R40" s="30"/>
      <c r="S40" s="33"/>
    </row>
    <row r="41" spans="1:19" x14ac:dyDescent="0.25">
      <c r="A41" s="1" t="str">
        <f t="shared" si="2"/>
        <v>NEXELUS 2025.3:Push Package as Campaign Group</v>
      </c>
      <c r="B41" s="21"/>
      <c r="C41">
        <v>2</v>
      </c>
      <c r="D41" s="35" t="s">
        <v>65</v>
      </c>
      <c r="E41" s="30"/>
      <c r="F41" s="31"/>
      <c r="G41" s="32"/>
      <c r="H41" s="30"/>
      <c r="I41" s="30"/>
      <c r="J41" s="32"/>
      <c r="K41" s="30"/>
      <c r="L41" s="30"/>
      <c r="M41" s="30"/>
      <c r="N41" s="30"/>
      <c r="O41" s="33"/>
      <c r="P41" s="32"/>
      <c r="Q41" s="30"/>
      <c r="R41" s="30"/>
      <c r="S41" s="33"/>
    </row>
    <row r="42" spans="1:19" x14ac:dyDescent="0.25">
      <c r="A42" s="1" t="str">
        <f t="shared" si="2"/>
        <v>NEXELUS 2025.3:Push placements as Meta ad sets</v>
      </c>
      <c r="B42" s="21"/>
      <c r="C42">
        <v>6</v>
      </c>
      <c r="D42" s="35" t="s">
        <v>66</v>
      </c>
      <c r="E42" s="30"/>
      <c r="F42" s="31"/>
      <c r="G42" s="32"/>
      <c r="H42" s="30"/>
      <c r="I42" s="30"/>
      <c r="J42" s="32"/>
      <c r="K42" s="30"/>
      <c r="L42" s="30"/>
      <c r="M42" s="30"/>
      <c r="N42" s="30"/>
      <c r="O42" s="33"/>
      <c r="P42" s="32"/>
      <c r="Q42" s="30"/>
      <c r="R42" s="30"/>
      <c r="S42" s="33"/>
    </row>
    <row r="43" spans="1:19" x14ac:dyDescent="0.25">
      <c r="A43" s="1" t="str">
        <f t="shared" si="2"/>
        <v>NEXELUS 2025.3:Show old vs. new values on revision screens</v>
      </c>
      <c r="B43" s="21"/>
      <c r="D43" s="36" t="s">
        <v>67</v>
      </c>
      <c r="E43" s="30"/>
      <c r="F43" s="31"/>
      <c r="G43" s="32"/>
      <c r="H43" s="30"/>
      <c r="I43" s="30"/>
      <c r="J43" s="32"/>
      <c r="K43" s="30"/>
      <c r="L43" s="30"/>
      <c r="M43" s="30"/>
      <c r="N43" s="30"/>
      <c r="O43" s="33"/>
      <c r="P43" s="32"/>
      <c r="Q43" s="30"/>
      <c r="R43" s="30"/>
      <c r="S43" s="33"/>
    </row>
    <row r="44" spans="1:19" x14ac:dyDescent="0.25">
      <c r="A44" s="1" t="str">
        <f t="shared" si="2"/>
        <v>NEXELUS 2025.3:Show old vs. new values on revision screens (Design and Rev)</v>
      </c>
      <c r="B44" s="21"/>
      <c r="C44">
        <v>5</v>
      </c>
      <c r="D44" s="37" t="s">
        <v>68</v>
      </c>
      <c r="E44" s="2"/>
      <c r="F44" s="24"/>
      <c r="G44" s="25" t="s">
        <v>69</v>
      </c>
      <c r="J44" s="25">
        <v>16</v>
      </c>
      <c r="K44" s="2">
        <v>12</v>
      </c>
      <c r="O44" s="26"/>
      <c r="P44" s="25"/>
      <c r="S44" s="26"/>
    </row>
    <row r="45" spans="1:19" x14ac:dyDescent="0.25">
      <c r="A45" s="1" t="str">
        <f t="shared" si="2"/>
        <v>NEXELUS 2025.3:Show old vs. new values on revision screens - DB Tasks</v>
      </c>
      <c r="B45" s="21"/>
      <c r="C45">
        <v>23</v>
      </c>
      <c r="D45" s="37" t="s">
        <v>70</v>
      </c>
      <c r="E45" s="2"/>
      <c r="F45" s="24"/>
      <c r="G45" s="25"/>
      <c r="H45" s="2" t="s">
        <v>51</v>
      </c>
      <c r="J45" s="25"/>
      <c r="M45" s="2">
        <v>20</v>
      </c>
      <c r="O45" s="26"/>
      <c r="P45" s="25"/>
      <c r="S45" s="26"/>
    </row>
    <row r="46" spans="1:19" x14ac:dyDescent="0.25">
      <c r="A46" s="1" t="str">
        <f t="shared" si="2"/>
        <v>NEXELUS 2025.3:Show old vs. new values on revision screens - DV360</v>
      </c>
      <c r="B46" s="21"/>
      <c r="C46">
        <v>18</v>
      </c>
      <c r="D46" s="37" t="s">
        <v>71</v>
      </c>
      <c r="E46" s="28">
        <v>45866</v>
      </c>
      <c r="F46" s="24"/>
      <c r="G46" s="25" t="s">
        <v>72</v>
      </c>
      <c r="J46" s="25"/>
      <c r="M46" s="2">
        <v>36</v>
      </c>
      <c r="O46" s="26">
        <v>6</v>
      </c>
      <c r="P46" s="25"/>
      <c r="R46" s="2">
        <v>8</v>
      </c>
      <c r="S46" s="26"/>
    </row>
    <row r="47" spans="1:19" x14ac:dyDescent="0.25">
      <c r="A47" s="1" t="str">
        <f t="shared" si="2"/>
        <v>NEXELUS 2025.3:Show old vs. new values on revision screens - TTD</v>
      </c>
      <c r="B47" s="21"/>
      <c r="C47">
        <v>15</v>
      </c>
      <c r="D47" s="37" t="s">
        <v>73</v>
      </c>
      <c r="E47" s="28">
        <v>45856</v>
      </c>
      <c r="F47" s="24"/>
      <c r="G47" s="25" t="s">
        <v>57</v>
      </c>
      <c r="J47" s="25"/>
      <c r="M47" s="2">
        <v>36</v>
      </c>
      <c r="O47" s="26">
        <v>6</v>
      </c>
      <c r="P47" s="25"/>
      <c r="R47" s="2">
        <v>8</v>
      </c>
      <c r="S47" s="26"/>
    </row>
    <row r="48" spans="1:19" x14ac:dyDescent="0.25">
      <c r="A48" s="1" t="str">
        <f t="shared" si="2"/>
        <v>NEXELUS 2025.3:Show old vs. new values on revision screens - Twiter</v>
      </c>
      <c r="B48" s="21"/>
      <c r="C48">
        <v>17</v>
      </c>
      <c r="D48" s="37" t="s">
        <v>74</v>
      </c>
      <c r="E48" s="28">
        <v>45868</v>
      </c>
      <c r="F48" s="24"/>
      <c r="G48" s="25" t="s">
        <v>57</v>
      </c>
      <c r="J48" s="25"/>
      <c r="M48" s="2">
        <v>36</v>
      </c>
      <c r="O48" s="26">
        <v>6</v>
      </c>
      <c r="P48" s="25"/>
      <c r="R48" s="2">
        <v>8</v>
      </c>
      <c r="S48" s="26"/>
    </row>
    <row r="49" spans="1:19" x14ac:dyDescent="0.25">
      <c r="A49" s="1" t="str">
        <f t="shared" si="2"/>
        <v>NEXELUS 2025.3:Show old vs. new values on revision screens - LinkedIn</v>
      </c>
      <c r="B49" s="21"/>
      <c r="C49">
        <v>16</v>
      </c>
      <c r="D49" s="37" t="s">
        <v>75</v>
      </c>
      <c r="E49" s="28">
        <v>45861</v>
      </c>
      <c r="F49" s="24"/>
      <c r="G49" s="25" t="s">
        <v>76</v>
      </c>
      <c r="J49" s="25"/>
      <c r="M49" s="2">
        <v>36</v>
      </c>
      <c r="O49" s="26">
        <v>6</v>
      </c>
      <c r="P49" s="25"/>
      <c r="R49" s="2">
        <v>8</v>
      </c>
      <c r="S49" s="26"/>
    </row>
    <row r="50" spans="1:19" x14ac:dyDescent="0.25">
      <c r="A50" s="1" t="str">
        <f t="shared" si="2"/>
        <v>NEXELUS 2025.3:Show old vs. new values on revision screens - Meta</v>
      </c>
      <c r="B50" s="21"/>
      <c r="C50">
        <v>19</v>
      </c>
      <c r="D50" s="37" t="s">
        <v>77</v>
      </c>
      <c r="E50" s="28">
        <v>45875</v>
      </c>
      <c r="F50" s="24"/>
      <c r="G50" s="25" t="s">
        <v>72</v>
      </c>
      <c r="J50" s="25"/>
      <c r="M50" s="2">
        <v>36</v>
      </c>
      <c r="O50" s="26">
        <v>6</v>
      </c>
      <c r="P50" s="25"/>
      <c r="R50" s="2">
        <v>8</v>
      </c>
      <c r="S50" s="26"/>
    </row>
    <row r="51" spans="1:19" x14ac:dyDescent="0.25">
      <c r="A51" s="1" t="str">
        <f t="shared" si="2"/>
        <v>NEXELUS 2025.3:Show old vs. new values on revision screens - IPC BingAd</v>
      </c>
      <c r="B51" s="21"/>
      <c r="C51">
        <v>20</v>
      </c>
      <c r="D51" s="37" t="s">
        <v>78</v>
      </c>
      <c r="E51" s="28">
        <v>45860</v>
      </c>
      <c r="F51" s="24"/>
      <c r="G51" s="25" t="s">
        <v>72</v>
      </c>
      <c r="J51" s="25"/>
      <c r="M51" s="2">
        <v>12</v>
      </c>
      <c r="O51" s="26"/>
      <c r="P51" s="25"/>
      <c r="S51" s="26"/>
    </row>
    <row r="52" spans="1:19" x14ac:dyDescent="0.25">
      <c r="A52" s="1" t="str">
        <f t="shared" si="2"/>
        <v>NEXELUS 2025.3:Show old vs. new values on revision screens - IPC DV360</v>
      </c>
      <c r="B52" s="21"/>
      <c r="C52">
        <v>21</v>
      </c>
      <c r="D52" s="37" t="s">
        <v>79</v>
      </c>
      <c r="E52" s="28">
        <v>45862</v>
      </c>
      <c r="F52" s="24"/>
      <c r="G52" s="25" t="s">
        <v>72</v>
      </c>
      <c r="J52" s="25"/>
      <c r="M52" s="2">
        <v>12</v>
      </c>
      <c r="O52" s="26"/>
      <c r="P52" s="25"/>
      <c r="S52" s="26"/>
    </row>
    <row r="53" spans="1:19" x14ac:dyDescent="0.25">
      <c r="A53" s="1" t="str">
        <f t="shared" si="2"/>
        <v>NEXELUS 2025.3:Show old vs. new values on revision screens - IPC Meta</v>
      </c>
      <c r="B53" s="21"/>
      <c r="C53">
        <v>22</v>
      </c>
      <c r="D53" s="37" t="s">
        <v>80</v>
      </c>
      <c r="E53" s="28">
        <v>45873</v>
      </c>
      <c r="F53" s="24"/>
      <c r="G53" s="25" t="s">
        <v>72</v>
      </c>
      <c r="J53" s="25"/>
      <c r="M53" s="2">
        <v>12</v>
      </c>
      <c r="O53" s="26"/>
      <c r="P53" s="25"/>
      <c r="S53" s="26"/>
    </row>
    <row r="54" spans="1:19" x14ac:dyDescent="0.25">
      <c r="A54" s="1" t="str">
        <f t="shared" si="2"/>
        <v>NEXELUS 2025.3:Show old vs. new values on revision screens - Test Cases</v>
      </c>
      <c r="B54" s="21"/>
      <c r="D54" s="37" t="s">
        <v>81</v>
      </c>
      <c r="E54" s="28">
        <v>45841</v>
      </c>
      <c r="F54" s="24"/>
      <c r="G54" s="25"/>
      <c r="I54" s="2" t="s">
        <v>55</v>
      </c>
      <c r="J54" s="25"/>
      <c r="O54" s="26"/>
      <c r="P54" s="25"/>
      <c r="Q54" s="2">
        <v>24</v>
      </c>
      <c r="S54" s="26"/>
    </row>
    <row r="55" spans="1:19" x14ac:dyDescent="0.25">
      <c r="A55" s="1" t="str">
        <f t="shared" si="2"/>
        <v>NEXELUS 2025.3:Show old vs. new values on revision screens - QA Review</v>
      </c>
      <c r="B55" s="21"/>
      <c r="C55">
        <v>24</v>
      </c>
      <c r="D55" s="37" t="s">
        <v>82</v>
      </c>
      <c r="E55" s="28">
        <v>45868</v>
      </c>
      <c r="F55" s="24"/>
      <c r="G55" s="25"/>
      <c r="I55" s="2" t="s">
        <v>61</v>
      </c>
      <c r="J55" s="25"/>
      <c r="O55" s="26"/>
      <c r="P55" s="25"/>
      <c r="S55" s="26">
        <v>40</v>
      </c>
    </row>
    <row r="56" spans="1:19" x14ac:dyDescent="0.25">
      <c r="A56" s="1" t="str">
        <f t="shared" si="2"/>
        <v>NEXELUS 2025.3:Show old vs. new values on revision screens - Review and Manage</v>
      </c>
      <c r="B56" s="21"/>
      <c r="C56">
        <v>25</v>
      </c>
      <c r="D56" s="37" t="s">
        <v>83</v>
      </c>
      <c r="E56" s="28">
        <v>45856</v>
      </c>
      <c r="F56" s="24"/>
      <c r="G56" s="25" t="s">
        <v>76</v>
      </c>
      <c r="J56" s="25"/>
      <c r="N56" s="2">
        <v>40</v>
      </c>
      <c r="O56" s="26"/>
      <c r="P56" s="25"/>
      <c r="S56" s="26"/>
    </row>
    <row r="57" spans="1:19" x14ac:dyDescent="0.25">
      <c r="A57" s="1" t="str">
        <f t="shared" si="2"/>
        <v>NEXELUS 2025.3:Vulnerability Report</v>
      </c>
      <c r="B57" s="21"/>
      <c r="C57">
        <v>14</v>
      </c>
      <c r="D57" s="22" t="s">
        <v>84</v>
      </c>
      <c r="E57" s="28">
        <v>45831</v>
      </c>
      <c r="F57" s="24"/>
      <c r="G57" s="25" t="s">
        <v>57</v>
      </c>
      <c r="J57" s="25"/>
      <c r="L57" s="2">
        <v>30</v>
      </c>
      <c r="O57" s="26"/>
      <c r="P57" s="25"/>
      <c r="S57" s="26"/>
    </row>
    <row r="58" spans="1:19" x14ac:dyDescent="0.25">
      <c r="A58" s="1" t="str">
        <f t="shared" si="2"/>
        <v>NEXELUS 2025.3:MC rates for PBG</v>
      </c>
      <c r="B58" s="21"/>
      <c r="D58" s="38" t="s">
        <v>85</v>
      </c>
      <c r="E58" s="23">
        <v>45845</v>
      </c>
      <c r="F58" s="23"/>
      <c r="G58" s="25" t="s">
        <v>76</v>
      </c>
      <c r="H58" s="2" t="s">
        <v>51</v>
      </c>
      <c r="I58" s="2" t="s">
        <v>61</v>
      </c>
      <c r="J58" s="25"/>
      <c r="L58" s="2">
        <v>32</v>
      </c>
      <c r="M58" s="2">
        <v>24</v>
      </c>
      <c r="O58" s="26">
        <v>8</v>
      </c>
      <c r="P58" s="25"/>
      <c r="R58" s="2">
        <v>16</v>
      </c>
      <c r="S58" s="26"/>
    </row>
    <row r="59" spans="1:19" x14ac:dyDescent="0.25">
      <c r="A59" s="1" t="str">
        <f t="shared" si="2"/>
        <v>NEXELUS 2025.3:QA Iteration 2</v>
      </c>
      <c r="B59" s="21"/>
      <c r="D59" s="39" t="s">
        <v>49</v>
      </c>
      <c r="E59" s="23">
        <v>45897</v>
      </c>
      <c r="F59" s="23"/>
      <c r="G59" s="25" t="s">
        <v>48</v>
      </c>
      <c r="I59" s="2" t="s">
        <v>86</v>
      </c>
      <c r="J59" s="25"/>
      <c r="O59" s="26">
        <v>40</v>
      </c>
      <c r="P59" s="25">
        <v>80</v>
      </c>
      <c r="S59" s="26"/>
    </row>
    <row r="60" spans="1:19" x14ac:dyDescent="0.25">
      <c r="A60" s="40"/>
      <c r="B60" s="14" t="s">
        <v>87</v>
      </c>
      <c r="C60" s="15"/>
      <c r="D60" s="41"/>
      <c r="E60" s="42"/>
      <c r="F60" s="42"/>
      <c r="G60" s="19"/>
      <c r="H60" s="17"/>
      <c r="I60" s="17"/>
      <c r="J60" s="19"/>
      <c r="K60" s="17"/>
      <c r="L60" s="17"/>
      <c r="M60" s="17"/>
      <c r="N60" s="17"/>
      <c r="O60" s="20"/>
      <c r="P60" s="19"/>
      <c r="Q60" s="17"/>
      <c r="R60" s="17"/>
      <c r="S60" s="20"/>
    </row>
    <row r="61" spans="1:19" x14ac:dyDescent="0.25">
      <c r="A61" s="1" t="str">
        <f>CONCATENATE(TRIM($B$60),":",TRIM(D61))</f>
        <v>NEXELUSAPP - MAUI:Auth Pages: Key Page</v>
      </c>
      <c r="B61" s="21"/>
      <c r="C61">
        <v>2</v>
      </c>
      <c r="D61" s="39" t="s">
        <v>88</v>
      </c>
      <c r="E61" s="23"/>
      <c r="F61" s="23"/>
      <c r="G61" s="25"/>
      <c r="J61" s="25"/>
      <c r="O61" s="26"/>
      <c r="P61" s="25"/>
      <c r="S61" s="26"/>
    </row>
    <row r="62" spans="1:19" x14ac:dyDescent="0.25">
      <c r="A62" s="1" t="str">
        <f t="shared" ref="A62:A95" si="3">CONCATENATE(TRIM($B$60),":",TRIM(D62))</f>
        <v>NEXELUSAPP - MAUI:Auth Pages: Login Page + Flow</v>
      </c>
      <c r="B62" s="21"/>
      <c r="C62">
        <v>3</v>
      </c>
      <c r="D62" s="39" t="s">
        <v>89</v>
      </c>
      <c r="E62" s="23"/>
      <c r="F62" s="23"/>
      <c r="G62" s="25"/>
      <c r="J62" s="25"/>
      <c r="O62" s="26"/>
      <c r="P62" s="25"/>
      <c r="S62" s="26"/>
    </row>
    <row r="63" spans="1:19" x14ac:dyDescent="0.25">
      <c r="A63" s="1" t="str">
        <f t="shared" si="3"/>
        <v>NEXELUSAPP - MAUI:TimeSheet: Main Page</v>
      </c>
      <c r="B63" s="21"/>
      <c r="C63">
        <v>4</v>
      </c>
      <c r="D63" s="39" t="s">
        <v>90</v>
      </c>
      <c r="E63" s="23"/>
      <c r="F63" s="23"/>
      <c r="G63" s="25"/>
      <c r="J63" s="25"/>
      <c r="O63" s="26"/>
      <c r="P63" s="25"/>
      <c r="S63" s="26"/>
    </row>
    <row r="64" spans="1:19" x14ac:dyDescent="0.25">
      <c r="A64" s="1" t="str">
        <f t="shared" si="3"/>
        <v>NEXELUSAPP - MAUI:TimeSheet: Chart</v>
      </c>
      <c r="B64" s="21"/>
      <c r="C64">
        <v>5</v>
      </c>
      <c r="D64" s="39" t="s">
        <v>91</v>
      </c>
      <c r="E64" s="23"/>
      <c r="F64" s="23"/>
      <c r="G64" s="25"/>
      <c r="J64" s="25"/>
      <c r="O64" s="26"/>
      <c r="P64" s="25"/>
      <c r="S64" s="26"/>
    </row>
    <row r="65" spans="1:19" x14ac:dyDescent="0.25">
      <c r="A65" s="1" t="str">
        <f t="shared" si="3"/>
        <v>NEXELUSAPP - MAUI:TimeSheet: Add New</v>
      </c>
      <c r="B65" s="21"/>
      <c r="C65">
        <v>6</v>
      </c>
      <c r="D65" s="39" t="s">
        <v>92</v>
      </c>
      <c r="E65" s="23"/>
      <c r="F65" s="23"/>
      <c r="G65" s="25"/>
      <c r="J65" s="25"/>
      <c r="O65" s="26"/>
      <c r="P65" s="25"/>
      <c r="S65" s="26"/>
    </row>
    <row r="66" spans="1:19" x14ac:dyDescent="0.25">
      <c r="A66" s="1" t="str">
        <f t="shared" si="3"/>
        <v>NEXELUSAPP - MAUI:TimeSheet: Edit</v>
      </c>
      <c r="B66" s="21"/>
      <c r="C66">
        <v>7</v>
      </c>
      <c r="D66" s="39" t="s">
        <v>93</v>
      </c>
      <c r="E66" s="23"/>
      <c r="F66" s="23"/>
      <c r="G66" s="25"/>
      <c r="J66" s="25"/>
      <c r="O66" s="26"/>
      <c r="P66" s="25"/>
      <c r="S66" s="26"/>
    </row>
    <row r="67" spans="1:19" x14ac:dyDescent="0.25">
      <c r="A67" s="1" t="str">
        <f t="shared" si="3"/>
        <v>NEXELUSAPP - MAUI:TimeSheet: Pending Transaction</v>
      </c>
      <c r="B67" s="21"/>
      <c r="C67">
        <v>8</v>
      </c>
      <c r="D67" s="39" t="s">
        <v>94</v>
      </c>
      <c r="E67" s="23"/>
      <c r="F67" s="23"/>
      <c r="G67" s="25"/>
      <c r="J67" s="25"/>
      <c r="O67" s="26"/>
      <c r="P67" s="25"/>
      <c r="S67" s="26"/>
    </row>
    <row r="68" spans="1:19" x14ac:dyDescent="0.25">
      <c r="A68" s="1" t="str">
        <f t="shared" si="3"/>
        <v>NEXELUSAPP - MAUI:Expense: Main Page</v>
      </c>
      <c r="B68" s="21"/>
      <c r="C68">
        <v>9</v>
      </c>
      <c r="D68" s="39" t="s">
        <v>95</v>
      </c>
      <c r="E68" s="23"/>
      <c r="F68" s="23"/>
      <c r="G68" s="25"/>
      <c r="J68" s="25"/>
      <c r="O68" s="26"/>
      <c r="P68" s="25"/>
      <c r="S68" s="26"/>
    </row>
    <row r="69" spans="1:19" x14ac:dyDescent="0.25">
      <c r="A69" s="1" t="str">
        <f t="shared" si="3"/>
        <v>NEXELUSAPP - MAUI:Expense: Add New</v>
      </c>
      <c r="B69" s="21"/>
      <c r="C69">
        <v>10</v>
      </c>
      <c r="D69" s="39" t="s">
        <v>96</v>
      </c>
      <c r="E69" s="23"/>
      <c r="F69" s="23"/>
      <c r="G69" s="25"/>
      <c r="J69" s="25"/>
      <c r="O69" s="26"/>
      <c r="P69" s="25"/>
      <c r="S69" s="26"/>
    </row>
    <row r="70" spans="1:19" x14ac:dyDescent="0.25">
      <c r="A70" s="1" t="str">
        <f t="shared" si="3"/>
        <v>NEXELUSAPP - MAUI:Expense: Transactions Page + Nested listing</v>
      </c>
      <c r="B70" s="21"/>
      <c r="C70">
        <v>11</v>
      </c>
      <c r="D70" s="39" t="s">
        <v>97</v>
      </c>
      <c r="E70" s="23"/>
      <c r="F70" s="23"/>
      <c r="G70" s="25"/>
      <c r="J70" s="25"/>
      <c r="O70" s="26"/>
      <c r="P70" s="25"/>
      <c r="S70" s="26"/>
    </row>
    <row r="71" spans="1:19" x14ac:dyDescent="0.25">
      <c r="A71" s="1" t="str">
        <f t="shared" si="3"/>
        <v>NEXELUSAPP - MAUI:Expense: Assignment Page</v>
      </c>
      <c r="B71" s="21"/>
      <c r="C71">
        <v>12</v>
      </c>
      <c r="D71" s="39" t="s">
        <v>98</v>
      </c>
      <c r="E71" s="23"/>
      <c r="F71" s="23"/>
      <c r="G71" s="25"/>
      <c r="J71" s="25"/>
      <c r="O71" s="26"/>
      <c r="P71" s="25"/>
      <c r="S71" s="26"/>
    </row>
    <row r="72" spans="1:19" x14ac:dyDescent="0.25">
      <c r="A72" s="1" t="str">
        <f t="shared" si="3"/>
        <v>NEXELUSAPP - MAUI:Expense: Storage Functionality</v>
      </c>
      <c r="B72" s="21"/>
      <c r="C72">
        <v>13</v>
      </c>
      <c r="D72" s="39" t="s">
        <v>99</v>
      </c>
      <c r="E72" s="23"/>
      <c r="F72" s="23"/>
      <c r="G72" s="25"/>
      <c r="J72" s="25"/>
      <c r="O72" s="26"/>
      <c r="P72" s="25"/>
      <c r="S72" s="26"/>
    </row>
    <row r="73" spans="1:19" x14ac:dyDescent="0.25">
      <c r="A73" s="1" t="str">
        <f t="shared" si="3"/>
        <v>NEXELUSAPP - MAUI:Expense: Permissions</v>
      </c>
      <c r="B73" s="21"/>
      <c r="C73">
        <v>14</v>
      </c>
      <c r="D73" s="39" t="s">
        <v>100</v>
      </c>
      <c r="E73" s="23"/>
      <c r="F73" s="23"/>
      <c r="G73" s="25"/>
      <c r="J73" s="25"/>
      <c r="O73" s="26"/>
      <c r="P73" s="25"/>
      <c r="S73" s="26"/>
    </row>
    <row r="74" spans="1:19" x14ac:dyDescent="0.25">
      <c r="A74" s="1" t="str">
        <f t="shared" si="3"/>
        <v>NEXELUSAPP - MAUI:Expense: Pending Expense Report</v>
      </c>
      <c r="B74" s="21"/>
      <c r="C74">
        <v>15</v>
      </c>
      <c r="D74" s="39" t="s">
        <v>101</v>
      </c>
      <c r="E74" s="23"/>
      <c r="F74" s="23"/>
      <c r="G74" s="25"/>
      <c r="J74" s="25"/>
      <c r="O74" s="26"/>
      <c r="P74" s="25"/>
      <c r="S74" s="26"/>
    </row>
    <row r="75" spans="1:19" x14ac:dyDescent="0.25">
      <c r="A75" s="1" t="str">
        <f t="shared" si="3"/>
        <v>NEXELUSAPP - MAUI:Time Approval: Main Page</v>
      </c>
      <c r="B75" s="21"/>
      <c r="C75">
        <v>16</v>
      </c>
      <c r="D75" s="39" t="s">
        <v>102</v>
      </c>
      <c r="E75" s="23"/>
      <c r="F75" s="23"/>
      <c r="G75" s="25"/>
      <c r="J75" s="25"/>
      <c r="O75" s="26"/>
      <c r="P75" s="25"/>
      <c r="S75" s="26"/>
    </row>
    <row r="76" spans="1:19" x14ac:dyDescent="0.25">
      <c r="A76" s="1" t="str">
        <f t="shared" si="3"/>
        <v>NEXELUSAPP - MAUI:Time Approval: 1st listing page</v>
      </c>
      <c r="B76" s="21"/>
      <c r="C76">
        <v>17</v>
      </c>
      <c r="D76" s="39" t="s">
        <v>103</v>
      </c>
      <c r="E76" s="23"/>
      <c r="F76" s="23"/>
      <c r="G76" s="25"/>
      <c r="J76" s="25"/>
      <c r="O76" s="26"/>
      <c r="P76" s="25"/>
      <c r="S76" s="26"/>
    </row>
    <row r="77" spans="1:19" x14ac:dyDescent="0.25">
      <c r="A77" s="1" t="str">
        <f t="shared" si="3"/>
        <v>NEXELUSAPP - MAUI:Time Approval: Transaction details</v>
      </c>
      <c r="B77" s="21"/>
      <c r="C77">
        <v>18</v>
      </c>
      <c r="D77" s="39" t="s">
        <v>104</v>
      </c>
      <c r="E77" s="23"/>
      <c r="F77" s="23"/>
      <c r="G77" s="25"/>
      <c r="J77" s="25"/>
      <c r="O77" s="26"/>
      <c r="P77" s="25"/>
      <c r="S77" s="26"/>
    </row>
    <row r="78" spans="1:19" x14ac:dyDescent="0.25">
      <c r="A78" s="1" t="str">
        <f t="shared" si="3"/>
        <v>NEXELUSAPP - MAUI:Time Approval: Comment Popup</v>
      </c>
      <c r="B78" s="21"/>
      <c r="C78">
        <v>19</v>
      </c>
      <c r="D78" s="39" t="s">
        <v>105</v>
      </c>
      <c r="E78" s="23"/>
      <c r="F78" s="23"/>
      <c r="G78" s="25"/>
      <c r="J78" s="25"/>
      <c r="O78" s="26"/>
      <c r="P78" s="25"/>
      <c r="S78" s="26"/>
    </row>
    <row r="79" spans="1:19" x14ac:dyDescent="0.25">
      <c r="A79" s="1" t="str">
        <f t="shared" si="3"/>
        <v>NEXELUSAPP - MAUI:Expense Approval: Main Page</v>
      </c>
      <c r="B79" s="21"/>
      <c r="C79">
        <v>20</v>
      </c>
      <c r="D79" s="39" t="s">
        <v>106</v>
      </c>
      <c r="E79" s="23"/>
      <c r="F79" s="23"/>
      <c r="G79" s="25"/>
      <c r="J79" s="25"/>
      <c r="O79" s="26"/>
      <c r="P79" s="25"/>
      <c r="S79" s="26"/>
    </row>
    <row r="80" spans="1:19" x14ac:dyDescent="0.25">
      <c r="A80" s="1" t="str">
        <f t="shared" si="3"/>
        <v>NEXELUSAPP - MAUI:Expense Approval: 1st listing page</v>
      </c>
      <c r="B80" s="21"/>
      <c r="C80">
        <v>21</v>
      </c>
      <c r="D80" s="39" t="s">
        <v>107</v>
      </c>
      <c r="E80" s="23"/>
      <c r="F80" s="23"/>
      <c r="G80" s="25"/>
      <c r="J80" s="25"/>
      <c r="O80" s="26"/>
      <c r="P80" s="25"/>
      <c r="S80" s="26"/>
    </row>
    <row r="81" spans="1:19" x14ac:dyDescent="0.25">
      <c r="A81" s="1" t="str">
        <f t="shared" si="3"/>
        <v>NEXELUSAPP - MAUI:Expense Approval: 2nd listing page</v>
      </c>
      <c r="B81" s="21"/>
      <c r="C81">
        <v>22</v>
      </c>
      <c r="D81" s="39" t="s">
        <v>108</v>
      </c>
      <c r="E81" s="23"/>
      <c r="F81" s="23"/>
      <c r="G81" s="25"/>
      <c r="J81" s="25"/>
      <c r="O81" s="26"/>
      <c r="P81" s="25"/>
      <c r="S81" s="26"/>
    </row>
    <row r="82" spans="1:19" x14ac:dyDescent="0.25">
      <c r="A82" s="1" t="str">
        <f t="shared" si="3"/>
        <v>NEXELUSAPP - MAUI:Expense Approval: 3rd listing page</v>
      </c>
      <c r="B82" s="21"/>
      <c r="C82">
        <v>23</v>
      </c>
      <c r="D82" s="39" t="s">
        <v>109</v>
      </c>
      <c r="E82" s="23"/>
      <c r="F82" s="23"/>
      <c r="G82" s="25"/>
      <c r="J82" s="25"/>
      <c r="O82" s="26"/>
      <c r="P82" s="25"/>
      <c r="S82" s="26"/>
    </row>
    <row r="83" spans="1:19" x14ac:dyDescent="0.25">
      <c r="A83" s="1" t="str">
        <f t="shared" si="3"/>
        <v>NEXELUSAPP - MAUI:Expense Approval: Transaction details</v>
      </c>
      <c r="B83" s="21"/>
      <c r="C83">
        <v>24</v>
      </c>
      <c r="D83" s="39" t="s">
        <v>110</v>
      </c>
      <c r="E83" s="23"/>
      <c r="F83" s="23"/>
      <c r="G83" s="25"/>
      <c r="J83" s="25"/>
      <c r="O83" s="26"/>
      <c r="P83" s="25"/>
      <c r="S83" s="26"/>
    </row>
    <row r="84" spans="1:19" x14ac:dyDescent="0.25">
      <c r="A84" s="1" t="str">
        <f t="shared" si="3"/>
        <v>NEXELUSAPP - MAUI:Expense Approval: Comment Popup</v>
      </c>
      <c r="B84" s="21"/>
      <c r="C84">
        <v>25</v>
      </c>
      <c r="D84" s="39" t="s">
        <v>111</v>
      </c>
      <c r="E84" s="23"/>
      <c r="F84" s="23"/>
      <c r="G84" s="25"/>
      <c r="J84" s="25"/>
      <c r="O84" s="26"/>
      <c r="P84" s="25"/>
      <c r="S84" s="26"/>
    </row>
    <row r="85" spans="1:19" x14ac:dyDescent="0.25">
      <c r="A85" s="1" t="str">
        <f t="shared" si="3"/>
        <v>NEXELUSAPP - MAUI:Expense Approval: Pending Expense report</v>
      </c>
      <c r="B85" s="21"/>
      <c r="C85">
        <v>26</v>
      </c>
      <c r="D85" s="39" t="s">
        <v>112</v>
      </c>
      <c r="E85" s="23"/>
      <c r="F85" s="23"/>
      <c r="G85" s="25"/>
      <c r="J85" s="25"/>
      <c r="O85" s="26"/>
      <c r="P85" s="25"/>
      <c r="S85" s="26"/>
    </row>
    <row r="86" spans="1:19" x14ac:dyDescent="0.25">
      <c r="A86" s="1" t="str">
        <f t="shared" si="3"/>
        <v>NEXELUSAPP - MAUI:Common Pages: Notification Page</v>
      </c>
      <c r="B86" s="21"/>
      <c r="C86">
        <v>27</v>
      </c>
      <c r="D86" s="39" t="s">
        <v>113</v>
      </c>
      <c r="E86" s="23"/>
      <c r="F86" s="23"/>
      <c r="G86" s="25"/>
      <c r="J86" s="25"/>
      <c r="O86" s="26"/>
      <c r="P86" s="25"/>
      <c r="S86" s="26"/>
    </row>
    <row r="87" spans="1:19" x14ac:dyDescent="0.25">
      <c r="A87" s="1" t="str">
        <f t="shared" si="3"/>
        <v>NEXELUSAPP - MAUI:Common Pages: Profile Page</v>
      </c>
      <c r="B87" s="21"/>
      <c r="C87">
        <v>28</v>
      </c>
      <c r="D87" s="39" t="s">
        <v>114</v>
      </c>
      <c r="E87" s="23"/>
      <c r="F87" s="23"/>
      <c r="G87" s="25"/>
      <c r="J87" s="25"/>
      <c r="O87" s="26"/>
      <c r="P87" s="25"/>
      <c r="S87" s="26"/>
    </row>
    <row r="88" spans="1:19" x14ac:dyDescent="0.25">
      <c r="A88" s="1" t="str">
        <f t="shared" si="3"/>
        <v>NEXELUSAPP - MAUI:Common Pages: User Settings</v>
      </c>
      <c r="B88" s="21"/>
      <c r="C88">
        <v>29</v>
      </c>
      <c r="D88" s="39" t="s">
        <v>115</v>
      </c>
      <c r="E88" s="23"/>
      <c r="F88" s="23"/>
      <c r="G88" s="25"/>
      <c r="J88" s="25"/>
      <c r="O88" s="26"/>
      <c r="P88" s="25"/>
      <c r="S88" s="26"/>
    </row>
    <row r="89" spans="1:19" x14ac:dyDescent="0.25">
      <c r="A89" s="1" t="str">
        <f t="shared" si="3"/>
        <v>NEXELUSAPP - MAUI:Common Pages: Pending Expense Report</v>
      </c>
      <c r="B89" s="21"/>
      <c r="C89">
        <v>30</v>
      </c>
      <c r="D89" s="39" t="s">
        <v>116</v>
      </c>
      <c r="E89" s="23"/>
      <c r="F89" s="23"/>
      <c r="G89" s="25"/>
      <c r="J89" s="25"/>
      <c r="O89" s="26"/>
      <c r="P89" s="25"/>
      <c r="S89" s="26"/>
    </row>
    <row r="90" spans="1:19" x14ac:dyDescent="0.25">
      <c r="A90" s="1" t="str">
        <f t="shared" si="3"/>
        <v>NEXELUSAPP - MAUI:API and Logic : Removal of deprecated Controls + Apis</v>
      </c>
      <c r="B90" s="21"/>
      <c r="C90">
        <v>31</v>
      </c>
      <c r="D90" s="39" t="s">
        <v>117</v>
      </c>
      <c r="E90" s="23"/>
      <c r="F90" s="23"/>
      <c r="G90" s="25"/>
      <c r="J90" s="25"/>
      <c r="O90" s="26"/>
      <c r="P90" s="25"/>
      <c r="S90" s="26"/>
    </row>
    <row r="91" spans="1:19" x14ac:dyDescent="0.25">
      <c r="A91" s="1" t="str">
        <f t="shared" si="3"/>
        <v>NEXELUSAPP - MAUI:API and Logic : App Icons and Splash Changes</v>
      </c>
      <c r="B91" s="21"/>
      <c r="C91">
        <v>32</v>
      </c>
      <c r="D91" s="39" t="s">
        <v>118</v>
      </c>
      <c r="E91" s="23"/>
      <c r="F91" s="23"/>
      <c r="G91" s="25"/>
      <c r="J91" s="25"/>
      <c r="O91" s="26"/>
      <c r="P91" s="25"/>
      <c r="S91" s="26"/>
    </row>
    <row r="92" spans="1:19" x14ac:dyDescent="0.25">
      <c r="A92" s="1" t="str">
        <f t="shared" si="3"/>
        <v>NEXELUSAPP - MAUI:API and Logic : IOS Related Issues and fixing</v>
      </c>
      <c r="B92" s="21"/>
      <c r="C92">
        <v>33</v>
      </c>
      <c r="D92" s="39" t="s">
        <v>119</v>
      </c>
      <c r="E92" s="23"/>
      <c r="F92" s="23"/>
      <c r="G92" s="25"/>
      <c r="J92" s="25"/>
      <c r="O92" s="26"/>
      <c r="P92" s="25"/>
      <c r="S92" s="26"/>
    </row>
    <row r="93" spans="1:19" x14ac:dyDescent="0.25">
      <c r="A93" s="1" t="str">
        <f t="shared" si="3"/>
        <v>NEXELUSAPP - MAUI:API and Logic : Notifications Support + Flow</v>
      </c>
      <c r="B93" s="21"/>
      <c r="C93">
        <v>34</v>
      </c>
      <c r="D93" s="39" t="s">
        <v>120</v>
      </c>
      <c r="E93" s="23"/>
      <c r="F93" s="23"/>
      <c r="G93" s="25"/>
      <c r="J93" s="25"/>
      <c r="O93" s="26"/>
      <c r="P93" s="25"/>
      <c r="S93" s="26"/>
    </row>
    <row r="94" spans="1:19" x14ac:dyDescent="0.25">
      <c r="A94" s="1" t="str">
        <f t="shared" si="3"/>
        <v>NEXELUSAPP - MAUI:API and Logic : Handlers + Other Services</v>
      </c>
      <c r="B94" s="21"/>
      <c r="C94">
        <v>35</v>
      </c>
      <c r="D94" s="39" t="s">
        <v>121</v>
      </c>
      <c r="E94" s="23"/>
      <c r="F94" s="23"/>
      <c r="G94" s="25"/>
      <c r="J94" s="25"/>
      <c r="O94" s="26"/>
      <c r="P94" s="25"/>
      <c r="S94" s="26"/>
    </row>
    <row r="95" spans="1:19" x14ac:dyDescent="0.25">
      <c r="A95" s="1" t="str">
        <f t="shared" si="3"/>
        <v>NEXELUSAPP - MAUI:API and Logic : OkTA Login, Tesseract</v>
      </c>
      <c r="B95" s="21"/>
      <c r="C95">
        <v>36</v>
      </c>
      <c r="D95" s="39" t="s">
        <v>122</v>
      </c>
      <c r="E95" s="23"/>
      <c r="F95" s="23"/>
      <c r="G95" s="25"/>
      <c r="J95" s="25"/>
      <c r="O95" s="26"/>
      <c r="P95" s="25"/>
      <c r="S95" s="26"/>
    </row>
    <row r="96" spans="1:19" ht="15.75" thickBot="1" x14ac:dyDescent="0.3">
      <c r="B96" s="43"/>
      <c r="C96" s="8"/>
      <c r="D96" s="9"/>
      <c r="E96" s="8"/>
      <c r="F96" s="10"/>
      <c r="G96" s="11"/>
      <c r="H96" s="10"/>
      <c r="I96" s="10"/>
      <c r="J96" s="11"/>
      <c r="K96" s="10"/>
      <c r="L96" s="10"/>
      <c r="M96" s="10"/>
      <c r="N96" s="10"/>
      <c r="O96" s="44"/>
      <c r="P96" s="11"/>
      <c r="Q96" s="10"/>
      <c r="R96" s="10"/>
      <c r="S96" s="44"/>
    </row>
  </sheetData>
  <mergeCells count="3">
    <mergeCell ref="B2:D2"/>
    <mergeCell ref="G2:I2"/>
    <mergeCell ref="J2:S2"/>
  </mergeCells>
  <conditionalFormatting sqref="F4:F57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{3590C8FF-B7AB-4E1F-9B9B-467014151C81}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90C8FF-B7AB-4E1F-9B9B-467014151C8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F4:F57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Shahzad</dc:creator>
  <cp:lastModifiedBy>Tauseef Shahzad</cp:lastModifiedBy>
  <dcterms:created xsi:type="dcterms:W3CDTF">2025-07-03T08:24:59Z</dcterms:created>
  <dcterms:modified xsi:type="dcterms:W3CDTF">2025-07-03T08:25:32Z</dcterms:modified>
</cp:coreProperties>
</file>