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s\hiqu\Performance Evaluation\September 2024\Dev\"/>
    </mc:Choice>
  </mc:AlternateContent>
  <xr:revisionPtr revIDLastSave="0" documentId="13_ncr:1_{3B9F8C8C-F3D0-4719-8F64-8A1B9B64D724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Project Portfol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M14" i="1"/>
  <c r="S12" i="1"/>
  <c r="S11" i="1"/>
  <c r="S10" i="1"/>
  <c r="S9" i="1"/>
  <c r="Q11" i="1"/>
  <c r="Q10" i="1"/>
  <c r="Q9" i="1"/>
  <c r="Y14" i="1"/>
  <c r="X14" i="1"/>
  <c r="W14" i="1"/>
  <c r="V14" i="1"/>
  <c r="P14" i="1"/>
  <c r="O14" i="1"/>
  <c r="Q14" i="1" s="1"/>
  <c r="L14" i="1"/>
  <c r="K14" i="1"/>
  <c r="I14" i="1"/>
  <c r="H14" i="1"/>
  <c r="G14" i="1"/>
  <c r="F14" i="1"/>
  <c r="E14" i="1"/>
  <c r="D14" i="1"/>
  <c r="M12" i="1"/>
  <c r="M11" i="1"/>
  <c r="M10" i="1"/>
  <c r="M9" i="1"/>
  <c r="C10" i="2"/>
  <c r="B3" i="1"/>
  <c r="S14" i="1" l="1"/>
</calcChain>
</file>

<file path=xl/sharedStrings.xml><?xml version="1.0" encoding="utf-8"?>
<sst xmlns="http://schemas.openxmlformats.org/spreadsheetml/2006/main" count="100" uniqueCount="93">
  <si>
    <t>Employee Name</t>
  </si>
  <si>
    <t>Employee ID</t>
  </si>
  <si>
    <t>Designation</t>
  </si>
  <si>
    <t>Department</t>
  </si>
  <si>
    <t>Employee Information</t>
  </si>
  <si>
    <t>Joining Date</t>
  </si>
  <si>
    <t>Asad Mahmood</t>
  </si>
  <si>
    <t>Software Engineer</t>
  </si>
  <si>
    <t>Development</t>
  </si>
  <si>
    <t>Assessment Year</t>
  </si>
  <si>
    <t>2023-24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</si>
  <si>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</si>
  <si>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</si>
  <si>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</si>
  <si>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</si>
  <si>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</si>
  <si>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</si>
  <si>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</si>
  <si>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</si>
  <si>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</si>
  <si>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</si>
  <si>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</si>
  <si>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</si>
  <si>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</si>
  <si>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</si>
  <si>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</si>
  <si>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</si>
  <si>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</si>
  <si>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</si>
  <si>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</si>
  <si>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</si>
  <si>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</si>
  <si>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</si>
  <si>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</si>
  <si>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</si>
  <si>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</si>
  <si>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</si>
  <si>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</si>
  <si>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</si>
  <si>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</si>
  <si>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</si>
  <si>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</si>
  <si>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</si>
  <si>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</si>
  <si>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</si>
  <si>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</si>
  <si>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</si>
  <si>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</si>
  <si>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</si>
  <si>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</si>
  <si>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</si>
  <si>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</si>
  <si>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</si>
  <si>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</si>
  <si>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</si>
  <si>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</si>
  <si>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</si>
  <si>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</si>
  <si>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</si>
  <si>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</si>
  <si>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</si>
  <si>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</si>
  <si>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</si>
  <si>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</si>
  <si>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</si>
  <si>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</si>
  <si>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</si>
  <si>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</si>
  <si>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</si>
  <si>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</si>
  <si>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</si>
  <si>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</si>
  <si>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</si>
  <si>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</si>
  <si>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</si>
  <si>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</si>
  <si>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</si>
  <si>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</si>
  <si>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</si>
  <si>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</si>
  <si>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021</t>
  </si>
  <si>
    <t>10/02/2023</t>
  </si>
  <si>
    <t>Project Overhead</t>
  </si>
  <si>
    <t>Analysis</t>
  </si>
  <si>
    <t>Design</t>
  </si>
  <si>
    <t>Mgmt</t>
  </si>
  <si>
    <t>Meetings</t>
  </si>
  <si>
    <t>Deployment</t>
  </si>
  <si>
    <t>Client Items</t>
  </si>
  <si>
    <t>APWORKS 2024.2 - PHASE 3</t>
  </si>
  <si>
    <t>Google Drive integration. (Setup and Integration development)</t>
  </si>
  <si>
    <t>Dev Support</t>
  </si>
  <si>
    <t>Regular bug fixing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</si>
</sst>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9" fontId="0" fillId="4" borderId="5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3" fillId="5" borderId="6" xfId="0" applyFont="1" applyFill="1" applyBorder="1"/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1" fontId="0" fillId="3" borderId="1" xfId="5" applyNumberFormat="1" applyFont="1" applyFill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6" borderId="2" xfId="0" applyFill="1" applyBorder="1"/>
    <xf numFmtId="0" fontId="0" fillId="6" borderId="6" xfId="0" applyFill="1" applyBorder="1"/>
    <xf numFmtId="0" fontId="0" fillId="6" borderId="3" xfId="0" applyFill="1" applyBorder="1"/>
    <xf numFmtId="0" fontId="9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6" fillId="0" borderId="0" xfId="0" applyFont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abSelected="1" workbookViewId="0">
      <selection activeCell="J29" sqref="J29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3" ht="21" x14ac:dyDescent="0.35">
      <c r="B2" s="32" t="s">
        <v>63</v>
      </c>
      <c r="C2" s="32"/>
    </row>
    <row r="4" spans="2:13" x14ac:dyDescent="0.25">
      <c r="B4" s="31" t="s">
        <v>4</v>
      </c>
      <c r="C4" s="31"/>
      <c r="D4" s="31"/>
      <c r="E4" s="31"/>
      <c r="F4" s="22"/>
      <c r="G4" s="22"/>
    </row>
    <row r="5" spans="2:13" x14ac:dyDescent="0.25">
      <c r="B5" s="3" t="s">
        <v>1</v>
      </c>
      <c r="C5" s="37" t="s">
        <v>80</v>
      </c>
      <c r="D5" s="37"/>
      <c r="E5" s="37"/>
      <c r="F5" s="4"/>
      <c r="G5" s="4"/>
    </row>
    <row r="6" spans="2:13" x14ac:dyDescent="0.25">
      <c r="B6" s="3" t="s">
        <v>0</v>
      </c>
      <c r="C6" s="37" t="s">
        <v>6</v>
      </c>
      <c r="D6" s="37"/>
      <c r="E6" s="37"/>
      <c r="F6" s="4"/>
      <c r="G6" s="4"/>
    </row>
    <row r="7" spans="2:13" x14ac:dyDescent="0.25">
      <c r="B7" s="3" t="s">
        <v>2</v>
      </c>
      <c r="C7" s="37" t="s">
        <v>7</v>
      </c>
      <c r="D7" s="37"/>
      <c r="E7" s="37"/>
      <c r="F7" s="4"/>
      <c r="G7" s="4"/>
    </row>
    <row r="8" spans="2:13" x14ac:dyDescent="0.25">
      <c r="B8" s="3" t="s">
        <v>3</v>
      </c>
      <c r="C8" s="37" t="s">
        <v>8</v>
      </c>
      <c r="D8" s="37"/>
      <c r="E8" s="37"/>
      <c r="F8" s="4"/>
      <c r="G8" s="4"/>
    </row>
    <row r="9" spans="2:13" x14ac:dyDescent="0.25">
      <c r="B9" s="3" t="s">
        <v>5</v>
      </c>
      <c r="C9" s="37" t="s">
        <v>81</v>
      </c>
      <c r="D9" s="37"/>
      <c r="E9" s="37"/>
      <c r="F9" s="4"/>
      <c r="G9" s="4"/>
    </row>
    <row r="10" spans="2:13" x14ac:dyDescent="0.25">
      <c r="B10" s="3" t="s">
        <v>65</v>
      </c>
      <c r="C10" s="38">
        <f ca="1">(_xlfn.DAYS(TODAY(),C9)/365)</f>
        <v>1.0164383561643835</v>
      </c>
      <c r="D10" s="38"/>
      <c r="E10" s="38"/>
      <c r="F10" s="17"/>
      <c r="G10" s="17"/>
    </row>
    <row r="11" spans="2:13" x14ac:dyDescent="0.25">
      <c r="B11" s="3" t="s">
        <v>9</v>
      </c>
      <c r="C11" s="37" t="s">
        <v>10</v>
      </c>
      <c r="D11" s="37"/>
      <c r="E11" s="37"/>
      <c r="F11" s="4"/>
      <c r="G11" s="4"/>
    </row>
    <row r="13" spans="2:13" ht="18.75" x14ac:dyDescent="0.3">
      <c r="B13" s="36" t="s">
        <v>25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5" spans="2:13" x14ac:dyDescent="0.25">
      <c r="B15" s="15" t="s">
        <v>38</v>
      </c>
      <c r="C15" s="14" t="s">
        <v>45</v>
      </c>
      <c r="E15" s="15" t="s">
        <v>57</v>
      </c>
      <c r="F15" s="18"/>
      <c r="G15" s="18"/>
      <c r="H15" s="14" t="s">
        <v>45</v>
      </c>
      <c r="J15" s="15" t="s">
        <v>50</v>
      </c>
      <c r="K15" s="18"/>
      <c r="L15" s="18"/>
      <c r="M15" s="14" t="s">
        <v>45</v>
      </c>
    </row>
    <row r="16" spans="2:13" x14ac:dyDescent="0.25">
      <c r="B16" s="13" t="s">
        <v>39</v>
      </c>
      <c r="C16" s="1">
        <v>8</v>
      </c>
      <c r="E16" s="33" t="s">
        <v>62</v>
      </c>
      <c r="F16" s="34"/>
      <c r="G16" s="35"/>
      <c r="H16" s="1">
        <v>5</v>
      </c>
      <c r="J16" s="40" t="s">
        <v>51</v>
      </c>
      <c r="K16" s="41"/>
      <c r="L16" s="42"/>
      <c r="M16" s="24"/>
    </row>
    <row r="17" spans="2:14" x14ac:dyDescent="0.25">
      <c r="B17" s="13" t="s">
        <v>40</v>
      </c>
      <c r="C17" s="1">
        <v>7</v>
      </c>
      <c r="E17" s="33" t="s">
        <v>46</v>
      </c>
      <c r="F17" s="34"/>
      <c r="G17" s="35"/>
      <c r="H17" s="1">
        <v>7</v>
      </c>
      <c r="J17" s="40" t="s">
        <v>64</v>
      </c>
      <c r="K17" s="41"/>
      <c r="L17" s="42"/>
      <c r="M17" s="24"/>
    </row>
    <row r="18" spans="2:14" x14ac:dyDescent="0.25">
      <c r="B18" s="13" t="s">
        <v>41</v>
      </c>
      <c r="C18" s="1">
        <v>8</v>
      </c>
      <c r="E18" s="33" t="s">
        <v>47</v>
      </c>
      <c r="F18" s="34"/>
      <c r="G18" s="35"/>
      <c r="H18" s="1">
        <v>9</v>
      </c>
      <c r="J18" s="40" t="s">
        <v>52</v>
      </c>
      <c r="K18" s="41"/>
      <c r="L18" s="42"/>
      <c r="M18" s="24"/>
    </row>
    <row r="19" spans="2:14" x14ac:dyDescent="0.25">
      <c r="B19" s="13" t="s">
        <v>42</v>
      </c>
      <c r="C19" s="1">
        <v>8</v>
      </c>
      <c r="E19" s="33" t="s">
        <v>48</v>
      </c>
      <c r="F19" s="34"/>
      <c r="G19" s="35"/>
      <c r="H19" s="1">
        <v>8</v>
      </c>
      <c r="J19" s="40" t="s">
        <v>53</v>
      </c>
      <c r="K19" s="41"/>
      <c r="L19" s="42"/>
      <c r="M19" s="24"/>
    </row>
    <row r="20" spans="2:14" x14ac:dyDescent="0.25">
      <c r="B20" s="13" t="s">
        <v>43</v>
      </c>
      <c r="C20" s="1">
        <v>8</v>
      </c>
      <c r="E20" s="33" t="s">
        <v>49</v>
      </c>
      <c r="F20" s="34"/>
      <c r="G20" s="35"/>
      <c r="H20" s="1">
        <v>8</v>
      </c>
      <c r="J20" s="40" t="s">
        <v>54</v>
      </c>
      <c r="K20" s="41"/>
      <c r="L20" s="42"/>
      <c r="M20" s="24"/>
    </row>
    <row r="21" spans="2:14" x14ac:dyDescent="0.25">
      <c r="B21" s="13" t="s">
        <v>44</v>
      </c>
      <c r="C21" s="1">
        <v>8</v>
      </c>
      <c r="E21" s="33" t="s">
        <v>57</v>
      </c>
      <c r="F21" s="34"/>
      <c r="G21" s="35"/>
      <c r="H21" s="1">
        <v>8</v>
      </c>
      <c r="J21" s="40" t="s">
        <v>55</v>
      </c>
      <c r="K21" s="41"/>
      <c r="L21" s="42"/>
      <c r="M21" s="24"/>
    </row>
    <row r="22" spans="2:14" x14ac:dyDescent="0.25">
      <c r="B22" s="13" t="s">
        <v>58</v>
      </c>
      <c r="C22" s="1">
        <v>7</v>
      </c>
      <c r="E22" s="33" t="s">
        <v>56</v>
      </c>
      <c r="F22" s="34"/>
      <c r="G22" s="35"/>
      <c r="H22" s="23"/>
      <c r="J22" s="40" t="s">
        <v>60</v>
      </c>
      <c r="K22" s="41"/>
      <c r="L22" s="42"/>
      <c r="M22" s="24"/>
    </row>
    <row r="23" spans="2:14" x14ac:dyDescent="0.25">
      <c r="B23" s="13" t="s">
        <v>59</v>
      </c>
      <c r="C23" s="1">
        <v>7</v>
      </c>
      <c r="E23" s="33"/>
      <c r="F23" s="34"/>
      <c r="G23" s="35"/>
      <c r="H23" s="1"/>
      <c r="J23" s="40" t="s">
        <v>61</v>
      </c>
      <c r="K23" s="41"/>
      <c r="L23" s="42"/>
      <c r="M23" s="24"/>
    </row>
    <row r="25" spans="2:14" ht="15.75" x14ac:dyDescent="0.25">
      <c r="B25" s="39" t="s">
        <v>26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7" spans="2:14" x14ac:dyDescent="0.25">
      <c r="B27" s="20" t="s">
        <v>26</v>
      </c>
      <c r="C27" s="16" t="s">
        <v>66</v>
      </c>
      <c r="D27" s="21" t="s">
        <v>67</v>
      </c>
      <c r="E27" s="16" t="s">
        <v>68</v>
      </c>
      <c r="F27" s="21" t="s">
        <v>69</v>
      </c>
      <c r="G27" s="16" t="s">
        <v>70</v>
      </c>
      <c r="H27" s="21" t="s">
        <v>71</v>
      </c>
      <c r="I27" s="16" t="s">
        <v>72</v>
      </c>
      <c r="J27" s="21" t="s">
        <v>73</v>
      </c>
      <c r="K27" s="16" t="s">
        <v>74</v>
      </c>
      <c r="L27" s="21" t="s">
        <v>75</v>
      </c>
      <c r="M27" s="16" t="s">
        <v>76</v>
      </c>
      <c r="N27" s="21" t="s">
        <v>77</v>
      </c>
    </row>
    <row r="28" spans="2:14" x14ac:dyDescent="0.25">
      <c r="B28" s="19" t="s">
        <v>30</v>
      </c>
      <c r="C28" s="2">
        <v>21</v>
      </c>
      <c r="D28" s="1">
        <v>22</v>
      </c>
      <c r="E28" s="2">
        <v>19</v>
      </c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9" t="s">
        <v>36</v>
      </c>
      <c r="C29" s="2">
        <v>21</v>
      </c>
      <c r="D29" s="1">
        <v>22</v>
      </c>
      <c r="E29" s="2">
        <v>19</v>
      </c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9" t="s">
        <v>27</v>
      </c>
      <c r="C30" s="2">
        <v>0</v>
      </c>
      <c r="D30" s="1">
        <v>0</v>
      </c>
      <c r="E30" s="2">
        <v>0</v>
      </c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9" t="s">
        <v>28</v>
      </c>
      <c r="C31" s="2">
        <v>21</v>
      </c>
      <c r="D31" s="1">
        <v>21</v>
      </c>
      <c r="E31" s="2">
        <v>19</v>
      </c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9" t="s">
        <v>32</v>
      </c>
      <c r="C32" s="2">
        <v>0</v>
      </c>
      <c r="D32" s="1">
        <v>1</v>
      </c>
      <c r="E32" s="2">
        <v>0</v>
      </c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9" t="s">
        <v>29</v>
      </c>
      <c r="C33" s="2">
        <v>0</v>
      </c>
      <c r="D33" s="1">
        <v>1</v>
      </c>
      <c r="E33" s="2">
        <v>0</v>
      </c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9" t="s">
        <v>31</v>
      </c>
      <c r="C34" s="2">
        <v>0</v>
      </c>
      <c r="D34" s="1">
        <v>0</v>
      </c>
      <c r="E34" s="2">
        <v>0</v>
      </c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9" t="s">
        <v>37</v>
      </c>
      <c r="C35" s="2">
        <v>0</v>
      </c>
      <c r="D35" s="1">
        <v>1</v>
      </c>
      <c r="E35" s="2">
        <v>0</v>
      </c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  <mergeCell ref="B4:E4"/>
    <mergeCell ref="B2:C2"/>
    <mergeCell ref="E20:G20"/>
    <mergeCell ref="B13:M13"/>
    <mergeCell ref="C5:E5"/>
    <mergeCell ref="C6:E6"/>
    <mergeCell ref="C7:E7"/>
    <mergeCell ref="C8:E8"/>
    <mergeCell ref="C9:E9"/>
    <mergeCell ref="C10:E10"/>
    <mergeCell ref="C11:E1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Y15"/>
  <sheetViews>
    <sheetView workbookViewId="0">
      <selection activeCell="B2" sqref="B2:Y2"/>
    </sheetView>
  </sheetViews>
  <sheetFormatPr defaultRowHeight="15" x14ac:dyDescent="0.25"/>
  <cols>
    <col min="2" max="2" width="19.28515625" bestFit="1" customWidth="1"/>
    <col min="3" max="3" width="52.7109375" bestFit="1" customWidth="1"/>
    <col min="4" max="5" width="9.42578125" style="5" customWidth="1"/>
    <col min="6" max="6" width="11.42578125" style="5" bestFit="1" customWidth="1"/>
    <col min="7" max="7" width="11.42578125" style="5" customWidth="1"/>
    <col min="8" max="8" width="10.5703125" style="5" bestFit="1" customWidth="1"/>
    <col min="9" max="9" width="10.5703125" style="5" customWidth="1"/>
    <col min="10" max="10" width="2.140625" style="5" customWidth="1"/>
    <col min="11" max="11" width="9.28515625" style="5"/>
    <col min="12" max="12" width="6.5703125" style="5" bestFit="1" customWidth="1"/>
    <col min="13" max="13" width="7.42578125" style="5" bestFit="1" customWidth="1"/>
    <col min="14" max="14" width="2.28515625" style="5" customWidth="1"/>
    <col min="15" max="15" width="8.28515625" style="5" bestFit="1" customWidth="1"/>
    <col min="16" max="16" width="6.5703125" style="5" bestFit="1" customWidth="1"/>
    <col min="17" max="17" width="8.7109375" style="5" bestFit="1" customWidth="1"/>
    <col min="18" max="18" width="1.7109375" style="5" customWidth="1"/>
    <col min="19" max="19" width="9.7109375" style="5" customWidth="1"/>
    <col min="20" max="20" width="2.28515625" style="5" customWidth="1"/>
    <col min="21" max="21" width="8.42578125" style="5" customWidth="1"/>
    <col min="22" max="24" width="9.28515625" style="5"/>
    <col min="25" max="25" width="9.7109375" style="5" bestFit="1" customWidth="1"/>
  </cols>
  <sheetData>
    <row r="2" spans="2:25" ht="26.25" x14ac:dyDescent="0.4">
      <c r="B2" s="45" t="s">
        <v>17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2:25" ht="15.75" x14ac:dyDescent="0.25">
      <c r="B3" s="43" t="str">
        <f>Employee!C6</f>
        <v>Asad Mahmood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spans="2:25" x14ac:dyDescent="0.25">
      <c r="B4" s="46" t="s">
        <v>79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6" spans="2:25" x14ac:dyDescent="0.25">
      <c r="B6" s="7" t="s">
        <v>12</v>
      </c>
      <c r="C6" s="3" t="s">
        <v>11</v>
      </c>
      <c r="D6" s="50" t="s">
        <v>82</v>
      </c>
      <c r="E6" s="50"/>
      <c r="F6" s="50"/>
      <c r="G6" s="50"/>
      <c r="H6" s="50" t="s">
        <v>83</v>
      </c>
      <c r="I6" s="50" t="s">
        <v>84</v>
      </c>
      <c r="K6" s="47" t="s">
        <v>18</v>
      </c>
      <c r="L6" s="48"/>
      <c r="M6" s="49"/>
      <c r="O6" s="50" t="s">
        <v>21</v>
      </c>
      <c r="P6" s="50"/>
      <c r="Q6" s="50"/>
      <c r="S6" s="8" t="s">
        <v>14</v>
      </c>
      <c r="U6" s="8"/>
      <c r="V6" s="47" t="s">
        <v>22</v>
      </c>
      <c r="W6" s="48"/>
      <c r="X6" s="48"/>
      <c r="Y6" s="49"/>
    </row>
    <row r="7" spans="2:25" x14ac:dyDescent="0.25">
      <c r="B7" s="28"/>
      <c r="C7" s="7"/>
      <c r="D7" s="8" t="s">
        <v>85</v>
      </c>
      <c r="E7" s="8" t="s">
        <v>86</v>
      </c>
      <c r="F7" s="8" t="s">
        <v>87</v>
      </c>
      <c r="G7" s="8" t="s">
        <v>88</v>
      </c>
      <c r="H7" s="51"/>
      <c r="I7" s="51"/>
      <c r="K7" s="8" t="s">
        <v>13</v>
      </c>
      <c r="L7" s="8" t="s">
        <v>16</v>
      </c>
      <c r="M7" s="8" t="s">
        <v>23</v>
      </c>
      <c r="O7" s="8" t="s">
        <v>20</v>
      </c>
      <c r="P7" s="8" t="s">
        <v>16</v>
      </c>
      <c r="Q7" s="8" t="s">
        <v>19</v>
      </c>
      <c r="S7" s="29" t="s">
        <v>24</v>
      </c>
      <c r="U7" s="29" t="s">
        <v>33</v>
      </c>
      <c r="V7" s="8" t="s">
        <v>34</v>
      </c>
      <c r="W7" s="8" t="s">
        <v>35</v>
      </c>
      <c r="X7" s="8" t="s">
        <v>15</v>
      </c>
      <c r="Y7" s="8" t="s">
        <v>14</v>
      </c>
    </row>
    <row r="8" spans="2:25" x14ac:dyDescent="0.25">
      <c r="B8" s="27" t="s">
        <v>89</v>
      </c>
      <c r="C8" s="1"/>
      <c r="D8" s="2"/>
      <c r="E8" s="2"/>
      <c r="F8" s="2"/>
      <c r="G8" s="2"/>
      <c r="H8" s="2"/>
      <c r="I8" s="2"/>
      <c r="J8" s="2"/>
      <c r="K8" s="2"/>
      <c r="L8" s="2"/>
      <c r="M8" s="6"/>
      <c r="N8" s="2"/>
      <c r="O8" s="2"/>
      <c r="P8" s="2"/>
      <c r="Q8" s="6"/>
      <c r="R8" s="2"/>
      <c r="S8" s="6"/>
      <c r="T8" s="2"/>
      <c r="U8" s="6"/>
      <c r="V8" s="2"/>
      <c r="W8" s="2"/>
      <c r="X8" s="2"/>
      <c r="Y8" s="6"/>
    </row>
    <row r="9" spans="2:25" x14ac:dyDescent="0.25">
      <c r="B9" s="1"/>
      <c r="C9" s="27" t="s">
        <v>90</v>
      </c>
      <c r="D9" s="25"/>
      <c r="E9" s="25">
        <v>5</v>
      </c>
      <c r="F9" s="25"/>
      <c r="G9" s="25"/>
      <c r="H9" s="2"/>
      <c r="I9" s="2"/>
      <c r="J9" s="2"/>
      <c r="K9" s="2"/>
      <c r="L9" s="2">
        <v>56</v>
      </c>
      <c r="M9" s="9">
        <f t="shared" ref="M9:M14" si="0">IF(K9=0,0,(L9-K9)/K9)</f>
        <v>0</v>
      </c>
      <c r="N9" s="2"/>
      <c r="O9" s="2">
        <v>0</v>
      </c>
      <c r="P9" s="2">
        <v>0</v>
      </c>
      <c r="Q9" s="9">
        <f>IF(O9=0,0,(P9-O9)/O9)</f>
        <v>0</v>
      </c>
      <c r="R9" s="30"/>
      <c r="S9" s="26">
        <f>(K9+O9)-(L9+P9)</f>
        <v>-56</v>
      </c>
      <c r="T9" s="2"/>
      <c r="U9" s="9"/>
      <c r="V9" s="2"/>
      <c r="W9" s="2"/>
      <c r="X9" s="2"/>
      <c r="Y9" s="6"/>
    </row>
    <row r="10" spans="2:25" x14ac:dyDescent="0.25">
      <c r="B10" s="27" t="s">
        <v>78</v>
      </c>
      <c r="C10" s="27"/>
      <c r="D10" s="2"/>
      <c r="E10" s="2"/>
      <c r="F10" s="2"/>
      <c r="G10" s="2"/>
      <c r="H10" s="2"/>
      <c r="I10" s="2"/>
      <c r="J10" s="2"/>
      <c r="K10" s="2"/>
      <c r="L10" s="2"/>
      <c r="M10" s="9">
        <f t="shared" si="0"/>
        <v>0</v>
      </c>
      <c r="N10" s="2"/>
      <c r="O10" s="2"/>
      <c r="P10" s="2"/>
      <c r="Q10" s="9">
        <f>IF(O10=0,0,(P10-O10)/O10)</f>
        <v>0</v>
      </c>
      <c r="R10" s="30"/>
      <c r="S10" s="26">
        <f>(K10+O10)-(L10+P10)</f>
        <v>0</v>
      </c>
      <c r="T10" s="2"/>
      <c r="U10" s="9"/>
      <c r="V10" s="2"/>
      <c r="W10" s="2"/>
      <c r="X10" s="2"/>
      <c r="Y10" s="6"/>
    </row>
    <row r="11" spans="2:25" x14ac:dyDescent="0.25">
      <c r="B11" s="1"/>
      <c r="C11" s="27" t="s">
        <v>91</v>
      </c>
      <c r="D11" s="2"/>
      <c r="E11" s="2"/>
      <c r="F11" s="2"/>
      <c r="G11" s="2">
        <v>4</v>
      </c>
      <c r="H11" s="2"/>
      <c r="I11" s="2"/>
      <c r="J11" s="2"/>
      <c r="K11" s="2"/>
      <c r="L11" s="2"/>
      <c r="M11" s="9">
        <f t="shared" si="0"/>
        <v>0</v>
      </c>
      <c r="N11" s="2"/>
      <c r="O11" s="2"/>
      <c r="P11" s="2"/>
      <c r="Q11" s="9">
        <f>IF(O11=0,0,(P11-O11)/O11)</f>
        <v>0</v>
      </c>
      <c r="R11" s="30"/>
      <c r="S11" s="26">
        <f>(K11+O11)-(L11+P11)</f>
        <v>0</v>
      </c>
      <c r="T11" s="2"/>
      <c r="U11" s="9"/>
      <c r="V11" s="2"/>
      <c r="W11" s="2"/>
      <c r="X11" s="2"/>
      <c r="Y11" s="6"/>
    </row>
    <row r="12" spans="2:25" x14ac:dyDescent="0.25">
      <c r="B12" s="1"/>
      <c r="C12" s="27" t="s">
        <v>92</v>
      </c>
      <c r="D12" s="2"/>
      <c r="E12" s="2"/>
      <c r="F12" s="2"/>
      <c r="G12" s="2"/>
      <c r="H12" s="2"/>
      <c r="I12" s="2"/>
      <c r="J12" s="2"/>
      <c r="K12" s="2"/>
      <c r="L12" s="2"/>
      <c r="M12" s="9">
        <f t="shared" si="0"/>
        <v>0</v>
      </c>
      <c r="N12" s="2"/>
      <c r="O12" s="2">
        <v>0</v>
      </c>
      <c r="P12" s="2">
        <v>83</v>
      </c>
      <c r="Q12" s="9">
        <f>IF(O12=0,0,(P12-O12)/O12)</f>
        <v>0</v>
      </c>
      <c r="R12" s="2"/>
      <c r="S12" s="26">
        <f>(K12+O12)-(L12+P12)</f>
        <v>-83</v>
      </c>
      <c r="T12" s="2"/>
      <c r="U12" s="6"/>
      <c r="V12" s="2"/>
      <c r="W12" s="2"/>
      <c r="X12" s="2"/>
      <c r="Y12" s="6"/>
    </row>
    <row r="13" spans="2:25" x14ac:dyDescent="0.25"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15.75" thickBot="1" x14ac:dyDescent="0.3">
      <c r="B14" s="10" t="s">
        <v>25</v>
      </c>
      <c r="C14" s="10"/>
      <c r="D14" s="11">
        <f>SUM(D8:D13)</f>
        <v>0</v>
      </c>
      <c r="E14" s="11">
        <f t="shared" ref="E14:I14" si="1">SUM(E8:E13)</f>
        <v>5</v>
      </c>
      <c r="F14" s="11">
        <f t="shared" si="1"/>
        <v>0</v>
      </c>
      <c r="G14" s="11">
        <f t="shared" si="1"/>
        <v>4</v>
      </c>
      <c r="H14" s="11">
        <f t="shared" si="1"/>
        <v>0</v>
      </c>
      <c r="I14" s="11">
        <f t="shared" si="1"/>
        <v>0</v>
      </c>
      <c r="J14" s="11"/>
      <c r="K14" s="11">
        <f t="shared" ref="K14:L14" si="2">SUM(K8:K13)</f>
        <v>0</v>
      </c>
      <c r="L14" s="11">
        <f t="shared" si="2"/>
        <v>56</v>
      </c>
      <c r="M14" s="12">
        <f t="shared" si="0"/>
        <v>0</v>
      </c>
      <c r="N14" s="11"/>
      <c r="O14" s="11">
        <f t="shared" ref="O14" si="3">SUM(O8:O13)</f>
        <v>0</v>
      </c>
      <c r="P14" s="11">
        <f t="shared" ref="P14" si="4">SUM(P8:P13)</f>
        <v>83</v>
      </c>
      <c r="Q14" s="12">
        <f>IF(O14=0,0,(P14-O14)/O14)</f>
        <v>0</v>
      </c>
      <c r="R14" s="11"/>
      <c r="S14" s="11">
        <f>SUM(S8:S12)</f>
        <v>-139</v>
      </c>
      <c r="T14" s="11"/>
      <c r="U14" s="11"/>
      <c r="V14" s="11">
        <f t="shared" ref="V14" si="5">SUM(V8:V13)</f>
        <v>0</v>
      </c>
      <c r="W14" s="11">
        <f t="shared" ref="W14" si="6">SUM(W8:W13)</f>
        <v>0</v>
      </c>
      <c r="X14" s="11">
        <f t="shared" ref="X14:Y14" si="7">SUM(X8:X13)</f>
        <v>0</v>
      </c>
      <c r="Y14" s="11">
        <f t="shared" si="7"/>
        <v>0</v>
      </c>
    </row>
    <row r="15" spans="2:25" ht="15.75" thickTop="1" x14ac:dyDescent="0.25"/>
  </sheetData>
  <mergeCells count="9">
    <mergeCell ref="B3:Y3"/>
    <mergeCell ref="B2:Y2"/>
    <mergeCell ref="B4:Y4"/>
    <mergeCell ref="V6:Y6"/>
    <mergeCell ref="K6:M6"/>
    <mergeCell ref="O6:Q6"/>
    <mergeCell ref="D6:G6"/>
    <mergeCell ref="H6:H7"/>
    <mergeCell ref="I6:I7"/>
  </mergeCells>
  <conditionalFormatting sqref="V9">
    <cfRule type="expression" priority="3">
      <formula>V9/$Y9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Project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2024-10-07T06:57:54Z</dcterms:modified>
</cp:coreProperties>
</file>