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DE2486E4-E5A8-4A90-B787-44EE4446E6EE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9" i="1"/>
  <c r="R13" i="1" s="1"/>
  <c r="P11" i="1"/>
  <c r="P9" i="1"/>
  <c r="X13" i="1"/>
  <c r="W13" i="1"/>
  <c r="V13" i="1"/>
  <c r="U13" i="1"/>
  <c r="O13" i="1"/>
  <c r="N13" i="1"/>
  <c r="L13" i="1"/>
  <c r="K13" i="1"/>
  <c r="J13" i="1"/>
  <c r="I13" i="1"/>
  <c r="H13" i="1"/>
  <c r="G13" i="1"/>
  <c r="F13" i="1"/>
  <c r="E13" i="1"/>
  <c r="D13" i="1"/>
  <c r="L11" i="1"/>
  <c r="L9" i="1"/>
  <c r="C10" i="2"/>
  <c r="X9" i="1"/>
  <c r="P13" i="1" l="1"/>
</calcChain>
</file>

<file path=xl/sharedStrings.xml><?xml version="1.0" encoding="utf-8"?>
<sst xmlns="http://schemas.openxmlformats.org/spreadsheetml/2006/main" count="100" uniqueCount="93">
  <si>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</si>
  <si>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</si>
  <si>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</si>
  <si>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</si>
  <si>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</si>
  <si>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</si>
  <si>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</si>
  <si>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</si>
  <si>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</si>
  <si>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</si>
  <si>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</si>
  <si>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</si>
  <si>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</si>
  <si>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</si>
  <si>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</si>
  <si>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</si>
  <si>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</si>
  <si>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</si>
  <si>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</si>
  <si>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</si>
  <si>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</si>
  <si>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</si>
  <si>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</si>
  <si>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</si>
  <si>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</si>
  <si>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</si>
  <si>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</si>
  <si>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</si>
  <si>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</si>
  <si>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</si>
  <si>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</si>
  <si>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</si>
  <si>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</si>
  <si>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</si>
  <si>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</si>
  <si>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</si>
  <si>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</si>
  <si>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</si>
  <si>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</si>
  <si>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</si>
  <si>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</si>
  <si>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</si>
  <si>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</si>
  <si>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</si>
  <si>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</si>
  <si>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</si>
  <si>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</si>
  <si>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</si>
  <si>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</si>
  <si>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</si>
  <si>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</si>
  <si>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</si>
  <si>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</si>
  <si>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</si>
  <si>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</si>
  <si>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</si>
  <si>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</si>
  <si>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</si>
  <si>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</si>
  <si>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</si>
  <si>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</si>
  <si>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</si>
  <si>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</si>
  <si>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</si>
  <si>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</si>
  <si>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</si>
  <si>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</si>
  <si>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</si>
  <si>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</si>
  <si>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</si>
  <si>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</si>
  <si>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</si>
  <si>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</si>
  <si>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</si>
  <si>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</si>
  <si>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</si>
  <si>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</si>
  <si>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Nexelus 2024.2</t>
  </si>
  <si>
    <t>Fawad Ahmad</t>
  </si>
  <si>
    <t>025</t>
  </si>
  <si>
    <t>Fawad Ahmed</t>
  </si>
  <si>
    <t>08/07/2024</t>
  </si>
  <si>
    <t>2024-25</t>
  </si>
  <si>
    <t>APWORKS 2024.2 - PHASE 3</t>
  </si>
  <si>
    <t>Ability to assign Employees to Roles by Media type and by Client</t>
  </si>
  <si>
    <t>Regular bug fixing activity</t>
  </si>
  <si>
    <t>Project Overhead</t>
  </si>
  <si>
    <t>Analysis</t>
  </si>
  <si>
    <t>Design</t>
  </si>
  <si>
    <t>Mgmt</t>
  </si>
  <si>
    <t>Meetings</t>
  </si>
  <si>
    <t>Deployments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</si>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</sst>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1" fillId="0" borderId="0" xfId="0" applyFont="1" applyAlignment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2" fontId="0" fillId="3" borderId="1" xfId="0" applyNumberForma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18" workbookViewId="0">
      <selection activeCell="I40" sqref="I40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41" t="s">
        <v>60</v>
      </c>
      <c r="C2" s="41"/>
    </row>
    <row r="4" spans="2:13" x14ac:dyDescent="0.25">
      <c r="B4" s="40" t="s">
        <v>4</v>
      </c>
      <c r="C4" s="40"/>
      <c r="D4" s="40"/>
      <c r="E4" s="40"/>
      <c r="F4" s="31"/>
      <c r="G4" s="31"/>
    </row>
    <row r="5" spans="2:13" x14ac:dyDescent="0.25">
      <c r="B5" s="3" t="s">
        <v>1</v>
      </c>
      <c r="C5" s="46" t="s">
        <v>79</v>
      </c>
      <c r="D5" s="46"/>
      <c r="E5" s="46"/>
      <c r="F5" s="4"/>
      <c r="G5" s="4"/>
    </row>
    <row r="6" spans="2:13" x14ac:dyDescent="0.25">
      <c r="B6" s="3" t="s">
        <v>0</v>
      </c>
      <c r="C6" s="46" t="s">
        <v>80</v>
      </c>
      <c r="D6" s="46"/>
      <c r="E6" s="46"/>
      <c r="F6" s="4"/>
      <c r="G6" s="4"/>
    </row>
    <row r="7" spans="2:13" x14ac:dyDescent="0.25">
      <c r="B7" s="3" t="s">
        <v>2</v>
      </c>
      <c r="C7" s="46" t="s">
        <v>6</v>
      </c>
      <c r="D7" s="46"/>
      <c r="E7" s="46"/>
      <c r="F7" s="4"/>
      <c r="G7" s="4"/>
    </row>
    <row r="8" spans="2:13" x14ac:dyDescent="0.25">
      <c r="B8" s="3" t="s">
        <v>3</v>
      </c>
      <c r="C8" s="46" t="s">
        <v>7</v>
      </c>
      <c r="D8" s="46"/>
      <c r="E8" s="46"/>
      <c r="F8" s="4"/>
      <c r="G8" s="4"/>
    </row>
    <row r="9" spans="2:13" x14ac:dyDescent="0.25">
      <c r="B9" s="3" t="s">
        <v>5</v>
      </c>
      <c r="C9" s="46" t="s">
        <v>81</v>
      </c>
      <c r="D9" s="46"/>
      <c r="E9" s="46"/>
      <c r="F9" s="4"/>
      <c r="G9" s="4"/>
    </row>
    <row r="10" spans="2:13" x14ac:dyDescent="0.25">
      <c r="B10" s="3" t="s">
        <v>62</v>
      </c>
      <c r="C10" s="47">
        <f ca="1">(_xlfn.DAYS(TODAY(),C9)/365)</f>
        <v>0.16712328767123288</v>
      </c>
      <c r="D10" s="47"/>
      <c r="E10" s="47"/>
      <c r="F10" s="26"/>
      <c r="G10" s="26"/>
    </row>
    <row r="11" spans="2:13" x14ac:dyDescent="0.25">
      <c r="B11" s="3" t="s">
        <v>8</v>
      </c>
      <c r="C11" s="46" t="s">
        <v>82</v>
      </c>
      <c r="D11" s="46"/>
      <c r="E11" s="46"/>
      <c r="F11" s="4"/>
      <c r="G11" s="4"/>
    </row>
    <row r="13" spans="2:13" ht="18.75" x14ac:dyDescent="0.3">
      <c r="B13" s="45" t="s">
        <v>22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</row>
    <row r="15" spans="2:13" x14ac:dyDescent="0.25">
      <c r="B15" s="24" t="s">
        <v>35</v>
      </c>
      <c r="C15" s="23" t="s">
        <v>42</v>
      </c>
      <c r="E15" s="24" t="s">
        <v>54</v>
      </c>
      <c r="F15" s="27"/>
      <c r="G15" s="27"/>
      <c r="H15" s="23" t="s">
        <v>42</v>
      </c>
      <c r="J15" s="24" t="s">
        <v>47</v>
      </c>
      <c r="K15" s="27"/>
      <c r="L15" s="27"/>
      <c r="M15" s="23" t="s">
        <v>42</v>
      </c>
    </row>
    <row r="16" spans="2:13" x14ac:dyDescent="0.25">
      <c r="B16" s="22" t="s">
        <v>36</v>
      </c>
      <c r="C16" s="1">
        <v>7</v>
      </c>
      <c r="E16" s="42" t="s">
        <v>59</v>
      </c>
      <c r="F16" s="43"/>
      <c r="G16" s="44"/>
      <c r="H16" s="1">
        <v>2</v>
      </c>
      <c r="J16" s="49" t="s">
        <v>48</v>
      </c>
      <c r="K16" s="50"/>
      <c r="L16" s="51"/>
      <c r="M16" s="33"/>
    </row>
    <row r="17" spans="2:14" x14ac:dyDescent="0.25">
      <c r="B17" s="22" t="s">
        <v>37</v>
      </c>
      <c r="C17" s="1">
        <v>8</v>
      </c>
      <c r="E17" s="42" t="s">
        <v>43</v>
      </c>
      <c r="F17" s="43"/>
      <c r="G17" s="44"/>
      <c r="H17" s="1">
        <v>6</v>
      </c>
      <c r="J17" s="49" t="s">
        <v>61</v>
      </c>
      <c r="K17" s="50"/>
      <c r="L17" s="51"/>
      <c r="M17" s="33"/>
    </row>
    <row r="18" spans="2:14" x14ac:dyDescent="0.25">
      <c r="B18" s="22" t="s">
        <v>38</v>
      </c>
      <c r="C18" s="1">
        <v>7</v>
      </c>
      <c r="E18" s="42" t="s">
        <v>44</v>
      </c>
      <c r="F18" s="43"/>
      <c r="G18" s="44"/>
      <c r="H18" s="1">
        <v>7</v>
      </c>
      <c r="J18" s="49" t="s">
        <v>49</v>
      </c>
      <c r="K18" s="50"/>
      <c r="L18" s="51"/>
      <c r="M18" s="33"/>
    </row>
    <row r="19" spans="2:14" x14ac:dyDescent="0.25">
      <c r="B19" s="22" t="s">
        <v>39</v>
      </c>
      <c r="C19" s="1">
        <v>7</v>
      </c>
      <c r="E19" s="42" t="s">
        <v>45</v>
      </c>
      <c r="F19" s="43"/>
      <c r="G19" s="44"/>
      <c r="H19" s="1">
        <v>8</v>
      </c>
      <c r="J19" s="49" t="s">
        <v>50</v>
      </c>
      <c r="K19" s="50"/>
      <c r="L19" s="51"/>
      <c r="M19" s="33"/>
    </row>
    <row r="20" spans="2:14" x14ac:dyDescent="0.25">
      <c r="B20" s="22" t="s">
        <v>40</v>
      </c>
      <c r="C20" s="1">
        <v>7</v>
      </c>
      <c r="E20" s="42" t="s">
        <v>46</v>
      </c>
      <c r="F20" s="43"/>
      <c r="G20" s="44"/>
      <c r="H20" s="1">
        <v>7</v>
      </c>
      <c r="J20" s="49" t="s">
        <v>51</v>
      </c>
      <c r="K20" s="50"/>
      <c r="L20" s="51"/>
      <c r="M20" s="33"/>
    </row>
    <row r="21" spans="2:14" x14ac:dyDescent="0.25">
      <c r="B21" s="22" t="s">
        <v>41</v>
      </c>
      <c r="C21" s="1">
        <v>7</v>
      </c>
      <c r="E21" s="42" t="s">
        <v>54</v>
      </c>
      <c r="F21" s="43"/>
      <c r="G21" s="44"/>
      <c r="H21" s="1">
        <v>7</v>
      </c>
      <c r="J21" s="49" t="s">
        <v>52</v>
      </c>
      <c r="K21" s="50"/>
      <c r="L21" s="51"/>
      <c r="M21" s="33"/>
    </row>
    <row r="22" spans="2:14" x14ac:dyDescent="0.25">
      <c r="B22" s="22" t="s">
        <v>55</v>
      </c>
      <c r="C22" s="1">
        <v>8</v>
      </c>
      <c r="E22" s="42" t="s">
        <v>53</v>
      </c>
      <c r="F22" s="43"/>
      <c r="G22" s="44"/>
      <c r="H22" s="32"/>
      <c r="J22" s="49" t="s">
        <v>57</v>
      </c>
      <c r="K22" s="50"/>
      <c r="L22" s="51"/>
      <c r="M22" s="33"/>
    </row>
    <row r="23" spans="2:14" x14ac:dyDescent="0.25">
      <c r="B23" s="22" t="s">
        <v>56</v>
      </c>
      <c r="C23" s="1">
        <v>7</v>
      </c>
      <c r="E23" s="42"/>
      <c r="F23" s="43"/>
      <c r="G23" s="44"/>
      <c r="H23" s="1"/>
      <c r="J23" s="49" t="s">
        <v>58</v>
      </c>
      <c r="K23" s="50"/>
      <c r="L23" s="51"/>
      <c r="M23" s="33"/>
    </row>
    <row r="25" spans="2:14" ht="15.75" x14ac:dyDescent="0.25">
      <c r="B25" s="48" t="s">
        <v>23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7" spans="2:14" x14ac:dyDescent="0.25">
      <c r="B27" s="29" t="s">
        <v>23</v>
      </c>
      <c r="C27" s="25" t="s">
        <v>64</v>
      </c>
      <c r="D27" s="30" t="s">
        <v>65</v>
      </c>
      <c r="E27" s="25" t="s">
        <v>66</v>
      </c>
      <c r="F27" s="30" t="s">
        <v>67</v>
      </c>
      <c r="G27" s="25" t="s">
        <v>68</v>
      </c>
      <c r="H27" s="30" t="s">
        <v>69</v>
      </c>
      <c r="I27" s="25" t="s">
        <v>70</v>
      </c>
      <c r="J27" s="30" t="s">
        <v>71</v>
      </c>
      <c r="K27" s="25" t="s">
        <v>72</v>
      </c>
      <c r="L27" s="30" t="s">
        <v>73</v>
      </c>
      <c r="M27" s="25" t="s">
        <v>74</v>
      </c>
      <c r="N27" s="30" t="s">
        <v>75</v>
      </c>
    </row>
    <row r="28" spans="2:14" x14ac:dyDescent="0.25">
      <c r="B28" s="28" t="s">
        <v>27</v>
      </c>
      <c r="C28" s="62"/>
      <c r="D28" s="1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8" t="s">
        <v>33</v>
      </c>
      <c r="C29" s="62"/>
      <c r="D29" s="1">
        <v>18</v>
      </c>
      <c r="E29" s="2">
        <v>19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8" t="s">
        <v>24</v>
      </c>
      <c r="C30" s="62"/>
      <c r="D30" s="1">
        <v>0</v>
      </c>
      <c r="E30" s="2">
        <v>0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8" t="s">
        <v>25</v>
      </c>
      <c r="C31" s="62"/>
      <c r="D31" s="1">
        <v>16</v>
      </c>
      <c r="E31" s="2">
        <v>12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8" t="s">
        <v>29</v>
      </c>
      <c r="C32" s="62"/>
      <c r="D32" s="1">
        <v>2</v>
      </c>
      <c r="E32" s="2">
        <v>7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8" t="s">
        <v>26</v>
      </c>
      <c r="C33" s="62"/>
      <c r="D33" s="1">
        <v>1</v>
      </c>
      <c r="E33" s="2">
        <v>0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8" t="s">
        <v>28</v>
      </c>
      <c r="C34" s="62"/>
      <c r="D34" s="1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8" t="s">
        <v>34</v>
      </c>
      <c r="C35" s="62"/>
      <c r="D35" s="1">
        <v>2</v>
      </c>
      <c r="E35" s="2">
        <v>7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14"/>
  <sheetViews>
    <sheetView workbookViewId="0">
      <selection activeCell="T19" sqref="T19"/>
    </sheetView>
  </sheetViews>
  <sheetFormatPr defaultRowHeight="15" x14ac:dyDescent="0.25"/>
  <cols>
    <col min="2" max="2" width="19.28515625" bestFit="1" customWidth="1"/>
    <col min="3" max="3" width="56.85546875" bestFit="1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54" t="s">
        <v>15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2:24" ht="15.75" x14ac:dyDescent="0.25">
      <c r="B3" s="52" t="s">
        <v>78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2:24" x14ac:dyDescent="0.25">
      <c r="B4" s="55" t="s">
        <v>76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6" spans="2:24" x14ac:dyDescent="0.25">
      <c r="B6" s="9" t="s">
        <v>10</v>
      </c>
      <c r="C6" s="10" t="s">
        <v>9</v>
      </c>
      <c r="D6" s="56" t="s">
        <v>86</v>
      </c>
      <c r="E6" s="57"/>
      <c r="F6" s="57"/>
      <c r="G6" s="58"/>
      <c r="H6" s="60" t="s">
        <v>87</v>
      </c>
      <c r="I6" s="60" t="s">
        <v>88</v>
      </c>
      <c r="J6" s="59" t="s">
        <v>16</v>
      </c>
      <c r="K6" s="59"/>
      <c r="L6" s="59"/>
      <c r="N6" s="59" t="s">
        <v>19</v>
      </c>
      <c r="O6" s="59"/>
      <c r="P6" s="59"/>
      <c r="R6" s="14" t="s">
        <v>12</v>
      </c>
      <c r="T6" s="14"/>
      <c r="U6" s="56" t="s">
        <v>20</v>
      </c>
      <c r="V6" s="57"/>
      <c r="W6" s="57"/>
      <c r="X6" s="58"/>
    </row>
    <row r="7" spans="2:24" x14ac:dyDescent="0.25">
      <c r="B7" s="12"/>
      <c r="C7" s="13"/>
      <c r="D7" s="35" t="s">
        <v>89</v>
      </c>
      <c r="E7" s="35" t="s">
        <v>90</v>
      </c>
      <c r="F7" s="35" t="s">
        <v>91</v>
      </c>
      <c r="G7" s="35" t="s">
        <v>63</v>
      </c>
      <c r="H7" s="61"/>
      <c r="I7" s="61"/>
      <c r="J7" s="11" t="s">
        <v>11</v>
      </c>
      <c r="K7" s="11" t="s">
        <v>14</v>
      </c>
      <c r="L7" s="11" t="s">
        <v>21</v>
      </c>
      <c r="N7" s="11" t="s">
        <v>18</v>
      </c>
      <c r="O7" s="11" t="s">
        <v>14</v>
      </c>
      <c r="P7" s="11" t="s">
        <v>17</v>
      </c>
      <c r="R7" s="15" t="s">
        <v>92</v>
      </c>
      <c r="T7" s="15" t="s">
        <v>30</v>
      </c>
      <c r="U7" s="11" t="s">
        <v>31</v>
      </c>
      <c r="V7" s="11" t="s">
        <v>32</v>
      </c>
      <c r="W7" s="11" t="s">
        <v>13</v>
      </c>
      <c r="X7" s="11" t="s">
        <v>12</v>
      </c>
    </row>
    <row r="8" spans="2:24" x14ac:dyDescent="0.25">
      <c r="B8" s="34" t="s">
        <v>83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37"/>
      <c r="T8" s="8"/>
      <c r="U8" s="2"/>
      <c r="V8" s="2"/>
      <c r="W8" s="2"/>
      <c r="X8" s="8"/>
    </row>
    <row r="9" spans="2:24" x14ac:dyDescent="0.25">
      <c r="B9" s="1"/>
      <c r="C9" s="34" t="s">
        <v>84</v>
      </c>
      <c r="D9" s="36"/>
      <c r="E9" s="36"/>
      <c r="F9" s="36"/>
      <c r="G9" s="36"/>
      <c r="H9" s="5"/>
      <c r="I9" s="5"/>
      <c r="J9" s="2"/>
      <c r="K9" s="2">
        <v>106</v>
      </c>
      <c r="L9" s="16">
        <f t="shared" ref="L9" si="0">IF(J9=0,0,(K9-J9)/J9)</f>
        <v>0</v>
      </c>
      <c r="N9" s="2">
        <v>0</v>
      </c>
      <c r="O9" s="2">
        <v>0</v>
      </c>
      <c r="P9" s="16">
        <f t="shared" ref="P9" si="1">IF(N9=0,0,(O9-N9)/N9)</f>
        <v>0</v>
      </c>
      <c r="Q9" s="7"/>
      <c r="R9" s="38">
        <f>D9+E9+F9+G9+H9+I9+K9+O9</f>
        <v>106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1" t="s">
        <v>77</v>
      </c>
      <c r="C10" s="1"/>
      <c r="D10" s="36"/>
      <c r="E10" s="36"/>
      <c r="F10" s="36"/>
      <c r="G10" s="36"/>
      <c r="H10" s="5"/>
      <c r="I10" s="5"/>
      <c r="J10" s="2"/>
      <c r="K10" s="2"/>
      <c r="L10" s="8"/>
      <c r="M10" s="2"/>
      <c r="N10" s="2"/>
      <c r="O10" s="2"/>
      <c r="P10" s="16"/>
      <c r="Q10" s="2"/>
      <c r="R10" s="38"/>
      <c r="S10" s="2"/>
      <c r="T10" s="8"/>
      <c r="U10" s="2"/>
      <c r="V10" s="2"/>
      <c r="W10" s="2"/>
      <c r="X10" s="8"/>
    </row>
    <row r="11" spans="2:24" x14ac:dyDescent="0.25">
      <c r="B11" s="1"/>
      <c r="C11" s="34" t="s">
        <v>85</v>
      </c>
      <c r="D11" s="36"/>
      <c r="E11" s="36"/>
      <c r="F11" s="36"/>
      <c r="G11" s="36"/>
      <c r="H11" s="5"/>
      <c r="I11" s="5"/>
      <c r="J11" s="2"/>
      <c r="K11" s="2">
        <v>44</v>
      </c>
      <c r="L11" s="16">
        <f t="shared" ref="L11" si="2">IF(J11=0,0,(K11-J11)/J11)</f>
        <v>0</v>
      </c>
      <c r="M11" s="2"/>
      <c r="N11" s="2">
        <v>0</v>
      </c>
      <c r="O11" s="2">
        <v>0</v>
      </c>
      <c r="P11" s="16">
        <f t="shared" ref="P11" si="3">IF(N11=0,0,(O11-N11)/N11)</f>
        <v>0</v>
      </c>
      <c r="Q11" s="2"/>
      <c r="R11" s="38">
        <f>D11+E11+F11+G11+H11+I11+K11+O11</f>
        <v>44</v>
      </c>
      <c r="S11" s="2"/>
      <c r="T11" s="16"/>
      <c r="U11" s="2">
        <v>1</v>
      </c>
      <c r="V11" s="2"/>
      <c r="W11" s="2"/>
      <c r="X11" s="8"/>
    </row>
    <row r="12" spans="2:24" x14ac:dyDescent="0.25">
      <c r="B12" s="1"/>
      <c r="C12" s="1"/>
      <c r="D12" s="36"/>
      <c r="E12" s="36"/>
      <c r="F12" s="36"/>
      <c r="G12" s="36"/>
      <c r="H12" s="5"/>
      <c r="I12" s="5"/>
      <c r="J12" s="2"/>
      <c r="K12" s="2"/>
      <c r="L12" s="17"/>
      <c r="M12" s="2"/>
      <c r="N12" s="2"/>
      <c r="O12" s="2"/>
      <c r="P12" s="2"/>
      <c r="Q12" s="2"/>
      <c r="R12" s="37"/>
      <c r="S12" s="2"/>
      <c r="T12" s="8"/>
      <c r="U12" s="2"/>
      <c r="V12" s="2"/>
      <c r="W12" s="2"/>
      <c r="X12" s="18"/>
    </row>
    <row r="13" spans="2:24" ht="15.75" thickBot="1" x14ac:dyDescent="0.3">
      <c r="B13" s="19" t="s">
        <v>22</v>
      </c>
      <c r="C13" s="19"/>
      <c r="D13" s="20">
        <f>SUM(D8:D12)</f>
        <v>0</v>
      </c>
      <c r="E13" s="20">
        <f t="shared" ref="E13:O13" si="4">SUM(E8:E12)</f>
        <v>0</v>
      </c>
      <c r="F13" s="20">
        <f t="shared" si="4"/>
        <v>0</v>
      </c>
      <c r="G13" s="20">
        <f t="shared" si="4"/>
        <v>0</v>
      </c>
      <c r="H13" s="20">
        <f t="shared" si="4"/>
        <v>0</v>
      </c>
      <c r="I13" s="20">
        <f t="shared" si="4"/>
        <v>0</v>
      </c>
      <c r="J13" s="20">
        <f t="shared" si="4"/>
        <v>0</v>
      </c>
      <c r="K13" s="20">
        <f t="shared" si="4"/>
        <v>150</v>
      </c>
      <c r="L13" s="20">
        <f t="shared" si="4"/>
        <v>0</v>
      </c>
      <c r="M13" s="20"/>
      <c r="N13" s="20">
        <f t="shared" si="4"/>
        <v>0</v>
      </c>
      <c r="O13" s="20">
        <f t="shared" si="4"/>
        <v>0</v>
      </c>
      <c r="P13" s="21">
        <f t="shared" ref="P13" si="5">IF(N13=0,0,(O13-N13)/N13)</f>
        <v>0</v>
      </c>
      <c r="Q13" s="20"/>
      <c r="R13" s="39">
        <f t="shared" ref="R13" si="6">SUM(R8:R12)</f>
        <v>150</v>
      </c>
      <c r="S13" s="20"/>
      <c r="T13" s="20"/>
      <c r="U13" s="20">
        <f t="shared" ref="U13:X13" si="7">SUM(U8:U12)</f>
        <v>1</v>
      </c>
      <c r="V13" s="20">
        <f t="shared" si="7"/>
        <v>0</v>
      </c>
      <c r="W13" s="20">
        <f t="shared" si="7"/>
        <v>0</v>
      </c>
      <c r="X13" s="20">
        <f t="shared" si="7"/>
        <v>0</v>
      </c>
    </row>
    <row r="14" spans="2:24" ht="15.75" thickTop="1" x14ac:dyDescent="0.25"/>
  </sheetData>
  <mergeCells count="9">
    <mergeCell ref="B3:X3"/>
    <mergeCell ref="B2:X2"/>
    <mergeCell ref="B4:X4"/>
    <mergeCell ref="U6:X6"/>
    <mergeCell ref="J6:L6"/>
    <mergeCell ref="N6:P6"/>
    <mergeCell ref="D6:G6"/>
    <mergeCell ref="H6:H7"/>
    <mergeCell ref="I6:I7"/>
  </mergeCells>
  <conditionalFormatting sqref="U9">
    <cfRule type="expression" priority="3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2024-10-07T06:59:38Z</dcterms:modified>
</cp:coreProperties>
</file>