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September 2024\QA\"/>
    </mc:Choice>
  </mc:AlternateContent>
  <xr:revisionPtr revIDLastSave="0" documentId="13_ncr:1_{DC87A3E3-015A-4C19-A635-AE3373077C1C}" xr6:coauthVersionLast="47" xr6:coauthVersionMax="47" xr10:uidLastSave="{00000000-0000-0000-0000-000000000000}"/>
  <bookViews>
    <workbookView xWindow="-120" yWindow="-120" windowWidth="20730" windowHeight="11040" xr2:uid="{C18F1D24-2B51-47D5-ADD3-847EF68750D1}"/>
  </bookViews>
  <sheets>
    <sheet name="Employee" sheetId="2" r:id="rId1"/>
    <sheet name="September 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/>
  <c r="P16" i="1"/>
  <c r="P14" i="1"/>
  <c r="P13" i="1"/>
  <c r="P11" i="1"/>
  <c r="P9" i="1"/>
  <c r="G18" i="1"/>
  <c r="T18" i="1"/>
  <c r="S18" i="1"/>
  <c r="R18" i="1"/>
  <c r="M18" i="1"/>
  <c r="L18" i="1"/>
  <c r="J18" i="1"/>
  <c r="I18" i="1"/>
  <c r="H18" i="1"/>
  <c r="F18" i="1"/>
  <c r="E18" i="1"/>
  <c r="D18" i="1"/>
  <c r="C10" i="2"/>
  <c r="U18" i="1"/>
  <c r="N18" i="1" l="1"/>
</calcChain>
</file>

<file path=xl/sharedStrings.xml><?xml version="1.0" encoding="utf-8"?>
<sst xmlns="http://schemas.openxmlformats.org/spreadsheetml/2006/main" count="101" uniqueCount="92">
  <si>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</si>
  <si>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</si>
  <si>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</si>
  <si>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</si>
  <si>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</si>
  <si>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</si>
  <si>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</si>
  <si>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Task</t>
  </si>
  <si>
    <t>Project / Release</t>
  </si>
  <si>
    <t>Total</t>
  </si>
  <si>
    <t>Post-Prod</t>
  </si>
  <si>
    <t>Actual</t>
  </si>
  <si>
    <t>Project Profile</t>
  </si>
  <si>
    <t>Planned</t>
  </si>
  <si>
    <t>Number of Bugs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</si>
  <si>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</si>
  <si>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</si>
  <si>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</si>
  <si>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</si>
  <si>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</si>
  <si>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</si>
  <si>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</si>
  <si>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</si>
  <si>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</si>
  <si>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</si>
  <si>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</si>
  <si>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</si>
  <si>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</si>
  <si>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</si>
  <si>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</si>
  <si>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</si>
  <si>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</si>
  <si>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</si>
  <si>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</si>
  <si>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</si>
  <si>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</si>
  <si>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</si>
  <si>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</si>
  <si>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</si>
  <si>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</si>
  <si>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</si>
  <si>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</si>
  <si>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</si>
  <si>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</si>
  <si>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</si>
  <si>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</si>
  <si>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</si>
  <si>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</si>
  <si>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</si>
  <si>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</si>
  <si>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</si>
  <si>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</si>
  <si>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</si>
  <si>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</si>
  <si>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</si>
  <si>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</si>
  <si>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</si>
  <si>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</si>
  <si>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</si>
  <si>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</si>
  <si>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</si>
  <si>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</si>
  <si>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</si>
  <si>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</si>
  <si>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</si>
  <si>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</si>
  <si>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</si>
  <si>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</si>
  <si>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</si>
  <si>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</si>
  <si>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</si>
  <si>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Project Overhead</t>
  </si>
  <si>
    <t>Mgmt</t>
  </si>
  <si>
    <t>Analysis</t>
  </si>
  <si>
    <t>Deployment</t>
  </si>
  <si>
    <t>Design</t>
  </si>
  <si>
    <t>Testing and Verification</t>
  </si>
  <si>
    <t>Meetings</t>
  </si>
  <si>
    <t>Ayesha Qurban</t>
  </si>
  <si>
    <t>QA Lead</t>
  </si>
  <si>
    <t>005</t>
  </si>
  <si>
    <t>03/01/2022</t>
  </si>
  <si>
    <t>2024-25</t>
  </si>
  <si>
    <t>AP WORKFLOW</t>
  </si>
  <si>
    <t>Analysis of the new project/assignment/task</t>
  </si>
  <si>
    <t>APWORKS 2024.2 - PHASE 3</t>
  </si>
  <si>
    <t>Ability to automatically attach additional documents to Invoice</t>
  </si>
  <si>
    <t>Meetings, mails, communication, TFS, Interviews</t>
  </si>
  <si>
    <t>Regular testing and QA new project/assignment/task</t>
  </si>
  <si>
    <t>NEXELUS 2024.2</t>
  </si>
  <si>
    <t>Test Case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</si>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</sst>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3" fillId="5" borderId="9" xfId="0" applyFont="1" applyFill="1" applyBorder="1"/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/>
    </xf>
    <xf numFmtId="9" fontId="0" fillId="0" borderId="1" xfId="1" applyFont="1" applyBorder="1"/>
    <xf numFmtId="9" fontId="0" fillId="0" borderId="1" xfId="1" applyFont="1" applyBorder="1" applyAlignment="1">
      <alignment horizontal="center"/>
    </xf>
    <xf numFmtId="0" fontId="1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6" borderId="2" xfId="0" applyFill="1" applyBorder="1"/>
    <xf numFmtId="0" fontId="0" fillId="6" borderId="9" xfId="0" applyFill="1" applyBorder="1"/>
    <xf numFmtId="0" fontId="0" fillId="6" borderId="3" xfId="0" applyFill="1" applyBorder="1"/>
    <xf numFmtId="0" fontId="9" fillId="0" borderId="0" xfId="0" applyFont="1" applyAlignment="1">
      <alignment horizontal="left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6" fillId="0" borderId="0" xfId="0" applyFont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35"/>
  <sheetViews>
    <sheetView tabSelected="1" topLeftCell="A19" workbookViewId="0">
      <selection activeCell="C28" sqref="C28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3" ht="21" x14ac:dyDescent="0.35">
      <c r="B2" s="30" t="s">
        <v>53</v>
      </c>
      <c r="C2" s="30"/>
    </row>
    <row r="4" spans="2:13" x14ac:dyDescent="0.25">
      <c r="B4" s="29" t="s">
        <v>4</v>
      </c>
      <c r="C4" s="29"/>
      <c r="D4" s="29"/>
      <c r="E4" s="29"/>
      <c r="F4" s="23"/>
      <c r="G4" s="23"/>
    </row>
    <row r="5" spans="2:13" x14ac:dyDescent="0.25">
      <c r="B5" s="3" t="s">
        <v>1</v>
      </c>
      <c r="C5" s="35" t="s">
        <v>80</v>
      </c>
      <c r="D5" s="35"/>
      <c r="E5" s="35"/>
      <c r="F5" s="4"/>
      <c r="G5" s="4"/>
    </row>
    <row r="6" spans="2:13" x14ac:dyDescent="0.25">
      <c r="B6" s="3" t="s">
        <v>0</v>
      </c>
      <c r="C6" s="35" t="s">
        <v>78</v>
      </c>
      <c r="D6" s="35"/>
      <c r="E6" s="35"/>
      <c r="F6" s="4"/>
      <c r="G6" s="4"/>
    </row>
    <row r="7" spans="2:13" x14ac:dyDescent="0.25">
      <c r="B7" s="3" t="s">
        <v>2</v>
      </c>
      <c r="C7" s="35" t="s">
        <v>79</v>
      </c>
      <c r="D7" s="35"/>
      <c r="E7" s="35"/>
      <c r="F7" s="4"/>
      <c r="G7" s="4"/>
    </row>
    <row r="8" spans="2:13" x14ac:dyDescent="0.25">
      <c r="B8" s="3" t="s">
        <v>3</v>
      </c>
      <c r="C8" s="35" t="s">
        <v>24</v>
      </c>
      <c r="D8" s="35"/>
      <c r="E8" s="35"/>
      <c r="F8" s="4"/>
      <c r="G8" s="4"/>
    </row>
    <row r="9" spans="2:13" x14ac:dyDescent="0.25">
      <c r="B9" s="3" t="s">
        <v>5</v>
      </c>
      <c r="C9" s="35" t="s">
        <v>81</v>
      </c>
      <c r="D9" s="35"/>
      <c r="E9" s="35"/>
      <c r="F9" s="4"/>
      <c r="G9" s="4"/>
    </row>
    <row r="10" spans="2:13" x14ac:dyDescent="0.25">
      <c r="B10" s="3" t="s">
        <v>55</v>
      </c>
      <c r="C10" s="36">
        <f ca="1">(_xlfn.DAYS(TODAY(),C9)/365)</f>
        <v>2.6054794520547944</v>
      </c>
      <c r="D10" s="36"/>
      <c r="E10" s="36"/>
      <c r="F10" s="18"/>
      <c r="G10" s="18"/>
    </row>
    <row r="11" spans="2:13" x14ac:dyDescent="0.25">
      <c r="B11" s="3" t="s">
        <v>6</v>
      </c>
      <c r="C11" s="35" t="s">
        <v>82</v>
      </c>
      <c r="D11" s="35"/>
      <c r="E11" s="35"/>
      <c r="F11" s="4"/>
      <c r="G11" s="4"/>
    </row>
    <row r="13" spans="2:13" ht="18.75" x14ac:dyDescent="0.3">
      <c r="B13" s="34" t="s">
        <v>16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5" spans="2:13" x14ac:dyDescent="0.25">
      <c r="B15" s="16" t="s">
        <v>28</v>
      </c>
      <c r="C15" s="15" t="s">
        <v>35</v>
      </c>
      <c r="E15" s="16" t="s">
        <v>47</v>
      </c>
      <c r="F15" s="19"/>
      <c r="G15" s="19"/>
      <c r="H15" s="15" t="s">
        <v>35</v>
      </c>
      <c r="J15" s="16" t="s">
        <v>40</v>
      </c>
      <c r="K15" s="19"/>
      <c r="L15" s="19"/>
      <c r="M15" s="15" t="s">
        <v>35</v>
      </c>
    </row>
    <row r="16" spans="2:13" x14ac:dyDescent="0.25">
      <c r="B16" s="14" t="s">
        <v>29</v>
      </c>
      <c r="C16" s="25">
        <v>0.8</v>
      </c>
      <c r="E16" s="31" t="s">
        <v>52</v>
      </c>
      <c r="F16" s="32"/>
      <c r="G16" s="33"/>
      <c r="H16" s="25">
        <v>0.8</v>
      </c>
      <c r="J16" s="38" t="s">
        <v>41</v>
      </c>
      <c r="K16" s="39"/>
      <c r="L16" s="40"/>
      <c r="M16" s="26">
        <v>0.7</v>
      </c>
    </row>
    <row r="17" spans="2:14" x14ac:dyDescent="0.25">
      <c r="B17" s="14" t="s">
        <v>30</v>
      </c>
      <c r="C17" s="25">
        <v>0.8</v>
      </c>
      <c r="E17" s="31" t="s">
        <v>36</v>
      </c>
      <c r="F17" s="32"/>
      <c r="G17" s="33"/>
      <c r="H17" s="25">
        <v>0.6</v>
      </c>
      <c r="J17" s="38" t="s">
        <v>54</v>
      </c>
      <c r="K17" s="39"/>
      <c r="L17" s="40"/>
      <c r="M17" s="26">
        <v>0.7</v>
      </c>
    </row>
    <row r="18" spans="2:14" x14ac:dyDescent="0.25">
      <c r="B18" s="14" t="s">
        <v>31</v>
      </c>
      <c r="C18" s="25">
        <v>0.8</v>
      </c>
      <c r="E18" s="31" t="s">
        <v>37</v>
      </c>
      <c r="F18" s="32"/>
      <c r="G18" s="33"/>
      <c r="H18" s="25">
        <v>0.7</v>
      </c>
      <c r="J18" s="38" t="s">
        <v>42</v>
      </c>
      <c r="K18" s="39"/>
      <c r="L18" s="40"/>
      <c r="M18" s="26">
        <v>0.7</v>
      </c>
    </row>
    <row r="19" spans="2:14" x14ac:dyDescent="0.25">
      <c r="B19" s="14" t="s">
        <v>32</v>
      </c>
      <c r="C19" s="25">
        <v>0.8</v>
      </c>
      <c r="E19" s="31" t="s">
        <v>38</v>
      </c>
      <c r="F19" s="32"/>
      <c r="G19" s="33"/>
      <c r="H19" s="25">
        <v>0.8</v>
      </c>
      <c r="J19" s="38" t="s">
        <v>43</v>
      </c>
      <c r="K19" s="39"/>
      <c r="L19" s="40"/>
      <c r="M19" s="26">
        <v>0.7</v>
      </c>
    </row>
    <row r="20" spans="2:14" x14ac:dyDescent="0.25">
      <c r="B20" s="14" t="s">
        <v>33</v>
      </c>
      <c r="C20" s="25">
        <v>0.8</v>
      </c>
      <c r="E20" s="31" t="s">
        <v>39</v>
      </c>
      <c r="F20" s="32"/>
      <c r="G20" s="33"/>
      <c r="H20" s="25">
        <v>0.8</v>
      </c>
      <c r="J20" s="38" t="s">
        <v>44</v>
      </c>
      <c r="K20" s="39"/>
      <c r="L20" s="40"/>
      <c r="M20" s="26">
        <v>0.7</v>
      </c>
    </row>
    <row r="21" spans="2:14" x14ac:dyDescent="0.25">
      <c r="B21" s="14" t="s">
        <v>34</v>
      </c>
      <c r="C21" s="25">
        <v>0.8</v>
      </c>
      <c r="E21" s="31" t="s">
        <v>47</v>
      </c>
      <c r="F21" s="32"/>
      <c r="G21" s="33"/>
      <c r="H21" s="25">
        <v>0.8</v>
      </c>
      <c r="J21" s="38" t="s">
        <v>45</v>
      </c>
      <c r="K21" s="39"/>
      <c r="L21" s="40"/>
      <c r="M21" s="26">
        <v>0.8</v>
      </c>
    </row>
    <row r="22" spans="2:14" x14ac:dyDescent="0.25">
      <c r="B22" s="14" t="s">
        <v>48</v>
      </c>
      <c r="C22" s="25">
        <v>0.8</v>
      </c>
      <c r="E22" s="31" t="s">
        <v>46</v>
      </c>
      <c r="F22" s="32"/>
      <c r="G22" s="33"/>
      <c r="H22" s="25">
        <v>0.7</v>
      </c>
      <c r="J22" s="38" t="s">
        <v>50</v>
      </c>
      <c r="K22" s="39"/>
      <c r="L22" s="40"/>
      <c r="M22" s="26">
        <v>0.8</v>
      </c>
    </row>
    <row r="23" spans="2:14" x14ac:dyDescent="0.25">
      <c r="B23" s="14" t="s">
        <v>49</v>
      </c>
      <c r="C23" s="25">
        <v>0.8</v>
      </c>
      <c r="E23" s="31"/>
      <c r="F23" s="32"/>
      <c r="G23" s="33"/>
      <c r="H23" s="25"/>
      <c r="J23" s="38" t="s">
        <v>51</v>
      </c>
      <c r="K23" s="39"/>
      <c r="L23" s="40"/>
      <c r="M23" s="26">
        <v>0.8</v>
      </c>
    </row>
    <row r="25" spans="2:14" ht="15.75" x14ac:dyDescent="0.25">
      <c r="B25" s="37" t="s">
        <v>17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7" spans="2:14" x14ac:dyDescent="0.25">
      <c r="B27" s="21" t="s">
        <v>17</v>
      </c>
      <c r="C27" s="17" t="s">
        <v>57</v>
      </c>
      <c r="D27" s="22" t="s">
        <v>58</v>
      </c>
      <c r="E27" s="17" t="s">
        <v>59</v>
      </c>
      <c r="F27" s="22" t="s">
        <v>60</v>
      </c>
      <c r="G27" s="17" t="s">
        <v>61</v>
      </c>
      <c r="H27" s="22" t="s">
        <v>62</v>
      </c>
      <c r="I27" s="17" t="s">
        <v>63</v>
      </c>
      <c r="J27" s="22" t="s">
        <v>64</v>
      </c>
      <c r="K27" s="17" t="s">
        <v>65</v>
      </c>
      <c r="L27" s="22" t="s">
        <v>66</v>
      </c>
      <c r="M27" s="17" t="s">
        <v>67</v>
      </c>
      <c r="N27" s="22" t="s">
        <v>68</v>
      </c>
    </row>
    <row r="28" spans="2:14" x14ac:dyDescent="0.25">
      <c r="B28" s="20" t="s">
        <v>21</v>
      </c>
      <c r="C28" s="2">
        <v>21</v>
      </c>
      <c r="D28" s="2">
        <v>22</v>
      </c>
      <c r="E28" s="2">
        <v>19</v>
      </c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20" t="s">
        <v>26</v>
      </c>
      <c r="C29" s="2">
        <v>19</v>
      </c>
      <c r="D29" s="2">
        <v>22</v>
      </c>
      <c r="E29" s="2">
        <v>17</v>
      </c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20" t="s">
        <v>18</v>
      </c>
      <c r="C30" s="2">
        <v>2</v>
      </c>
      <c r="D30" s="2">
        <v>0</v>
      </c>
      <c r="E30" s="2">
        <v>2</v>
      </c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20" t="s">
        <v>19</v>
      </c>
      <c r="C31" s="2">
        <v>1</v>
      </c>
      <c r="D31" s="2">
        <v>2</v>
      </c>
      <c r="E31" s="2">
        <v>3</v>
      </c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20" t="s">
        <v>23</v>
      </c>
      <c r="C32" s="2">
        <v>2</v>
      </c>
      <c r="D32" s="2">
        <v>3</v>
      </c>
      <c r="E32" s="2">
        <v>1</v>
      </c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20" t="s">
        <v>20</v>
      </c>
      <c r="C33" s="2">
        <v>0</v>
      </c>
      <c r="D33" s="2">
        <v>1</v>
      </c>
      <c r="E33" s="2">
        <v>0</v>
      </c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20" t="s">
        <v>22</v>
      </c>
      <c r="C34" s="2">
        <v>2</v>
      </c>
      <c r="D34" s="2">
        <v>3</v>
      </c>
      <c r="E34" s="2">
        <v>0</v>
      </c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20" t="s">
        <v>27</v>
      </c>
      <c r="C35" s="2">
        <v>0</v>
      </c>
      <c r="D35" s="2">
        <v>0</v>
      </c>
      <c r="E35" s="2">
        <v>1</v>
      </c>
      <c r="F35" s="1"/>
      <c r="G35" s="1"/>
      <c r="H35" s="1"/>
      <c r="I35" s="1"/>
      <c r="J35" s="1"/>
      <c r="K35" s="1"/>
      <c r="L35" s="1"/>
      <c r="M35" s="1"/>
      <c r="N35" s="1"/>
    </row>
  </sheetData>
  <mergeCells count="27">
    <mergeCell ref="B25:N25"/>
    <mergeCell ref="E21:G21"/>
    <mergeCell ref="E22:G22"/>
    <mergeCell ref="E23:G23"/>
    <mergeCell ref="J16:L16"/>
    <mergeCell ref="J17:L17"/>
    <mergeCell ref="J18:L18"/>
    <mergeCell ref="J19:L19"/>
    <mergeCell ref="J20:L20"/>
    <mergeCell ref="J21:L21"/>
    <mergeCell ref="J22:L22"/>
    <mergeCell ref="J23:L23"/>
    <mergeCell ref="E16:G16"/>
    <mergeCell ref="E17:G17"/>
    <mergeCell ref="E18:G18"/>
    <mergeCell ref="E19:G19"/>
    <mergeCell ref="B4:E4"/>
    <mergeCell ref="B2:C2"/>
    <mergeCell ref="E20:G20"/>
    <mergeCell ref="B13:M13"/>
    <mergeCell ref="C5:E5"/>
    <mergeCell ref="C6:E6"/>
    <mergeCell ref="C7:E7"/>
    <mergeCell ref="C8:E8"/>
    <mergeCell ref="C9:E9"/>
    <mergeCell ref="C10:E10"/>
    <mergeCell ref="C11:E11"/>
  </mergeCells>
  <phoneticPr fontId="8" type="noConversion"/>
  <conditionalFormatting sqref="C16:C23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{8627733F-CCEB-442C-8F70-AD126F47663E}</x14:id>
        </ext>
      </extLst>
    </cfRule>
  </conditionalFormatting>
  <conditionalFormatting sqref="H16:H23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{0D1C21BE-0913-44E1-92AB-9BBF6C8321BC}</x14:id>
        </ext>
      </extLst>
    </cfRule>
  </conditionalFormatting>
  <conditionalFormatting sqref="M16:M23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{7C254B6A-715F-4E49-91F4-2CA1640D0388}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27733F-CCEB-442C-8F70-AD126F47663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C16:C23</xm:sqref>
        </x14:conditionalFormatting>
        <x14:conditionalFormatting xmlns:xm="http://schemas.microsoft.com/office/excel/2006/main">
          <x14:cfRule type="dataBar" id="{0D1C21BE-0913-44E1-92AB-9BBF6C8321B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H16:H23</xm:sqref>
        </x14:conditionalFormatting>
        <x14:conditionalFormatting xmlns:xm="http://schemas.microsoft.com/office/excel/2006/main">
          <x14:cfRule type="dataBar" id="{7C254B6A-715F-4E49-91F4-2CA1640D038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M16:M23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U19"/>
  <sheetViews>
    <sheetView workbookViewId="0">
      <selection activeCell="R13" sqref="R13"/>
    </sheetView>
  </sheetViews>
  <sheetFormatPr defaultRowHeight="15" x14ac:dyDescent="0.25"/>
  <cols>
    <col min="2" max="2" width="19.28515625" bestFit="1" customWidth="1"/>
    <col min="3" max="3" width="53.4257812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11" style="5" customWidth="1"/>
    <col min="15" max="15" width="1.7109375" style="5" customWidth="1"/>
    <col min="16" max="16" width="8.28515625" style="5" customWidth="1"/>
    <col min="17" max="17" width="1.7109375" style="5" customWidth="1"/>
    <col min="18" max="20" width="9.28515625" style="5"/>
    <col min="21" max="21" width="9.7109375" style="5" bestFit="1" customWidth="1"/>
  </cols>
  <sheetData>
    <row r="2" spans="2:21" ht="26.25" x14ac:dyDescent="0.4">
      <c r="B2" s="43" t="s">
        <v>12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2:21" ht="15.75" x14ac:dyDescent="0.25">
      <c r="B3" s="41" t="s">
        <v>78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2:21" x14ac:dyDescent="0.25">
      <c r="B4" s="44" t="s">
        <v>70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6" spans="2:21" x14ac:dyDescent="0.25">
      <c r="B6" s="7" t="s">
        <v>8</v>
      </c>
      <c r="C6" s="8" t="s">
        <v>7</v>
      </c>
      <c r="D6" s="48" t="s">
        <v>71</v>
      </c>
      <c r="E6" s="48"/>
      <c r="F6" s="48"/>
      <c r="G6" s="48"/>
      <c r="H6" s="48"/>
      <c r="I6" s="49" t="s">
        <v>73</v>
      </c>
      <c r="J6" s="49" t="s">
        <v>75</v>
      </c>
      <c r="L6" s="45" t="s">
        <v>76</v>
      </c>
      <c r="M6" s="46"/>
      <c r="N6" s="47"/>
      <c r="P6" s="9" t="s">
        <v>9</v>
      </c>
      <c r="R6" s="45" t="s">
        <v>14</v>
      </c>
      <c r="S6" s="46"/>
      <c r="T6" s="46"/>
      <c r="U6" s="47"/>
    </row>
    <row r="7" spans="2:21" x14ac:dyDescent="0.25">
      <c r="B7" s="10"/>
      <c r="C7" s="11"/>
      <c r="D7" s="24" t="s">
        <v>72</v>
      </c>
      <c r="E7" s="24" t="s">
        <v>77</v>
      </c>
      <c r="F7" s="24" t="s">
        <v>74</v>
      </c>
      <c r="G7" s="24" t="s">
        <v>56</v>
      </c>
      <c r="H7" s="24" t="s">
        <v>90</v>
      </c>
      <c r="I7" s="50"/>
      <c r="J7" s="50"/>
      <c r="L7" s="9" t="s">
        <v>13</v>
      </c>
      <c r="M7" s="9" t="s">
        <v>11</v>
      </c>
      <c r="N7" s="9" t="s">
        <v>15</v>
      </c>
      <c r="P7" s="9" t="s">
        <v>91</v>
      </c>
      <c r="R7" s="9" t="s">
        <v>24</v>
      </c>
      <c r="S7" s="9" t="s">
        <v>25</v>
      </c>
      <c r="T7" s="9" t="s">
        <v>10</v>
      </c>
      <c r="U7" s="9" t="s">
        <v>9</v>
      </c>
    </row>
    <row r="8" spans="2:21" x14ac:dyDescent="0.25">
      <c r="B8" s="27" t="s">
        <v>83</v>
      </c>
      <c r="D8" s="2"/>
      <c r="E8" s="2"/>
      <c r="F8" s="2"/>
      <c r="G8" s="2"/>
      <c r="H8" s="2"/>
      <c r="I8" s="2"/>
      <c r="J8" s="2"/>
      <c r="L8" s="2"/>
      <c r="M8" s="2"/>
      <c r="N8" s="6"/>
      <c r="P8" s="6"/>
      <c r="R8" s="2"/>
      <c r="S8" s="2"/>
      <c r="T8" s="2"/>
      <c r="U8" s="6"/>
    </row>
    <row r="9" spans="2:21" x14ac:dyDescent="0.25">
      <c r="B9" s="27"/>
      <c r="C9" s="27" t="s">
        <v>84</v>
      </c>
      <c r="D9" s="2"/>
      <c r="E9" s="2"/>
      <c r="F9" s="2"/>
      <c r="G9" s="2"/>
      <c r="H9" s="2"/>
      <c r="I9" s="2">
        <v>5</v>
      </c>
      <c r="J9" s="2"/>
      <c r="L9" s="2"/>
      <c r="M9" s="2"/>
      <c r="N9" s="6"/>
      <c r="P9" s="6">
        <f>D9+E9+F9+G9+H9+I9+J9+M9</f>
        <v>5</v>
      </c>
      <c r="R9" s="2"/>
      <c r="S9" s="2"/>
      <c r="T9" s="2"/>
      <c r="U9" s="6"/>
    </row>
    <row r="10" spans="2:21" x14ac:dyDescent="0.25">
      <c r="B10" s="27" t="s">
        <v>85</v>
      </c>
      <c r="D10" s="2"/>
      <c r="E10" s="2"/>
      <c r="F10" s="2"/>
      <c r="G10" s="2"/>
      <c r="H10" s="2"/>
      <c r="I10" s="2"/>
      <c r="J10" s="2"/>
      <c r="L10" s="2"/>
      <c r="M10" s="2"/>
      <c r="N10" s="6"/>
      <c r="P10" s="6"/>
      <c r="R10" s="2"/>
      <c r="S10" s="2"/>
      <c r="T10" s="2"/>
      <c r="U10" s="6"/>
    </row>
    <row r="11" spans="2:21" x14ac:dyDescent="0.25">
      <c r="B11" s="27"/>
      <c r="C11" s="27" t="s">
        <v>86</v>
      </c>
      <c r="D11" s="2"/>
      <c r="E11" s="2"/>
      <c r="F11" s="2"/>
      <c r="G11" s="2"/>
      <c r="H11" s="2">
        <v>38</v>
      </c>
      <c r="I11" s="2"/>
      <c r="J11" s="2"/>
      <c r="L11" s="2"/>
      <c r="M11" s="2"/>
      <c r="N11" s="6"/>
      <c r="P11" s="6">
        <f>D11+E11+F11+G11+H11+I11+J11+M11</f>
        <v>38</v>
      </c>
      <c r="R11" s="2"/>
      <c r="S11" s="2"/>
      <c r="T11" s="2"/>
      <c r="U11" s="6"/>
    </row>
    <row r="12" spans="2:21" x14ac:dyDescent="0.25">
      <c r="B12" s="27" t="s">
        <v>69</v>
      </c>
      <c r="D12" s="2"/>
      <c r="E12" s="2"/>
      <c r="F12" s="2"/>
      <c r="G12" s="2"/>
      <c r="H12" s="2"/>
      <c r="I12" s="2"/>
      <c r="J12" s="2"/>
      <c r="L12" s="2"/>
      <c r="M12" s="2"/>
      <c r="N12" s="6"/>
      <c r="P12" s="6"/>
      <c r="R12" s="2">
        <v>15</v>
      </c>
      <c r="S12" s="2"/>
      <c r="T12" s="2"/>
      <c r="U12" s="6"/>
    </row>
    <row r="13" spans="2:21" x14ac:dyDescent="0.25">
      <c r="B13" s="28"/>
      <c r="C13" s="27" t="s">
        <v>87</v>
      </c>
      <c r="D13" s="2"/>
      <c r="E13" s="2">
        <v>14</v>
      </c>
      <c r="F13" s="2"/>
      <c r="G13" s="2"/>
      <c r="H13" s="2">
        <v>1</v>
      </c>
      <c r="I13" s="2"/>
      <c r="J13" s="2"/>
      <c r="L13" s="2"/>
      <c r="M13" s="2"/>
      <c r="N13" s="6"/>
      <c r="P13" s="6">
        <f>D13+E13+F13+G13+H13+I13+J13+M13</f>
        <v>15</v>
      </c>
      <c r="R13" s="2"/>
      <c r="S13" s="2"/>
      <c r="T13" s="2"/>
      <c r="U13" s="6"/>
    </row>
    <row r="14" spans="2:21" x14ac:dyDescent="0.25">
      <c r="B14" s="28"/>
      <c r="C14" s="27" t="s">
        <v>88</v>
      </c>
      <c r="D14" s="2"/>
      <c r="E14" s="2"/>
      <c r="F14" s="2"/>
      <c r="G14" s="2"/>
      <c r="H14" s="2"/>
      <c r="I14" s="2"/>
      <c r="J14" s="2"/>
      <c r="L14" s="2"/>
      <c r="M14" s="2">
        <v>66</v>
      </c>
      <c r="N14" s="6"/>
      <c r="P14" s="6">
        <f>D14+E14+F14+G14+H14+I14+J14+M14</f>
        <v>66</v>
      </c>
      <c r="R14" s="2"/>
      <c r="S14" s="2"/>
      <c r="T14" s="2"/>
      <c r="U14" s="6"/>
    </row>
    <row r="15" spans="2:21" x14ac:dyDescent="0.25">
      <c r="B15" s="27" t="s">
        <v>89</v>
      </c>
      <c r="D15" s="2"/>
      <c r="E15" s="2"/>
      <c r="F15" s="2"/>
      <c r="G15" s="2"/>
      <c r="H15" s="2"/>
      <c r="I15" s="2"/>
      <c r="J15" s="2"/>
      <c r="L15" s="2"/>
      <c r="M15" s="2"/>
      <c r="N15" s="6"/>
      <c r="P15" s="6"/>
      <c r="R15" s="2"/>
      <c r="S15" s="2"/>
      <c r="T15" s="2"/>
      <c r="U15" s="6"/>
    </row>
    <row r="16" spans="2:21" x14ac:dyDescent="0.25">
      <c r="B16" s="27"/>
      <c r="C16" s="27" t="s">
        <v>84</v>
      </c>
      <c r="D16" s="2"/>
      <c r="E16" s="2"/>
      <c r="F16" s="2"/>
      <c r="G16" s="2"/>
      <c r="H16" s="2"/>
      <c r="I16" s="2">
        <v>22</v>
      </c>
      <c r="J16" s="2"/>
      <c r="L16" s="2"/>
      <c r="M16" s="2"/>
      <c r="N16" s="6"/>
      <c r="P16" s="6">
        <f>D16+E16+F16+G16+H16+I16+J16+M16</f>
        <v>22</v>
      </c>
      <c r="R16" s="2"/>
      <c r="S16" s="2"/>
      <c r="T16" s="2"/>
      <c r="U16" s="6"/>
    </row>
    <row r="17" spans="2:21" x14ac:dyDescent="0.25">
      <c r="B17" s="27"/>
      <c r="C17" s="27"/>
      <c r="D17" s="2"/>
      <c r="E17" s="2"/>
      <c r="F17" s="2"/>
      <c r="G17" s="2"/>
      <c r="H17" s="2"/>
      <c r="I17" s="2"/>
      <c r="J17" s="2"/>
      <c r="L17" s="2"/>
      <c r="M17" s="2"/>
      <c r="N17" s="6"/>
      <c r="P17" s="6"/>
      <c r="R17" s="2"/>
      <c r="S17" s="2"/>
      <c r="T17" s="2"/>
      <c r="U17" s="6"/>
    </row>
    <row r="18" spans="2:21" ht="15.75" thickBot="1" x14ac:dyDescent="0.3">
      <c r="B18" s="12" t="s">
        <v>16</v>
      </c>
      <c r="C18" s="12"/>
      <c r="D18" s="13">
        <f t="shared" ref="D18:J18" si="0">SUM(D8:D17)</f>
        <v>0</v>
      </c>
      <c r="E18" s="13">
        <f t="shared" si="0"/>
        <v>14</v>
      </c>
      <c r="F18" s="13">
        <f t="shared" si="0"/>
        <v>0</v>
      </c>
      <c r="G18" s="13">
        <f t="shared" si="0"/>
        <v>0</v>
      </c>
      <c r="H18" s="13">
        <f t="shared" si="0"/>
        <v>39</v>
      </c>
      <c r="I18" s="13">
        <f t="shared" si="0"/>
        <v>27</v>
      </c>
      <c r="J18" s="13">
        <f t="shared" si="0"/>
        <v>0</v>
      </c>
      <c r="K18" s="13"/>
      <c r="L18" s="13">
        <f>SUM(L8:L17)</f>
        <v>0</v>
      </c>
      <c r="M18" s="13">
        <f>SUM(M8:M17)</f>
        <v>66</v>
      </c>
      <c r="N18" s="13">
        <f>SUM(N8:N17)</f>
        <v>0</v>
      </c>
      <c r="O18" s="13"/>
      <c r="P18" s="13">
        <f>SUM(P8:P17)</f>
        <v>146</v>
      </c>
      <c r="Q18" s="13"/>
      <c r="R18" s="13">
        <f>SUM(R8:R17)</f>
        <v>15</v>
      </c>
      <c r="S18" s="13">
        <f>SUM(S8:S17)</f>
        <v>0</v>
      </c>
      <c r="T18" s="13">
        <f>SUM(T8:T17)</f>
        <v>0</v>
      </c>
      <c r="U18" s="13">
        <f>SUM(U8:U17)</f>
        <v>0</v>
      </c>
    </row>
    <row r="19" spans="2:21" ht="15.75" thickTop="1" x14ac:dyDescent="0.25"/>
  </sheetData>
  <mergeCells count="8">
    <mergeCell ref="B3:U3"/>
    <mergeCell ref="B2:U2"/>
    <mergeCell ref="B4:U4"/>
    <mergeCell ref="R6:U6"/>
    <mergeCell ref="L6:N6"/>
    <mergeCell ref="D6:H6"/>
    <mergeCell ref="J6:J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September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2024-10-07T07:18:29Z</dcterms:modified>
</cp:coreProperties>
</file>