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" sheetId="1" r:id="rId3"/>
    <sheet state="visible" name="Corrected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<sst xmlns="http://schemas.openxmlformats.org/spreadsheetml/2006/main" count="73" uniqueCount="22">
  <si>
    <t>Timestamp</t>
  </si>
  <si>
    <t>The country in which your mother was born</t>
  </si>
  <si>
    <t>US shoe size</t>
  </si>
  <si>
    <t>Height in inches</t>
  </si>
  <si>
    <t>Head circumference in inches</t>
  </si>
  <si>
    <t>Gender</t>
  </si>
  <si>
    <t>US</t>
  </si>
  <si>
    <t>USA</t>
  </si>
  <si>
    <t>Male</t>
  </si>
  <si>
    <t>United States</t>
  </si>
  <si>
    <t>Female</t>
  </si>
  <si>
    <t>South Korea</t>
  </si>
  <si>
    <t>India</t>
  </si>
  <si>
    <t xml:space="preserve">saudi arabia </t>
  </si>
  <si>
    <t>Austria</t>
  </si>
  <si>
    <t>U.S.</t>
  </si>
  <si>
    <t>Uniques</t>
  </si>
  <si>
    <t>Count Uniques</t>
  </si>
  <si>
    <t>Date</t>
  </si>
  <si>
    <t>Time</t>
  </si>
  <si>
    <t>Average</t>
  </si>
  <si>
    <t>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</si>
</sst>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#,##0.0"/>
  </numFmts>
  <fonts count="3">
    <font>
      <sz val="10.0"/>
      <color rgb="FF000000"/>
      <name val="Arial"/>
    </font>
    <font>
      <b/>
      <sz val="10.0"/>
    </font>
    <font/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164" xfId="0" applyAlignment="1" applyFill="1" applyFont="1" applyNumberForma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2" fontId="1" numFmtId="3" xfId="0" applyAlignment="1" applyFont="1" applyNumberFormat="1">
      <alignment horizontal="center" readingOrder="0" shrinkToFit="0" vertical="bottom" wrapText="1"/>
    </xf>
    <xf borderId="0" fillId="4" fontId="2" numFmtId="0" xfId="0" applyAlignment="1" applyFill="1" applyFont="1">
      <alignment shrinkToFit="0" wrapText="1"/>
    </xf>
    <xf borderId="0" fillId="3" fontId="2" numFmtId="3" xfId="0" applyAlignment="1" applyFont="1" applyNumberFormat="1">
      <alignment readingOrder="0" shrinkToFit="0" wrapText="1"/>
    </xf>
    <xf borderId="0" fillId="4" fontId="2" numFmtId="3" xfId="0" applyAlignment="1" applyFont="1" applyNumberFormat="1">
      <alignment shrinkToFit="0" wrapText="1"/>
    </xf>
    <xf borderId="0" fillId="4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4" fontId="2" numFmtId="3" xfId="0" applyAlignment="1" applyFont="1" applyNumberFormat="1">
      <alignment readingOrder="0" shrinkToFit="0" wrapText="1"/>
    </xf>
    <xf borderId="0" fillId="0" fontId="2" numFmtId="3" xfId="0" applyAlignment="1" applyFont="1" applyNumberFormat="1">
      <alignment shrinkToFit="0" wrapText="1"/>
    </xf>
    <xf borderId="0" fillId="0" fontId="2" numFmtId="165" xfId="0" applyAlignment="1" applyFont="1" applyNumberFormat="1">
      <alignment shrinkToFit="0" wrapText="1"/>
    </xf>
    <xf borderId="0" fillId="5" fontId="2" numFmtId="0" xfId="0" applyAlignment="1" applyFill="1" applyFont="1">
      <alignment shrinkToFit="0" wrapText="1"/>
    </xf>
    <xf borderId="0" fillId="0" fontId="2" numFmtId="46" xfId="0" applyAlignment="1" applyFont="1" applyNumberFormat="1">
      <alignment readingOrder="0" shrinkToFit="0" wrapText="1"/>
    </xf>
    <xf borderId="0" fillId="0" fontId="2" numFmtId="21" xfId="0" applyAlignment="1" applyFont="1" applyNumberFormat="1">
      <alignment readingOrder="0" shrinkToFit="0" wrapText="1"/>
    </xf>
    <xf borderId="0" fillId="0" fontId="2" numFmtId="21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Maternal Origin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Corrected!$C$1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Corrected!$B$2:$B$6</c:f>
            </c:strRef>
          </c:cat>
          <c:val>
            <c:numRef>
              <c:f>Corrected!$C$2:$C$6</c:f>
              <c:numCache/>
            </c:numRef>
          </c:val>
        </c:ser>
        <c:axId val="1386448054"/>
        <c:axId val="1163895582"/>
      </c:barChart>
      <c:catAx>
        <c:axId val="1386448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Horizontal 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3895582"/>
      </c:catAx>
      <c:valAx>
        <c:axId val="1163895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Left vertical 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6448054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Maternal Origin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Corrected!$C$1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Corrected!$B$2:$B$6</c:f>
            </c:strRef>
          </c:cat>
          <c:val>
            <c:numRef>
              <c:f>Corrected!$C$2:$C$6</c:f>
              <c:numCache/>
            </c:numRef>
          </c:val>
          <c:smooth val="0"/>
        </c:ser>
        <c:axId val="287129814"/>
        <c:axId val="678851203"/>
      </c:lineChart>
      <c:catAx>
        <c:axId val="287129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Horizontal 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8851203"/>
      </c:catAx>
      <c:valAx>
        <c:axId val="678851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Left vertical 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7129814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height vs shoe size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Corrected!$E$2:$E$13</c:f>
            </c:numRef>
          </c:xVal>
          <c:yVal>
            <c:numRef>
              <c:f>Corrected!$G$2:$G$13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1864"/>
        <c:axId val="1320699638"/>
      </c:scatterChart>
      <c:valAx>
        <c:axId val="268618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shoe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0699638"/>
      </c:valAx>
      <c:valAx>
        <c:axId val="1320699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861864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height vs head circumference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Corrected!$F$2:$F$13</c:f>
            </c:numRef>
          </c:xVal>
          <c:yVal>
            <c:numRef>
              <c:f>Corrected!$G$2:$G$13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615561"/>
        <c:axId val="280963877"/>
      </c:scatterChart>
      <c:valAx>
        <c:axId val="8786155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head circumference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0963877"/>
      </c:valAx>
      <c:valAx>
        <c:axId val="280963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8615561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Zeppelin - Black Dog (dB)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3366CC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3366CC">
                  <a:alpha val="100000"/>
                </a:srgbClr>
              </a:solidFill>
              <a:ln cmpd="sng">
                <a:solidFill>
                  <a:srgbClr val="3366CC">
                    <a:alpha val="100000"/>
                  </a:srgbClr>
                </a:solidFill>
              </a:ln>
            </c:spPr>
          </c:marker>
          <c:cat>
            <c:strRef>
              <c:f>Sheet3!$C$1:$C$122</c:f>
            </c:strRef>
          </c:cat>
          <c:val>
            <c:numRef>
              <c:f>Sheet3!$E$1:$E$122</c:f>
              <c:numCache/>
            </c:numRef>
          </c:val>
          <c:smooth val="1"/>
        </c:ser>
        <c:axId val="1679919274"/>
        <c:axId val="340252063"/>
      </c:lineChart>
      <c:catAx>
        <c:axId val="1679919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0252063"/>
      </c:catAx>
      <c:valAx>
        <c:axId val="340252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9919274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1190625</xdr:colOff>
      <xdr:row>31</xdr:row>
      <xdr:rowOff>495300</xdr:rowOff>
    </xdr:from>
    <xdr:ext cx="6848475" cy="4181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257175</xdr:colOff>
      <xdr:row>45</xdr:row>
      <xdr:rowOff>428625</xdr:rowOff>
    </xdr:from>
    <xdr:ext cx="6838950" cy="41719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400050</xdr:colOff>
      <xdr:row>43</xdr:row>
      <xdr:rowOff>381000</xdr:rowOff>
    </xdr:from>
    <xdr:ext cx="6829425" cy="41719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57150</xdr:colOff>
      <xdr:row>42</xdr:row>
      <xdr:rowOff>400050</xdr:rowOff>
    </xdr:from>
    <xdr:ext cx="6829425" cy="41814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10</xdr:row>
      <xdr:rowOff>485775</xdr:rowOff>
    </xdr:from>
    <xdr:ext cx="7962900" cy="56102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1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41658.45518518519</v>
      </c>
      <c r="B2" s="3" t="s">
        <v>6</v>
      </c>
      <c r="C2" s="3">
        <v>10.0</v>
      </c>
      <c r="D2" s="3">
        <v>70.0</v>
      </c>
      <c r="E2" s="3">
        <v>20.0</v>
      </c>
    </row>
    <row r="3">
      <c r="A3" s="2">
        <v>41662.36986111111</v>
      </c>
      <c r="B3" s="3" t="s">
        <v>7</v>
      </c>
      <c r="C3" s="3">
        <v>11.0</v>
      </c>
      <c r="D3" s="3">
        <v>72.0</v>
      </c>
      <c r="E3" s="3">
        <v>24.0</v>
      </c>
      <c r="F3" s="3" t="s">
        <v>8</v>
      </c>
    </row>
    <row r="4">
      <c r="A4" s="2">
        <v>41662.39774305555</v>
      </c>
      <c r="B4" s="3" t="s">
        <v>9</v>
      </c>
      <c r="C4" s="3">
        <v>11.0</v>
      </c>
      <c r="D4" s="3">
        <v>73.0</v>
      </c>
      <c r="E4" s="3">
        <v>24.0</v>
      </c>
      <c r="F4" s="3" t="s">
        <v>8</v>
      </c>
    </row>
    <row r="5">
      <c r="A5" s="2">
        <v>41662.44211805556</v>
      </c>
      <c r="B5" s="3" t="s">
        <v>7</v>
      </c>
      <c r="C5" s="3">
        <v>6.0</v>
      </c>
      <c r="D5" s="3">
        <v>62.0</v>
      </c>
      <c r="E5" s="3">
        <v>23.0</v>
      </c>
      <c r="F5" s="3" t="s">
        <v>10</v>
      </c>
    </row>
    <row r="6">
      <c r="A6" s="2">
        <v>41662.455243055556</v>
      </c>
      <c r="B6" s="3" t="s">
        <v>11</v>
      </c>
      <c r="C6" s="3">
        <v>11.0</v>
      </c>
      <c r="D6" s="3">
        <v>6.0</v>
      </c>
      <c r="E6" s="3">
        <v>24.0</v>
      </c>
      <c r="F6" s="3" t="s">
        <v>8</v>
      </c>
    </row>
    <row r="7">
      <c r="A7" s="2">
        <v>41662.51619212963</v>
      </c>
      <c r="B7" s="3" t="s">
        <v>12</v>
      </c>
      <c r="C7" s="3">
        <v>9.0</v>
      </c>
      <c r="D7" s="3">
        <v>69.0</v>
      </c>
      <c r="E7" s="3">
        <v>19.0</v>
      </c>
      <c r="F7" s="3" t="s">
        <v>8</v>
      </c>
    </row>
    <row r="8">
      <c r="A8" s="2">
        <v>41662.5249537037</v>
      </c>
      <c r="B8" s="3" t="s">
        <v>13</v>
      </c>
      <c r="C8" s="3">
        <v>6.0</v>
      </c>
      <c r="D8" s="3">
        <v>156.0</v>
      </c>
      <c r="E8" s="3">
        <v>28.0</v>
      </c>
      <c r="F8" s="3" t="s">
        <v>10</v>
      </c>
    </row>
    <row r="9">
      <c r="A9" s="2">
        <v>41662.61690972222</v>
      </c>
      <c r="B9" s="3" t="s">
        <v>7</v>
      </c>
      <c r="C9" s="3">
        <v>9.0</v>
      </c>
      <c r="D9" s="3">
        <v>69.0</v>
      </c>
      <c r="E9" s="3">
        <v>23.0</v>
      </c>
      <c r="F9" s="3" t="s">
        <v>8</v>
      </c>
    </row>
    <row r="10">
      <c r="A10" s="2">
        <v>41662.649143518516</v>
      </c>
      <c r="B10" s="3" t="s">
        <v>9</v>
      </c>
      <c r="C10" s="3">
        <v>11.0</v>
      </c>
      <c r="D10" s="3">
        <v>71.0</v>
      </c>
      <c r="E10" s="3">
        <v>24.0</v>
      </c>
      <c r="F10" s="3" t="s">
        <v>8</v>
      </c>
    </row>
    <row r="11">
      <c r="A11" s="2">
        <v>41662.95824074074</v>
      </c>
      <c r="B11" s="3" t="s">
        <v>14</v>
      </c>
      <c r="C11" s="3">
        <v>10.5</v>
      </c>
      <c r="D11" s="3">
        <v>69.0</v>
      </c>
      <c r="E11" s="3">
        <v>22.5</v>
      </c>
      <c r="F11" s="3" t="s">
        <v>8</v>
      </c>
    </row>
    <row r="12">
      <c r="A12" s="2">
        <v>41662.98222222222</v>
      </c>
      <c r="B12" s="3" t="s">
        <v>6</v>
      </c>
      <c r="C12" s="3">
        <v>5.0</v>
      </c>
      <c r="D12" s="3">
        <v>59.0</v>
      </c>
      <c r="E12" s="3">
        <v>21.0</v>
      </c>
      <c r="F12" s="3" t="s">
        <v>10</v>
      </c>
    </row>
    <row r="13">
      <c r="A13" s="2">
        <v>41663.48165509259</v>
      </c>
      <c r="B13" s="3" t="s">
        <v>7</v>
      </c>
      <c r="C13" s="3">
        <v>8.5</v>
      </c>
      <c r="D13" s="3">
        <v>72.0</v>
      </c>
      <c r="E13" s="3">
        <v>21.0</v>
      </c>
      <c r="F13" s="3" t="s">
        <v>10</v>
      </c>
    </row>
    <row r="14">
      <c r="A14" s="2">
        <v>41664.62708333333</v>
      </c>
      <c r="B14" s="3" t="s">
        <v>9</v>
      </c>
      <c r="C14" s="3">
        <v>7.0</v>
      </c>
      <c r="D14" s="3">
        <v>65.0</v>
      </c>
      <c r="E14" s="3">
        <v>22.5</v>
      </c>
      <c r="F14" s="3" t="s">
        <v>10</v>
      </c>
    </row>
    <row r="15">
      <c r="A15" s="2">
        <v>41664.973495370374</v>
      </c>
      <c r="B15" s="3" t="s">
        <v>9</v>
      </c>
      <c r="C15" s="3">
        <v>8.0</v>
      </c>
      <c r="D15" s="3">
        <v>63.0</v>
      </c>
      <c r="E15" s="3">
        <v>21.0</v>
      </c>
      <c r="F15" s="3" t="s">
        <v>10</v>
      </c>
    </row>
    <row r="16">
      <c r="A16" s="2">
        <v>41665.73638888889</v>
      </c>
      <c r="B16" s="3" t="s">
        <v>15</v>
      </c>
      <c r="C16" s="3">
        <v>9.0</v>
      </c>
      <c r="D16" s="3">
        <v>68.0</v>
      </c>
      <c r="E16" s="3">
        <v>23.0</v>
      </c>
      <c r="F16" s="3" t="s">
        <v>10</v>
      </c>
    </row>
    <row r="17">
      <c r="A17" s="2">
        <v>41665.783425925925</v>
      </c>
      <c r="B17" s="3" t="s">
        <v>9</v>
      </c>
      <c r="C17" s="3">
        <v>8.5</v>
      </c>
      <c r="D17" s="3">
        <v>70.0</v>
      </c>
      <c r="E17" s="3">
        <v>22.5</v>
      </c>
      <c r="F17" s="3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2" width="15.13"/>
  </cols>
  <sheetData>
    <row r="1">
      <c r="A1" s="1" t="s">
        <v>0</v>
      </c>
      <c r="B1" s="1" t="s">
        <v>16</v>
      </c>
      <c r="C1" s="1" t="s">
        <v>17</v>
      </c>
      <c r="D1" s="1" t="s">
        <v>1</v>
      </c>
      <c r="E1" s="1" t="s">
        <v>2</v>
      </c>
      <c r="F1" s="1" t="s">
        <v>4</v>
      </c>
      <c r="G1" s="4" t="s">
        <v>3</v>
      </c>
      <c r="H1" s="1" t="s">
        <v>5</v>
      </c>
    </row>
    <row r="2">
      <c r="A2" s="2">
        <v>41658.45518518519</v>
      </c>
      <c r="B2" s="5" t="str">
        <f>IFERROR(__xludf.DUMMYFUNCTION("UNIQUE(D2:D13)"),"USA")</f>
        <v>USA</v>
      </c>
      <c r="C2" s="5">
        <f t="shared" ref="C2:C6" si="1">COUNTIF($D$2:$D$13,B2)</f>
        <v>8</v>
      </c>
      <c r="D2" s="3" t="s">
        <v>7</v>
      </c>
      <c r="E2" s="3">
        <v>6.0</v>
      </c>
      <c r="F2" s="3">
        <v>23.0</v>
      </c>
      <c r="G2" s="6">
        <v>62.0</v>
      </c>
      <c r="H2" s="3" t="s">
        <v>10</v>
      </c>
    </row>
    <row r="3">
      <c r="A3" s="2">
        <v>41662.36986111111</v>
      </c>
      <c r="B3" s="5" t="str">
        <f>IFERROR(__xludf.DUMMYFUNCTION("""COMPUTED_VALUE"""),"saudi arabia ")</f>
        <v>saudi arabia </v>
      </c>
      <c r="C3" s="5">
        <f t="shared" si="1"/>
        <v>1</v>
      </c>
      <c r="D3" s="3" t="s">
        <v>13</v>
      </c>
      <c r="E3" s="3">
        <v>6.0</v>
      </c>
      <c r="F3" s="3">
        <v>28.0</v>
      </c>
      <c r="G3" s="7">
        <f>156/2.54</f>
        <v>61.41732283</v>
      </c>
      <c r="H3" s="3" t="s">
        <v>10</v>
      </c>
    </row>
    <row r="4">
      <c r="A4" s="2">
        <v>41662.39774305555</v>
      </c>
      <c r="B4" s="5" t="str">
        <f>IFERROR(__xludf.DUMMYFUNCTION("""COMPUTED_VALUE"""),"South Korea")</f>
        <v>South Korea</v>
      </c>
      <c r="C4" s="5">
        <f t="shared" si="1"/>
        <v>1</v>
      </c>
      <c r="D4" s="8" t="s">
        <v>7</v>
      </c>
      <c r="E4" s="3">
        <v>5.0</v>
      </c>
      <c r="F4" s="3">
        <v>21.0</v>
      </c>
      <c r="G4" s="6">
        <v>59.0</v>
      </c>
      <c r="H4" s="3" t="s">
        <v>10</v>
      </c>
    </row>
    <row r="5">
      <c r="A5" s="2">
        <v>41662.44211805556</v>
      </c>
      <c r="B5" s="5" t="str">
        <f>IFERROR(__xludf.DUMMYFUNCTION("""COMPUTED_VALUE"""),"India")</f>
        <v>India</v>
      </c>
      <c r="C5" s="5">
        <f t="shared" si="1"/>
        <v>1</v>
      </c>
      <c r="D5" s="3" t="s">
        <v>7</v>
      </c>
      <c r="E5" s="3">
        <v>8.5</v>
      </c>
      <c r="F5" s="3">
        <v>21.0</v>
      </c>
      <c r="G5" s="6">
        <v>72.0</v>
      </c>
      <c r="H5" s="3" t="s">
        <v>10</v>
      </c>
    </row>
    <row r="6">
      <c r="A6" s="2">
        <v>41662.455243055556</v>
      </c>
      <c r="B6" s="5" t="str">
        <f>IFERROR(__xludf.DUMMYFUNCTION("""COMPUTED_VALUE"""),"Austria")</f>
        <v>Austria</v>
      </c>
      <c r="C6" s="5">
        <f t="shared" si="1"/>
        <v>1</v>
      </c>
      <c r="D6" s="8" t="s">
        <v>7</v>
      </c>
      <c r="E6" s="3">
        <v>10.0</v>
      </c>
      <c r="F6" s="3">
        <v>20.0</v>
      </c>
      <c r="G6" s="6">
        <v>70.0</v>
      </c>
      <c r="H6" s="9" t="s">
        <v>8</v>
      </c>
    </row>
    <row r="7">
      <c r="A7" s="2">
        <v>41662.51619212963</v>
      </c>
      <c r="B7" s="5"/>
      <c r="C7" s="5"/>
      <c r="D7" s="3" t="s">
        <v>7</v>
      </c>
      <c r="E7" s="3">
        <v>11.0</v>
      </c>
      <c r="F7" s="3">
        <v>24.0</v>
      </c>
      <c r="G7" s="6">
        <v>72.0</v>
      </c>
      <c r="H7" s="3" t="s">
        <v>8</v>
      </c>
    </row>
    <row r="8">
      <c r="A8" s="2">
        <v>41662.5249537037</v>
      </c>
      <c r="B8" s="5"/>
      <c r="C8" s="5"/>
      <c r="D8" s="8" t="s">
        <v>7</v>
      </c>
      <c r="E8" s="3">
        <v>11.0</v>
      </c>
      <c r="F8" s="3">
        <v>24.0</v>
      </c>
      <c r="G8" s="6">
        <v>73.0</v>
      </c>
      <c r="H8" s="3" t="s">
        <v>8</v>
      </c>
    </row>
    <row r="9">
      <c r="A9" s="2">
        <v>41662.61690972222</v>
      </c>
      <c r="B9" s="5"/>
      <c r="C9" s="5"/>
      <c r="D9" s="3" t="s">
        <v>11</v>
      </c>
      <c r="E9" s="3">
        <v>11.0</v>
      </c>
      <c r="F9" s="3">
        <v>24.0</v>
      </c>
      <c r="G9" s="10">
        <v>72.0</v>
      </c>
      <c r="H9" s="3" t="s">
        <v>8</v>
      </c>
    </row>
    <row r="10">
      <c r="A10" s="2">
        <v>41662.649143518516</v>
      </c>
      <c r="B10" s="5"/>
      <c r="C10" s="5"/>
      <c r="D10" s="3" t="s">
        <v>12</v>
      </c>
      <c r="E10" s="3">
        <v>9.0</v>
      </c>
      <c r="F10" s="3">
        <v>19.0</v>
      </c>
      <c r="G10" s="6">
        <v>69.0</v>
      </c>
      <c r="H10" s="3" t="s">
        <v>8</v>
      </c>
    </row>
    <row r="11">
      <c r="A11" s="2">
        <v>41662.95824074074</v>
      </c>
      <c r="B11" s="5"/>
      <c r="C11" s="5"/>
      <c r="D11" s="3" t="s">
        <v>7</v>
      </c>
      <c r="E11" s="3">
        <v>9.0</v>
      </c>
      <c r="F11" s="3">
        <v>23.0</v>
      </c>
      <c r="G11" s="6">
        <v>69.0</v>
      </c>
      <c r="H11" s="3" t="s">
        <v>8</v>
      </c>
    </row>
    <row r="12">
      <c r="A12" s="2">
        <v>41662.98222222222</v>
      </c>
      <c r="B12" s="5"/>
      <c r="C12" s="5"/>
      <c r="D12" s="8" t="s">
        <v>7</v>
      </c>
      <c r="E12" s="3">
        <v>11.0</v>
      </c>
      <c r="F12" s="3">
        <v>24.0</v>
      </c>
      <c r="G12" s="6">
        <v>71.0</v>
      </c>
      <c r="H12" s="3" t="s">
        <v>8</v>
      </c>
    </row>
    <row r="13">
      <c r="A13" s="2">
        <v>41663.48165509259</v>
      </c>
      <c r="B13" s="5"/>
      <c r="C13" s="5"/>
      <c r="D13" s="3" t="s">
        <v>14</v>
      </c>
      <c r="E13" s="3">
        <v>10.5</v>
      </c>
      <c r="F13" s="3">
        <v>22.5</v>
      </c>
      <c r="G13" s="6">
        <v>69.0</v>
      </c>
      <c r="H13" s="3" t="s">
        <v>8</v>
      </c>
    </row>
    <row r="14">
      <c r="G14" s="11"/>
    </row>
    <row r="15">
      <c r="G15" s="11"/>
    </row>
    <row r="16">
      <c r="G16" s="11"/>
    </row>
    <row r="17">
      <c r="G17" s="11"/>
    </row>
    <row r="18">
      <c r="E18" s="12">
        <f>AVERAGE(E2:E13)</f>
        <v>9</v>
      </c>
      <c r="G18" s="11"/>
    </row>
    <row r="19">
      <c r="E19" s="12">
        <f>AVERAGE(E2:E5)</f>
        <v>6.375</v>
      </c>
      <c r="G19" s="11"/>
    </row>
    <row r="20">
      <c r="E20" s="12">
        <f>AVERAGE(E6:E13)</f>
        <v>10.3125</v>
      </c>
      <c r="G20" s="11"/>
    </row>
    <row r="21">
      <c r="G21" s="11"/>
    </row>
    <row r="22">
      <c r="G22" s="11"/>
    </row>
    <row r="23">
      <c r="G23" s="11"/>
    </row>
    <row r="24">
      <c r="G24" s="11"/>
    </row>
    <row r="25">
      <c r="G25" s="11"/>
    </row>
    <row r="26">
      <c r="G26" s="11"/>
    </row>
    <row r="27">
      <c r="G27" s="11"/>
    </row>
    <row r="28">
      <c r="G28" s="11"/>
    </row>
    <row r="29">
      <c r="G29" s="11"/>
    </row>
    <row r="30">
      <c r="G30" s="11"/>
    </row>
    <row r="31">
      <c r="G31" s="11"/>
    </row>
    <row r="32">
      <c r="G32" s="11"/>
    </row>
    <row r="33">
      <c r="G33" s="11"/>
      <c r="J33" s="13"/>
      <c r="K33" s="13"/>
      <c r="L33" s="13"/>
      <c r="M33" s="13"/>
      <c r="N33" s="13"/>
      <c r="O33" s="13"/>
    </row>
    <row r="34">
      <c r="G34" s="11"/>
      <c r="J34" s="13"/>
      <c r="K34" s="13"/>
      <c r="L34" s="13"/>
      <c r="M34" s="13"/>
      <c r="N34" s="13"/>
      <c r="O34" s="13"/>
    </row>
    <row r="35">
      <c r="G35" s="11"/>
      <c r="J35" s="13"/>
      <c r="K35" s="13"/>
      <c r="L35" s="13"/>
      <c r="M35" s="13"/>
      <c r="N35" s="13"/>
      <c r="O35" s="13"/>
    </row>
    <row r="36">
      <c r="G36" s="11"/>
      <c r="J36" s="13"/>
      <c r="K36" s="13"/>
      <c r="L36" s="13"/>
      <c r="M36" s="13"/>
      <c r="N36" s="13"/>
      <c r="O36" s="13"/>
    </row>
    <row r="37">
      <c r="G37" s="11"/>
      <c r="J37" s="13"/>
      <c r="K37" s="13"/>
      <c r="L37" s="13"/>
      <c r="M37" s="13"/>
      <c r="N37" s="13"/>
      <c r="O37" s="13"/>
    </row>
    <row r="38">
      <c r="G38" s="11"/>
      <c r="J38" s="13"/>
      <c r="K38" s="13"/>
      <c r="L38" s="13"/>
      <c r="M38" s="13"/>
      <c r="N38" s="13"/>
      <c r="O38" s="13"/>
    </row>
    <row r="39">
      <c r="G39" s="11"/>
      <c r="J39" s="13"/>
      <c r="K39" s="13"/>
      <c r="L39" s="13"/>
      <c r="M39" s="13"/>
      <c r="N39" s="13"/>
      <c r="O39" s="13"/>
    </row>
    <row r="40">
      <c r="G40" s="11"/>
      <c r="J40" s="13"/>
      <c r="K40" s="13"/>
      <c r="L40" s="13"/>
      <c r="M40" s="13"/>
      <c r="N40" s="13"/>
      <c r="O40" s="13"/>
    </row>
    <row r="41">
      <c r="G41" s="11"/>
      <c r="J41" s="13"/>
      <c r="K41" s="13"/>
      <c r="L41" s="13"/>
      <c r="M41" s="13"/>
      <c r="N41" s="13"/>
      <c r="O41" s="13"/>
    </row>
    <row r="42">
      <c r="G42" s="11"/>
      <c r="J42" s="13"/>
      <c r="K42" s="13"/>
      <c r="L42" s="13"/>
      <c r="M42" s="13"/>
      <c r="N42" s="13"/>
      <c r="O42" s="13"/>
    </row>
    <row r="43">
      <c r="G43" s="11"/>
      <c r="J43" s="13"/>
      <c r="K43" s="13"/>
      <c r="L43" s="13"/>
      <c r="M43" s="13"/>
      <c r="N43" s="13"/>
      <c r="O43" s="13"/>
    </row>
    <row r="44">
      <c r="G44" s="11"/>
      <c r="J44" s="13"/>
      <c r="K44" s="13"/>
      <c r="L44" s="13"/>
      <c r="M44" s="13"/>
      <c r="N44" s="13"/>
      <c r="O44" s="13"/>
    </row>
    <row r="45">
      <c r="G45" s="11"/>
      <c r="J45" s="13"/>
      <c r="K45" s="13"/>
      <c r="L45" s="13"/>
      <c r="M45" s="13"/>
      <c r="N45" s="13"/>
      <c r="O45" s="13"/>
    </row>
    <row r="46">
      <c r="G46" s="11"/>
      <c r="J46" s="13"/>
      <c r="K46" s="13"/>
      <c r="L46" s="13"/>
      <c r="M46" s="13"/>
      <c r="N46" s="13"/>
      <c r="O46" s="13"/>
    </row>
    <row r="47">
      <c r="G47" s="11"/>
      <c r="J47" s="13"/>
      <c r="K47" s="13"/>
      <c r="L47" s="13"/>
      <c r="M47" s="13"/>
      <c r="N47" s="13"/>
      <c r="O47" s="13"/>
    </row>
    <row r="48">
      <c r="G48" s="11"/>
      <c r="J48" s="13"/>
      <c r="K48" s="13"/>
      <c r="L48" s="13"/>
      <c r="M48" s="13"/>
      <c r="N48" s="13"/>
      <c r="O48" s="13"/>
    </row>
    <row r="49">
      <c r="G49" s="11"/>
      <c r="J49" s="13"/>
      <c r="K49" s="13"/>
      <c r="L49" s="13"/>
      <c r="M49" s="13"/>
      <c r="N49" s="13"/>
      <c r="O49" s="13"/>
    </row>
    <row r="50">
      <c r="G50" s="11"/>
      <c r="J50" s="13"/>
      <c r="K50" s="13"/>
      <c r="L50" s="13"/>
      <c r="M50" s="13"/>
      <c r="N50" s="13"/>
      <c r="O50" s="13"/>
    </row>
    <row r="51">
      <c r="G51" s="11"/>
      <c r="J51" s="13"/>
      <c r="K51" s="13"/>
      <c r="L51" s="13"/>
      <c r="M51" s="13"/>
      <c r="N51" s="13"/>
      <c r="O51" s="13"/>
    </row>
    <row r="52">
      <c r="G52" s="11"/>
      <c r="J52" s="13"/>
      <c r="K52" s="13"/>
      <c r="L52" s="13"/>
      <c r="M52" s="13"/>
      <c r="N52" s="13"/>
      <c r="O52" s="13"/>
    </row>
    <row r="53">
      <c r="G53" s="11"/>
      <c r="J53" s="13"/>
      <c r="K53" s="13"/>
      <c r="L53" s="13"/>
      <c r="M53" s="13"/>
      <c r="N53" s="13"/>
      <c r="O53" s="13"/>
    </row>
    <row r="54">
      <c r="G54" s="11"/>
      <c r="J54" s="13"/>
      <c r="K54" s="13"/>
      <c r="L54" s="13"/>
      <c r="M54" s="13"/>
      <c r="N54" s="13"/>
      <c r="O54" s="13"/>
    </row>
    <row r="55">
      <c r="G55" s="11"/>
      <c r="J55" s="13"/>
      <c r="K55" s="13"/>
      <c r="L55" s="13"/>
      <c r="M55" s="13"/>
      <c r="N55" s="13"/>
      <c r="O55" s="13"/>
    </row>
    <row r="56">
      <c r="G56" s="11"/>
      <c r="J56" s="13"/>
      <c r="K56" s="13"/>
      <c r="L56" s="13"/>
      <c r="M56" s="13"/>
      <c r="N56" s="13"/>
      <c r="O56" s="13"/>
    </row>
    <row r="57">
      <c r="G57" s="11"/>
      <c r="J57" s="13"/>
      <c r="K57" s="13"/>
      <c r="L57" s="13"/>
      <c r="M57" s="13"/>
      <c r="N57" s="13"/>
      <c r="O57" s="13"/>
    </row>
    <row r="58">
      <c r="G58" s="11"/>
      <c r="J58" s="13"/>
      <c r="K58" s="13"/>
      <c r="L58" s="13"/>
      <c r="M58" s="13"/>
      <c r="N58" s="13"/>
      <c r="O58" s="13"/>
    </row>
    <row r="59">
      <c r="G59" s="11"/>
      <c r="J59" s="13"/>
      <c r="K59" s="13"/>
      <c r="L59" s="13"/>
      <c r="M59" s="13"/>
      <c r="N59" s="13"/>
      <c r="O59" s="13"/>
    </row>
    <row r="60">
      <c r="G60" s="11"/>
      <c r="J60" s="13"/>
      <c r="K60" s="13"/>
      <c r="L60" s="13"/>
      <c r="M60" s="13"/>
      <c r="N60" s="13"/>
      <c r="O60" s="13"/>
    </row>
    <row r="61">
      <c r="G61" s="11"/>
      <c r="J61" s="13"/>
      <c r="K61" s="13"/>
      <c r="L61" s="13"/>
      <c r="M61" s="13"/>
      <c r="N61" s="13"/>
      <c r="O61" s="13"/>
    </row>
    <row r="62">
      <c r="G62" s="11"/>
    </row>
    <row r="63">
      <c r="G63" s="11"/>
    </row>
    <row r="64">
      <c r="G64" s="11"/>
    </row>
    <row r="65">
      <c r="G65" s="11"/>
    </row>
    <row r="66">
      <c r="G66" s="11"/>
    </row>
    <row r="67">
      <c r="G67" s="11"/>
    </row>
    <row r="68">
      <c r="G68" s="11"/>
    </row>
    <row r="69">
      <c r="G69" s="11"/>
    </row>
    <row r="70">
      <c r="G70" s="11"/>
    </row>
    <row r="71">
      <c r="G71" s="11"/>
    </row>
    <row r="72">
      <c r="G72" s="11"/>
    </row>
    <row r="73">
      <c r="G73" s="11"/>
    </row>
    <row r="74">
      <c r="G74" s="11"/>
    </row>
    <row r="75">
      <c r="G75" s="11"/>
    </row>
    <row r="76">
      <c r="G76" s="11"/>
    </row>
    <row r="77">
      <c r="G77" s="11"/>
    </row>
    <row r="78">
      <c r="G78" s="11"/>
    </row>
    <row r="79">
      <c r="G79" s="11"/>
    </row>
    <row r="80">
      <c r="G80" s="11"/>
    </row>
    <row r="81">
      <c r="G81" s="11"/>
    </row>
    <row r="82">
      <c r="G82" s="11"/>
    </row>
    <row r="83">
      <c r="G83" s="11"/>
    </row>
    <row r="84">
      <c r="G84" s="11"/>
    </row>
    <row r="85">
      <c r="G85" s="11"/>
    </row>
    <row r="86">
      <c r="G86" s="11"/>
    </row>
    <row r="87">
      <c r="G87" s="11"/>
    </row>
    <row r="88">
      <c r="G88" s="11"/>
    </row>
    <row r="89">
      <c r="G89" s="11"/>
    </row>
    <row r="90">
      <c r="G90" s="11"/>
    </row>
    <row r="91">
      <c r="G91" s="11"/>
    </row>
    <row r="92">
      <c r="G92" s="11"/>
    </row>
    <row r="93">
      <c r="G93" s="11"/>
    </row>
    <row r="94">
      <c r="G94" s="11"/>
    </row>
    <row r="95">
      <c r="G95" s="11"/>
    </row>
    <row r="96">
      <c r="G96" s="11"/>
    </row>
    <row r="97">
      <c r="G97" s="11"/>
    </row>
    <row r="98">
      <c r="G98" s="11"/>
    </row>
    <row r="99">
      <c r="G99" s="11"/>
    </row>
    <row r="100">
      <c r="G1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1" width="15.13"/>
  </cols>
  <sheetData>
    <row r="1">
      <c r="A1" s="9" t="s">
        <v>18</v>
      </c>
      <c r="B1" s="9" t="s">
        <v>19</v>
      </c>
      <c r="D1" s="9" t="s">
        <v>20</v>
      </c>
      <c r="E1" s="9" t="s">
        <v>21</v>
      </c>
    </row>
    <row r="2">
      <c r="A2" s="14">
        <v>83.91765046296297</v>
      </c>
      <c r="B2" s="15">
        <v>0.3963773148148148</v>
      </c>
      <c r="C2" s="16">
        <f t="shared" ref="C2:C122" si="1">(B2-$B$2)*24</f>
        <v>0</v>
      </c>
      <c r="D2" s="9">
        <v>53.273452</v>
      </c>
      <c r="E2" s="9">
        <v>73.362112</v>
      </c>
    </row>
    <row r="3">
      <c r="A3" s="14">
        <v>83.91765046296297</v>
      </c>
      <c r="B3" s="15">
        <v>0.3963773148148148</v>
      </c>
      <c r="C3" s="16">
        <f t="shared" si="1"/>
        <v>0</v>
      </c>
      <c r="D3" s="9">
        <v>55.701601</v>
      </c>
      <c r="E3" s="9">
        <v>73.362112</v>
      </c>
    </row>
    <row r="4">
      <c r="A4" s="14">
        <v>83.91765046296297</v>
      </c>
      <c r="B4" s="15">
        <v>0.3963888888888889</v>
      </c>
      <c r="C4" s="16">
        <f t="shared" si="1"/>
        <v>0.0002777777778</v>
      </c>
      <c r="D4" s="9">
        <v>58.574982</v>
      </c>
      <c r="E4" s="9">
        <v>73.362112</v>
      </c>
    </row>
    <row r="5">
      <c r="A5" s="14">
        <v>83.91765046296297</v>
      </c>
      <c r="B5" s="15">
        <v>0.3963888888888889</v>
      </c>
      <c r="C5" s="16">
        <f t="shared" si="1"/>
        <v>0.0002777777778</v>
      </c>
      <c r="D5" s="9">
        <v>52.712258</v>
      </c>
      <c r="E5" s="9">
        <v>73.362112</v>
      </c>
    </row>
    <row r="6">
      <c r="A6" s="14">
        <v>83.91765046296297</v>
      </c>
      <c r="B6" s="15">
        <v>0.39640046296296294</v>
      </c>
      <c r="C6" s="16">
        <f t="shared" si="1"/>
        <v>0.0005555555556</v>
      </c>
      <c r="D6" s="9">
        <v>51.823266</v>
      </c>
      <c r="E6" s="9">
        <v>53.015178</v>
      </c>
    </row>
    <row r="7">
      <c r="A7" s="14">
        <v>83.91765046296297</v>
      </c>
      <c r="B7" s="15">
        <v>0.39640046296296294</v>
      </c>
      <c r="C7" s="16">
        <f t="shared" si="1"/>
        <v>0.0005555555556</v>
      </c>
      <c r="D7" s="9">
        <v>56.724261</v>
      </c>
      <c r="E7" s="9">
        <v>56.818979</v>
      </c>
    </row>
    <row r="8">
      <c r="A8" s="14">
        <v>83.91765046296297</v>
      </c>
      <c r="B8" s="15">
        <v>0.39641203703703703</v>
      </c>
      <c r="C8" s="16">
        <f t="shared" si="1"/>
        <v>0.0008333333333</v>
      </c>
      <c r="D8" s="9">
        <v>51.803376</v>
      </c>
      <c r="E8" s="9">
        <v>58.320399</v>
      </c>
    </row>
    <row r="9">
      <c r="A9" s="14">
        <v>83.91765046296297</v>
      </c>
      <c r="B9" s="15">
        <v>0.39641203703703703</v>
      </c>
      <c r="C9" s="16">
        <f t="shared" si="1"/>
        <v>0.0008333333333</v>
      </c>
      <c r="D9" s="9">
        <v>48.733126</v>
      </c>
      <c r="E9" s="9">
        <v>59.628447</v>
      </c>
    </row>
    <row r="10">
      <c r="A10" s="14">
        <v>83.91765046296297</v>
      </c>
      <c r="B10" s="15">
        <v>0.39642361111111113</v>
      </c>
      <c r="C10" s="16">
        <f t="shared" si="1"/>
        <v>0.001111111111</v>
      </c>
      <c r="D10" s="9">
        <v>53.99109</v>
      </c>
      <c r="E10" s="9">
        <v>60.634082</v>
      </c>
    </row>
    <row r="11">
      <c r="A11" s="14">
        <v>83.91765046296297</v>
      </c>
      <c r="B11" s="15">
        <v>0.39642361111111113</v>
      </c>
      <c r="C11" s="16">
        <f t="shared" si="1"/>
        <v>0.001111111111</v>
      </c>
      <c r="D11" s="9">
        <v>43.541721</v>
      </c>
      <c r="E11" s="9">
        <v>52.854806</v>
      </c>
    </row>
    <row r="12">
      <c r="A12" s="14">
        <v>83.91765046296297</v>
      </c>
      <c r="B12" s="15">
        <v>0.39643518518518517</v>
      </c>
      <c r="C12" s="16">
        <f t="shared" si="1"/>
        <v>0.001388888889</v>
      </c>
      <c r="D12" s="9">
        <v>40.091403</v>
      </c>
      <c r="E12" s="9">
        <v>52.854806</v>
      </c>
    </row>
    <row r="13">
      <c r="A13" s="14">
        <v>83.91765046296297</v>
      </c>
      <c r="B13" s="15">
        <v>0.39643518518518517</v>
      </c>
      <c r="C13" s="16">
        <f t="shared" si="1"/>
        <v>0.001388888889</v>
      </c>
      <c r="D13" s="9">
        <v>73.792809</v>
      </c>
      <c r="E13" s="9">
        <v>76.405275</v>
      </c>
    </row>
    <row r="14">
      <c r="A14" s="14">
        <v>83.91765046296297</v>
      </c>
      <c r="B14" s="15">
        <v>0.39644675925925926</v>
      </c>
      <c r="C14" s="16">
        <f t="shared" si="1"/>
        <v>0.001666666667</v>
      </c>
      <c r="D14" s="9">
        <v>71.786798</v>
      </c>
      <c r="E14" s="9">
        <v>76.906894</v>
      </c>
    </row>
    <row r="15">
      <c r="A15" s="14">
        <v>83.91765046296297</v>
      </c>
      <c r="B15" s="15">
        <v>0.39644675925925926</v>
      </c>
      <c r="C15" s="16">
        <f t="shared" si="1"/>
        <v>0.001666666667</v>
      </c>
      <c r="D15" s="9">
        <v>55.140684</v>
      </c>
      <c r="E15" s="9">
        <v>76.906894</v>
      </c>
    </row>
    <row r="16">
      <c r="A16" s="14">
        <v>83.91765046296297</v>
      </c>
      <c r="B16" s="15">
        <v>0.39645833333333336</v>
      </c>
      <c r="C16" s="16">
        <f t="shared" si="1"/>
        <v>0.001944444444</v>
      </c>
      <c r="D16" s="9">
        <v>58.73203</v>
      </c>
      <c r="E16" s="9">
        <v>74.403139</v>
      </c>
    </row>
    <row r="17">
      <c r="A17" s="14">
        <v>83.91765046296297</v>
      </c>
      <c r="B17" s="15">
        <v>0.39645833333333336</v>
      </c>
      <c r="C17" s="16">
        <f t="shared" si="1"/>
        <v>0.001944444444</v>
      </c>
      <c r="D17" s="9">
        <v>67.86845</v>
      </c>
      <c r="E17" s="9">
        <v>74.403139</v>
      </c>
    </row>
    <row r="18">
      <c r="A18" s="14">
        <v>83.91765046296297</v>
      </c>
      <c r="B18" s="15">
        <v>0.3964699074074074</v>
      </c>
      <c r="C18" s="16">
        <f t="shared" si="1"/>
        <v>0.002222222222</v>
      </c>
      <c r="D18" s="9">
        <v>57.196635</v>
      </c>
      <c r="E18" s="9">
        <v>74.403139</v>
      </c>
    </row>
    <row r="19">
      <c r="A19" s="14">
        <v>83.91765046296297</v>
      </c>
      <c r="B19" s="15">
        <v>0.3964699074074074</v>
      </c>
      <c r="C19" s="16">
        <f t="shared" si="1"/>
        <v>0.002222222222</v>
      </c>
      <c r="D19" s="9">
        <v>65.852499</v>
      </c>
      <c r="E19" s="9">
        <v>74.403139</v>
      </c>
    </row>
    <row r="20">
      <c r="A20" s="14">
        <v>83.91765046296297</v>
      </c>
      <c r="B20" s="15">
        <v>0.3964814814814815</v>
      </c>
      <c r="C20" s="16">
        <f t="shared" si="1"/>
        <v>0.0025</v>
      </c>
      <c r="D20" s="9">
        <v>54.118774</v>
      </c>
      <c r="E20" s="9">
        <v>76.276321</v>
      </c>
    </row>
    <row r="21">
      <c r="A21" s="14">
        <v>83.91765046296297</v>
      </c>
      <c r="B21" s="15">
        <v>0.3964814814814815</v>
      </c>
      <c r="C21" s="16">
        <f t="shared" si="1"/>
        <v>0.0025</v>
      </c>
      <c r="D21" s="9">
        <v>60.566523</v>
      </c>
      <c r="E21" s="9">
        <v>66.537673</v>
      </c>
    </row>
    <row r="22">
      <c r="A22" s="14">
        <v>83.91765046296297</v>
      </c>
      <c r="B22" s="15">
        <v>0.39649305555555553</v>
      </c>
      <c r="C22" s="16">
        <f t="shared" si="1"/>
        <v>0.002777777778</v>
      </c>
      <c r="D22" s="9">
        <v>56.813822</v>
      </c>
      <c r="E22" s="9">
        <v>73.208242</v>
      </c>
    </row>
    <row r="23">
      <c r="A23" s="14">
        <v>83.91765046296297</v>
      </c>
      <c r="B23" s="15">
        <v>0.39649305555555553</v>
      </c>
      <c r="C23" s="16">
        <f t="shared" si="1"/>
        <v>0.002777777778</v>
      </c>
      <c r="D23" s="9">
        <v>67.366421</v>
      </c>
      <c r="E23" s="9">
        <v>73.208242</v>
      </c>
    </row>
    <row r="24">
      <c r="A24" s="14">
        <v>83.91765046296297</v>
      </c>
      <c r="B24" s="15">
        <v>0.3965046296296296</v>
      </c>
      <c r="C24" s="16">
        <f t="shared" si="1"/>
        <v>0.003055555556</v>
      </c>
      <c r="D24" s="9">
        <v>64.195508</v>
      </c>
      <c r="E24" s="9">
        <v>73.208242</v>
      </c>
    </row>
    <row r="25">
      <c r="A25" s="14">
        <v>83.91765046296297</v>
      </c>
      <c r="B25" s="15">
        <v>0.3965046296296296</v>
      </c>
      <c r="C25" s="16">
        <f t="shared" si="1"/>
        <v>0.003055555556</v>
      </c>
      <c r="D25" s="9">
        <v>46.702193</v>
      </c>
      <c r="E25" s="9">
        <v>73.208242</v>
      </c>
    </row>
    <row r="26">
      <c r="A26" s="14">
        <v>83.91765046296297</v>
      </c>
      <c r="B26" s="15">
        <v>0.3965162037037037</v>
      </c>
      <c r="C26" s="16">
        <f t="shared" si="1"/>
        <v>0.003333333333</v>
      </c>
      <c r="D26" s="9">
        <v>73.133089</v>
      </c>
      <c r="E26" s="9">
        <v>78.990509</v>
      </c>
    </row>
    <row r="27">
      <c r="A27" s="14">
        <v>83.91765046296297</v>
      </c>
      <c r="B27" s="15">
        <v>0.3965162037037037</v>
      </c>
      <c r="C27" s="16">
        <f t="shared" si="1"/>
        <v>0.003333333333</v>
      </c>
      <c r="D27" s="9">
        <v>74.402139</v>
      </c>
      <c r="E27" s="9">
        <v>78.990509</v>
      </c>
    </row>
    <row r="28">
      <c r="A28" s="14">
        <v>83.91765046296297</v>
      </c>
      <c r="B28" s="15">
        <v>0.39652777777777776</v>
      </c>
      <c r="C28" s="16">
        <f t="shared" si="1"/>
        <v>0.003611111111</v>
      </c>
      <c r="D28" s="9">
        <v>75.031058</v>
      </c>
      <c r="E28" s="9">
        <v>79.312628</v>
      </c>
    </row>
    <row r="29">
      <c r="A29" s="14">
        <v>83.91765046296297</v>
      </c>
      <c r="B29" s="15">
        <v>0.39652777777777776</v>
      </c>
      <c r="C29" s="16">
        <f t="shared" si="1"/>
        <v>0.003611111111</v>
      </c>
      <c r="D29" s="9">
        <v>72.448075</v>
      </c>
      <c r="E29" s="9">
        <v>79.312628</v>
      </c>
    </row>
    <row r="30">
      <c r="A30" s="14">
        <v>83.91765046296297</v>
      </c>
      <c r="B30" s="15">
        <v>0.39653935185185185</v>
      </c>
      <c r="C30" s="16">
        <f t="shared" si="1"/>
        <v>0.003888888889</v>
      </c>
      <c r="D30" s="9">
        <v>71.722463</v>
      </c>
      <c r="E30" s="9">
        <v>79.312628</v>
      </c>
    </row>
    <row r="31">
      <c r="A31" s="14">
        <v>83.91765046296297</v>
      </c>
      <c r="B31" s="15">
        <v>0.39653935185185185</v>
      </c>
      <c r="C31" s="16">
        <f t="shared" si="1"/>
        <v>0.003888888889</v>
      </c>
      <c r="D31" s="9">
        <v>75.943241</v>
      </c>
      <c r="E31" s="9">
        <v>80.396335</v>
      </c>
    </row>
    <row r="32">
      <c r="A32" s="14">
        <v>83.91765046296297</v>
      </c>
      <c r="B32" s="15">
        <v>0.39655092592592595</v>
      </c>
      <c r="C32" s="16">
        <f t="shared" si="1"/>
        <v>0.004166666667</v>
      </c>
      <c r="D32" s="9">
        <v>72.587579</v>
      </c>
      <c r="E32" s="9">
        <v>80.396335</v>
      </c>
    </row>
    <row r="33">
      <c r="A33" s="14">
        <v>83.91765046296297</v>
      </c>
      <c r="B33" s="15">
        <v>0.39655092592592595</v>
      </c>
      <c r="C33" s="16">
        <f t="shared" si="1"/>
        <v>0.004166666667</v>
      </c>
      <c r="D33" s="9">
        <v>68.947052</v>
      </c>
      <c r="E33" s="9">
        <v>80.396335</v>
      </c>
    </row>
    <row r="34">
      <c r="A34" s="14">
        <v>83.91765046296297</v>
      </c>
      <c r="B34" s="15">
        <v>0.3965625</v>
      </c>
      <c r="C34" s="16">
        <f t="shared" si="1"/>
        <v>0.004444444444</v>
      </c>
      <c r="D34" s="9">
        <v>72.334801</v>
      </c>
      <c r="E34" s="9">
        <v>80.396335</v>
      </c>
    </row>
    <row r="35">
      <c r="A35" s="14">
        <v>83.91765046296297</v>
      </c>
      <c r="B35" s="15">
        <v>0.3965625</v>
      </c>
      <c r="C35" s="16">
        <f t="shared" si="1"/>
        <v>0.004444444444</v>
      </c>
      <c r="D35" s="9">
        <v>74.37399</v>
      </c>
      <c r="E35" s="9">
        <v>81.015364</v>
      </c>
    </row>
    <row r="36">
      <c r="A36" s="14">
        <v>83.91765046296297</v>
      </c>
      <c r="B36" s="15">
        <v>0.3965740740740741</v>
      </c>
      <c r="C36" s="16">
        <f t="shared" si="1"/>
        <v>0.004722222222</v>
      </c>
      <c r="D36" s="9">
        <v>77.323868</v>
      </c>
      <c r="E36" s="9">
        <v>84.349317</v>
      </c>
    </row>
    <row r="37">
      <c r="A37" s="14">
        <v>83.91765046296297</v>
      </c>
      <c r="B37" s="15">
        <v>0.3965740740740741</v>
      </c>
      <c r="C37" s="16">
        <f t="shared" si="1"/>
        <v>0.004722222222</v>
      </c>
      <c r="D37" s="9">
        <v>81.268426</v>
      </c>
      <c r="E37" s="9">
        <v>84.862535</v>
      </c>
    </row>
    <row r="38">
      <c r="A38" s="14">
        <v>83.91765046296297</v>
      </c>
      <c r="B38" s="15">
        <v>0.3965856481481482</v>
      </c>
      <c r="C38" s="16">
        <f t="shared" si="1"/>
        <v>0.005</v>
      </c>
      <c r="D38" s="9">
        <v>73.953363</v>
      </c>
      <c r="E38" s="9">
        <v>84.862535</v>
      </c>
    </row>
    <row r="39">
      <c r="A39" s="14">
        <v>83.91765046296297</v>
      </c>
      <c r="B39" s="15">
        <v>0.3965856481481482</v>
      </c>
      <c r="C39" s="16">
        <f t="shared" si="1"/>
        <v>0.005</v>
      </c>
      <c r="D39" s="9">
        <v>74.026282</v>
      </c>
      <c r="E39" s="9">
        <v>84.862535</v>
      </c>
    </row>
    <row r="40">
      <c r="A40" s="14">
        <v>83.91765046296297</v>
      </c>
      <c r="B40" s="15">
        <v>0.3965972222222222</v>
      </c>
      <c r="C40" s="16">
        <f t="shared" si="1"/>
        <v>0.005277777778</v>
      </c>
      <c r="D40" s="9">
        <v>73.769267</v>
      </c>
      <c r="E40" s="9">
        <v>84.862535</v>
      </c>
    </row>
    <row r="41">
      <c r="A41" s="14">
        <v>83.91765046296297</v>
      </c>
      <c r="B41" s="15">
        <v>0.3965972222222222</v>
      </c>
      <c r="C41" s="16">
        <f t="shared" si="1"/>
        <v>0.005277777778</v>
      </c>
      <c r="D41" s="9">
        <v>71.959498</v>
      </c>
      <c r="E41" s="9">
        <v>77.00023</v>
      </c>
    </row>
    <row r="42">
      <c r="A42" s="14">
        <v>83.91765046296297</v>
      </c>
      <c r="B42" s="15">
        <v>0.3966087962962963</v>
      </c>
      <c r="C42" s="16">
        <f t="shared" si="1"/>
        <v>0.005555555556</v>
      </c>
      <c r="D42" s="9">
        <v>76.554931</v>
      </c>
      <c r="E42" s="9">
        <v>77.00023</v>
      </c>
    </row>
    <row r="43">
      <c r="A43" s="14">
        <v>83.91765046296297</v>
      </c>
      <c r="B43" s="15">
        <v>0.3966087962962963</v>
      </c>
      <c r="C43" s="16">
        <f t="shared" si="1"/>
        <v>0.005555555556</v>
      </c>
      <c r="D43" s="9">
        <v>71.625009</v>
      </c>
      <c r="E43" s="9">
        <v>77.00023</v>
      </c>
    </row>
    <row r="44">
      <c r="A44" s="14">
        <v>83.91765046296297</v>
      </c>
      <c r="B44" s="15">
        <v>0.39662037037037035</v>
      </c>
      <c r="C44" s="16">
        <f t="shared" si="1"/>
        <v>0.005833333333</v>
      </c>
      <c r="D44" s="9">
        <v>69.802509</v>
      </c>
      <c r="E44" s="9">
        <v>78.878949</v>
      </c>
    </row>
    <row r="45">
      <c r="A45" s="14">
        <v>83.91765046296297</v>
      </c>
      <c r="B45" s="15">
        <v>0.39662037037037035</v>
      </c>
      <c r="C45" s="16">
        <f t="shared" si="1"/>
        <v>0.005833333333</v>
      </c>
      <c r="D45" s="9">
        <v>68.350398</v>
      </c>
      <c r="E45" s="9">
        <v>78.878949</v>
      </c>
    </row>
    <row r="46">
      <c r="A46" s="14">
        <v>83.91765046296297</v>
      </c>
      <c r="B46" s="15">
        <v>0.39663194444444444</v>
      </c>
      <c r="C46" s="16">
        <f t="shared" si="1"/>
        <v>0.006111111111</v>
      </c>
      <c r="D46" s="9">
        <v>72.387299</v>
      </c>
      <c r="E46" s="9">
        <v>72.391962</v>
      </c>
    </row>
    <row r="47">
      <c r="A47" s="14">
        <v>83.91765046296297</v>
      </c>
      <c r="B47" s="15">
        <v>0.39663194444444444</v>
      </c>
      <c r="C47" s="16">
        <f t="shared" si="1"/>
        <v>0.006111111111</v>
      </c>
      <c r="D47" s="9">
        <v>68.243538</v>
      </c>
      <c r="E47" s="9">
        <v>75.72129</v>
      </c>
    </row>
    <row r="48">
      <c r="A48" s="14">
        <v>83.91765046296297</v>
      </c>
      <c r="B48" s="15">
        <v>0.39664351851851853</v>
      </c>
      <c r="C48" s="16">
        <f t="shared" si="1"/>
        <v>0.006388888889</v>
      </c>
      <c r="D48" s="9">
        <v>71.702298</v>
      </c>
      <c r="E48" s="9">
        <v>75.72129</v>
      </c>
    </row>
    <row r="49">
      <c r="A49" s="14">
        <v>83.91765046296297</v>
      </c>
      <c r="B49" s="15">
        <v>0.39664351851851853</v>
      </c>
      <c r="C49" s="16">
        <f t="shared" si="1"/>
        <v>0.006388888889</v>
      </c>
      <c r="D49" s="9">
        <v>71.898866</v>
      </c>
      <c r="E49" s="9">
        <v>79.08309</v>
      </c>
    </row>
    <row r="50">
      <c r="A50" s="14">
        <v>83.91765046296297</v>
      </c>
      <c r="B50" s="15">
        <v>0.3966550925925926</v>
      </c>
      <c r="C50" s="16">
        <f t="shared" si="1"/>
        <v>0.006666666667</v>
      </c>
      <c r="D50" s="9">
        <v>74.97157</v>
      </c>
      <c r="E50" s="9">
        <v>79.08309</v>
      </c>
    </row>
    <row r="51">
      <c r="A51" s="14">
        <v>83.91765046296297</v>
      </c>
      <c r="B51" s="15">
        <v>0.3966550925925926</v>
      </c>
      <c r="C51" s="16">
        <f t="shared" si="1"/>
        <v>0.006666666667</v>
      </c>
      <c r="D51" s="9">
        <v>73.854096</v>
      </c>
      <c r="E51" s="9">
        <v>79.189493</v>
      </c>
    </row>
    <row r="52">
      <c r="A52" s="14">
        <v>83.91765046296297</v>
      </c>
      <c r="B52" s="15">
        <v>0.39666666666666667</v>
      </c>
      <c r="C52" s="16">
        <f t="shared" si="1"/>
        <v>0.006944444444</v>
      </c>
      <c r="D52" s="9">
        <v>73.806654</v>
      </c>
      <c r="E52" s="9">
        <v>79.189493</v>
      </c>
    </row>
    <row r="53">
      <c r="A53" s="14">
        <v>83.91765046296297</v>
      </c>
      <c r="B53" s="15">
        <v>0.39666666666666667</v>
      </c>
      <c r="C53" s="16">
        <f t="shared" si="1"/>
        <v>0.006944444444</v>
      </c>
      <c r="D53" s="9">
        <v>70.011538</v>
      </c>
      <c r="E53" s="9">
        <v>79.189493</v>
      </c>
    </row>
    <row r="54">
      <c r="A54" s="14">
        <v>83.91765046296297</v>
      </c>
      <c r="B54" s="15">
        <v>0.39667824074074076</v>
      </c>
      <c r="C54" s="16">
        <f t="shared" si="1"/>
        <v>0.007222222222</v>
      </c>
      <c r="D54" s="9">
        <v>72.196376</v>
      </c>
      <c r="E54" s="9">
        <v>79.189493</v>
      </c>
    </row>
    <row r="55">
      <c r="A55" s="14">
        <v>83.91765046296297</v>
      </c>
      <c r="B55" s="15">
        <v>0.39667824074074076</v>
      </c>
      <c r="C55" s="16">
        <f t="shared" si="1"/>
        <v>0.007222222222</v>
      </c>
      <c r="D55" s="9">
        <v>70.978597</v>
      </c>
      <c r="E55" s="9">
        <v>79.189493</v>
      </c>
    </row>
    <row r="56">
      <c r="A56" s="14">
        <v>83.91765046296297</v>
      </c>
      <c r="B56" s="15">
        <v>0.3966898148148148</v>
      </c>
      <c r="C56" s="16">
        <f t="shared" si="1"/>
        <v>0.0075</v>
      </c>
      <c r="D56" s="9">
        <v>75.024311</v>
      </c>
      <c r="E56" s="9">
        <v>77.826606</v>
      </c>
    </row>
    <row r="57">
      <c r="A57" s="14">
        <v>83.91765046296297</v>
      </c>
      <c r="B57" s="15">
        <v>0.3966898148148148</v>
      </c>
      <c r="C57" s="16">
        <f t="shared" si="1"/>
        <v>0.0075</v>
      </c>
      <c r="D57" s="9">
        <v>70.350424</v>
      </c>
      <c r="E57" s="9">
        <v>79.848146</v>
      </c>
    </row>
    <row r="58">
      <c r="A58" s="14">
        <v>83.91765046296297</v>
      </c>
      <c r="B58" s="15">
        <v>0.3967013888888889</v>
      </c>
      <c r="C58" s="16">
        <f t="shared" si="1"/>
        <v>0.007777777778</v>
      </c>
      <c r="D58" s="9">
        <v>72.137531</v>
      </c>
      <c r="E58" s="9">
        <v>80.523199</v>
      </c>
    </row>
    <row r="59">
      <c r="A59" s="14">
        <v>83.91765046296297</v>
      </c>
      <c r="B59" s="15">
        <v>0.3967013888888889</v>
      </c>
      <c r="C59" s="16">
        <f t="shared" si="1"/>
        <v>0.007777777778</v>
      </c>
      <c r="D59" s="9">
        <v>75.199982</v>
      </c>
      <c r="E59" s="9">
        <v>80.564692</v>
      </c>
    </row>
    <row r="60">
      <c r="A60" s="14">
        <v>83.91765046296297</v>
      </c>
      <c r="B60" s="15">
        <v>0.396712962962963</v>
      </c>
      <c r="C60" s="16">
        <f t="shared" si="1"/>
        <v>0.008055555556</v>
      </c>
      <c r="D60" s="9">
        <v>70.224114</v>
      </c>
      <c r="E60" s="9">
        <v>80.564692</v>
      </c>
    </row>
    <row r="61">
      <c r="A61" s="14">
        <v>83.91765046296297</v>
      </c>
      <c r="B61" s="15">
        <v>0.396712962962963</v>
      </c>
      <c r="C61" s="16">
        <f t="shared" si="1"/>
        <v>0.008055555556</v>
      </c>
      <c r="D61" s="9">
        <v>69.681353</v>
      </c>
      <c r="E61" s="9">
        <v>74.648409</v>
      </c>
    </row>
    <row r="62">
      <c r="A62" s="14">
        <v>83.91765046296297</v>
      </c>
      <c r="B62" s="15">
        <v>0.39672453703703703</v>
      </c>
      <c r="C62" s="16">
        <f t="shared" si="1"/>
        <v>0.008333333333</v>
      </c>
      <c r="D62" s="9">
        <v>66.296527</v>
      </c>
      <c r="E62" s="9">
        <v>79.147816</v>
      </c>
    </row>
    <row r="63">
      <c r="A63" s="14">
        <v>83.91765046296297</v>
      </c>
      <c r="B63" s="15">
        <v>0.39672453703703703</v>
      </c>
      <c r="C63" s="16">
        <f t="shared" si="1"/>
        <v>0.008333333333</v>
      </c>
      <c r="D63" s="9">
        <v>70.439216</v>
      </c>
      <c r="E63" s="9">
        <v>79.147816</v>
      </c>
    </row>
    <row r="64">
      <c r="A64" s="14">
        <v>83.91765046296297</v>
      </c>
      <c r="B64" s="15">
        <v>0.3967361111111111</v>
      </c>
      <c r="C64" s="16">
        <f t="shared" si="1"/>
        <v>0.008611111111</v>
      </c>
      <c r="D64" s="9">
        <v>64.229203</v>
      </c>
      <c r="E64" s="9">
        <v>80.98439</v>
      </c>
    </row>
    <row r="65">
      <c r="A65" s="14">
        <v>83.91765046296297</v>
      </c>
      <c r="B65" s="15">
        <v>0.3967361111111111</v>
      </c>
      <c r="C65" s="16">
        <f t="shared" si="1"/>
        <v>0.008611111111</v>
      </c>
      <c r="D65" s="9">
        <v>64.585071</v>
      </c>
      <c r="E65" s="9">
        <v>80.98439</v>
      </c>
    </row>
    <row r="66">
      <c r="A66" s="14">
        <v>83.91765046296297</v>
      </c>
      <c r="B66" s="15">
        <v>0.39674768518518516</v>
      </c>
      <c r="C66" s="16">
        <f t="shared" si="1"/>
        <v>0.008888888889</v>
      </c>
      <c r="D66" s="9">
        <v>63.879287</v>
      </c>
      <c r="E66" s="9">
        <v>73.782933</v>
      </c>
    </row>
    <row r="67">
      <c r="A67" s="14">
        <v>83.91765046296297</v>
      </c>
      <c r="B67" s="15">
        <v>0.39674768518518516</v>
      </c>
      <c r="C67" s="16">
        <f t="shared" si="1"/>
        <v>0.008888888889</v>
      </c>
      <c r="D67" s="9">
        <v>61.773716</v>
      </c>
      <c r="E67" s="9">
        <v>73.782933</v>
      </c>
    </row>
    <row r="68">
      <c r="A68" s="14">
        <v>83.91765046296297</v>
      </c>
      <c r="B68" s="15">
        <v>0.39675925925925926</v>
      </c>
      <c r="C68" s="16">
        <f t="shared" si="1"/>
        <v>0.009166666667</v>
      </c>
      <c r="D68" s="9">
        <v>67.578106</v>
      </c>
      <c r="E68" s="9">
        <v>73.782933</v>
      </c>
    </row>
    <row r="69">
      <c r="A69" s="14">
        <v>83.91765046296297</v>
      </c>
      <c r="B69" s="15">
        <v>0.39675925925925926</v>
      </c>
      <c r="C69" s="16">
        <f t="shared" si="1"/>
        <v>0.009166666667</v>
      </c>
      <c r="D69" s="9">
        <v>66.957493</v>
      </c>
      <c r="E69" s="9">
        <v>74.706974</v>
      </c>
    </row>
    <row r="70">
      <c r="A70" s="14">
        <v>83.91765046296297</v>
      </c>
      <c r="B70" s="15">
        <v>0.39677083333333335</v>
      </c>
      <c r="C70" s="16">
        <f t="shared" si="1"/>
        <v>0.009444444444</v>
      </c>
      <c r="D70" s="9">
        <v>64.679255</v>
      </c>
      <c r="E70" s="9">
        <v>74.706974</v>
      </c>
    </row>
    <row r="71">
      <c r="A71" s="14">
        <v>83.91765046296297</v>
      </c>
      <c r="B71" s="15">
        <v>0.39677083333333335</v>
      </c>
      <c r="C71" s="16">
        <f t="shared" si="1"/>
        <v>0.009444444444</v>
      </c>
      <c r="D71" s="9">
        <v>76.031724</v>
      </c>
      <c r="E71" s="9">
        <v>78.316909</v>
      </c>
    </row>
    <row r="72">
      <c r="A72" s="14">
        <v>83.91765046296297</v>
      </c>
      <c r="B72" s="15">
        <v>0.3967824074074074</v>
      </c>
      <c r="C72" s="16">
        <f t="shared" si="1"/>
        <v>0.009722222222</v>
      </c>
      <c r="D72" s="9">
        <v>76.541434</v>
      </c>
      <c r="E72" s="9">
        <v>79.203583</v>
      </c>
    </row>
    <row r="73">
      <c r="A73" s="14">
        <v>83.91765046296297</v>
      </c>
      <c r="B73" s="15">
        <v>0.3967824074074074</v>
      </c>
      <c r="C73" s="16">
        <f t="shared" si="1"/>
        <v>0.009722222222</v>
      </c>
      <c r="D73" s="9">
        <v>73.956354</v>
      </c>
      <c r="E73" s="9">
        <v>79.675495</v>
      </c>
    </row>
    <row r="74">
      <c r="A74" s="14">
        <v>83.91765046296297</v>
      </c>
      <c r="B74" s="15">
        <v>0.3967939814814815</v>
      </c>
      <c r="C74" s="16">
        <f t="shared" si="1"/>
        <v>0.01</v>
      </c>
      <c r="D74" s="9">
        <v>74.062997</v>
      </c>
      <c r="E74" s="9">
        <v>79.675495</v>
      </c>
    </row>
    <row r="75">
      <c r="A75" s="14">
        <v>83.91765046296297</v>
      </c>
      <c r="B75" s="15">
        <v>0.3967939814814815</v>
      </c>
      <c r="C75" s="16">
        <f t="shared" si="1"/>
        <v>0.01</v>
      </c>
      <c r="D75" s="9">
        <v>72.48836</v>
      </c>
      <c r="E75" s="9">
        <v>79.675495</v>
      </c>
    </row>
    <row r="76">
      <c r="A76" s="14">
        <v>83.91765046296297</v>
      </c>
      <c r="B76" s="15">
        <v>0.3968055555555556</v>
      </c>
      <c r="C76" s="16">
        <f t="shared" si="1"/>
        <v>0.01027777778</v>
      </c>
      <c r="D76" s="9">
        <v>73.29928</v>
      </c>
      <c r="E76" s="9">
        <v>77.850847</v>
      </c>
    </row>
    <row r="77">
      <c r="A77" s="14">
        <v>83.91765046296297</v>
      </c>
      <c r="B77" s="15">
        <v>0.3968055555555556</v>
      </c>
      <c r="C77" s="16">
        <f t="shared" si="1"/>
        <v>0.01027777778</v>
      </c>
      <c r="D77" s="9">
        <v>69.037356</v>
      </c>
      <c r="E77" s="9">
        <v>77.850847</v>
      </c>
    </row>
    <row r="78">
      <c r="A78" s="14">
        <v>83.91765046296297</v>
      </c>
      <c r="B78" s="15">
        <v>0.3968171296296296</v>
      </c>
      <c r="C78" s="16">
        <f t="shared" si="1"/>
        <v>0.01055555556</v>
      </c>
      <c r="D78" s="9">
        <v>70.610666</v>
      </c>
      <c r="E78" s="9">
        <v>77.850847</v>
      </c>
    </row>
    <row r="79">
      <c r="A79" s="14">
        <v>83.91765046296297</v>
      </c>
      <c r="B79" s="15">
        <v>0.3968171296296296</v>
      </c>
      <c r="C79" s="16">
        <f t="shared" si="1"/>
        <v>0.01055555556</v>
      </c>
      <c r="D79" s="9">
        <v>71.447405</v>
      </c>
      <c r="E79" s="9">
        <v>79.762983</v>
      </c>
    </row>
    <row r="80">
      <c r="A80" s="14">
        <v>83.91765046296297</v>
      </c>
      <c r="B80" s="15">
        <v>0.3968287037037037</v>
      </c>
      <c r="C80" s="16">
        <f t="shared" si="1"/>
        <v>0.01083333333</v>
      </c>
      <c r="D80" s="9">
        <v>80.756879</v>
      </c>
      <c r="E80" s="9">
        <v>80.756879</v>
      </c>
    </row>
    <row r="81">
      <c r="A81" s="14">
        <v>83.91765046296297</v>
      </c>
      <c r="B81" s="15">
        <v>0.3968287037037037</v>
      </c>
      <c r="C81" s="16">
        <f t="shared" si="1"/>
        <v>0.01083333333</v>
      </c>
      <c r="D81" s="9">
        <v>75.747986</v>
      </c>
      <c r="E81" s="9">
        <v>78.090052</v>
      </c>
    </row>
    <row r="82">
      <c r="A82" s="14">
        <v>83.91765046296297</v>
      </c>
      <c r="B82" s="15">
        <v>0.39684027777777775</v>
      </c>
      <c r="C82" s="16">
        <f t="shared" si="1"/>
        <v>0.01111111111</v>
      </c>
      <c r="D82" s="9">
        <v>73.589428</v>
      </c>
      <c r="E82" s="9">
        <v>79.958081</v>
      </c>
    </row>
    <row r="83">
      <c r="A83" s="14">
        <v>83.91765046296297</v>
      </c>
      <c r="B83" s="15">
        <v>0.39684027777777775</v>
      </c>
      <c r="C83" s="16">
        <f t="shared" si="1"/>
        <v>0.01111111111</v>
      </c>
      <c r="D83" s="9">
        <v>76.538564</v>
      </c>
      <c r="E83" s="9">
        <v>82.322938</v>
      </c>
    </row>
    <row r="84">
      <c r="A84" s="14">
        <v>83.91765046296297</v>
      </c>
      <c r="B84" s="15">
        <v>0.39685185185185184</v>
      </c>
      <c r="C84" s="16">
        <f t="shared" si="1"/>
        <v>0.01138888889</v>
      </c>
      <c r="D84" s="9">
        <v>74.253075</v>
      </c>
      <c r="E84" s="9">
        <v>82.322938</v>
      </c>
    </row>
    <row r="85">
      <c r="A85" s="14">
        <v>83.91765046296297</v>
      </c>
      <c r="B85" s="15">
        <v>0.39685185185185184</v>
      </c>
      <c r="C85" s="16">
        <f t="shared" si="1"/>
        <v>0.01138888889</v>
      </c>
      <c r="D85" s="9">
        <v>75.275565</v>
      </c>
      <c r="E85" s="9">
        <v>82.322938</v>
      </c>
    </row>
    <row r="86">
      <c r="A86" s="14">
        <v>83.91765046296297</v>
      </c>
      <c r="B86" s="15">
        <v>0.39686342592592594</v>
      </c>
      <c r="C86" s="16">
        <f t="shared" si="1"/>
        <v>0.01166666667</v>
      </c>
      <c r="D86" s="9">
        <v>75.42286</v>
      </c>
      <c r="E86" s="9">
        <v>75.705241</v>
      </c>
    </row>
    <row r="87">
      <c r="A87" s="14">
        <v>83.91765046296297</v>
      </c>
      <c r="B87" s="15">
        <v>0.39686342592592594</v>
      </c>
      <c r="C87" s="16">
        <f t="shared" si="1"/>
        <v>0.01166666667</v>
      </c>
      <c r="D87" s="9">
        <v>72.861925</v>
      </c>
      <c r="E87" s="9">
        <v>76.391439</v>
      </c>
    </row>
    <row r="88">
      <c r="A88" s="14">
        <v>83.91765046296297</v>
      </c>
      <c r="B88" s="15">
        <v>0.396875</v>
      </c>
      <c r="C88" s="16">
        <f t="shared" si="1"/>
        <v>0.01194444444</v>
      </c>
      <c r="D88" s="9">
        <v>74.047881</v>
      </c>
      <c r="E88" s="9">
        <v>80.354222</v>
      </c>
    </row>
    <row r="89">
      <c r="A89" s="14">
        <v>83.91765046296297</v>
      </c>
      <c r="B89" s="15">
        <v>0.396875</v>
      </c>
      <c r="C89" s="16">
        <f t="shared" si="1"/>
        <v>0.01194444444</v>
      </c>
      <c r="D89" s="9">
        <v>75.96711</v>
      </c>
      <c r="E89" s="9">
        <v>80.354222</v>
      </c>
    </row>
    <row r="90">
      <c r="A90" s="14">
        <v>83.91765046296297</v>
      </c>
      <c r="B90" s="15">
        <v>0.39688657407407407</v>
      </c>
      <c r="C90" s="16">
        <f t="shared" si="1"/>
        <v>0.01222222222</v>
      </c>
      <c r="D90" s="9">
        <v>72.006108</v>
      </c>
      <c r="E90" s="9">
        <v>80.354222</v>
      </c>
    </row>
    <row r="91">
      <c r="A91" s="14">
        <v>83.91765046296297</v>
      </c>
      <c r="B91" s="15">
        <v>0.39688657407407407</v>
      </c>
      <c r="C91" s="16">
        <f t="shared" si="1"/>
        <v>0.01222222222</v>
      </c>
      <c r="D91" s="9">
        <v>70.730433</v>
      </c>
      <c r="E91" s="9">
        <v>79.625968</v>
      </c>
    </row>
    <row r="92">
      <c r="A92" s="14">
        <v>83.91765046296297</v>
      </c>
      <c r="B92" s="15">
        <v>0.39689814814814817</v>
      </c>
      <c r="C92" s="16">
        <f t="shared" si="1"/>
        <v>0.0125</v>
      </c>
      <c r="D92" s="9">
        <v>72.047751</v>
      </c>
      <c r="E92" s="9">
        <v>79.625968</v>
      </c>
    </row>
    <row r="93">
      <c r="A93" s="14">
        <v>83.91765046296297</v>
      </c>
      <c r="B93" s="15">
        <v>0.39689814814814817</v>
      </c>
      <c r="C93" s="16">
        <f t="shared" si="1"/>
        <v>0.0125</v>
      </c>
      <c r="D93" s="9">
        <v>73.014212</v>
      </c>
      <c r="E93" s="9">
        <v>79.625968</v>
      </c>
    </row>
    <row r="94">
      <c r="A94" s="14">
        <v>83.91765046296297</v>
      </c>
      <c r="B94" s="15">
        <v>0.3969097222222222</v>
      </c>
      <c r="C94" s="16">
        <f t="shared" si="1"/>
        <v>0.01277777778</v>
      </c>
      <c r="D94" s="9">
        <v>73.884357</v>
      </c>
      <c r="E94" s="9">
        <v>79.625968</v>
      </c>
    </row>
    <row r="95">
      <c r="A95" s="14">
        <v>83.91765046296297</v>
      </c>
      <c r="B95" s="15">
        <v>0.3969097222222222</v>
      </c>
      <c r="C95" s="16">
        <f t="shared" si="1"/>
        <v>0.01277777778</v>
      </c>
      <c r="D95" s="9">
        <v>73.70469</v>
      </c>
      <c r="E95" s="9">
        <v>79.625968</v>
      </c>
    </row>
    <row r="96">
      <c r="A96" s="14">
        <v>83.91765046296297</v>
      </c>
      <c r="B96" s="15">
        <v>0.3969212962962963</v>
      </c>
      <c r="C96" s="16">
        <f t="shared" si="1"/>
        <v>0.01305555556</v>
      </c>
      <c r="D96" s="9">
        <v>74.204434</v>
      </c>
      <c r="E96" s="9">
        <v>77.346365</v>
      </c>
    </row>
    <row r="97">
      <c r="A97" s="14">
        <v>83.91765046296297</v>
      </c>
      <c r="B97" s="15">
        <v>0.3969212962962963</v>
      </c>
      <c r="C97" s="16">
        <f t="shared" si="1"/>
        <v>0.01305555556</v>
      </c>
      <c r="D97" s="9">
        <v>73.409246</v>
      </c>
      <c r="E97" s="9">
        <v>79.371779</v>
      </c>
    </row>
    <row r="98">
      <c r="A98" s="14">
        <v>83.91765046296297</v>
      </c>
      <c r="B98" s="15">
        <v>0.3969328703703704</v>
      </c>
      <c r="C98" s="16">
        <f t="shared" si="1"/>
        <v>0.01333333333</v>
      </c>
      <c r="D98" s="9">
        <v>72.581587</v>
      </c>
      <c r="E98" s="9">
        <v>79.371779</v>
      </c>
    </row>
    <row r="99">
      <c r="A99" s="14">
        <v>83.91765046296297</v>
      </c>
      <c r="B99" s="15">
        <v>0.3969328703703704</v>
      </c>
      <c r="C99" s="16">
        <f t="shared" si="1"/>
        <v>0.01333333333</v>
      </c>
      <c r="D99" s="9">
        <v>76.976367</v>
      </c>
      <c r="E99" s="9">
        <v>79.371779</v>
      </c>
    </row>
    <row r="100">
      <c r="A100" s="14">
        <v>83.91765046296297</v>
      </c>
      <c r="B100" s="15">
        <v>0.39694444444444443</v>
      </c>
      <c r="C100" s="16">
        <f t="shared" si="1"/>
        <v>0.01361111111</v>
      </c>
      <c r="D100" s="9">
        <v>72.239235</v>
      </c>
      <c r="E100" s="9">
        <v>79.371779</v>
      </c>
    </row>
    <row r="101">
      <c r="A101" s="14">
        <v>83.91765046296297</v>
      </c>
      <c r="B101" s="15">
        <v>0.39694444444444443</v>
      </c>
      <c r="C101" s="16">
        <f t="shared" si="1"/>
        <v>0.01361111111</v>
      </c>
      <c r="D101" s="9">
        <v>71.37325</v>
      </c>
      <c r="E101" s="9">
        <v>76.366275</v>
      </c>
    </row>
    <row r="102">
      <c r="A102" s="14">
        <v>83.91765046296297</v>
      </c>
      <c r="B102" s="15">
        <v>0.3969560185185185</v>
      </c>
      <c r="C102" s="16">
        <f t="shared" si="1"/>
        <v>0.01388888889</v>
      </c>
      <c r="D102" s="9">
        <v>76.587947</v>
      </c>
      <c r="E102" s="9">
        <v>78.589672</v>
      </c>
    </row>
    <row r="103">
      <c r="A103" s="14">
        <v>83.91765046296297</v>
      </c>
      <c r="B103" s="15">
        <v>0.3969560185185185</v>
      </c>
      <c r="C103" s="16">
        <f t="shared" si="1"/>
        <v>0.01388888889</v>
      </c>
      <c r="D103" s="9">
        <v>75.780334</v>
      </c>
      <c r="E103" s="9">
        <v>78.589672</v>
      </c>
    </row>
    <row r="104">
      <c r="A104" s="14">
        <v>83.91765046296297</v>
      </c>
      <c r="B104" s="15">
        <v>0.39696759259259257</v>
      </c>
      <c r="C104" s="16">
        <f t="shared" si="1"/>
        <v>0.01416666667</v>
      </c>
      <c r="D104" s="9">
        <v>74.640183</v>
      </c>
      <c r="E104" s="9">
        <v>78.589672</v>
      </c>
    </row>
    <row r="105">
      <c r="A105" s="14">
        <v>83.91765046296297</v>
      </c>
      <c r="B105" s="15">
        <v>0.39696759259259257</v>
      </c>
      <c r="C105" s="16">
        <f t="shared" si="1"/>
        <v>0.01416666667</v>
      </c>
      <c r="D105" s="9">
        <v>74.676462</v>
      </c>
      <c r="E105" s="9">
        <v>81.600592</v>
      </c>
    </row>
    <row r="106">
      <c r="A106" s="14">
        <v>83.91765046296297</v>
      </c>
      <c r="B106" s="15">
        <v>0.39697916666666666</v>
      </c>
      <c r="C106" s="16">
        <f t="shared" si="1"/>
        <v>0.01444444444</v>
      </c>
      <c r="D106" s="9">
        <v>87.607791</v>
      </c>
      <c r="E106" s="9">
        <v>87.607791</v>
      </c>
    </row>
    <row r="107">
      <c r="A107" s="14">
        <v>83.91765046296297</v>
      </c>
      <c r="B107" s="15">
        <v>0.39697916666666666</v>
      </c>
      <c r="C107" s="16">
        <f t="shared" si="1"/>
        <v>0.01444444444</v>
      </c>
      <c r="D107" s="9">
        <v>79.154017</v>
      </c>
      <c r="E107" s="9">
        <v>87.607791</v>
      </c>
    </row>
    <row r="108">
      <c r="A108" s="14">
        <v>83.91765046296297</v>
      </c>
      <c r="B108" s="15">
        <v>0.39699074074074076</v>
      </c>
      <c r="C108" s="16">
        <f t="shared" si="1"/>
        <v>0.01472222222</v>
      </c>
      <c r="D108" s="9">
        <v>74.806431</v>
      </c>
      <c r="E108" s="9">
        <v>87.607791</v>
      </c>
    </row>
    <row r="109">
      <c r="A109" s="14">
        <v>83.91765046296297</v>
      </c>
      <c r="B109" s="15">
        <v>0.39699074074074076</v>
      </c>
      <c r="C109" s="16">
        <f t="shared" si="1"/>
        <v>0.01472222222</v>
      </c>
      <c r="D109" s="9">
        <v>81.371449</v>
      </c>
      <c r="E109" s="9">
        <v>87.607791</v>
      </c>
    </row>
    <row r="110">
      <c r="A110" s="14">
        <v>83.91765046296297</v>
      </c>
      <c r="B110" s="15">
        <v>0.3970023148148148</v>
      </c>
      <c r="C110" s="16">
        <f t="shared" si="1"/>
        <v>0.015</v>
      </c>
      <c r="D110" s="9">
        <v>79.39677</v>
      </c>
      <c r="E110" s="9">
        <v>87.85595</v>
      </c>
    </row>
    <row r="111">
      <c r="A111" s="14">
        <v>83.91765046296297</v>
      </c>
      <c r="B111" s="15">
        <v>0.3970023148148148</v>
      </c>
      <c r="C111" s="16">
        <f t="shared" si="1"/>
        <v>0.015</v>
      </c>
      <c r="D111" s="9">
        <v>77.606007</v>
      </c>
      <c r="E111" s="9">
        <v>81.483668</v>
      </c>
    </row>
    <row r="112">
      <c r="A112" s="14">
        <v>83.91765046296297</v>
      </c>
      <c r="B112" s="15">
        <v>0.3970138888888889</v>
      </c>
      <c r="C112" s="16">
        <f t="shared" si="1"/>
        <v>0.01527777778</v>
      </c>
      <c r="D112" s="9">
        <v>82.271455</v>
      </c>
      <c r="E112" s="9">
        <v>86.741635</v>
      </c>
    </row>
    <row r="113">
      <c r="A113" s="14">
        <v>83.91765046296297</v>
      </c>
      <c r="B113" s="15">
        <v>0.3970138888888889</v>
      </c>
      <c r="C113" s="16">
        <f t="shared" si="1"/>
        <v>0.01527777778</v>
      </c>
      <c r="D113" s="9">
        <v>76.072865</v>
      </c>
      <c r="E113" s="9">
        <v>86.741635</v>
      </c>
    </row>
    <row r="114">
      <c r="A114" s="14">
        <v>83.91765046296297</v>
      </c>
      <c r="B114" s="15">
        <v>0.397025462962963</v>
      </c>
      <c r="C114" s="16">
        <f t="shared" si="1"/>
        <v>0.01555555556</v>
      </c>
      <c r="D114" s="9">
        <v>81.499973</v>
      </c>
      <c r="E114" s="9">
        <v>86.741635</v>
      </c>
    </row>
    <row r="115">
      <c r="A115" s="14">
        <v>83.91765046296297</v>
      </c>
      <c r="B115" s="15">
        <v>0.397025462962963</v>
      </c>
      <c r="C115" s="16">
        <f t="shared" si="1"/>
        <v>0.01555555556</v>
      </c>
      <c r="D115" s="9">
        <v>80.676909</v>
      </c>
      <c r="E115" s="9">
        <v>86.741635</v>
      </c>
    </row>
    <row r="116">
      <c r="A116" s="14">
        <v>83.91765046296297</v>
      </c>
      <c r="B116" s="15">
        <v>0.397037037037037</v>
      </c>
      <c r="C116" s="16">
        <f t="shared" si="1"/>
        <v>0.01583333333</v>
      </c>
      <c r="D116" s="9">
        <v>77.22727</v>
      </c>
      <c r="E116" s="9">
        <v>85.6436</v>
      </c>
    </row>
    <row r="117">
      <c r="A117" s="14">
        <v>83.91765046296297</v>
      </c>
      <c r="B117" s="15">
        <v>0.397037037037037</v>
      </c>
      <c r="C117" s="16">
        <f t="shared" si="1"/>
        <v>0.01583333333</v>
      </c>
      <c r="D117" s="9">
        <v>74.265839</v>
      </c>
      <c r="E117" s="9">
        <v>85.6436</v>
      </c>
    </row>
    <row r="118">
      <c r="A118" s="14">
        <v>83.91765046296297</v>
      </c>
      <c r="B118" s="15">
        <v>0.3970486111111111</v>
      </c>
      <c r="C118" s="16">
        <f t="shared" si="1"/>
        <v>0.01611111111</v>
      </c>
      <c r="D118" s="9">
        <v>78.57249</v>
      </c>
      <c r="E118" s="9">
        <v>85.6436</v>
      </c>
    </row>
    <row r="119">
      <c r="A119" s="14">
        <v>83.91765046296297</v>
      </c>
      <c r="B119" s="15">
        <v>0.3970486111111111</v>
      </c>
      <c r="C119" s="16">
        <f t="shared" si="1"/>
        <v>0.01611111111</v>
      </c>
      <c r="D119" s="9">
        <v>78.100125</v>
      </c>
      <c r="E119" s="9">
        <v>85.6436</v>
      </c>
    </row>
    <row r="120">
      <c r="A120" s="14">
        <v>83.91765046296297</v>
      </c>
      <c r="B120" s="15">
        <v>0.3970601851851852</v>
      </c>
      <c r="C120" s="16">
        <f t="shared" si="1"/>
        <v>0.01638888889</v>
      </c>
      <c r="D120" s="9">
        <v>75.273593</v>
      </c>
      <c r="E120" s="9">
        <v>85.6436</v>
      </c>
    </row>
    <row r="121">
      <c r="A121" s="14">
        <v>83.91765046296297</v>
      </c>
      <c r="B121" s="15">
        <v>0.3970601851851852</v>
      </c>
      <c r="C121" s="16">
        <f t="shared" si="1"/>
        <v>0.01638888889</v>
      </c>
      <c r="D121" s="9">
        <v>82.461265</v>
      </c>
      <c r="E121" s="9">
        <v>84.571614</v>
      </c>
    </row>
    <row r="122">
      <c r="A122" s="14">
        <v>83.91765046296297</v>
      </c>
      <c r="B122" s="15">
        <v>0.39707175925925925</v>
      </c>
      <c r="C122" s="16">
        <f t="shared" si="1"/>
        <v>0.01666666667</v>
      </c>
      <c r="D122" s="9">
        <v>78.073596</v>
      </c>
      <c r="E122" s="9">
        <v>84.571614</v>
      </c>
    </row>
  </sheetData>
  <drawing r:id="rId1"/>
</worksheet>
</file>