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BF21CB90-86CA-4537-8655-FC2A8181C280}" xr6:coauthVersionLast="47" xr6:coauthVersionMax="47" xr10:uidLastSave="{00000000-0000-0000-0000-000000000000}"/>
  <workbookProtection lockStructure="1"/>
  <bookViews>
    <workbookView xWindow="-120" yWindow="-120" windowWidth="20730" windowHeight="1131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6" l="1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8" i="6"/>
  <c r="E36" i="13" l="1"/>
  <c r="E35" i="13"/>
  <c r="E34" i="13"/>
  <c r="C35" i="13"/>
  <c r="D35" i="13"/>
  <c r="C36" i="13"/>
  <c r="D36" i="13"/>
  <c r="B36" i="13"/>
  <c r="B35" i="13"/>
  <c r="C34" i="13"/>
  <c r="D34" i="13"/>
  <c r="B34" i="13"/>
  <c r="B27" i="13"/>
  <c r="C27" i="13"/>
  <c r="D27" i="13"/>
  <c r="E27" i="13"/>
  <c r="B28" i="13"/>
  <c r="C28" i="13"/>
  <c r="D28" i="13"/>
  <c r="E28" i="13"/>
  <c r="E26" i="13"/>
  <c r="D26" i="13"/>
  <c r="C26" i="13"/>
  <c r="B26" i="13"/>
  <c r="M19" i="13"/>
  <c r="M18" i="13"/>
  <c r="L19" i="13"/>
  <c r="L18" i="13"/>
  <c r="K19" i="13"/>
  <c r="K18" i="13"/>
  <c r="F19" i="13"/>
  <c r="F18" i="13"/>
  <c r="E19" i="13"/>
  <c r="E18" i="13"/>
  <c r="D19" i="13"/>
  <c r="D18" i="13"/>
  <c r="B6" i="13"/>
  <c r="B7" i="13"/>
  <c r="B5" i="13"/>
  <c r="B14" i="13"/>
  <c r="B15" i="13"/>
  <c r="B13" i="13"/>
  <c r="J4" i="6"/>
  <c r="E4" i="6"/>
  <c r="F6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<sst xmlns="http://schemas.openxmlformats.org/spreadsheetml/2006/main" count="1376" uniqueCount="597">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</sst>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Dashboard!$A$4</c:f>
          <c:strCache>
            <c:ptCount val="1"/>
            <c:pt idx="0">
              <c:v>Number of students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4781-AB45-50C47F8F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Dashboard!$A$12</c:f>
          <c:strCache>
            <c:ptCount val="1"/>
            <c:pt idx="0">
              <c:v>Number of students by Course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6-4DFD-87B4-011BB44F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Dashboard!$A$25</c:f>
          <c:strCache>
            <c:ptCount val="1"/>
            <c:pt idx="0">
              <c:v>Student Payments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3-4EA4-94DB-DCAB33707DDB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3-4EA4-94DB-DCAB33707DDB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3-4EA4-94DB-DCAB33707DDB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33-4EA4-94DB-DCAB3370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61407"/>
        <c:axId val="1037972927"/>
      </c:barChart>
      <c:catAx>
        <c:axId val="10379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7972927"/>
        <c:crosses val="autoZero"/>
        <c:auto val="1"/>
        <c:lblAlgn val="ctr"/>
        <c:lblOffset val="100"/>
        <c:noMultiLvlLbl val="0"/>
      </c:catAx>
      <c:valAx>
        <c:axId val="10379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79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4859-831F-14F6580754F0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E-4859-831F-14F6580754F0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E-4859-831F-14F65807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568111"/>
        <c:axId val="914564271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E-4859-831F-14F65807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573871"/>
        <c:axId val="914579631"/>
      </c:lineChart>
      <c:catAx>
        <c:axId val="91456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4564271"/>
        <c:crosses val="autoZero"/>
        <c:auto val="1"/>
        <c:lblAlgn val="ctr"/>
        <c:lblOffset val="100"/>
        <c:noMultiLvlLbl val="0"/>
      </c:catAx>
      <c:valAx>
        <c:axId val="9145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4568111"/>
        <c:crosses val="autoZero"/>
        <c:crossBetween val="between"/>
      </c:valAx>
      <c:valAx>
        <c:axId val="914579631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4573871"/>
        <c:crosses val="max"/>
        <c:crossBetween val="between"/>
      </c:valAx>
      <c:catAx>
        <c:axId val="9145738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457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4.5994969378827646E-2"/>
                  <c:y val="-6.3063939924176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trendlineLbl>
          </c:trendline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10E-82D0-1EDBB02D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584431"/>
        <c:axId val="914583951"/>
      </c:lineChart>
      <c:catAx>
        <c:axId val="9145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4583951"/>
        <c:crosses val="autoZero"/>
        <c:auto val="1"/>
        <c:lblAlgn val="ctr"/>
        <c:lblOffset val="100"/>
        <c:noMultiLvlLbl val="0"/>
      </c:catAx>
      <c:valAx>
        <c:axId val="914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458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733537</xdr:colOff>
      <xdr:row>16</xdr:row>
      <xdr:rowOff>150776</xdr:rowOff>
    </xdr:from>
    <xdr:to>
      <xdr:col>10</xdr:col>
      <xdr:colOff>52837</xdr:colOff>
      <xdr:row>17</xdr:row>
      <xdr:rowOff>123853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407774" y="3868564"/>
          <a:ext cx="287402" cy="2432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9525</xdr:colOff>
      <xdr:row>3</xdr:row>
      <xdr:rowOff>38099</xdr:rowOff>
    </xdr:from>
    <xdr:to>
      <xdr:col>6</xdr:col>
      <xdr:colOff>704850</xdr:colOff>
      <xdr:row>12</xdr:row>
      <xdr:rowOff>228599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151F6-56BF-D809-0DB3-D594F8F6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23812</xdr:rowOff>
    </xdr:from>
    <xdr:to>
      <xdr:col>11</xdr:col>
      <xdr:colOff>742950</xdr:colOff>
      <xdr:row>12</xdr:row>
      <xdr:rowOff>228600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4E443-4902-4967-3DDE-03BD3AAC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1076325</xdr:colOff>
      <xdr:row>24</xdr:row>
      <xdr:rowOff>166687</xdr:rowOff>
    </xdr:from>
    <xdr:to>
      <xdr:col>11</xdr:col>
      <xdr:colOff>9525</xdr:colOff>
      <xdr:row>28</xdr:row>
      <xdr:rowOff>1438275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178CA3-94CA-550A-C755-0C7FE85A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31</xdr:row>
      <xdr:rowOff>4762</xdr:rowOff>
    </xdr:from>
    <xdr:to>
      <xdr:col>12</xdr:col>
      <xdr:colOff>647700</xdr:colOff>
      <xdr:row>43</xdr:row>
      <xdr:rowOff>23812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A814A8-C81B-E2C1-29A5-BA91354D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314325</xdr:colOff>
      <xdr:row>43</xdr:row>
      <xdr:rowOff>185737</xdr:rowOff>
    </xdr:from>
    <xdr:to>
      <xdr:col>5</xdr:col>
      <xdr:colOff>866775</xdr:colOff>
      <xdr:row>58</xdr:row>
      <xdr:rowOff>71437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EC3179-7B5B-DE68-CA91-5EFB1155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22" zoomScale="80" zoomScaleNormal="80" workbookViewId="0">
      <selection activeCell="G13" sqref="G13"/>
    </sheetView>
  </sheetViews>
  <sheetFormatPr defaultColWidth="9.85546875" defaultRowHeight="15"/>
  <cols>
    <col min="1" max="8" width="9.85546875" style="29"/>
    <col min="9" max="12" width="12.28515625" style="29" customWidth="1"/>
    <col min="13" max="13" width="39.5703125" style="29" customWidth="1"/>
    <col min="14" max="16" width="12.28515625" style="29" customWidth="1"/>
    <col min="17" max="16384" width="9.85546875" style="29"/>
  </cols>
  <sheetData>
    <row r="1" spans="1:16">
      <c r="H1" s="34"/>
    </row>
    <row r="2" spans="1:16" ht="34.5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.75" thickBot="1">
      <c r="H5" s="34"/>
    </row>
    <row r="6" spans="1:16" ht="32.25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.75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5" customHeight="1"/>
    <row r="15" spans="1:16" ht="18.75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502"/>
  <sheetViews>
    <sheetView topLeftCell="E7" workbookViewId="0">
      <selection activeCell="R9" sqref="R9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4.28515625" bestFit="1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.75">
      <c r="C4" s="53" t="s">
        <v>271</v>
      </c>
      <c r="D4" s="53"/>
      <c r="E4" s="10">
        <f>COUNTA(Student_name)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38.25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>Payment_Semester_1+Payment_Semester_2+Payment_Semester_3</f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>Payment_Semester_1+Payment_Semester_2+Payment_Semester_3</f>
        <v>16200</v>
      </c>
    </row>
    <row r="256" spans="3:18">
      <c r="R256" s="37" t="e">
        <f>Payment_Semester_1+Payment_Semester_2+Payment_Semester_3</f>
        <v>#VALUE!</v>
      </c>
    </row>
    <row r="257" spans="18:18">
      <c r="R257" s="37" t="e">
        <f>Payment_Semester_1+Payment_Semester_2+Payment_Semester_3</f>
        <v>#VALUE!</v>
      </c>
    </row>
    <row r="258" spans="18:18">
      <c r="R258" s="37" t="e">
        <f>Payment_Semester_1+Payment_Semester_2+Payment_Semester_3</f>
        <v>#VALUE!</v>
      </c>
    </row>
    <row r="259" spans="18:18">
      <c r="R259" s="37" t="e">
        <f>Payment_Semester_1+Payment_Semester_2+Payment_Semester_3</f>
        <v>#VALUE!</v>
      </c>
    </row>
    <row r="260" spans="18:18">
      <c r="R260" s="37" t="e">
        <f>Payment_Semester_1+Payment_Semester_2+Payment_Semester_3</f>
        <v>#VALUE!</v>
      </c>
    </row>
    <row r="261" spans="18:18">
      <c r="R261" s="37" t="e">
        <f>Payment_Semester_1+Payment_Semester_2+Payment_Semester_3</f>
        <v>#VALUE!</v>
      </c>
    </row>
    <row r="262" spans="18:18">
      <c r="R262" s="37" t="e">
        <f>Payment_Semester_1+Payment_Semester_2+Payment_Semester_3</f>
        <v>#VALUE!</v>
      </c>
    </row>
    <row r="263" spans="18:18">
      <c r="R263" s="37" t="e">
        <f>Payment_Semester_1+Payment_Semester_2+Payment_Semester_3</f>
        <v>#VALUE!</v>
      </c>
    </row>
    <row r="264" spans="18:18">
      <c r="R264" s="37" t="e">
        <f>Payment_Semester_1+Payment_Semester_2+Payment_Semester_3</f>
        <v>#VALUE!</v>
      </c>
    </row>
    <row r="265" spans="18:18">
      <c r="R265" s="37" t="e">
        <f>Payment_Semester_1+Payment_Semester_2+Payment_Semester_3</f>
        <v>#VALUE!</v>
      </c>
    </row>
    <row r="266" spans="18:18">
      <c r="R266" s="37" t="e">
        <f>Payment_Semester_1+Payment_Semester_2+Payment_Semester_3</f>
        <v>#VALUE!</v>
      </c>
    </row>
    <row r="267" spans="18:18">
      <c r="R267" s="37" t="e">
        <f>Payment_Semester_1+Payment_Semester_2+Payment_Semester_3</f>
        <v>#VALUE!</v>
      </c>
    </row>
    <row r="268" spans="18:18">
      <c r="R268" s="37" t="e">
        <f>Payment_Semester_1+Payment_Semester_2+Payment_Semester_3</f>
        <v>#VALUE!</v>
      </c>
    </row>
    <row r="269" spans="18:18">
      <c r="R269" s="37" t="e">
        <f>Payment_Semester_1+Payment_Semester_2+Payment_Semester_3</f>
        <v>#VALUE!</v>
      </c>
    </row>
    <row r="270" spans="18:18">
      <c r="R270" s="37" t="e">
        <f>Payment_Semester_1+Payment_Semester_2+Payment_Semester_3</f>
        <v>#VALUE!</v>
      </c>
    </row>
    <row r="271" spans="18:18">
      <c r="R271" s="37" t="e">
        <f>Payment_Semester_1+Payment_Semester_2+Payment_Semester_3</f>
        <v>#VALUE!</v>
      </c>
    </row>
    <row r="272" spans="18:18">
      <c r="R272" s="37" t="e">
        <f>Payment_Semester_1+Payment_Semester_2+Payment_Semester_3</f>
        <v>#VALUE!</v>
      </c>
    </row>
    <row r="273" spans="18:18">
      <c r="R273" s="37" t="e">
        <f>Payment_Semester_1+Payment_Semester_2+Payment_Semester_3</f>
        <v>#VALUE!</v>
      </c>
    </row>
    <row r="274" spans="18:18">
      <c r="R274" s="37" t="e">
        <f>Payment_Semester_1+Payment_Semester_2+Payment_Semester_3</f>
        <v>#VALUE!</v>
      </c>
    </row>
    <row r="275" spans="18:18">
      <c r="R275" s="37" t="e">
        <f>Payment_Semester_1+Payment_Semester_2+Payment_Semester_3</f>
        <v>#VALUE!</v>
      </c>
    </row>
    <row r="276" spans="18:18">
      <c r="R276" s="37" t="e">
        <f>Payment_Semester_1+Payment_Semester_2+Payment_Semester_3</f>
        <v>#VALUE!</v>
      </c>
    </row>
    <row r="277" spans="18:18">
      <c r="R277" s="37" t="e">
        <f>Payment_Semester_1+Payment_Semester_2+Payment_Semester_3</f>
        <v>#VALUE!</v>
      </c>
    </row>
    <row r="278" spans="18:18">
      <c r="R278" s="37" t="e">
        <f>Payment_Semester_1+Payment_Semester_2+Payment_Semester_3</f>
        <v>#VALUE!</v>
      </c>
    </row>
    <row r="279" spans="18:18">
      <c r="R279" s="37" t="e">
        <f>Payment_Semester_1+Payment_Semester_2+Payment_Semester_3</f>
        <v>#VALUE!</v>
      </c>
    </row>
    <row r="280" spans="18:18">
      <c r="R280" s="37" t="e">
        <f>Payment_Semester_1+Payment_Semester_2+Payment_Semester_3</f>
        <v>#VALUE!</v>
      </c>
    </row>
    <row r="281" spans="18:18">
      <c r="R281" s="37" t="e">
        <f>Payment_Semester_1+Payment_Semester_2+Payment_Semester_3</f>
        <v>#VALUE!</v>
      </c>
    </row>
    <row r="282" spans="18:18">
      <c r="R282" s="37" t="e">
        <f>Payment_Semester_1+Payment_Semester_2+Payment_Semester_3</f>
        <v>#VALUE!</v>
      </c>
    </row>
    <row r="283" spans="18:18">
      <c r="R283" s="37" t="e">
        <f>Payment_Semester_1+Payment_Semester_2+Payment_Semester_3</f>
        <v>#VALUE!</v>
      </c>
    </row>
    <row r="284" spans="18:18">
      <c r="R284" s="37" t="e">
        <f>Payment_Semester_1+Payment_Semester_2+Payment_Semester_3</f>
        <v>#VALUE!</v>
      </c>
    </row>
    <row r="285" spans="18:18">
      <c r="R285" s="37" t="e">
        <f>Payment_Semester_1+Payment_Semester_2+Payment_Semester_3</f>
        <v>#VALUE!</v>
      </c>
    </row>
    <row r="286" spans="18:18">
      <c r="R286" s="37" t="e">
        <f>Payment_Semester_1+Payment_Semester_2+Payment_Semester_3</f>
        <v>#VALUE!</v>
      </c>
    </row>
    <row r="287" spans="18:18">
      <c r="R287" s="37" t="e">
        <f>Payment_Semester_1+Payment_Semester_2+Payment_Semester_3</f>
        <v>#VALUE!</v>
      </c>
    </row>
    <row r="288" spans="18:18">
      <c r="R288" s="37" t="e">
        <f>Payment_Semester_1+Payment_Semester_2+Payment_Semester_3</f>
        <v>#VALUE!</v>
      </c>
    </row>
    <row r="289" spans="18:18">
      <c r="R289" s="37" t="e">
        <f>Payment_Semester_1+Payment_Semester_2+Payment_Semester_3</f>
        <v>#VALUE!</v>
      </c>
    </row>
    <row r="290" spans="18:18">
      <c r="R290" s="37" t="e">
        <f>Payment_Semester_1+Payment_Semester_2+Payment_Semester_3</f>
        <v>#VALUE!</v>
      </c>
    </row>
    <row r="291" spans="18:18">
      <c r="R291" s="37" t="e">
        <f>Payment_Semester_1+Payment_Semester_2+Payment_Semester_3</f>
        <v>#VALUE!</v>
      </c>
    </row>
    <row r="292" spans="18:18">
      <c r="R292" s="37" t="e">
        <f>Payment_Semester_1+Payment_Semester_2+Payment_Semester_3</f>
        <v>#VALUE!</v>
      </c>
    </row>
    <row r="293" spans="18:18">
      <c r="R293" s="37" t="e">
        <f>Payment_Semester_1+Payment_Semester_2+Payment_Semester_3</f>
        <v>#VALUE!</v>
      </c>
    </row>
    <row r="294" spans="18:18">
      <c r="R294" s="37" t="e">
        <f>Payment_Semester_1+Payment_Semester_2+Payment_Semester_3</f>
        <v>#VALUE!</v>
      </c>
    </row>
    <row r="295" spans="18:18">
      <c r="R295" s="37" t="e">
        <f>Payment_Semester_1+Payment_Semester_2+Payment_Semester_3</f>
        <v>#VALUE!</v>
      </c>
    </row>
    <row r="296" spans="18:18">
      <c r="R296" s="37" t="e">
        <f>Payment_Semester_1+Payment_Semester_2+Payment_Semester_3</f>
        <v>#VALUE!</v>
      </c>
    </row>
    <row r="297" spans="18:18">
      <c r="R297" s="37" t="e">
        <f>Payment_Semester_1+Payment_Semester_2+Payment_Semester_3</f>
        <v>#VALUE!</v>
      </c>
    </row>
    <row r="298" spans="18:18">
      <c r="R298" s="37" t="e">
        <f>Payment_Semester_1+Payment_Semester_2+Payment_Semester_3</f>
        <v>#VALUE!</v>
      </c>
    </row>
    <row r="299" spans="18:18">
      <c r="R299" s="37" t="e">
        <f>Payment_Semester_1+Payment_Semester_2+Payment_Semester_3</f>
        <v>#VALUE!</v>
      </c>
    </row>
    <row r="300" spans="18:18">
      <c r="R300" s="37" t="e">
        <f>Payment_Semester_1+Payment_Semester_2+Payment_Semester_3</f>
        <v>#VALUE!</v>
      </c>
    </row>
    <row r="301" spans="18:18">
      <c r="R301" s="37" t="e">
        <f>Payment_Semester_1+Payment_Semester_2+Payment_Semester_3</f>
        <v>#VALUE!</v>
      </c>
    </row>
    <row r="302" spans="18:18">
      <c r="R302" s="37" t="e">
        <f>Payment_Semester_1+Payment_Semester_2+Payment_Semester_3</f>
        <v>#VALUE!</v>
      </c>
    </row>
    <row r="303" spans="18:18">
      <c r="R303" s="37" t="e">
        <f>Payment_Semester_1+Payment_Semester_2+Payment_Semester_3</f>
        <v>#VALUE!</v>
      </c>
    </row>
    <row r="304" spans="18:18">
      <c r="R304" s="37" t="e">
        <f>Payment_Semester_1+Payment_Semester_2+Payment_Semester_3</f>
        <v>#VALUE!</v>
      </c>
    </row>
    <row r="305" spans="18:18">
      <c r="R305" s="37" t="e">
        <f>Payment_Semester_1+Payment_Semester_2+Payment_Semester_3</f>
        <v>#VALUE!</v>
      </c>
    </row>
    <row r="306" spans="18:18">
      <c r="R306" s="37" t="e">
        <f>Payment_Semester_1+Payment_Semester_2+Payment_Semester_3</f>
        <v>#VALUE!</v>
      </c>
    </row>
    <row r="307" spans="18:18">
      <c r="R307" s="37" t="e">
        <f>Payment_Semester_1+Payment_Semester_2+Payment_Semester_3</f>
        <v>#VALUE!</v>
      </c>
    </row>
    <row r="308" spans="18:18">
      <c r="R308" s="37" t="e">
        <f>Payment_Semester_1+Payment_Semester_2+Payment_Semester_3</f>
        <v>#VALUE!</v>
      </c>
    </row>
    <row r="309" spans="18:18">
      <c r="R309" s="37" t="e">
        <f>Payment_Semester_1+Payment_Semester_2+Payment_Semester_3</f>
        <v>#VALUE!</v>
      </c>
    </row>
    <row r="310" spans="18:18">
      <c r="R310" s="37" t="e">
        <f>Payment_Semester_1+Payment_Semester_2+Payment_Semester_3</f>
        <v>#VALUE!</v>
      </c>
    </row>
    <row r="311" spans="18:18">
      <c r="R311" s="37" t="e">
        <f>Payment_Semester_1+Payment_Semester_2+Payment_Semester_3</f>
        <v>#VALUE!</v>
      </c>
    </row>
    <row r="312" spans="18:18">
      <c r="R312" s="37" t="e">
        <f>Payment_Semester_1+Payment_Semester_2+Payment_Semester_3</f>
        <v>#VALUE!</v>
      </c>
    </row>
    <row r="313" spans="18:18">
      <c r="R313" s="37" t="e">
        <f>Payment_Semester_1+Payment_Semester_2+Payment_Semester_3</f>
        <v>#VALUE!</v>
      </c>
    </row>
    <row r="314" spans="18:18">
      <c r="R314" s="37" t="e">
        <f>Payment_Semester_1+Payment_Semester_2+Payment_Semester_3</f>
        <v>#VALUE!</v>
      </c>
    </row>
    <row r="315" spans="18:18">
      <c r="R315" s="37" t="e">
        <f>Payment_Semester_1+Payment_Semester_2+Payment_Semester_3</f>
        <v>#VALUE!</v>
      </c>
    </row>
    <row r="316" spans="18:18">
      <c r="R316" s="37" t="e">
        <f>Payment_Semester_1+Payment_Semester_2+Payment_Semester_3</f>
        <v>#VALUE!</v>
      </c>
    </row>
    <row r="317" spans="18:18">
      <c r="R317" s="37" t="e">
        <f>Payment_Semester_1+Payment_Semester_2+Payment_Semester_3</f>
        <v>#VALUE!</v>
      </c>
    </row>
    <row r="318" spans="18:18">
      <c r="R318" s="37" t="e">
        <f>Payment_Semester_1+Payment_Semester_2+Payment_Semester_3</f>
        <v>#VALUE!</v>
      </c>
    </row>
    <row r="319" spans="18:18">
      <c r="R319" s="37" t="e">
        <f>Payment_Semester_1+Payment_Semester_2+Payment_Semester_3</f>
        <v>#VALUE!</v>
      </c>
    </row>
    <row r="320" spans="18:18">
      <c r="R320" s="37" t="e">
        <f>Payment_Semester_1+Payment_Semester_2+Payment_Semester_3</f>
        <v>#VALUE!</v>
      </c>
    </row>
    <row r="321" spans="18:18">
      <c r="R321" s="37" t="e">
        <f>Payment_Semester_1+Payment_Semester_2+Payment_Semester_3</f>
        <v>#VALUE!</v>
      </c>
    </row>
    <row r="322" spans="18:18">
      <c r="R322" s="37" t="e">
        <f>Payment_Semester_1+Payment_Semester_2+Payment_Semester_3</f>
        <v>#VALUE!</v>
      </c>
    </row>
    <row r="323" spans="18:18">
      <c r="R323" s="37" t="e">
        <f>Payment_Semester_1+Payment_Semester_2+Payment_Semester_3</f>
        <v>#VALUE!</v>
      </c>
    </row>
    <row r="324" spans="18:18">
      <c r="R324" s="37" t="e">
        <f>Payment_Semester_1+Payment_Semester_2+Payment_Semester_3</f>
        <v>#VALUE!</v>
      </c>
    </row>
    <row r="325" spans="18:18">
      <c r="R325" s="37" t="e">
        <f>Payment_Semester_1+Payment_Semester_2+Payment_Semester_3</f>
        <v>#VALUE!</v>
      </c>
    </row>
    <row r="326" spans="18:18">
      <c r="R326" s="37" t="e">
        <f>Payment_Semester_1+Payment_Semester_2+Payment_Semester_3</f>
        <v>#VALUE!</v>
      </c>
    </row>
    <row r="327" spans="18:18">
      <c r="R327" s="37" t="e">
        <f>Payment_Semester_1+Payment_Semester_2+Payment_Semester_3</f>
        <v>#VALUE!</v>
      </c>
    </row>
    <row r="328" spans="18:18">
      <c r="R328" s="37" t="e">
        <f>Payment_Semester_1+Payment_Semester_2+Payment_Semester_3</f>
        <v>#VALUE!</v>
      </c>
    </row>
    <row r="329" spans="18:18">
      <c r="R329" s="37" t="e">
        <f>Payment_Semester_1+Payment_Semester_2+Payment_Semester_3</f>
        <v>#VALUE!</v>
      </c>
    </row>
    <row r="330" spans="18:18">
      <c r="R330" s="37" t="e">
        <f>Payment_Semester_1+Payment_Semester_2+Payment_Semester_3</f>
        <v>#VALUE!</v>
      </c>
    </row>
    <row r="331" spans="18:18">
      <c r="R331" s="37" t="e">
        <f>Payment_Semester_1+Payment_Semester_2+Payment_Semester_3</f>
        <v>#VALUE!</v>
      </c>
    </row>
    <row r="332" spans="18:18">
      <c r="R332" s="37" t="e">
        <f>Payment_Semester_1+Payment_Semester_2+Payment_Semester_3</f>
        <v>#VALUE!</v>
      </c>
    </row>
    <row r="333" spans="18:18">
      <c r="R333" s="37" t="e">
        <f>Payment_Semester_1+Payment_Semester_2+Payment_Semester_3</f>
        <v>#VALUE!</v>
      </c>
    </row>
    <row r="334" spans="18:18">
      <c r="R334" s="37" t="e">
        <f>Payment_Semester_1+Payment_Semester_2+Payment_Semester_3</f>
        <v>#VALUE!</v>
      </c>
    </row>
    <row r="335" spans="18:18">
      <c r="R335" s="37" t="e">
        <f>Payment_Semester_1+Payment_Semester_2+Payment_Semester_3</f>
        <v>#VALUE!</v>
      </c>
    </row>
    <row r="336" spans="18:18">
      <c r="R336" s="37" t="e">
        <f>Payment_Semester_1+Payment_Semester_2+Payment_Semester_3</f>
        <v>#VALUE!</v>
      </c>
    </row>
    <row r="337" spans="18:18">
      <c r="R337" s="37" t="e">
        <f>Payment_Semester_1+Payment_Semester_2+Payment_Semester_3</f>
        <v>#VALUE!</v>
      </c>
    </row>
    <row r="338" spans="18:18">
      <c r="R338" s="37" t="e">
        <f>Payment_Semester_1+Payment_Semester_2+Payment_Semester_3</f>
        <v>#VALUE!</v>
      </c>
    </row>
    <row r="339" spans="18:18">
      <c r="R339" s="37" t="e">
        <f>Payment_Semester_1+Payment_Semester_2+Payment_Semester_3</f>
        <v>#VALUE!</v>
      </c>
    </row>
    <row r="340" spans="18:18">
      <c r="R340" s="37" t="e">
        <f>Payment_Semester_1+Payment_Semester_2+Payment_Semester_3</f>
        <v>#VALUE!</v>
      </c>
    </row>
    <row r="341" spans="18:18">
      <c r="R341" s="37" t="e">
        <f>Payment_Semester_1+Payment_Semester_2+Payment_Semester_3</f>
        <v>#VALUE!</v>
      </c>
    </row>
    <row r="342" spans="18:18">
      <c r="R342" s="37" t="e">
        <f>Payment_Semester_1+Payment_Semester_2+Payment_Semester_3</f>
        <v>#VALUE!</v>
      </c>
    </row>
    <row r="343" spans="18:18">
      <c r="R343" s="37" t="e">
        <f>Payment_Semester_1+Payment_Semester_2+Payment_Semester_3</f>
        <v>#VALUE!</v>
      </c>
    </row>
    <row r="344" spans="18:18">
      <c r="R344" s="37" t="e">
        <f>Payment_Semester_1+Payment_Semester_2+Payment_Semester_3</f>
        <v>#VALUE!</v>
      </c>
    </row>
    <row r="345" spans="18:18">
      <c r="R345" s="37" t="e">
        <f>Payment_Semester_1+Payment_Semester_2+Payment_Semester_3</f>
        <v>#VALUE!</v>
      </c>
    </row>
    <row r="346" spans="18:18">
      <c r="R346" s="37" t="e">
        <f>Payment_Semester_1+Payment_Semester_2+Payment_Semester_3</f>
        <v>#VALUE!</v>
      </c>
    </row>
    <row r="347" spans="18:18">
      <c r="R347" s="37" t="e">
        <f>Payment_Semester_1+Payment_Semester_2+Payment_Semester_3</f>
        <v>#VALUE!</v>
      </c>
    </row>
    <row r="348" spans="18:18">
      <c r="R348" s="37" t="e">
        <f>Payment_Semester_1+Payment_Semester_2+Payment_Semester_3</f>
        <v>#VALUE!</v>
      </c>
    </row>
    <row r="349" spans="18:18">
      <c r="R349" s="37" t="e">
        <f>Payment_Semester_1+Payment_Semester_2+Payment_Semester_3</f>
        <v>#VALUE!</v>
      </c>
    </row>
    <row r="350" spans="18:18">
      <c r="R350" s="37" t="e">
        <f>Payment_Semester_1+Payment_Semester_2+Payment_Semester_3</f>
        <v>#VALUE!</v>
      </c>
    </row>
    <row r="351" spans="18:18">
      <c r="R351" s="37" t="e">
        <f>Payment_Semester_1+Payment_Semester_2+Payment_Semester_3</f>
        <v>#VALUE!</v>
      </c>
    </row>
    <row r="352" spans="18:18">
      <c r="R352" s="37" t="e">
        <f>Payment_Semester_1+Payment_Semester_2+Payment_Semester_3</f>
        <v>#VALUE!</v>
      </c>
    </row>
    <row r="353" spans="18:18">
      <c r="R353" s="37" t="e">
        <f>Payment_Semester_1+Payment_Semester_2+Payment_Semester_3</f>
        <v>#VALUE!</v>
      </c>
    </row>
    <row r="354" spans="18:18">
      <c r="R354" s="37" t="e">
        <f>Payment_Semester_1+Payment_Semester_2+Payment_Semester_3</f>
        <v>#VALUE!</v>
      </c>
    </row>
    <row r="355" spans="18:18">
      <c r="R355" s="37" t="e">
        <f>Payment_Semester_1+Payment_Semester_2+Payment_Semester_3</f>
        <v>#VALUE!</v>
      </c>
    </row>
    <row r="356" spans="18:18">
      <c r="R356" s="37" t="e">
        <f>Payment_Semester_1+Payment_Semester_2+Payment_Semester_3</f>
        <v>#VALUE!</v>
      </c>
    </row>
    <row r="357" spans="18:18">
      <c r="R357" s="37" t="e">
        <f>Payment_Semester_1+Payment_Semester_2+Payment_Semester_3</f>
        <v>#VALUE!</v>
      </c>
    </row>
    <row r="358" spans="18:18">
      <c r="R358" s="37" t="e">
        <f>Payment_Semester_1+Payment_Semester_2+Payment_Semester_3</f>
        <v>#VALUE!</v>
      </c>
    </row>
    <row r="359" spans="18:18">
      <c r="R359" s="37" t="e">
        <f>Payment_Semester_1+Payment_Semester_2+Payment_Semester_3</f>
        <v>#VALUE!</v>
      </c>
    </row>
    <row r="360" spans="18:18">
      <c r="R360" s="37" t="e">
        <f>Payment_Semester_1+Payment_Semester_2+Payment_Semester_3</f>
        <v>#VALUE!</v>
      </c>
    </row>
    <row r="361" spans="18:18">
      <c r="R361" s="37" t="e">
        <f>Payment_Semester_1+Payment_Semester_2+Payment_Semester_3</f>
        <v>#VALUE!</v>
      </c>
    </row>
    <row r="362" spans="18:18">
      <c r="R362" s="37" t="e">
        <f>Payment_Semester_1+Payment_Semester_2+Payment_Semester_3</f>
        <v>#VALUE!</v>
      </c>
    </row>
    <row r="363" spans="18:18">
      <c r="R363" s="37" t="e">
        <f>Payment_Semester_1+Payment_Semester_2+Payment_Semester_3</f>
        <v>#VALUE!</v>
      </c>
    </row>
    <row r="364" spans="18:18">
      <c r="R364" s="37" t="e">
        <f>Payment_Semester_1+Payment_Semester_2+Payment_Semester_3</f>
        <v>#VALUE!</v>
      </c>
    </row>
    <row r="365" spans="18:18">
      <c r="R365" s="37" t="e">
        <f>Payment_Semester_1+Payment_Semester_2+Payment_Semester_3</f>
        <v>#VALUE!</v>
      </c>
    </row>
    <row r="366" spans="18:18">
      <c r="R366" s="37" t="e">
        <f>Payment_Semester_1+Payment_Semester_2+Payment_Semester_3</f>
        <v>#VALUE!</v>
      </c>
    </row>
    <row r="367" spans="18:18">
      <c r="R367" s="37" t="e">
        <f>Payment_Semester_1+Payment_Semester_2+Payment_Semester_3</f>
        <v>#VALUE!</v>
      </c>
    </row>
    <row r="368" spans="18:18">
      <c r="R368" s="37" t="e">
        <f>Payment_Semester_1+Payment_Semester_2+Payment_Semester_3</f>
        <v>#VALUE!</v>
      </c>
    </row>
    <row r="369" spans="18:18">
      <c r="R369" s="37" t="e">
        <f>Payment_Semester_1+Payment_Semester_2+Payment_Semester_3</f>
        <v>#VALUE!</v>
      </c>
    </row>
    <row r="370" spans="18:18">
      <c r="R370" s="37" t="e">
        <f>Payment_Semester_1+Payment_Semester_2+Payment_Semester_3</f>
        <v>#VALUE!</v>
      </c>
    </row>
    <row r="371" spans="18:18">
      <c r="R371" s="37" t="e">
        <f>Payment_Semester_1+Payment_Semester_2+Payment_Semester_3</f>
        <v>#VALUE!</v>
      </c>
    </row>
    <row r="372" spans="18:18">
      <c r="R372" s="37" t="e">
        <f>Payment_Semester_1+Payment_Semester_2+Payment_Semester_3</f>
        <v>#VALUE!</v>
      </c>
    </row>
    <row r="373" spans="18:18">
      <c r="R373" s="37" t="e">
        <f>Payment_Semester_1+Payment_Semester_2+Payment_Semester_3</f>
        <v>#VALUE!</v>
      </c>
    </row>
    <row r="374" spans="18:18">
      <c r="R374" s="37" t="e">
        <f>Payment_Semester_1+Payment_Semester_2+Payment_Semester_3</f>
        <v>#VALUE!</v>
      </c>
    </row>
    <row r="375" spans="18:18">
      <c r="R375" s="37" t="e">
        <f>Payment_Semester_1+Payment_Semester_2+Payment_Semester_3</f>
        <v>#VALUE!</v>
      </c>
    </row>
    <row r="376" spans="18:18">
      <c r="R376" s="37" t="e">
        <f>Payment_Semester_1+Payment_Semester_2+Payment_Semester_3</f>
        <v>#VALUE!</v>
      </c>
    </row>
    <row r="377" spans="18:18">
      <c r="R377" s="37" t="e">
        <f>Payment_Semester_1+Payment_Semester_2+Payment_Semester_3</f>
        <v>#VALUE!</v>
      </c>
    </row>
    <row r="378" spans="18:18">
      <c r="R378" s="37" t="e">
        <f>Payment_Semester_1+Payment_Semester_2+Payment_Semester_3</f>
        <v>#VALUE!</v>
      </c>
    </row>
    <row r="379" spans="18:18">
      <c r="R379" s="37" t="e">
        <f>Payment_Semester_1+Payment_Semester_2+Payment_Semester_3</f>
        <v>#VALUE!</v>
      </c>
    </row>
    <row r="380" spans="18:18">
      <c r="R380" s="37" t="e">
        <f>Payment_Semester_1+Payment_Semester_2+Payment_Semester_3</f>
        <v>#VALUE!</v>
      </c>
    </row>
    <row r="381" spans="18:18">
      <c r="R381" s="37" t="e">
        <f>Payment_Semester_1+Payment_Semester_2+Payment_Semester_3</f>
        <v>#VALUE!</v>
      </c>
    </row>
    <row r="382" spans="18:18">
      <c r="R382" s="37" t="e">
        <f>Payment_Semester_1+Payment_Semester_2+Payment_Semester_3</f>
        <v>#VALUE!</v>
      </c>
    </row>
    <row r="383" spans="18:18">
      <c r="R383" s="37" t="e">
        <f>Payment_Semester_1+Payment_Semester_2+Payment_Semester_3</f>
        <v>#VALUE!</v>
      </c>
    </row>
    <row r="384" spans="18:18">
      <c r="R384" s="37" t="e">
        <f>Payment_Semester_1+Payment_Semester_2+Payment_Semester_3</f>
        <v>#VALUE!</v>
      </c>
    </row>
    <row r="385" spans="18:18">
      <c r="R385" s="37" t="e">
        <f>Payment_Semester_1+Payment_Semester_2+Payment_Semester_3</f>
        <v>#VALUE!</v>
      </c>
    </row>
    <row r="386" spans="18:18">
      <c r="R386" s="37" t="e">
        <f>Payment_Semester_1+Payment_Semester_2+Payment_Semester_3</f>
        <v>#VALUE!</v>
      </c>
    </row>
    <row r="387" spans="18:18">
      <c r="R387" s="37" t="e">
        <f>Payment_Semester_1+Payment_Semester_2+Payment_Semester_3</f>
        <v>#VALUE!</v>
      </c>
    </row>
    <row r="388" spans="18:18">
      <c r="R388" s="37" t="e">
        <f>Payment_Semester_1+Payment_Semester_2+Payment_Semester_3</f>
        <v>#VALUE!</v>
      </c>
    </row>
    <row r="389" spans="18:18">
      <c r="R389" s="37" t="e">
        <f>Payment_Semester_1+Payment_Semester_2+Payment_Semester_3</f>
        <v>#VALUE!</v>
      </c>
    </row>
    <row r="390" spans="18:18">
      <c r="R390" s="37" t="e">
        <f>Payment_Semester_1+Payment_Semester_2+Payment_Semester_3</f>
        <v>#VALUE!</v>
      </c>
    </row>
    <row r="391" spans="18:18">
      <c r="R391" s="37" t="e">
        <f>Payment_Semester_1+Payment_Semester_2+Payment_Semester_3</f>
        <v>#VALUE!</v>
      </c>
    </row>
    <row r="392" spans="18:18">
      <c r="R392" s="37" t="e">
        <f>Payment_Semester_1+Payment_Semester_2+Payment_Semester_3</f>
        <v>#VALUE!</v>
      </c>
    </row>
    <row r="393" spans="18:18">
      <c r="R393" s="37" t="e">
        <f>Payment_Semester_1+Payment_Semester_2+Payment_Semester_3</f>
        <v>#VALUE!</v>
      </c>
    </row>
    <row r="394" spans="18:18">
      <c r="R394" s="37" t="e">
        <f>Payment_Semester_1+Payment_Semester_2+Payment_Semester_3</f>
        <v>#VALUE!</v>
      </c>
    </row>
    <row r="395" spans="18:18">
      <c r="R395" s="37" t="e">
        <f>Payment_Semester_1+Payment_Semester_2+Payment_Semester_3</f>
        <v>#VALUE!</v>
      </c>
    </row>
    <row r="396" spans="18:18">
      <c r="R396" s="37" t="e">
        <f>Payment_Semester_1+Payment_Semester_2+Payment_Semester_3</f>
        <v>#VALUE!</v>
      </c>
    </row>
    <row r="397" spans="18:18">
      <c r="R397" s="37" t="e">
        <f>Payment_Semester_1+Payment_Semester_2+Payment_Semester_3</f>
        <v>#VALUE!</v>
      </c>
    </row>
    <row r="398" spans="18:18">
      <c r="R398" s="37" t="e">
        <f>Payment_Semester_1+Payment_Semester_2+Payment_Semester_3</f>
        <v>#VALUE!</v>
      </c>
    </row>
    <row r="399" spans="18:18">
      <c r="R399" s="37" t="e">
        <f>Payment_Semester_1+Payment_Semester_2+Payment_Semester_3</f>
        <v>#VALUE!</v>
      </c>
    </row>
    <row r="400" spans="18:18">
      <c r="R400" s="37" t="e">
        <f>Payment_Semester_1+Payment_Semester_2+Payment_Semester_3</f>
        <v>#VALUE!</v>
      </c>
    </row>
    <row r="401" spans="18:18">
      <c r="R401" s="37" t="e">
        <f>Payment_Semester_1+Payment_Semester_2+Payment_Semester_3</f>
        <v>#VALUE!</v>
      </c>
    </row>
    <row r="402" spans="18:18">
      <c r="R402" s="37" t="e">
        <f>Payment_Semester_1+Payment_Semester_2+Payment_Semester_3</f>
        <v>#VALUE!</v>
      </c>
    </row>
    <row r="403" spans="18:18">
      <c r="R403" s="37" t="e">
        <f>Payment_Semester_1+Payment_Semester_2+Payment_Semester_3</f>
        <v>#VALUE!</v>
      </c>
    </row>
    <row r="404" spans="18:18">
      <c r="R404" s="37" t="e">
        <f>Payment_Semester_1+Payment_Semester_2+Payment_Semester_3</f>
        <v>#VALUE!</v>
      </c>
    </row>
    <row r="405" spans="18:18">
      <c r="R405" s="37" t="e">
        <f>Payment_Semester_1+Payment_Semester_2+Payment_Semester_3</f>
        <v>#VALUE!</v>
      </c>
    </row>
    <row r="406" spans="18:18">
      <c r="R406" s="37" t="e">
        <f>Payment_Semester_1+Payment_Semester_2+Payment_Semester_3</f>
        <v>#VALUE!</v>
      </c>
    </row>
    <row r="407" spans="18:18">
      <c r="R407" s="37" t="e">
        <f>Payment_Semester_1+Payment_Semester_2+Payment_Semester_3</f>
        <v>#VALUE!</v>
      </c>
    </row>
    <row r="408" spans="18:18">
      <c r="R408" s="37" t="e">
        <f>Payment_Semester_1+Payment_Semester_2+Payment_Semester_3</f>
        <v>#VALUE!</v>
      </c>
    </row>
    <row r="409" spans="18:18">
      <c r="R409" s="37" t="e">
        <f>Payment_Semester_1+Payment_Semester_2+Payment_Semester_3</f>
        <v>#VALUE!</v>
      </c>
    </row>
    <row r="410" spans="18:18">
      <c r="R410" s="37" t="e">
        <f>Payment_Semester_1+Payment_Semester_2+Payment_Semester_3</f>
        <v>#VALUE!</v>
      </c>
    </row>
    <row r="411" spans="18:18">
      <c r="R411" s="37" t="e">
        <f>Payment_Semester_1+Payment_Semester_2+Payment_Semester_3</f>
        <v>#VALUE!</v>
      </c>
    </row>
    <row r="412" spans="18:18">
      <c r="R412" s="37" t="e">
        <f>Payment_Semester_1+Payment_Semester_2+Payment_Semester_3</f>
        <v>#VALUE!</v>
      </c>
    </row>
    <row r="413" spans="18:18">
      <c r="R413" s="37" t="e">
        <f>Payment_Semester_1+Payment_Semester_2+Payment_Semester_3</f>
        <v>#VALUE!</v>
      </c>
    </row>
    <row r="414" spans="18:18">
      <c r="R414" s="37" t="e">
        <f>Payment_Semester_1+Payment_Semester_2+Payment_Semester_3</f>
        <v>#VALUE!</v>
      </c>
    </row>
    <row r="415" spans="18:18">
      <c r="R415" s="37" t="e">
        <f>Payment_Semester_1+Payment_Semester_2+Payment_Semester_3</f>
        <v>#VALUE!</v>
      </c>
    </row>
    <row r="416" spans="18:18">
      <c r="R416" s="37" t="e">
        <f>Payment_Semester_1+Payment_Semester_2+Payment_Semester_3</f>
        <v>#VALUE!</v>
      </c>
    </row>
    <row r="417" spans="18:18">
      <c r="R417" s="37" t="e">
        <f>Payment_Semester_1+Payment_Semester_2+Payment_Semester_3</f>
        <v>#VALUE!</v>
      </c>
    </row>
    <row r="418" spans="18:18">
      <c r="R418" s="37" t="e">
        <f>Payment_Semester_1+Payment_Semester_2+Payment_Semester_3</f>
        <v>#VALUE!</v>
      </c>
    </row>
    <row r="419" spans="18:18">
      <c r="R419" s="37" t="e">
        <f>Payment_Semester_1+Payment_Semester_2+Payment_Semester_3</f>
        <v>#VALUE!</v>
      </c>
    </row>
    <row r="420" spans="18:18">
      <c r="R420" s="37" t="e">
        <f>Payment_Semester_1+Payment_Semester_2+Payment_Semester_3</f>
        <v>#VALUE!</v>
      </c>
    </row>
    <row r="421" spans="18:18">
      <c r="R421" s="37" t="e">
        <f>Payment_Semester_1+Payment_Semester_2+Payment_Semester_3</f>
        <v>#VALUE!</v>
      </c>
    </row>
    <row r="422" spans="18:18">
      <c r="R422" s="37" t="e">
        <f>Payment_Semester_1+Payment_Semester_2+Payment_Semester_3</f>
        <v>#VALUE!</v>
      </c>
    </row>
    <row r="423" spans="18:18">
      <c r="R423" s="37" t="e">
        <f>Payment_Semester_1+Payment_Semester_2+Payment_Semester_3</f>
        <v>#VALUE!</v>
      </c>
    </row>
    <row r="424" spans="18:18">
      <c r="R424" s="37" t="e">
        <f>Payment_Semester_1+Payment_Semester_2+Payment_Semester_3</f>
        <v>#VALUE!</v>
      </c>
    </row>
    <row r="425" spans="18:18">
      <c r="R425" s="37" t="e">
        <f>Payment_Semester_1+Payment_Semester_2+Payment_Semester_3</f>
        <v>#VALUE!</v>
      </c>
    </row>
    <row r="426" spans="18:18">
      <c r="R426" s="37" t="e">
        <f>Payment_Semester_1+Payment_Semester_2+Payment_Semester_3</f>
        <v>#VALUE!</v>
      </c>
    </row>
    <row r="427" spans="18:18">
      <c r="R427" s="37" t="e">
        <f>Payment_Semester_1+Payment_Semester_2+Payment_Semester_3</f>
        <v>#VALUE!</v>
      </c>
    </row>
    <row r="428" spans="18:18">
      <c r="R428" s="37" t="e">
        <f>Payment_Semester_1+Payment_Semester_2+Payment_Semester_3</f>
        <v>#VALUE!</v>
      </c>
    </row>
    <row r="429" spans="18:18">
      <c r="R429" s="37" t="e">
        <f>Payment_Semester_1+Payment_Semester_2+Payment_Semester_3</f>
        <v>#VALUE!</v>
      </c>
    </row>
    <row r="430" spans="18:18">
      <c r="R430" s="37" t="e">
        <f>Payment_Semester_1+Payment_Semester_2+Payment_Semester_3</f>
        <v>#VALUE!</v>
      </c>
    </row>
    <row r="431" spans="18:18">
      <c r="R431" s="37" t="e">
        <f>Payment_Semester_1+Payment_Semester_2+Payment_Semester_3</f>
        <v>#VALUE!</v>
      </c>
    </row>
    <row r="432" spans="18:18">
      <c r="R432" s="37" t="e">
        <f>Payment_Semester_1+Payment_Semester_2+Payment_Semester_3</f>
        <v>#VALUE!</v>
      </c>
    </row>
    <row r="433" spans="18:18">
      <c r="R433" s="37" t="e">
        <f>Payment_Semester_1+Payment_Semester_2+Payment_Semester_3</f>
        <v>#VALUE!</v>
      </c>
    </row>
    <row r="434" spans="18:18">
      <c r="R434" s="37" t="e">
        <f>Payment_Semester_1+Payment_Semester_2+Payment_Semester_3</f>
        <v>#VALUE!</v>
      </c>
    </row>
    <row r="435" spans="18:18">
      <c r="R435" s="37" t="e">
        <f>Payment_Semester_1+Payment_Semester_2+Payment_Semester_3</f>
        <v>#VALUE!</v>
      </c>
    </row>
    <row r="436" spans="18:18">
      <c r="R436" s="37" t="e">
        <f>Payment_Semester_1+Payment_Semester_2+Payment_Semester_3</f>
        <v>#VALUE!</v>
      </c>
    </row>
    <row r="437" spans="18:18">
      <c r="R437" s="37" t="e">
        <f>Payment_Semester_1+Payment_Semester_2+Payment_Semester_3</f>
        <v>#VALUE!</v>
      </c>
    </row>
    <row r="438" spans="18:18">
      <c r="R438" s="37" t="e">
        <f>Payment_Semester_1+Payment_Semester_2+Payment_Semester_3</f>
        <v>#VALUE!</v>
      </c>
    </row>
    <row r="439" spans="18:18">
      <c r="R439" s="37" t="e">
        <f>Payment_Semester_1+Payment_Semester_2+Payment_Semester_3</f>
        <v>#VALUE!</v>
      </c>
    </row>
    <row r="440" spans="18:18">
      <c r="R440" s="37" t="e">
        <f>Payment_Semester_1+Payment_Semester_2+Payment_Semester_3</f>
        <v>#VALUE!</v>
      </c>
    </row>
    <row r="441" spans="18:18">
      <c r="R441" s="37" t="e">
        <f>Payment_Semester_1+Payment_Semester_2+Payment_Semester_3</f>
        <v>#VALUE!</v>
      </c>
    </row>
    <row r="442" spans="18:18">
      <c r="R442" s="37" t="e">
        <f>Payment_Semester_1+Payment_Semester_2+Payment_Semester_3</f>
        <v>#VALUE!</v>
      </c>
    </row>
    <row r="443" spans="18:18">
      <c r="R443" s="37" t="e">
        <f>Payment_Semester_1+Payment_Semester_2+Payment_Semester_3</f>
        <v>#VALUE!</v>
      </c>
    </row>
    <row r="444" spans="18:18">
      <c r="R444" s="37" t="e">
        <f>Payment_Semester_1+Payment_Semester_2+Payment_Semester_3</f>
        <v>#VALUE!</v>
      </c>
    </row>
    <row r="445" spans="18:18">
      <c r="R445" s="37" t="e">
        <f>Payment_Semester_1+Payment_Semester_2+Payment_Semester_3</f>
        <v>#VALUE!</v>
      </c>
    </row>
    <row r="446" spans="18:18">
      <c r="R446" s="37" t="e">
        <f>Payment_Semester_1+Payment_Semester_2+Payment_Semester_3</f>
        <v>#VALUE!</v>
      </c>
    </row>
    <row r="447" spans="18:18">
      <c r="R447" s="37" t="e">
        <f>Payment_Semester_1+Payment_Semester_2+Payment_Semester_3</f>
        <v>#VALUE!</v>
      </c>
    </row>
    <row r="448" spans="18:18">
      <c r="R448" s="37" t="e">
        <f>Payment_Semester_1+Payment_Semester_2+Payment_Semester_3</f>
        <v>#VALUE!</v>
      </c>
    </row>
    <row r="449" spans="18:18">
      <c r="R449" s="37" t="e">
        <f>Payment_Semester_1+Payment_Semester_2+Payment_Semester_3</f>
        <v>#VALUE!</v>
      </c>
    </row>
    <row r="450" spans="18:18">
      <c r="R450" s="37" t="e">
        <f>Payment_Semester_1+Payment_Semester_2+Payment_Semester_3</f>
        <v>#VALUE!</v>
      </c>
    </row>
    <row r="451" spans="18:18">
      <c r="R451" s="37" t="e">
        <f>Payment_Semester_1+Payment_Semester_2+Payment_Semester_3</f>
        <v>#VALUE!</v>
      </c>
    </row>
    <row r="452" spans="18:18">
      <c r="R452" s="37" t="e">
        <f>Payment_Semester_1+Payment_Semester_2+Payment_Semester_3</f>
        <v>#VALUE!</v>
      </c>
    </row>
    <row r="453" spans="18:18">
      <c r="R453" s="37" t="e">
        <f>Payment_Semester_1+Payment_Semester_2+Payment_Semester_3</f>
        <v>#VALUE!</v>
      </c>
    </row>
    <row r="454" spans="18:18">
      <c r="R454" s="37" t="e">
        <f>Payment_Semester_1+Payment_Semester_2+Payment_Semester_3</f>
        <v>#VALUE!</v>
      </c>
    </row>
    <row r="455" spans="18:18">
      <c r="R455" s="37" t="e">
        <f>Payment_Semester_1+Payment_Semester_2+Payment_Semester_3</f>
        <v>#VALUE!</v>
      </c>
    </row>
    <row r="456" spans="18:18">
      <c r="R456" s="37" t="e">
        <f>Payment_Semester_1+Payment_Semester_2+Payment_Semester_3</f>
        <v>#VALUE!</v>
      </c>
    </row>
    <row r="457" spans="18:18">
      <c r="R457" s="37" t="e">
        <f>Payment_Semester_1+Payment_Semester_2+Payment_Semester_3</f>
        <v>#VALUE!</v>
      </c>
    </row>
    <row r="458" spans="18:18">
      <c r="R458" s="37" t="e">
        <f>Payment_Semester_1+Payment_Semester_2+Payment_Semester_3</f>
        <v>#VALUE!</v>
      </c>
    </row>
    <row r="459" spans="18:18">
      <c r="R459" s="37" t="e">
        <f>Payment_Semester_1+Payment_Semester_2+Payment_Semester_3</f>
        <v>#VALUE!</v>
      </c>
    </row>
    <row r="460" spans="18:18">
      <c r="R460" s="37" t="e">
        <f>Payment_Semester_1+Payment_Semester_2+Payment_Semester_3</f>
        <v>#VALUE!</v>
      </c>
    </row>
    <row r="461" spans="18:18">
      <c r="R461" s="37" t="e">
        <f>Payment_Semester_1+Payment_Semester_2+Payment_Semester_3</f>
        <v>#VALUE!</v>
      </c>
    </row>
    <row r="462" spans="18:18">
      <c r="R462" s="37" t="e">
        <f>Payment_Semester_1+Payment_Semester_2+Payment_Semester_3</f>
        <v>#VALUE!</v>
      </c>
    </row>
    <row r="463" spans="18:18">
      <c r="R463" s="37" t="e">
        <f>Payment_Semester_1+Payment_Semester_2+Payment_Semester_3</f>
        <v>#VALUE!</v>
      </c>
    </row>
    <row r="464" spans="18:18">
      <c r="R464" s="37" t="e">
        <f>Payment_Semester_1+Payment_Semester_2+Payment_Semester_3</f>
        <v>#VALUE!</v>
      </c>
    </row>
    <row r="465" spans="18:18">
      <c r="R465" s="37" t="e">
        <f>Payment_Semester_1+Payment_Semester_2+Payment_Semester_3</f>
        <v>#VALUE!</v>
      </c>
    </row>
    <row r="466" spans="18:18">
      <c r="R466" s="37" t="e">
        <f>Payment_Semester_1+Payment_Semester_2+Payment_Semester_3</f>
        <v>#VALUE!</v>
      </c>
    </row>
    <row r="467" spans="18:18">
      <c r="R467" s="37" t="e">
        <f>Payment_Semester_1+Payment_Semester_2+Payment_Semester_3</f>
        <v>#VALUE!</v>
      </c>
    </row>
    <row r="468" spans="18:18">
      <c r="R468" s="37" t="e">
        <f>Payment_Semester_1+Payment_Semester_2+Payment_Semester_3</f>
        <v>#VALUE!</v>
      </c>
    </row>
    <row r="469" spans="18:18">
      <c r="R469" s="37" t="e">
        <f>Payment_Semester_1+Payment_Semester_2+Payment_Semester_3</f>
        <v>#VALUE!</v>
      </c>
    </row>
    <row r="470" spans="18:18">
      <c r="R470" s="37" t="e">
        <f>Payment_Semester_1+Payment_Semester_2+Payment_Semester_3</f>
        <v>#VALUE!</v>
      </c>
    </row>
    <row r="471" spans="18:18">
      <c r="R471" s="37" t="e">
        <f>Payment_Semester_1+Payment_Semester_2+Payment_Semester_3</f>
        <v>#VALUE!</v>
      </c>
    </row>
    <row r="472" spans="18:18">
      <c r="R472" s="37" t="e">
        <f>Payment_Semester_1+Payment_Semester_2+Payment_Semester_3</f>
        <v>#VALUE!</v>
      </c>
    </row>
    <row r="473" spans="18:18">
      <c r="R473" s="37" t="e">
        <f>Payment_Semester_1+Payment_Semester_2+Payment_Semester_3</f>
        <v>#VALUE!</v>
      </c>
    </row>
    <row r="474" spans="18:18">
      <c r="R474" s="37" t="e">
        <f>Payment_Semester_1+Payment_Semester_2+Payment_Semester_3</f>
        <v>#VALUE!</v>
      </c>
    </row>
    <row r="475" spans="18:18">
      <c r="R475" s="37" t="e">
        <f>Payment_Semester_1+Payment_Semester_2+Payment_Semester_3</f>
        <v>#VALUE!</v>
      </c>
    </row>
    <row r="476" spans="18:18">
      <c r="R476" s="37" t="e">
        <f>Payment_Semester_1+Payment_Semester_2+Payment_Semester_3</f>
        <v>#VALUE!</v>
      </c>
    </row>
    <row r="477" spans="18:18">
      <c r="R477" s="37" t="e">
        <f>Payment_Semester_1+Payment_Semester_2+Payment_Semester_3</f>
        <v>#VALUE!</v>
      </c>
    </row>
    <row r="478" spans="18:18">
      <c r="R478" s="37" t="e">
        <f>Payment_Semester_1+Payment_Semester_2+Payment_Semester_3</f>
        <v>#VALUE!</v>
      </c>
    </row>
    <row r="479" spans="18:18">
      <c r="R479" s="37" t="e">
        <f>Payment_Semester_1+Payment_Semester_2+Payment_Semester_3</f>
        <v>#VALUE!</v>
      </c>
    </row>
    <row r="480" spans="18:18">
      <c r="R480" s="37" t="e">
        <f>Payment_Semester_1+Payment_Semester_2+Payment_Semester_3</f>
        <v>#VALUE!</v>
      </c>
    </row>
    <row r="481" spans="18:18">
      <c r="R481" s="37" t="e">
        <f>Payment_Semester_1+Payment_Semester_2+Payment_Semester_3</f>
        <v>#VALUE!</v>
      </c>
    </row>
    <row r="482" spans="18:18">
      <c r="R482" s="37" t="e">
        <f>Payment_Semester_1+Payment_Semester_2+Payment_Semester_3</f>
        <v>#VALUE!</v>
      </c>
    </row>
    <row r="483" spans="18:18">
      <c r="R483" s="37" t="e">
        <f>Payment_Semester_1+Payment_Semester_2+Payment_Semester_3</f>
        <v>#VALUE!</v>
      </c>
    </row>
    <row r="484" spans="18:18">
      <c r="R484" s="37" t="e">
        <f>Payment_Semester_1+Payment_Semester_2+Payment_Semester_3</f>
        <v>#VALUE!</v>
      </c>
    </row>
    <row r="485" spans="18:18">
      <c r="R485" s="37" t="e">
        <f>Payment_Semester_1+Payment_Semester_2+Payment_Semester_3</f>
        <v>#VALUE!</v>
      </c>
    </row>
    <row r="486" spans="18:18">
      <c r="R486" s="37" t="e">
        <f>Payment_Semester_1+Payment_Semester_2+Payment_Semester_3</f>
        <v>#VALUE!</v>
      </c>
    </row>
    <row r="487" spans="18:18">
      <c r="R487" s="37" t="e">
        <f>Payment_Semester_1+Payment_Semester_2+Payment_Semester_3</f>
        <v>#VALUE!</v>
      </c>
    </row>
    <row r="488" spans="18:18">
      <c r="R488" s="37" t="e">
        <f>Payment_Semester_1+Payment_Semester_2+Payment_Semester_3</f>
        <v>#VALUE!</v>
      </c>
    </row>
    <row r="489" spans="18:18">
      <c r="R489" s="37" t="e">
        <f>Payment_Semester_1+Payment_Semester_2+Payment_Semester_3</f>
        <v>#VALUE!</v>
      </c>
    </row>
    <row r="490" spans="18:18">
      <c r="R490" s="37" t="e">
        <f>Payment_Semester_1+Payment_Semester_2+Payment_Semester_3</f>
        <v>#VALUE!</v>
      </c>
    </row>
    <row r="491" spans="18:18">
      <c r="R491" s="37" t="e">
        <f>Payment_Semester_1+Payment_Semester_2+Payment_Semester_3</f>
        <v>#VALUE!</v>
      </c>
    </row>
    <row r="492" spans="18:18">
      <c r="R492" s="37" t="e">
        <f>Payment_Semester_1+Payment_Semester_2+Payment_Semester_3</f>
        <v>#VALUE!</v>
      </c>
    </row>
    <row r="493" spans="18:18">
      <c r="R493" s="37" t="e">
        <f>Payment_Semester_1+Payment_Semester_2+Payment_Semester_3</f>
        <v>#VALUE!</v>
      </c>
    </row>
    <row r="494" spans="18:18">
      <c r="R494" s="37" t="e">
        <f>Payment_Semester_1+Payment_Semester_2+Payment_Semester_3</f>
        <v>#VALUE!</v>
      </c>
    </row>
    <row r="495" spans="18:18">
      <c r="R495" s="37" t="e">
        <f>Payment_Semester_1+Payment_Semester_2+Payment_Semester_3</f>
        <v>#VALUE!</v>
      </c>
    </row>
    <row r="496" spans="18:18">
      <c r="R496" s="37" t="e">
        <f>Payment_Semester_1+Payment_Semester_2+Payment_Semester_3</f>
        <v>#VALUE!</v>
      </c>
    </row>
    <row r="497" spans="18:18">
      <c r="R497" s="37" t="e">
        <f>Payment_Semester_1+Payment_Semester_2+Payment_Semester_3</f>
        <v>#VALUE!</v>
      </c>
    </row>
    <row r="498" spans="18:18">
      <c r="R498" s="37" t="e">
        <f>Payment_Semester_1+Payment_Semester_2+Payment_Semester_3</f>
        <v>#VALUE!</v>
      </c>
    </row>
    <row r="499" spans="18:18">
      <c r="R499" s="37" t="e">
        <f>Payment_Semester_1+Payment_Semester_2+Payment_Semester_3</f>
        <v>#VALUE!</v>
      </c>
    </row>
    <row r="500" spans="18:18">
      <c r="R500" s="37" t="e">
        <f>Payment_Semester_1+Payment_Semester_2+Payment_Semester_3</f>
        <v>#VALUE!</v>
      </c>
    </row>
    <row r="501" spans="18:18">
      <c r="R501" s="37" t="e">
        <f>Payment_Semester_1+Payment_Semester_2+Payment_Semester_3</f>
        <v>#VALUE!</v>
      </c>
    </row>
    <row r="502" spans="18:18">
      <c r="R502" s="37" t="e">
        <f>Payment_Semester_1+Payment_Semester_2+Payment_Semester_3</f>
        <v>#VALUE!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502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workbookViewId="0">
      <selection activeCell="I53" sqref="I53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>
        <f>COUNTIF(Campus,A5)</f>
        <v>83</v>
      </c>
    </row>
    <row r="6" spans="1:12" ht="23.25" customHeight="1">
      <c r="A6" s="12" t="s">
        <v>264</v>
      </c>
      <c r="B6" s="25">
        <f>COUNTIF(Campus,A6)</f>
        <v>124</v>
      </c>
      <c r="E6" s="2"/>
    </row>
    <row r="7" spans="1:12" ht="23.25" customHeight="1">
      <c r="A7" s="12" t="s">
        <v>265</v>
      </c>
      <c r="B7" s="25">
        <f>COUNTIF(Campus,A7)</f>
        <v>41</v>
      </c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.75">
      <c r="A12" s="70" t="s">
        <v>274</v>
      </c>
      <c r="B12" s="70"/>
    </row>
    <row r="13" spans="1:12" ht="18.75">
      <c r="A13" s="12" t="s">
        <v>268</v>
      </c>
      <c r="B13" s="10">
        <f>COUNTIF(Course,A13)</f>
        <v>77</v>
      </c>
    </row>
    <row r="14" spans="1:12" ht="18.75">
      <c r="A14" s="12" t="s">
        <v>269</v>
      </c>
      <c r="B14" s="10">
        <f>COUNTIF(Course,A14)</f>
        <v>114</v>
      </c>
    </row>
    <row r="15" spans="1:12" ht="18.75">
      <c r="A15" s="12" t="s">
        <v>270</v>
      </c>
      <c r="B15" s="10">
        <f>COUNTIF(Course,A15)</f>
        <v>57</v>
      </c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>
        <f>COUNTIF(Number_of_units__Semester_1,"&gt;4")</f>
        <v>47</v>
      </c>
      <c r="E18" s="15">
        <f>COUNTIF(Number_of_units__Semester_2,"&gt;4")</f>
        <v>0</v>
      </c>
      <c r="F18" s="15">
        <f>COUNTIF(Number_of_units__Semester_3,"&gt;4")</f>
        <v>57</v>
      </c>
      <c r="H18" s="60" t="s">
        <v>553</v>
      </c>
      <c r="I18" s="60"/>
      <c r="J18" s="61"/>
      <c r="K18" s="15">
        <f>COUNTIF(Average_mark_Semester_1,"&lt;50")</f>
        <v>36</v>
      </c>
      <c r="L18" s="15">
        <f>COUNTIF(Average_mark_Semester_2,"&lt;50")</f>
        <v>26</v>
      </c>
      <c r="M18" s="15">
        <f>COUNTIF(Average_mark_Semester_3,"&lt;50")</f>
        <v>57</v>
      </c>
    </row>
    <row r="19" spans="1:13" s="14" customFormat="1" ht="22.5" customHeight="1">
      <c r="A19" s="60" t="s">
        <v>552</v>
      </c>
      <c r="B19" s="60"/>
      <c r="C19" s="61"/>
      <c r="D19" s="15">
        <f>COUNTIF(Number_of_units__Semester_1,"1")</f>
        <v>39</v>
      </c>
      <c r="E19" s="15">
        <f>COUNTIF(Number_of_units__Semester_2,"1")</f>
        <v>65</v>
      </c>
      <c r="F19" s="15">
        <f>COUNTIF(Number_of_units__Semester_3,"1")</f>
        <v>0</v>
      </c>
      <c r="H19" s="60" t="s">
        <v>284</v>
      </c>
      <c r="I19" s="60"/>
      <c r="J19" s="61"/>
      <c r="K19" s="15">
        <f>COUNTIFS(Course,"Accounting",Average_mark_Semester_1,"&lt;50")</f>
        <v>9</v>
      </c>
      <c r="L19" s="15">
        <f>COUNTIFS(Course,"Accounting",Average_mark_Semester_2,"&lt;50")</f>
        <v>7</v>
      </c>
      <c r="M19" s="15">
        <f>COUNTIFS(Course,"Accounting",Average_mark_Semester_3,"&lt;50")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5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.75">
      <c r="A26" s="12" t="s">
        <v>263</v>
      </c>
      <c r="B26" s="16">
        <f>SUMIF(Campus,A26,Total_Payment)</f>
        <v>2008800</v>
      </c>
      <c r="C26" s="16">
        <f>SUMIFS(Total_Payment,Course,C$25,Campus,$A26)</f>
        <v>572400</v>
      </c>
      <c r="D26" s="16">
        <f>SUMIFS(Total_Payment,Course,D$25,Campus,$A26)</f>
        <v>963900</v>
      </c>
      <c r="E26" s="16">
        <f>SUMIFS(Total_Payment,Course,E$25,Campus,$A26)</f>
        <v>472500</v>
      </c>
    </row>
    <row r="27" spans="1:13" ht="18.75">
      <c r="A27" s="12" t="s">
        <v>264</v>
      </c>
      <c r="B27" s="16">
        <f>SUMIF(Campus,A27,Total_Payment)</f>
        <v>2983500</v>
      </c>
      <c r="C27" s="16">
        <f>SUMIFS(Total_Payment,Course,C$25,Campus,$A27)</f>
        <v>945000</v>
      </c>
      <c r="D27" s="16">
        <f>SUMIFS(Total_Payment,Course,D$25,Campus,$A27)</f>
        <v>1358100</v>
      </c>
      <c r="E27" s="16">
        <f>SUMIFS(Total_Payment,Course,E$25,Campus,$A27)</f>
        <v>680400</v>
      </c>
    </row>
    <row r="28" spans="1:13" ht="18.75">
      <c r="A28" s="12" t="s">
        <v>265</v>
      </c>
      <c r="B28" s="16">
        <f>SUMIF(Campus,A28,Total_Payment)</f>
        <v>1028700</v>
      </c>
      <c r="C28" s="16">
        <f>SUMIFS(Total_Payment,Course,C$25,Campus,$A28)</f>
        <v>318600</v>
      </c>
      <c r="D28" s="16">
        <f>SUMIFS(Total_Payment,Course,D$25,Campus,$A28)</f>
        <v>442800</v>
      </c>
      <c r="E28" s="16">
        <f>SUMIFS(Total_Payment,Course,E$25,Campus,$A28)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5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.75">
      <c r="A34" s="12" t="s">
        <v>275</v>
      </c>
      <c r="B34" s="10">
        <f>SUMIFS(Number_of_units__Semester_1,Course,B$33)</f>
        <v>226</v>
      </c>
      <c r="C34" s="10">
        <f>SUMIFS(Number_of_units__Semester_1,Course,C$33)</f>
        <v>358</v>
      </c>
      <c r="D34" s="10">
        <f>SUMIFS(Number_of_units__Semester_1,Course,D$33)</f>
        <v>169</v>
      </c>
      <c r="E34" s="16">
        <f>SUM(Payment_Semester_1)</f>
        <v>2033100</v>
      </c>
      <c r="F34" s="28"/>
    </row>
    <row r="35" spans="1:6" ht="18.75">
      <c r="A35" s="12" t="s">
        <v>276</v>
      </c>
      <c r="B35" s="10">
        <f>SUMIFS(Number_of_units__Semester_2,Course,B$33)</f>
        <v>199</v>
      </c>
      <c r="C35" s="10">
        <f>SUMIFS(Number_of_units__Semester_2,Course,C$33)</f>
        <v>276</v>
      </c>
      <c r="D35" s="10">
        <f>SUMIFS(Number_of_units__Semester_2,Course,D$33)</f>
        <v>156</v>
      </c>
      <c r="E35" s="16">
        <f>SUM(Payment_Semester_2)</f>
        <v>1703700</v>
      </c>
      <c r="F35" s="28"/>
    </row>
    <row r="36" spans="1:6" ht="18.75">
      <c r="A36" s="12" t="s">
        <v>277</v>
      </c>
      <c r="B36" s="10">
        <f>SUMIFS(Number_of_units__Semester_3,Course,B$33)</f>
        <v>255</v>
      </c>
      <c r="C36" s="10">
        <f>SUMIFS(Number_of_units__Semester_3,Course,C$33)</f>
        <v>390</v>
      </c>
      <c r="D36" s="10">
        <f>SUMIFS(Number_of_units__Semester_3,Course,D$33)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B13:B15 B5:B7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EDD4EB9-23E2-491D-9125-1AA8EFDB84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Siska Tri</cp:lastModifiedBy>
  <dcterms:created xsi:type="dcterms:W3CDTF">2016-08-30T01:18:10Z</dcterms:created>
  <dcterms:modified xsi:type="dcterms:W3CDTF">2024-07-23T15:26:21Z</dcterms:modified>
</cp:coreProperties>
</file>