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2596\Downloads\"/>
    </mc:Choice>
  </mc:AlternateContent>
  <xr:revisionPtr revIDLastSave="0" documentId="13_ncr:1_{7F284587-A1A6-4E2A-B708-46D135DC7C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cket Details" sheetId="1" r:id="rId1"/>
    <sheet name="Epics" sheetId="2" r:id="rId2"/>
    <sheet name="User Stories" sheetId="3" r:id="rId3"/>
    <sheet name="Subtasks" sheetId="4" r:id="rId4"/>
    <sheet name="Bugs" sheetId="5" r:id="rId5"/>
  </sheets>
  <definedNames>
    <definedName name="_xlnm._FilterDatabase" localSheetId="0" hidden="1">'Ticket Details'!$A$1:$AE$1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A2" i="5" a="1"/>
  <c r="A2" i="5" s="1"/>
  <c r="B2" i="4" a="1"/>
  <c r="B2" i="4" s="1"/>
  <c r="A2" i="4" a="1"/>
  <c r="A2" i="4" s="1"/>
  <c r="A2" i="2" a="1"/>
  <c r="A2" i="2" s="1"/>
  <c r="B2" i="3" a="1"/>
  <c r="B2" i="3" s="1"/>
  <c r="A2" i="3" a="1"/>
  <c r="A2" i="3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<sst xmlns="http://schemas.openxmlformats.org/spreadsheetml/2006/main" count="39" uniqueCount="31">
  <si>
    <t>Key</t>
  </si>
  <si>
    <t>Project</t>
  </si>
  <si>
    <t>Summary</t>
  </si>
  <si>
    <t>Assignee</t>
  </si>
  <si>
    <t>Status</t>
  </si>
  <si>
    <t>Resolution</t>
  </si>
  <si>
    <t>Creator</t>
  </si>
  <si>
    <t>Created</t>
  </si>
  <si>
    <t>Start Date</t>
  </si>
  <si>
    <t>End Date</t>
  </si>
  <si>
    <t>Labels</t>
  </si>
  <si>
    <t>Sprint</t>
  </si>
  <si>
    <t>Story Points</t>
  </si>
  <si>
    <t>Updated</t>
  </si>
  <si>
    <t>Resolved</t>
  </si>
  <si>
    <t>Affects Version/s</t>
  </si>
  <si>
    <t>Fix Version/s</t>
  </si>
  <si>
    <t>Components</t>
  </si>
  <si>
    <t>Description</t>
  </si>
  <si>
    <t>Progress</t>
  </si>
  <si>
    <t>Σ Progress</t>
  </si>
  <si>
    <t>Σ Time Spent</t>
  </si>
  <si>
    <t>Σ Remaining Estimate</t>
  </si>
  <si>
    <t>Σ Original Estimate</t>
  </si>
  <si>
    <t>Priority</t>
  </si>
  <si>
    <t>Subtasks</t>
  </si>
  <si>
    <t>IssueLinks</t>
  </si>
  <si>
    <t>WatchCount</t>
  </si>
  <si>
    <t>Issue Type</t>
  </si>
  <si>
    <t>Parent</t>
  </si>
  <si>
    <t>Parent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</si>
</sst>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d\-mmm\-yyyy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Alignment="1">
      <alignment vertical="top" wrapText="1"/>
    </xf>
    <xf numFmtId="164" fontId="1" fillId="2" borderId="0" xfId="0" applyNumberFormat="1" applyFont="1" applyFill="1" applyAlignment="1">
      <alignment vertical="top" wrapText="1"/>
    </xf>
    <xf numFmtId="165" fontId="1" fillId="2" borderId="0" xfId="0" applyNumberFormat="1" applyFont="1" applyFill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1" fillId="3" borderId="0" xfId="0" applyNumberFormat="1" applyFont="1" applyFill="1" applyAlignment="1">
      <alignment vertical="top" wrapText="1"/>
    </xf>
    <xf numFmtId="164" fontId="1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11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C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A2" sqref="A2"/>
    </sheetView>
  </sheetViews>
  <sheetFormatPr defaultRowHeight="14.5" x14ac:dyDescent="0.35"/>
  <cols>
    <col min="1" max="1" width="11.36328125" style="4" customWidth="1" collapsed="1"/>
    <col min="2" max="2" width="13.90625" style="4" customWidth="1" collapsed="1"/>
    <col min="3" max="3" width="17.54296875" style="4" bestFit="1" customWidth="1" collapsed="1"/>
    <col min="4" max="4" width="34.453125" style="4" bestFit="1" customWidth="1" collapsed="1"/>
    <col min="5" max="5" width="8.453125" style="4" bestFit="1" customWidth="1" collapsed="1"/>
    <col min="6" max="6" width="15.7265625" style="4" bestFit="1" customWidth="1" collapsed="1"/>
    <col min="7" max="7" width="10.7265625" style="4" bestFit="1" customWidth="1" collapsed="1"/>
    <col min="8" max="8" width="10.54296875" style="4" customWidth="1" collapsed="1"/>
    <col min="9" max="9" width="13.81640625" style="4" bestFit="1" customWidth="1" collapsed="1"/>
    <col min="10" max="10" width="17.1796875" style="6" customWidth="1" collapsed="1"/>
    <col min="11" max="12" width="17.1796875" style="6" hidden="1" customWidth="1" collapsed="1"/>
    <col min="13" max="13" width="29.7265625" style="4" customWidth="1" collapsed="1"/>
    <col min="14" max="14" width="23" style="4" customWidth="1" collapsed="1"/>
    <col min="15" max="15" width="11.81640625" style="4" customWidth="1" collapsed="1"/>
    <col min="16" max="16" width="11.81640625" style="4" customWidth="1"/>
    <col min="17" max="17" width="13.1796875" style="4" bestFit="1" customWidth="1"/>
    <col min="18" max="18" width="13.81640625" style="4" customWidth="1" collapsed="1"/>
    <col min="19" max="19" width="13.81640625" style="4" customWidth="1"/>
    <col min="20" max="21" width="12.1796875" style="5" bestFit="1" customWidth="1" collapsed="1"/>
    <col min="22" max="22" width="16.453125" style="4" hidden="1" customWidth="1" collapsed="1"/>
    <col min="23" max="23" width="12.54296875" style="4" hidden="1" customWidth="1" collapsed="1"/>
    <col min="24" max="24" width="28.54296875" style="4" hidden="1" customWidth="1" collapsed="1"/>
    <col min="25" max="25" width="13.08984375" style="4" customWidth="1" collapsed="1"/>
    <col min="26" max="26" width="254.453125" style="4" bestFit="1" customWidth="1" collapsed="1"/>
    <col min="27" max="27" width="8.54296875" style="4" hidden="1" customWidth="1" collapsed="1"/>
    <col min="28" max="28" width="10" style="4" hidden="1" customWidth="1" collapsed="1"/>
    <col min="29" max="29" width="12.453125" style="4" hidden="1" customWidth="1" collapsed="1"/>
    <col min="30" max="30" width="20.26953125" style="4" hidden="1" customWidth="1" collapsed="1"/>
    <col min="31" max="31" width="17.81640625" style="4" hidden="1" customWidth="1" collapsed="1"/>
  </cols>
  <sheetData>
    <row r="1" spans="1:31" ht="13.5" customHeight="1" x14ac:dyDescent="0.35">
      <c r="A1" s="1" t="s">
        <v>0</v>
      </c>
      <c r="B1" s="1" t="s">
        <v>28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8" t="s">
        <v>8</v>
      </c>
      <c r="L1" s="8" t="s">
        <v>9</v>
      </c>
      <c r="M1" s="1" t="s">
        <v>10</v>
      </c>
      <c r="N1" s="1" t="s">
        <v>11</v>
      </c>
      <c r="O1" s="1" t="s">
        <v>12</v>
      </c>
      <c r="P1" s="1" t="s">
        <v>29</v>
      </c>
      <c r="Q1" s="1" t="s">
        <v>30</v>
      </c>
      <c r="R1" s="1" t="s">
        <v>26</v>
      </c>
      <c r="S1" s="1" t="s">
        <v>25</v>
      </c>
      <c r="T1" s="3" t="s">
        <v>13</v>
      </c>
      <c r="U1" s="3" t="s">
        <v>14</v>
      </c>
      <c r="V1" s="7" t="s">
        <v>15</v>
      </c>
      <c r="W1" s="7" t="s">
        <v>16</v>
      </c>
      <c r="X1" s="7" t="s">
        <v>17</v>
      </c>
      <c r="Y1" s="1" t="s">
        <v>27</v>
      </c>
      <c r="Z1" s="1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</row>
    <row r="2" spans="1:31" x14ac:dyDescent="0.35">
      <c r="B2"/>
    </row>
  </sheetData>
  <autoFilter ref="A1:AE1" xr:uid="{9E89D263-E237-49E3-946F-5D99FD1AFA3F}"/>
  <conditionalFormatting sqref="E1:E1048576">
    <cfRule type="endsWith" dxfId="10" priority="2" operator="endsWith" text="High">
      <formula>RIGHT(E1,4)="High"</formula>
    </cfRule>
    <cfRule type="containsText" dxfId="9" priority="3" operator="containsText" text="Highest">
      <formula>NOT(ISERROR(SEARCH("Highest",E1)))</formula>
    </cfRule>
  </conditionalFormatting>
  <conditionalFormatting sqref="A1:AE1048576">
    <cfRule type="containsText" dxfId="8" priority="1" operator="containsText" text="Medium">
      <formula>NOT(ISERROR(SEARCH("Medium",A1)))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9EF7-27CF-4C39-805B-5FAFB931252C}">
  <dimension ref="A1:B2"/>
  <sheetViews>
    <sheetView workbookViewId="0">
      <selection sqref="A1:XFD1"/>
    </sheetView>
  </sheetViews>
  <sheetFormatPr defaultRowHeight="14.5" x14ac:dyDescent="0.35"/>
  <cols>
    <col min="1" max="1" width="11.36328125" customWidth="1"/>
    <col min="2" max="2" width="13.90625" customWidth="1"/>
    <col min="3" max="3" width="17.54296875" bestFit="1" customWidth="1"/>
    <col min="4" max="4" width="65.54296875" bestFit="1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e" cm="1" vm="1">
        <f t="array" ref="A2">_xlfn._xlws.FILTER('Ticket Details'!A:A, ISNUMBER(SEARCH("Epic", 'Ticket Details'!B:B)))</f>
        <v>#VALUE!</v>
      </c>
      <c r="B2" t="e" cm="1" vm="1">
        <f t="array" ref="B2">_xlfn._xlws.FILTER('Ticket Details'!G:G, ISNUMBER(SEARCH("Epic", 'Ticket Details'!B:B)))</f>
        <v>#VALUE!</v>
      </c>
    </row>
  </sheetData>
  <conditionalFormatting sqref="A1:A13">
    <cfRule type="containsText" dxfId="7" priority="4" operator="containsText" text="Medium">
      <formula>NOT(ISERROR(SEARCH("Medium",A1)))</formula>
    </cfRule>
  </conditionalFormatting>
  <conditionalFormatting sqref="B1">
    <cfRule type="containsText" dxfId="6" priority="2" operator="containsText" text="Medium">
      <formula>NOT(ISERROR(SEARCH("Medium",B1)))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5B79-1825-476B-B70C-9D56DC01E0BB}">
  <dimension ref="A1:B2"/>
  <sheetViews>
    <sheetView workbookViewId="0">
      <selection activeCell="A2" sqref="A2:B2"/>
    </sheetView>
  </sheetViews>
  <sheetFormatPr defaultRowHeight="14.5" x14ac:dyDescent="0.35"/>
  <cols>
    <col min="1" max="1" width="12.7265625" customWidth="1"/>
    <col min="2" max="2" width="10.45312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e" cm="1" vm="1">
        <f t="array" ref="A2">_xlfn._xlws.FILTER('Ticket Details'!A:A, ISNUMBER(SEARCH("Story", 'Ticket Details'!B:B)))</f>
        <v>#VALUE!</v>
      </c>
      <c r="B2" t="e" cm="1" vm="1">
        <f t="array" ref="B2">_xlfn._xlws.FILTER('Ticket Details'!G:G, ISNUMBER(SEARCH("Story", 'Ticket Details'!B:B)))</f>
        <v>#VALUE!</v>
      </c>
    </row>
  </sheetData>
  <conditionalFormatting sqref="A1">
    <cfRule type="containsText" dxfId="5" priority="2" operator="containsText" text="Medium">
      <formula>NOT(ISERROR(SEARCH("Medium",A1)))</formula>
    </cfRule>
  </conditionalFormatting>
  <conditionalFormatting sqref="B1">
    <cfRule type="containsText" dxfId="4" priority="1" operator="containsText" text="Medium">
      <formula>NOT(ISERROR(SEARCH("Medium",B1)))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A59E-49F5-4CF4-93F6-1CF948763255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4</v>
      </c>
    </row>
    <row r="2" spans="1:2" x14ac:dyDescent="0.35">
      <c r="A2" t="e" cm="1" vm="1">
        <f t="array" ref="A2">_xlfn._xlws.FILTER('Ticket Details'!A:A, ISNUMBER(SEARCH("Subtask", 'Ticket Details'!B:B)))</f>
        <v>#VALUE!</v>
      </c>
      <c r="B2" t="e" cm="1" vm="1">
        <f t="array" ref="B2">_xlfn._xlws.FILTER('Ticket Details'!G:G, ISNUMBER(SEARCH("Subtask", 'Ticket Details'!B:B)))</f>
        <v>#VALUE!</v>
      </c>
    </row>
  </sheetData>
  <conditionalFormatting sqref="A1">
    <cfRule type="containsText" dxfId="3" priority="2" operator="containsText" text="Medium">
      <formula>NOT(ISERROR(SEARCH("Medium",A1)))</formula>
    </cfRule>
  </conditionalFormatting>
  <conditionalFormatting sqref="B1">
    <cfRule type="containsText" dxfId="2" priority="1" operator="containsText" text="Medium">
      <formula>NOT(ISERROR(SEARCH("Medium",B1)))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1F1C-8C59-4BAB-BF3C-319CDBA21006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4</v>
      </c>
    </row>
    <row r="2" spans="1:2" x14ac:dyDescent="0.35">
      <c r="A2" t="e" cm="1" vm="1">
        <f t="array" ref="A2">_xlfn._xlws.FILTER('Ticket Details'!A:A, ISNUMBER(SEARCH("Bug", 'Ticket Details'!B:B)))</f>
        <v>#VALUE!</v>
      </c>
      <c r="B2" t="e" cm="1" vm="1">
        <f t="array" ref="B2">_xlfn._xlws.FILTER('Ticket Details'!G:G, ISNUMBER(SEARCH("Bug", 'Ticket Details'!B:B)))</f>
        <v>#VALUE!</v>
      </c>
    </row>
  </sheetData>
  <conditionalFormatting sqref="A1">
    <cfRule type="containsText" dxfId="1" priority="2" operator="containsText" text="Medium">
      <formula>NOT(ISERROR(SEARCH("Medium",A1)))</formula>
    </cfRule>
  </conditionalFormatting>
  <conditionalFormatting sqref="B1">
    <cfRule type="containsText" dxfId="0" priority="1" operator="containsText" text="Medium">
      <formula>NOT(ISERROR(SEARCH("Medium",B1)))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Ticket Details</vt:lpstr>
      <vt:lpstr>Epics</vt:lpstr>
      <vt:lpstr>User Stories</vt:lpstr>
      <vt:lpstr>Subtasks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Levente_sz</dc:creator>
  <cp:lastModifiedBy>Tharun Santhakumaran(UST,IN)</cp:lastModifiedBy>
  <dcterms:created xsi:type="dcterms:W3CDTF">2018-12-19T13:18:37Z</dcterms:created>
  <dcterms:modified xsi:type="dcterms:W3CDTF">2021-07-17T12:42:31Z</dcterms:modified>
</cp:coreProperties>
</file>