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itrijkolganov/Downloads/для жены/"/>
    </mc:Choice>
  </mc:AlternateContent>
  <xr:revisionPtr revIDLastSave="0" documentId="13_ncr:1_{55E05DDE-399B-9147-BA25-4034DCF573E1}" xr6:coauthVersionLast="47" xr6:coauthVersionMax="47" xr10:uidLastSave="{00000000-0000-0000-0000-000000000000}"/>
  <bookViews>
    <workbookView xWindow="0" yWindow="500" windowWidth="89600" windowHeight="48500" tabRatio="0" xr2:uid="{00000000-000D-0000-FFFF-FFFF00000000}"/>
  </bookViews>
  <sheets>
    <sheet name="origin" sheetId="1" r:id="rId1"/>
    <sheet name="план-факт" sheetId="2" r:id="rId2"/>
    <sheet name="пла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" i="3" l="1"/>
  <c r="Q83" i="3"/>
  <c r="Q82" i="3" s="1"/>
  <c r="P82" i="3"/>
  <c r="O82" i="3"/>
  <c r="N82" i="3"/>
  <c r="M82" i="3"/>
  <c r="L82" i="3"/>
  <c r="K82" i="3"/>
  <c r="J82" i="3"/>
  <c r="I82" i="3"/>
  <c r="H82" i="3"/>
  <c r="G82" i="3"/>
  <c r="F82" i="3"/>
  <c r="E82" i="3"/>
  <c r="Q81" i="3"/>
  <c r="Q80" i="3" s="1"/>
  <c r="P80" i="3"/>
  <c r="O80" i="3"/>
  <c r="O79" i="3" s="1"/>
  <c r="N80" i="3"/>
  <c r="M80" i="3"/>
  <c r="L80" i="3"/>
  <c r="L79" i="3" s="1"/>
  <c r="K80" i="3"/>
  <c r="J80" i="3"/>
  <c r="I80" i="3"/>
  <c r="I79" i="3" s="1"/>
  <c r="H80" i="3"/>
  <c r="G80" i="3"/>
  <c r="G79" i="3" s="1"/>
  <c r="F80" i="3"/>
  <c r="E80" i="3"/>
  <c r="M79" i="3"/>
  <c r="E79" i="3"/>
  <c r="Q78" i="3"/>
  <c r="Q77" i="3" s="1"/>
  <c r="Q76" i="3" s="1"/>
  <c r="Q75" i="3" s="1"/>
  <c r="P77" i="3"/>
  <c r="O77" i="3"/>
  <c r="O76" i="3" s="1"/>
  <c r="O75" i="3" s="1"/>
  <c r="O74" i="3" s="1"/>
  <c r="N77" i="3"/>
  <c r="N76" i="3" s="1"/>
  <c r="N75" i="3" s="1"/>
  <c r="M77" i="3"/>
  <c r="L77" i="3"/>
  <c r="L76" i="3" s="1"/>
  <c r="L75" i="3" s="1"/>
  <c r="L74" i="3" s="1"/>
  <c r="K77" i="3"/>
  <c r="K76" i="3" s="1"/>
  <c r="K75" i="3" s="1"/>
  <c r="J77" i="3"/>
  <c r="J76" i="3" s="1"/>
  <c r="J75" i="3" s="1"/>
  <c r="I77" i="3"/>
  <c r="H77" i="3"/>
  <c r="G77" i="3"/>
  <c r="G76" i="3" s="1"/>
  <c r="G75" i="3" s="1"/>
  <c r="G74" i="3" s="1"/>
  <c r="F77" i="3"/>
  <c r="F76" i="3" s="1"/>
  <c r="F75" i="3" s="1"/>
  <c r="E77" i="3"/>
  <c r="P76" i="3"/>
  <c r="P75" i="3" s="1"/>
  <c r="M76" i="3"/>
  <c r="I76" i="3"/>
  <c r="I75" i="3" s="1"/>
  <c r="H76" i="3"/>
  <c r="H75" i="3" s="1"/>
  <c r="E76" i="3"/>
  <c r="M75" i="3"/>
  <c r="M74" i="3" s="1"/>
  <c r="E75" i="3"/>
  <c r="E74" i="3" s="1"/>
  <c r="Q73" i="3"/>
  <c r="Q72" i="3"/>
  <c r="Q71" i="3"/>
  <c r="P70" i="3"/>
  <c r="O70" i="3"/>
  <c r="N70" i="3"/>
  <c r="M70" i="3"/>
  <c r="L70" i="3"/>
  <c r="K70" i="3"/>
  <c r="J70" i="3"/>
  <c r="I70" i="3"/>
  <c r="H70" i="3"/>
  <c r="G70" i="3"/>
  <c r="F70" i="3"/>
  <c r="E70" i="3"/>
  <c r="Q69" i="3"/>
  <c r="Q67" i="3" s="1"/>
  <c r="Q68" i="3"/>
  <c r="P67" i="3"/>
  <c r="O67" i="3"/>
  <c r="N67" i="3"/>
  <c r="M67" i="3"/>
  <c r="L67" i="3"/>
  <c r="K67" i="3"/>
  <c r="J67" i="3"/>
  <c r="I67" i="3"/>
  <c r="H67" i="3"/>
  <c r="G67" i="3"/>
  <c r="F67" i="3"/>
  <c r="E67" i="3"/>
  <c r="Q66" i="3"/>
  <c r="Q65" i="3"/>
  <c r="Q64" i="3" s="1"/>
  <c r="P64" i="3"/>
  <c r="O64" i="3"/>
  <c r="N64" i="3"/>
  <c r="M64" i="3"/>
  <c r="L64" i="3"/>
  <c r="K64" i="3"/>
  <c r="J64" i="3"/>
  <c r="I64" i="3"/>
  <c r="H64" i="3"/>
  <c r="G64" i="3"/>
  <c r="F64" i="3"/>
  <c r="E64" i="3"/>
  <c r="Q63" i="3"/>
  <c r="Q62" i="3"/>
  <c r="Q61" i="3"/>
  <c r="Q60" i="3"/>
  <c r="Q59" i="3"/>
  <c r="P58" i="3"/>
  <c r="O58" i="3"/>
  <c r="N58" i="3"/>
  <c r="M58" i="3"/>
  <c r="L58" i="3"/>
  <c r="K58" i="3"/>
  <c r="J58" i="3"/>
  <c r="I58" i="3"/>
  <c r="H58" i="3"/>
  <c r="G58" i="3"/>
  <c r="F58" i="3"/>
  <c r="E58" i="3"/>
  <c r="Q57" i="3"/>
  <c r="Q56" i="3"/>
  <c r="Q55" i="3"/>
  <c r="Q54" i="3"/>
  <c r="Q53" i="3"/>
  <c r="P52" i="3"/>
  <c r="O52" i="3"/>
  <c r="N52" i="3"/>
  <c r="M52" i="3"/>
  <c r="L52" i="3"/>
  <c r="K52" i="3"/>
  <c r="J52" i="3"/>
  <c r="I52" i="3"/>
  <c r="H52" i="3"/>
  <c r="G52" i="3"/>
  <c r="F52" i="3"/>
  <c r="E52" i="3"/>
  <c r="Q51" i="3"/>
  <c r="Q48" i="3" s="1"/>
  <c r="Q50" i="3"/>
  <c r="Q49" i="3"/>
  <c r="P48" i="3"/>
  <c r="O48" i="3"/>
  <c r="N48" i="3"/>
  <c r="M48" i="3"/>
  <c r="M47" i="3" s="1"/>
  <c r="L48" i="3"/>
  <c r="K48" i="3"/>
  <c r="K47" i="3" s="1"/>
  <c r="J48" i="3"/>
  <c r="I48" i="3"/>
  <c r="H48" i="3"/>
  <c r="G48" i="3"/>
  <c r="F48" i="3"/>
  <c r="E48" i="3"/>
  <c r="E47" i="3" s="1"/>
  <c r="I47" i="3"/>
  <c r="Q46" i="3"/>
  <c r="Q43" i="3" s="1"/>
  <c r="Q42" i="3" s="1"/>
  <c r="Q45" i="3"/>
  <c r="Q44" i="3"/>
  <c r="P43" i="3"/>
  <c r="P42" i="3" s="1"/>
  <c r="O43" i="3"/>
  <c r="N43" i="3"/>
  <c r="N42" i="3" s="1"/>
  <c r="M43" i="3"/>
  <c r="M42" i="3" s="1"/>
  <c r="L43" i="3"/>
  <c r="L42" i="3" s="1"/>
  <c r="K43" i="3"/>
  <c r="K42" i="3" s="1"/>
  <c r="J43" i="3"/>
  <c r="I43" i="3"/>
  <c r="I42" i="3" s="1"/>
  <c r="H43" i="3"/>
  <c r="H42" i="3" s="1"/>
  <c r="G43" i="3"/>
  <c r="F43" i="3"/>
  <c r="F42" i="3" s="1"/>
  <c r="E43" i="3"/>
  <c r="E42" i="3" s="1"/>
  <c r="O42" i="3"/>
  <c r="J42" i="3"/>
  <c r="G42" i="3"/>
  <c r="Q41" i="3"/>
  <c r="Q40" i="3"/>
  <c r="Q39" i="3"/>
  <c r="Q38" i="3"/>
  <c r="P37" i="3"/>
  <c r="O37" i="3"/>
  <c r="N37" i="3"/>
  <c r="M37" i="3"/>
  <c r="L37" i="3"/>
  <c r="K37" i="3"/>
  <c r="J37" i="3"/>
  <c r="I37" i="3"/>
  <c r="H37" i="3"/>
  <c r="G37" i="3"/>
  <c r="F37" i="3"/>
  <c r="E37" i="3"/>
  <c r="Q36" i="3"/>
  <c r="Q35" i="3"/>
  <c r="Q34" i="3"/>
  <c r="Q33" i="3"/>
  <c r="P32" i="3"/>
  <c r="P31" i="3" s="1"/>
  <c r="O32" i="3"/>
  <c r="N32" i="3"/>
  <c r="N31" i="3" s="1"/>
  <c r="M32" i="3"/>
  <c r="L32" i="3"/>
  <c r="L31" i="3" s="1"/>
  <c r="K32" i="3"/>
  <c r="J32" i="3"/>
  <c r="I32" i="3"/>
  <c r="H32" i="3"/>
  <c r="H31" i="3" s="1"/>
  <c r="G32" i="3"/>
  <c r="F32" i="3"/>
  <c r="F31" i="3" s="1"/>
  <c r="E32" i="3"/>
  <c r="M31" i="3"/>
  <c r="J31" i="3"/>
  <c r="I31" i="3"/>
  <c r="E31" i="3"/>
  <c r="Q30" i="3"/>
  <c r="Q29" i="3" s="1"/>
  <c r="P29" i="3"/>
  <c r="O29" i="3"/>
  <c r="N29" i="3"/>
  <c r="M29" i="3"/>
  <c r="L29" i="3"/>
  <c r="K29" i="3"/>
  <c r="J29" i="3"/>
  <c r="I29" i="3"/>
  <c r="H29" i="3"/>
  <c r="G29" i="3"/>
  <c r="F29" i="3"/>
  <c r="E29" i="3"/>
  <c r="Q27" i="3"/>
  <c r="Q26" i="3" s="1"/>
  <c r="P26" i="3"/>
  <c r="O26" i="3"/>
  <c r="O23" i="3" s="1"/>
  <c r="N26" i="3"/>
  <c r="N23" i="3" s="1"/>
  <c r="M26" i="3"/>
  <c r="L26" i="3"/>
  <c r="K26" i="3"/>
  <c r="K23" i="3" s="1"/>
  <c r="J26" i="3"/>
  <c r="I26" i="3"/>
  <c r="H26" i="3"/>
  <c r="G26" i="3"/>
  <c r="G23" i="3" s="1"/>
  <c r="F26" i="3"/>
  <c r="F23" i="3" s="1"/>
  <c r="E26" i="3"/>
  <c r="Q25" i="3"/>
  <c r="Q24" i="3" s="1"/>
  <c r="P24" i="3"/>
  <c r="P23" i="3" s="1"/>
  <c r="O24" i="3"/>
  <c r="N24" i="3"/>
  <c r="M24" i="3"/>
  <c r="L24" i="3"/>
  <c r="L23" i="3" s="1"/>
  <c r="K24" i="3"/>
  <c r="J24" i="3"/>
  <c r="I24" i="3"/>
  <c r="I23" i="3" s="1"/>
  <c r="H24" i="3"/>
  <c r="H23" i="3" s="1"/>
  <c r="G24" i="3"/>
  <c r="F24" i="3"/>
  <c r="E24" i="3"/>
  <c r="M23" i="3"/>
  <c r="E23" i="3"/>
  <c r="Q22" i="3"/>
  <c r="Q21" i="3"/>
  <c r="Q20" i="3"/>
  <c r="Q19" i="3" s="1"/>
  <c r="Q18" i="3" s="1"/>
  <c r="P19" i="3"/>
  <c r="P18" i="3" s="1"/>
  <c r="O19" i="3"/>
  <c r="O18" i="3" s="1"/>
  <c r="N19" i="3"/>
  <c r="M19" i="3"/>
  <c r="M18" i="3" s="1"/>
  <c r="L19" i="3"/>
  <c r="L18" i="3" s="1"/>
  <c r="K19" i="3"/>
  <c r="K18" i="3" s="1"/>
  <c r="J19" i="3"/>
  <c r="I19" i="3"/>
  <c r="I18" i="3" s="1"/>
  <c r="H19" i="3"/>
  <c r="H18" i="3" s="1"/>
  <c r="G19" i="3"/>
  <c r="F19" i="3"/>
  <c r="E19" i="3"/>
  <c r="E18" i="3" s="1"/>
  <c r="N18" i="3"/>
  <c r="J18" i="3"/>
  <c r="G18" i="3"/>
  <c r="F18" i="3"/>
  <c r="Q17" i="3"/>
  <c r="Q16" i="3" s="1"/>
  <c r="P16" i="3"/>
  <c r="O16" i="3"/>
  <c r="N16" i="3"/>
  <c r="N12" i="3" s="1"/>
  <c r="M16" i="3"/>
  <c r="L16" i="3"/>
  <c r="K16" i="3"/>
  <c r="J16" i="3"/>
  <c r="I16" i="3"/>
  <c r="H16" i="3"/>
  <c r="G16" i="3"/>
  <c r="F16" i="3"/>
  <c r="F12" i="3" s="1"/>
  <c r="E16" i="3"/>
  <c r="Q15" i="3"/>
  <c r="Q13" i="3" s="1"/>
  <c r="Q14" i="3"/>
  <c r="P13" i="3"/>
  <c r="O13" i="3"/>
  <c r="N13" i="3"/>
  <c r="M13" i="3"/>
  <c r="L13" i="3"/>
  <c r="L12" i="3" s="1"/>
  <c r="K13" i="3"/>
  <c r="J13" i="3"/>
  <c r="J12" i="3" s="1"/>
  <c r="I13" i="3"/>
  <c r="H13" i="3"/>
  <c r="H12" i="3" s="1"/>
  <c r="G13" i="3"/>
  <c r="F13" i="3"/>
  <c r="E13" i="3"/>
  <c r="P12" i="3"/>
  <c r="M12" i="3"/>
  <c r="I12" i="3"/>
  <c r="E12" i="3"/>
  <c r="Q10" i="3"/>
  <c r="Q9" i="3"/>
  <c r="Q8" i="3" s="1"/>
  <c r="Q7" i="3" s="1"/>
  <c r="Q6" i="3" s="1"/>
  <c r="P8" i="3"/>
  <c r="P7" i="3" s="1"/>
  <c r="P6" i="3" s="1"/>
  <c r="O8" i="3"/>
  <c r="O7" i="3" s="1"/>
  <c r="O6" i="3" s="1"/>
  <c r="N8" i="3"/>
  <c r="M8" i="3"/>
  <c r="M7" i="3" s="1"/>
  <c r="M6" i="3" s="1"/>
  <c r="L8" i="3"/>
  <c r="L7" i="3" s="1"/>
  <c r="L6" i="3" s="1"/>
  <c r="K8" i="3"/>
  <c r="J8" i="3"/>
  <c r="J7" i="3" s="1"/>
  <c r="J6" i="3" s="1"/>
  <c r="I8" i="3"/>
  <c r="I7" i="3" s="1"/>
  <c r="I6" i="3" s="1"/>
  <c r="H8" i="3"/>
  <c r="H7" i="3" s="1"/>
  <c r="H6" i="3" s="1"/>
  <c r="G8" i="3"/>
  <c r="F8" i="3"/>
  <c r="E8" i="3"/>
  <c r="E7" i="3" s="1"/>
  <c r="E6" i="3" s="1"/>
  <c r="N7" i="3"/>
  <c r="N6" i="3" s="1"/>
  <c r="K7" i="3"/>
  <c r="G7" i="3"/>
  <c r="G6" i="3" s="1"/>
  <c r="F7" i="3"/>
  <c r="F6" i="3" s="1"/>
  <c r="K6" i="3"/>
  <c r="F43" i="2"/>
  <c r="G43" i="2"/>
  <c r="G42" i="2" s="1"/>
  <c r="H43" i="2"/>
  <c r="H42" i="2" s="1"/>
  <c r="I43" i="2"/>
  <c r="I42" i="2" s="1"/>
  <c r="J43" i="2"/>
  <c r="J42" i="2" s="1"/>
  <c r="K43" i="2"/>
  <c r="K42" i="2" s="1"/>
  <c r="L43" i="2"/>
  <c r="L42" i="2" s="1"/>
  <c r="M43" i="2"/>
  <c r="M42" i="2" s="1"/>
  <c r="N43" i="2"/>
  <c r="O43" i="2"/>
  <c r="O42" i="2" s="1"/>
  <c r="P43" i="2"/>
  <c r="P42" i="2" s="1"/>
  <c r="Q43" i="2"/>
  <c r="Q42" i="2" s="1"/>
  <c r="R43" i="2"/>
  <c r="R42" i="2" s="1"/>
  <c r="S43" i="2"/>
  <c r="S42" i="2" s="1"/>
  <c r="T43" i="2"/>
  <c r="T42" i="2" s="1"/>
  <c r="U43" i="2"/>
  <c r="U42" i="2" s="1"/>
  <c r="V43" i="2"/>
  <c r="W43" i="2"/>
  <c r="W42" i="2" s="1"/>
  <c r="X43" i="2"/>
  <c r="X42" i="2" s="1"/>
  <c r="Y43" i="2"/>
  <c r="Y42" i="2" s="1"/>
  <c r="Z43" i="2"/>
  <c r="Z42" i="2" s="1"/>
  <c r="AA43" i="2"/>
  <c r="AA42" i="2" s="1"/>
  <c r="AB43" i="2"/>
  <c r="AB42" i="2" s="1"/>
  <c r="E43" i="2"/>
  <c r="E42" i="2" s="1"/>
  <c r="AD84" i="2"/>
  <c r="AC84" i="2"/>
  <c r="AD83" i="2"/>
  <c r="AC83" i="2"/>
  <c r="AD81" i="2"/>
  <c r="AD80" i="2" s="1"/>
  <c r="AC81" i="2"/>
  <c r="AC80" i="2" s="1"/>
  <c r="AD78" i="2"/>
  <c r="AD77" i="2" s="1"/>
  <c r="AD76" i="2" s="1"/>
  <c r="AD75" i="2" s="1"/>
  <c r="AC78" i="2"/>
  <c r="AC77" i="2" s="1"/>
  <c r="AC76" i="2" s="1"/>
  <c r="AC75" i="2" s="1"/>
  <c r="AD73" i="2"/>
  <c r="AC73" i="2"/>
  <c r="AD72" i="2"/>
  <c r="AC72" i="2"/>
  <c r="AD71" i="2"/>
  <c r="AC71" i="2"/>
  <c r="AD69" i="2"/>
  <c r="AC69" i="2"/>
  <c r="AD68" i="2"/>
  <c r="AC68" i="2"/>
  <c r="AD66" i="2"/>
  <c r="AC66" i="2"/>
  <c r="AD65" i="2"/>
  <c r="AD64" i="2" s="1"/>
  <c r="AC65" i="2"/>
  <c r="AD63" i="2"/>
  <c r="AC63" i="2"/>
  <c r="AD62" i="2"/>
  <c r="AC62" i="2"/>
  <c r="AD61" i="2"/>
  <c r="AC61" i="2"/>
  <c r="AD60" i="2"/>
  <c r="AC60" i="2"/>
  <c r="AD59" i="2"/>
  <c r="AC59" i="2"/>
  <c r="AD57" i="2"/>
  <c r="AC57" i="2"/>
  <c r="AD56" i="2"/>
  <c r="AC56" i="2"/>
  <c r="AD55" i="2"/>
  <c r="AC55" i="2"/>
  <c r="AD54" i="2"/>
  <c r="AC54" i="2"/>
  <c r="AD53" i="2"/>
  <c r="AC53" i="2"/>
  <c r="AD51" i="2"/>
  <c r="AC51" i="2"/>
  <c r="AD50" i="2"/>
  <c r="AC50" i="2"/>
  <c r="AD49" i="2"/>
  <c r="AC49" i="2"/>
  <c r="AD46" i="2"/>
  <c r="AC46" i="2"/>
  <c r="AD45" i="2"/>
  <c r="AC45" i="2"/>
  <c r="AD44" i="2"/>
  <c r="AC44" i="2"/>
  <c r="AD41" i="2"/>
  <c r="AC41" i="2"/>
  <c r="AD40" i="2"/>
  <c r="AC40" i="2"/>
  <c r="AD39" i="2"/>
  <c r="AC39" i="2"/>
  <c r="AD38" i="2"/>
  <c r="AC38" i="2"/>
  <c r="AD36" i="2"/>
  <c r="AC36" i="2"/>
  <c r="AD35" i="2"/>
  <c r="AC35" i="2"/>
  <c r="AD34" i="2"/>
  <c r="AC34" i="2"/>
  <c r="AD33" i="2"/>
  <c r="AC33" i="2"/>
  <c r="AD30" i="2"/>
  <c r="AD29" i="2" s="1"/>
  <c r="AC30" i="2"/>
  <c r="AC29" i="2" s="1"/>
  <c r="AD27" i="2"/>
  <c r="AD26" i="2" s="1"/>
  <c r="AC27" i="2"/>
  <c r="AC26" i="2" s="1"/>
  <c r="AD25" i="2"/>
  <c r="AD24" i="2" s="1"/>
  <c r="AC25" i="2"/>
  <c r="AC24" i="2" s="1"/>
  <c r="AD22" i="2"/>
  <c r="AC22" i="2"/>
  <c r="AD21" i="2"/>
  <c r="AC21" i="2"/>
  <c r="AD20" i="2"/>
  <c r="AC20" i="2"/>
  <c r="AD17" i="2"/>
  <c r="AD16" i="2" s="1"/>
  <c r="AC17" i="2"/>
  <c r="AC16" i="2" s="1"/>
  <c r="AD15" i="2"/>
  <c r="AC15" i="2"/>
  <c r="AD14" i="2"/>
  <c r="AC14" i="2"/>
  <c r="AD10" i="2"/>
  <c r="AC10" i="2"/>
  <c r="AD9" i="2"/>
  <c r="AC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0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7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4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8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2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8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7" i="2"/>
  <c r="F32" i="2"/>
  <c r="G32" i="2"/>
  <c r="H32" i="2"/>
  <c r="I32" i="2"/>
  <c r="J32" i="2"/>
  <c r="K32" i="2"/>
  <c r="L32" i="2"/>
  <c r="L31" i="2" s="1"/>
  <c r="M32" i="2"/>
  <c r="N32" i="2"/>
  <c r="O32" i="2"/>
  <c r="P32" i="2"/>
  <c r="Q32" i="2"/>
  <c r="R32" i="2"/>
  <c r="S32" i="2"/>
  <c r="T32" i="2"/>
  <c r="T31" i="2" s="1"/>
  <c r="U32" i="2"/>
  <c r="V32" i="2"/>
  <c r="W32" i="2"/>
  <c r="X32" i="2"/>
  <c r="Y32" i="2"/>
  <c r="Z32" i="2"/>
  <c r="AA32" i="2"/>
  <c r="AB32" i="2"/>
  <c r="AB31" i="2" s="1"/>
  <c r="E32" i="2"/>
  <c r="F42" i="2"/>
  <c r="N42" i="2"/>
  <c r="V42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29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6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4" i="2"/>
  <c r="F19" i="2"/>
  <c r="F18" i="2" s="1"/>
  <c r="G19" i="2"/>
  <c r="G18" i="2" s="1"/>
  <c r="H19" i="2"/>
  <c r="H18" i="2" s="1"/>
  <c r="I19" i="2"/>
  <c r="I18" i="2" s="1"/>
  <c r="J19" i="2"/>
  <c r="J18" i="2" s="1"/>
  <c r="K19" i="2"/>
  <c r="K18" i="2" s="1"/>
  <c r="L19" i="2"/>
  <c r="L18" i="2" s="1"/>
  <c r="M19" i="2"/>
  <c r="M18" i="2" s="1"/>
  <c r="N19" i="2"/>
  <c r="N18" i="2" s="1"/>
  <c r="O19" i="2"/>
  <c r="O18" i="2" s="1"/>
  <c r="P19" i="2"/>
  <c r="P18" i="2" s="1"/>
  <c r="Q19" i="2"/>
  <c r="Q18" i="2" s="1"/>
  <c r="R19" i="2"/>
  <c r="R18" i="2" s="1"/>
  <c r="S19" i="2"/>
  <c r="S18" i="2" s="1"/>
  <c r="T19" i="2"/>
  <c r="T18" i="2" s="1"/>
  <c r="U19" i="2"/>
  <c r="U18" i="2" s="1"/>
  <c r="V19" i="2"/>
  <c r="V18" i="2" s="1"/>
  <c r="W19" i="2"/>
  <c r="W18" i="2" s="1"/>
  <c r="X19" i="2"/>
  <c r="X18" i="2" s="1"/>
  <c r="Y19" i="2"/>
  <c r="Y18" i="2" s="1"/>
  <c r="Z19" i="2"/>
  <c r="Z18" i="2" s="1"/>
  <c r="AA19" i="2"/>
  <c r="AA18" i="2" s="1"/>
  <c r="AB19" i="2"/>
  <c r="AB18" i="2" s="1"/>
  <c r="E19" i="2"/>
  <c r="E18" i="2" s="1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6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3" i="2"/>
  <c r="F8" i="2"/>
  <c r="F7" i="2" s="1"/>
  <c r="F6" i="2" s="1"/>
  <c r="G8" i="2"/>
  <c r="G7" i="2" s="1"/>
  <c r="G6" i="2" s="1"/>
  <c r="H8" i="2"/>
  <c r="H7" i="2" s="1"/>
  <c r="H6" i="2" s="1"/>
  <c r="I8" i="2"/>
  <c r="I7" i="2" s="1"/>
  <c r="I6" i="2" s="1"/>
  <c r="J8" i="2"/>
  <c r="J7" i="2" s="1"/>
  <c r="J6" i="2" s="1"/>
  <c r="K8" i="2"/>
  <c r="K7" i="2" s="1"/>
  <c r="K6" i="2" s="1"/>
  <c r="L8" i="2"/>
  <c r="L7" i="2" s="1"/>
  <c r="L6" i="2" s="1"/>
  <c r="M8" i="2"/>
  <c r="M7" i="2" s="1"/>
  <c r="M6" i="2" s="1"/>
  <c r="N8" i="2"/>
  <c r="N7" i="2" s="1"/>
  <c r="N6" i="2" s="1"/>
  <c r="O8" i="2"/>
  <c r="O7" i="2" s="1"/>
  <c r="O6" i="2" s="1"/>
  <c r="P8" i="2"/>
  <c r="P7" i="2" s="1"/>
  <c r="P6" i="2" s="1"/>
  <c r="Q8" i="2"/>
  <c r="Q7" i="2" s="1"/>
  <c r="Q6" i="2" s="1"/>
  <c r="R8" i="2"/>
  <c r="R7" i="2" s="1"/>
  <c r="R6" i="2" s="1"/>
  <c r="S8" i="2"/>
  <c r="S7" i="2" s="1"/>
  <c r="S6" i="2" s="1"/>
  <c r="T8" i="2"/>
  <c r="T7" i="2" s="1"/>
  <c r="T6" i="2" s="1"/>
  <c r="U8" i="2"/>
  <c r="U7" i="2" s="1"/>
  <c r="U6" i="2" s="1"/>
  <c r="V8" i="2"/>
  <c r="V7" i="2" s="1"/>
  <c r="V6" i="2" s="1"/>
  <c r="W8" i="2"/>
  <c r="W7" i="2" s="1"/>
  <c r="W6" i="2" s="1"/>
  <c r="X8" i="2"/>
  <c r="X7" i="2" s="1"/>
  <c r="X6" i="2" s="1"/>
  <c r="Y8" i="2"/>
  <c r="Y7" i="2" s="1"/>
  <c r="Y6" i="2" s="1"/>
  <c r="Z8" i="2"/>
  <c r="Z7" i="2" s="1"/>
  <c r="Z6" i="2" s="1"/>
  <c r="AA8" i="2"/>
  <c r="AA7" i="2" s="1"/>
  <c r="AA6" i="2" s="1"/>
  <c r="AB8" i="2"/>
  <c r="AB7" i="2" s="1"/>
  <c r="AB6" i="2" s="1"/>
  <c r="E8" i="2"/>
  <c r="E7" i="2" s="1"/>
  <c r="E6" i="2" s="1"/>
  <c r="F77" i="2"/>
  <c r="F76" i="2" s="1"/>
  <c r="F75" i="2" s="1"/>
  <c r="G77" i="2"/>
  <c r="G76" i="2" s="1"/>
  <c r="G75" i="2" s="1"/>
  <c r="H77" i="2"/>
  <c r="H76" i="2" s="1"/>
  <c r="H75" i="2" s="1"/>
  <c r="I77" i="2"/>
  <c r="I76" i="2" s="1"/>
  <c r="I75" i="2" s="1"/>
  <c r="J77" i="2"/>
  <c r="J76" i="2" s="1"/>
  <c r="J75" i="2" s="1"/>
  <c r="K77" i="2"/>
  <c r="K76" i="2" s="1"/>
  <c r="K75" i="2" s="1"/>
  <c r="L77" i="2"/>
  <c r="L76" i="2" s="1"/>
  <c r="L75" i="2" s="1"/>
  <c r="M77" i="2"/>
  <c r="M76" i="2" s="1"/>
  <c r="M75" i="2" s="1"/>
  <c r="N77" i="2"/>
  <c r="N76" i="2" s="1"/>
  <c r="N75" i="2" s="1"/>
  <c r="O77" i="2"/>
  <c r="O76" i="2" s="1"/>
  <c r="O75" i="2" s="1"/>
  <c r="P77" i="2"/>
  <c r="P76" i="2" s="1"/>
  <c r="P75" i="2" s="1"/>
  <c r="Q77" i="2"/>
  <c r="Q76" i="2" s="1"/>
  <c r="Q75" i="2" s="1"/>
  <c r="R77" i="2"/>
  <c r="R76" i="2" s="1"/>
  <c r="R75" i="2" s="1"/>
  <c r="S77" i="2"/>
  <c r="S76" i="2" s="1"/>
  <c r="S75" i="2" s="1"/>
  <c r="T77" i="2"/>
  <c r="T76" i="2" s="1"/>
  <c r="T75" i="2" s="1"/>
  <c r="U77" i="2"/>
  <c r="U76" i="2" s="1"/>
  <c r="U75" i="2" s="1"/>
  <c r="V77" i="2"/>
  <c r="V76" i="2" s="1"/>
  <c r="V75" i="2" s="1"/>
  <c r="W77" i="2"/>
  <c r="W76" i="2" s="1"/>
  <c r="W75" i="2" s="1"/>
  <c r="X77" i="2"/>
  <c r="X76" i="2" s="1"/>
  <c r="X75" i="2" s="1"/>
  <c r="Y77" i="2"/>
  <c r="Y76" i="2" s="1"/>
  <c r="Y75" i="2" s="1"/>
  <c r="Z77" i="2"/>
  <c r="Z76" i="2" s="1"/>
  <c r="Z75" i="2" s="1"/>
  <c r="AA77" i="2"/>
  <c r="AA76" i="2" s="1"/>
  <c r="AA75" i="2" s="1"/>
  <c r="AB77" i="2"/>
  <c r="AB76" i="2" s="1"/>
  <c r="AB75" i="2" s="1"/>
  <c r="E77" i="2"/>
  <c r="E76" i="2" s="1"/>
  <c r="E75" i="2" s="1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2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0" i="2"/>
  <c r="I74" i="3" l="1"/>
  <c r="G31" i="3"/>
  <c r="F47" i="3"/>
  <c r="G12" i="3"/>
  <c r="O12" i="3"/>
  <c r="Q23" i="3"/>
  <c r="I28" i="3"/>
  <c r="I11" i="3" s="1"/>
  <c r="I5" i="3" s="1"/>
  <c r="I85" i="3" s="1"/>
  <c r="Q37" i="3"/>
  <c r="Q31" i="3" s="1"/>
  <c r="H47" i="3"/>
  <c r="P47" i="3"/>
  <c r="Q70" i="3"/>
  <c r="J23" i="3"/>
  <c r="J11" i="3" s="1"/>
  <c r="J5" i="3" s="1"/>
  <c r="J85" i="3" s="1"/>
  <c r="Q58" i="3"/>
  <c r="J74" i="3"/>
  <c r="M28" i="3"/>
  <c r="Q32" i="3"/>
  <c r="K31" i="3"/>
  <c r="Q52" i="3"/>
  <c r="J47" i="3"/>
  <c r="K79" i="3"/>
  <c r="K74" i="3" s="1"/>
  <c r="Q12" i="3"/>
  <c r="M11" i="3"/>
  <c r="G28" i="3"/>
  <c r="F79" i="3"/>
  <c r="F74" i="3" s="1"/>
  <c r="N79" i="3"/>
  <c r="N74" i="3" s="1"/>
  <c r="K12" i="3"/>
  <c r="K11" i="3" s="1"/>
  <c r="K5" i="3" s="1"/>
  <c r="L47" i="3"/>
  <c r="E28" i="3"/>
  <c r="E11" i="3" s="1"/>
  <c r="E5" i="3" s="1"/>
  <c r="E85" i="3" s="1"/>
  <c r="O31" i="3"/>
  <c r="O28" i="3" s="1"/>
  <c r="O11" i="3" s="1"/>
  <c r="O5" i="3" s="1"/>
  <c r="O85" i="3" s="1"/>
  <c r="N47" i="3"/>
  <c r="Q79" i="3"/>
  <c r="Q74" i="3" s="1"/>
  <c r="K28" i="3"/>
  <c r="G47" i="3"/>
  <c r="O47" i="3"/>
  <c r="H79" i="3"/>
  <c r="H74" i="3" s="1"/>
  <c r="P79" i="3"/>
  <c r="P74" i="3" s="1"/>
  <c r="J79" i="3"/>
  <c r="M5" i="3"/>
  <c r="M85" i="3" s="1"/>
  <c r="J28" i="3"/>
  <c r="G11" i="3"/>
  <c r="G5" i="3" s="1"/>
  <c r="G85" i="3" s="1"/>
  <c r="Q47" i="3"/>
  <c r="F28" i="3"/>
  <c r="F11" i="3" s="1"/>
  <c r="F5" i="3" s="1"/>
  <c r="N28" i="3"/>
  <c r="N11" i="3" s="1"/>
  <c r="N5" i="3" s="1"/>
  <c r="H28" i="3"/>
  <c r="H11" i="3" s="1"/>
  <c r="H5" i="3" s="1"/>
  <c r="H85" i="3" s="1"/>
  <c r="L28" i="3"/>
  <c r="L11" i="3" s="1"/>
  <c r="L5" i="3" s="1"/>
  <c r="L85" i="3" s="1"/>
  <c r="P28" i="3"/>
  <c r="P11" i="3" s="1"/>
  <c r="P5" i="3" s="1"/>
  <c r="AC64" i="2"/>
  <c r="AD67" i="2"/>
  <c r="AC70" i="2"/>
  <c r="AD43" i="2"/>
  <c r="AD42" i="2" s="1"/>
  <c r="AD70" i="2"/>
  <c r="AC8" i="2"/>
  <c r="AC7" i="2" s="1"/>
  <c r="AC6" i="2" s="1"/>
  <c r="AC82" i="2"/>
  <c r="AC79" i="2" s="1"/>
  <c r="AC74" i="2" s="1"/>
  <c r="AC43" i="2"/>
  <c r="AC42" i="2" s="1"/>
  <c r="AD13" i="2"/>
  <c r="AD12" i="2" s="1"/>
  <c r="AC58" i="2"/>
  <c r="AD32" i="2"/>
  <c r="AD37" i="2"/>
  <c r="AD48" i="2"/>
  <c r="AD58" i="2"/>
  <c r="AC13" i="2"/>
  <c r="AC12" i="2" s="1"/>
  <c r="AC52" i="2"/>
  <c r="AC67" i="2"/>
  <c r="AC37" i="2"/>
  <c r="AD8" i="2"/>
  <c r="AD7" i="2" s="1"/>
  <c r="AD6" i="2" s="1"/>
  <c r="AD82" i="2"/>
  <c r="AD79" i="2" s="1"/>
  <c r="AD74" i="2" s="1"/>
  <c r="F12" i="2"/>
  <c r="AC32" i="2"/>
  <c r="W31" i="2"/>
  <c r="O31" i="2"/>
  <c r="G31" i="2"/>
  <c r="AC19" i="2"/>
  <c r="AC18" i="2" s="1"/>
  <c r="AD19" i="2"/>
  <c r="AD18" i="2" s="1"/>
  <c r="AC48" i="2"/>
  <c r="AD52" i="2"/>
  <c r="AD31" i="2"/>
  <c r="E31" i="2"/>
  <c r="N31" i="2"/>
  <c r="F31" i="2"/>
  <c r="V23" i="2"/>
  <c r="V31" i="2"/>
  <c r="AA31" i="2"/>
  <c r="S31" i="2"/>
  <c r="K31" i="2"/>
  <c r="Y31" i="2"/>
  <c r="Q31" i="2"/>
  <c r="I31" i="2"/>
  <c r="X31" i="2"/>
  <c r="P31" i="2"/>
  <c r="H31" i="2"/>
  <c r="E47" i="2"/>
  <c r="W47" i="2"/>
  <c r="O47" i="2"/>
  <c r="V47" i="2"/>
  <c r="N47" i="2"/>
  <c r="F47" i="2"/>
  <c r="X47" i="2"/>
  <c r="P47" i="2"/>
  <c r="G47" i="2"/>
  <c r="H47" i="2"/>
  <c r="H28" i="2" s="1"/>
  <c r="U47" i="2"/>
  <c r="T47" i="2"/>
  <c r="T28" i="2" s="1"/>
  <c r="Y47" i="2"/>
  <c r="Q47" i="2"/>
  <c r="I47" i="2"/>
  <c r="AA47" i="2"/>
  <c r="AA28" i="2" s="1"/>
  <c r="S47" i="2"/>
  <c r="S28" i="2" s="1"/>
  <c r="K47" i="2"/>
  <c r="M47" i="2"/>
  <c r="Z47" i="2"/>
  <c r="R47" i="2"/>
  <c r="J47" i="2"/>
  <c r="AB47" i="2"/>
  <c r="AB28" i="2" s="1"/>
  <c r="L47" i="2"/>
  <c r="L28" i="2" s="1"/>
  <c r="Z31" i="2"/>
  <c r="R31" i="2"/>
  <c r="J31" i="2"/>
  <c r="U31" i="2"/>
  <c r="M31" i="2"/>
  <c r="Y12" i="2"/>
  <c r="I12" i="2"/>
  <c r="E23" i="2"/>
  <c r="W23" i="2"/>
  <c r="O23" i="2"/>
  <c r="AB12" i="2"/>
  <c r="AA12" i="2"/>
  <c r="S12" i="2"/>
  <c r="Q23" i="2"/>
  <c r="Z12" i="2"/>
  <c r="R12" i="2"/>
  <c r="P23" i="2"/>
  <c r="H23" i="2"/>
  <c r="Q12" i="2"/>
  <c r="G23" i="2"/>
  <c r="E12" i="2"/>
  <c r="W12" i="2"/>
  <c r="O12" i="2"/>
  <c r="G12" i="2"/>
  <c r="J12" i="2"/>
  <c r="X23" i="2"/>
  <c r="V79" i="2"/>
  <c r="V74" i="2" s="1"/>
  <c r="N79" i="2"/>
  <c r="N74" i="2" s="1"/>
  <c r="F79" i="2"/>
  <c r="F74" i="2" s="1"/>
  <c r="V12" i="2"/>
  <c r="N12" i="2"/>
  <c r="X12" i="2"/>
  <c r="P12" i="2"/>
  <c r="H12" i="2"/>
  <c r="AD23" i="2"/>
  <c r="N23" i="2"/>
  <c r="F23" i="2"/>
  <c r="W79" i="2"/>
  <c r="W74" i="2" s="1"/>
  <c r="O79" i="2"/>
  <c r="O74" i="2" s="1"/>
  <c r="G79" i="2"/>
  <c r="G74" i="2" s="1"/>
  <c r="T12" i="2"/>
  <c r="L12" i="2"/>
  <c r="Z23" i="2"/>
  <c r="R23" i="2"/>
  <c r="J23" i="2"/>
  <c r="K12" i="2"/>
  <c r="Y23" i="2"/>
  <c r="I23" i="2"/>
  <c r="AA23" i="2"/>
  <c r="S23" i="2"/>
  <c r="K23" i="2"/>
  <c r="AC23" i="2"/>
  <c r="U23" i="2"/>
  <c r="M23" i="2"/>
  <c r="AB23" i="2"/>
  <c r="T23" i="2"/>
  <c r="L23" i="2"/>
  <c r="U12" i="2"/>
  <c r="M12" i="2"/>
  <c r="E79" i="2"/>
  <c r="E74" i="2" s="1"/>
  <c r="M79" i="2"/>
  <c r="M74" i="2" s="1"/>
  <c r="T79" i="2"/>
  <c r="T74" i="2" s="1"/>
  <c r="AA79" i="2"/>
  <c r="AA74" i="2" s="1"/>
  <c r="K79" i="2"/>
  <c r="K74" i="2" s="1"/>
  <c r="Z79" i="2"/>
  <c r="Z74" i="2" s="1"/>
  <c r="R79" i="2"/>
  <c r="R74" i="2" s="1"/>
  <c r="J79" i="2"/>
  <c r="J74" i="2" s="1"/>
  <c r="U79" i="2"/>
  <c r="U74" i="2" s="1"/>
  <c r="AB79" i="2"/>
  <c r="AB74" i="2" s="1"/>
  <c r="L79" i="2"/>
  <c r="L74" i="2" s="1"/>
  <c r="S79" i="2"/>
  <c r="S74" i="2" s="1"/>
  <c r="Y79" i="2"/>
  <c r="Y74" i="2" s="1"/>
  <c r="Q79" i="2"/>
  <c r="Q74" i="2" s="1"/>
  <c r="I79" i="2"/>
  <c r="I74" i="2" s="1"/>
  <c r="P79" i="2"/>
  <c r="P74" i="2" s="1"/>
  <c r="X79" i="2"/>
  <c r="X74" i="2" s="1"/>
  <c r="H79" i="2"/>
  <c r="H74" i="2" s="1"/>
  <c r="AC31" i="2" l="1"/>
  <c r="AC28" i="2" s="1"/>
  <c r="AC11" i="2" s="1"/>
  <c r="AC5" i="2" s="1"/>
  <c r="AC85" i="2" s="1"/>
  <c r="F85" i="3"/>
  <c r="K85" i="3"/>
  <c r="P85" i="3"/>
  <c r="N85" i="3"/>
  <c r="Q28" i="3"/>
  <c r="Q11" i="3" s="1"/>
  <c r="Q5" i="3" s="1"/>
  <c r="Q85" i="3" s="1"/>
  <c r="O28" i="2"/>
  <c r="AD47" i="2"/>
  <c r="AC47" i="2"/>
  <c r="N28" i="2"/>
  <c r="N11" i="2" s="1"/>
  <c r="N5" i="2" s="1"/>
  <c r="N85" i="2" s="1"/>
  <c r="AD28" i="2"/>
  <c r="AD11" i="2" s="1"/>
  <c r="AD5" i="2" s="1"/>
  <c r="AD85" i="2" s="1"/>
  <c r="W28" i="2"/>
  <c r="U28" i="2"/>
  <c r="U11" i="2" s="1"/>
  <c r="U5" i="2" s="1"/>
  <c r="U85" i="2" s="1"/>
  <c r="F28" i="2"/>
  <c r="F11" i="2" s="1"/>
  <c r="F5" i="2" s="1"/>
  <c r="F85" i="2" s="1"/>
  <c r="G28" i="2"/>
  <c r="G11" i="2" s="1"/>
  <c r="G5" i="2" s="1"/>
  <c r="G85" i="2" s="1"/>
  <c r="E28" i="2"/>
  <c r="E11" i="2" s="1"/>
  <c r="E5" i="2" s="1"/>
  <c r="E85" i="2" s="1"/>
  <c r="V28" i="2"/>
  <c r="V11" i="2" s="1"/>
  <c r="V5" i="2" s="1"/>
  <c r="V85" i="2" s="1"/>
  <c r="R28" i="2"/>
  <c r="R11" i="2" s="1"/>
  <c r="R5" i="2" s="1"/>
  <c r="R85" i="2" s="1"/>
  <c r="Q28" i="2"/>
  <c r="Q11" i="2" s="1"/>
  <c r="Q5" i="2" s="1"/>
  <c r="Q85" i="2" s="1"/>
  <c r="Y28" i="2"/>
  <c r="Y11" i="2" s="1"/>
  <c r="Y5" i="2" s="1"/>
  <c r="Y85" i="2" s="1"/>
  <c r="K28" i="2"/>
  <c r="K11" i="2" s="1"/>
  <c r="K5" i="2" s="1"/>
  <c r="K85" i="2" s="1"/>
  <c r="J28" i="2"/>
  <c r="J11" i="2" s="1"/>
  <c r="J5" i="2" s="1"/>
  <c r="J85" i="2" s="1"/>
  <c r="I28" i="2"/>
  <c r="I11" i="2" s="1"/>
  <c r="I5" i="2" s="1"/>
  <c r="I85" i="2" s="1"/>
  <c r="X28" i="2"/>
  <c r="X11" i="2" s="1"/>
  <c r="X5" i="2" s="1"/>
  <c r="X85" i="2" s="1"/>
  <c r="P28" i="2"/>
  <c r="P11" i="2" s="1"/>
  <c r="P5" i="2" s="1"/>
  <c r="P85" i="2" s="1"/>
  <c r="Z28" i="2"/>
  <c r="Z11" i="2" s="1"/>
  <c r="Z5" i="2" s="1"/>
  <c r="Z85" i="2" s="1"/>
  <c r="M28" i="2"/>
  <c r="M11" i="2" s="1"/>
  <c r="M5" i="2" s="1"/>
  <c r="M85" i="2" s="1"/>
  <c r="W11" i="2"/>
  <c r="W5" i="2" s="1"/>
  <c r="W85" i="2" s="1"/>
  <c r="H11" i="2"/>
  <c r="H5" i="2" s="1"/>
  <c r="H85" i="2" s="1"/>
  <c r="L11" i="2"/>
  <c r="L5" i="2" s="1"/>
  <c r="L85" i="2" s="1"/>
  <c r="O11" i="2"/>
  <c r="O5" i="2" s="1"/>
  <c r="O85" i="2" s="1"/>
  <c r="AA11" i="2"/>
  <c r="AA5" i="2" s="1"/>
  <c r="AA85" i="2" s="1"/>
  <c r="S11" i="2"/>
  <c r="S5" i="2" s="1"/>
  <c r="S85" i="2" s="1"/>
  <c r="T11" i="2"/>
  <c r="T5" i="2" s="1"/>
  <c r="T85" i="2" s="1"/>
  <c r="AB11" i="2"/>
  <c r="AB5" i="2" s="1"/>
  <c r="AB85" i="2" s="1"/>
</calcChain>
</file>

<file path=xl/sharedStrings.xml><?xml version="1.0" encoding="utf-8"?>
<sst xmlns="http://schemas.openxmlformats.org/spreadsheetml/2006/main" count="1497" uniqueCount="653">
  <si>
    <t>Классический план-фактный анализ БДР</t>
  </si>
  <si>
    <t>Вид деятельности</t>
  </si>
  <si>
    <t>По периодам</t>
  </si>
  <si>
    <t>Итого</t>
  </si>
  <si>
    <t>Тип статьи</t>
  </si>
  <si>
    <t>Январь 2022 г.</t>
  </si>
  <si>
    <t>Февраль 2022 г.</t>
  </si>
  <si>
    <t>Март 2022 г.</t>
  </si>
  <si>
    <t>Апрель 2022 г.</t>
  </si>
  <si>
    <t>Май 2022 г.</t>
  </si>
  <si>
    <t>Июнь 2022 г.</t>
  </si>
  <si>
    <t>Июль 2022 г.</t>
  </si>
  <si>
    <t>Август 2022 г.</t>
  </si>
  <si>
    <t>Сентябрь 2022 г.</t>
  </si>
  <si>
    <t>Октябрь 2022 г.</t>
  </si>
  <si>
    <t>Ноябрь 2022 г.</t>
  </si>
  <si>
    <t>Декабрь 2022 г.</t>
  </si>
  <si>
    <t>Статья затрат</t>
  </si>
  <si>
    <t>План</t>
  </si>
  <si>
    <t>Факт</t>
  </si>
  <si>
    <t>Аналитика</t>
  </si>
  <si>
    <t>Основная деятельность</t>
  </si>
  <si>
    <t>Доходная</t>
  </si>
  <si>
    <t>Ф0 Доходы</t>
  </si>
  <si>
    <t>Выручка от реализации</t>
  </si>
  <si>
    <t>Реализация готовой продукции [П1]</t>
  </si>
  <si>
    <t>Реализация услуг (ремонт, сервис, погрузочно-разгрузочные и т.д.)</t>
  </si>
  <si>
    <t>Расходная</t>
  </si>
  <si>
    <t>(18 026 800,00)</t>
  </si>
  <si>
    <t>(18 448 282,10)</t>
  </si>
  <si>
    <t>(24 372 300,00)</t>
  </si>
  <si>
    <t>(26 606 361,22)</t>
  </si>
  <si>
    <t>(23 565 800,00)</t>
  </si>
  <si>
    <t>(23 148 574,81)</t>
  </si>
  <si>
    <t>(24 000 300,00)</t>
  </si>
  <si>
    <t>(25 086 322,60)</t>
  </si>
  <si>
    <t>(19 983 800,00)</t>
  </si>
  <si>
    <t>(18 408 166,88)</t>
  </si>
  <si>
    <t>(21 523 300,00)</t>
  </si>
  <si>
    <t>(22 192 253,24)</t>
  </si>
  <si>
    <t>(20 049 800,00)</t>
  </si>
  <si>
    <t>(20 571 535,47)</t>
  </si>
  <si>
    <t>(21 306 800,00)</t>
  </si>
  <si>
    <t>(25 805 819,95)</t>
  </si>
  <si>
    <t>(22 023 300,00)</t>
  </si>
  <si>
    <t>(21 052 141,09)</t>
  </si>
  <si>
    <t>(24 298 300,00)</t>
  </si>
  <si>
    <t>(36 600 245,56)</t>
  </si>
  <si>
    <t>(27 003 800,00)</t>
  </si>
  <si>
    <t>(6 571 249,99)</t>
  </si>
  <si>
    <t>(25 463 800,00)</t>
  </si>
  <si>
    <t>(271 618 100,00)</t>
  </si>
  <si>
    <t>(244 490 952,91)</t>
  </si>
  <si>
    <t>Ф1 Прямые и переменные производственные расходы</t>
  </si>
  <si>
    <t>(17 038 000,00)</t>
  </si>
  <si>
    <t>(17 382 792,39)</t>
  </si>
  <si>
    <t>(23 044 000,00)</t>
  </si>
  <si>
    <t>(25 757 543,24)</t>
  </si>
  <si>
    <t>(22 450 000,00)</t>
  </si>
  <si>
    <t>(22 037 101,72)</t>
  </si>
  <si>
    <t>(22 912 000,00)</t>
  </si>
  <si>
    <t>(24 349 571,27)</t>
  </si>
  <si>
    <t>(19 084 000,00)</t>
  </si>
  <si>
    <t>(17 673 642,07)</t>
  </si>
  <si>
    <t>(20 536 000,00)</t>
  </si>
  <si>
    <t>(21 471 254,61)</t>
  </si>
  <si>
    <t>(19 282 000,00)</t>
  </si>
  <si>
    <t>(19 646 128,84)</t>
  </si>
  <si>
    <t>(24 899 434,04)</t>
  </si>
  <si>
    <t>(20 800 000,00)</t>
  </si>
  <si>
    <t>(20 236 802,19)</t>
  </si>
  <si>
    <t>(23 440 000,00)</t>
  </si>
  <si>
    <t>(35 663 686,11)</t>
  </si>
  <si>
    <t>(25 948 000,00)</t>
  </si>
  <si>
    <t>(6 406 274,01)</t>
  </si>
  <si>
    <t>(24 562 000,00)</t>
  </si>
  <si>
    <t>(259 632 000,00)</t>
  </si>
  <si>
    <t>(235 524 230,49)</t>
  </si>
  <si>
    <t>Прямые материальные затраты</t>
  </si>
  <si>
    <t>(15 632 576,41)</t>
  </si>
  <si>
    <t>(23 491 618,14)</t>
  </si>
  <si>
    <t>(20 385 614,26)</t>
  </si>
  <si>
    <t>(22 199 258,48)</t>
  </si>
  <si>
    <t>(16 260 585,67)</t>
  </si>
  <si>
    <t>(19 909 413,54)</t>
  </si>
  <si>
    <t>(17 594 959,77)</t>
  </si>
  <si>
    <t>(22 046 707,46)</t>
  </si>
  <si>
    <t>(17 823 486,43)</t>
  </si>
  <si>
    <t>(31 162 371,80)</t>
  </si>
  <si>
    <t>(5 332 014,66)</t>
  </si>
  <si>
    <t>(211 838 606,62)</t>
  </si>
  <si>
    <t>Материалы (только металл) [П1]</t>
  </si>
  <si>
    <t>(2 838 000,00)</t>
  </si>
  <si>
    <t>(4 705 507,03)</t>
  </si>
  <si>
    <t>(3 839 000,00)</t>
  </si>
  <si>
    <t>(6 065 975,18)</t>
  </si>
  <si>
    <t>(3 740 000,00)</t>
  </si>
  <si>
    <t>(3 621 233,79)</t>
  </si>
  <si>
    <t>(3 817 000,00)</t>
  </si>
  <si>
    <t>(4 060 502,55)</t>
  </si>
  <si>
    <t>(3 179 000,00)</t>
  </si>
  <si>
    <t>(3 045 245,70)</t>
  </si>
  <si>
    <t>(3 421 000,00)</t>
  </si>
  <si>
    <t>(3 594 854,07)</t>
  </si>
  <si>
    <t>(3 212 000,00)</t>
  </si>
  <si>
    <t>(3 905 595,52)</t>
  </si>
  <si>
    <t>(5 562 552,80)</t>
  </si>
  <si>
    <t>(3 465 000,00)</t>
  </si>
  <si>
    <t>(4 137 269,21)</t>
  </si>
  <si>
    <t>(3 905 000,00)</t>
  </si>
  <si>
    <t>(7 121 116,38)</t>
  </si>
  <si>
    <t>(4 323 000,00)</t>
  </si>
  <si>
    <t>(1 351 122,38)</t>
  </si>
  <si>
    <t>(4 092 000,00)</t>
  </si>
  <si>
    <t>(43 252 000,00)</t>
  </si>
  <si>
    <t>(47 170 974,61)</t>
  </si>
  <si>
    <t>Покупные изделия, материалы, сырье, упаковка [П1]</t>
  </si>
  <si>
    <t>(14 200 000,00)</t>
  </si>
  <si>
    <t>(10 927 069,38)</t>
  </si>
  <si>
    <t>(19 205 000,00)</t>
  </si>
  <si>
    <t>(17 425 642,96)</t>
  </si>
  <si>
    <t>(18 710 000,00)</t>
  </si>
  <si>
    <t>(16 764 380,47)</t>
  </si>
  <si>
    <t>(19 095 000,00)</t>
  </si>
  <si>
    <t>(18 138 755,93)</t>
  </si>
  <si>
    <t>(15 905 000,00)</t>
  </si>
  <si>
    <t>(13 215 339,97)</t>
  </si>
  <si>
    <t>(17 115 000,00)</t>
  </si>
  <si>
    <t>(16 314 559,47)</t>
  </si>
  <si>
    <t>(16 070 000,00)</t>
  </si>
  <si>
    <t>(13 689 364,25)</t>
  </si>
  <si>
    <t>(16 484 154,66)</t>
  </si>
  <si>
    <t>(17 335 000,00)</t>
  </si>
  <si>
    <t>(13 686 217,22)</t>
  </si>
  <si>
    <t>(19 535 000,00)</t>
  </si>
  <si>
    <t>(24 041 255,42)</t>
  </si>
  <si>
    <t>(21 625 000,00)</t>
  </si>
  <si>
    <t>(3 980 892,28)</t>
  </si>
  <si>
    <t>(20 470 000,00)</t>
  </si>
  <si>
    <t>(216 380 000,00)</t>
  </si>
  <si>
    <t>(164 667 632,01)</t>
  </si>
  <si>
    <t>Переменные общепроизводственные затраты</t>
  </si>
  <si>
    <t>(1 750 215,98)</t>
  </si>
  <si>
    <t>(2 265 925,10)</t>
  </si>
  <si>
    <t>(1 651 487,46)</t>
  </si>
  <si>
    <t>(2 150 312,79)</t>
  </si>
  <si>
    <t>(1 413 056,40)</t>
  </si>
  <si>
    <t>(1 561 841,07)</t>
  </si>
  <si>
    <t>(2 051 169,07)</t>
  </si>
  <si>
    <t>(2 852 726,58)</t>
  </si>
  <si>
    <t>(2 413 315,76)</t>
  </si>
  <si>
    <t>(4 501 314,31)</t>
  </si>
  <si>
    <t>(1 074 259,35)</t>
  </si>
  <si>
    <t>(23 685 623,87)</t>
  </si>
  <si>
    <t>Переменные косвенные расходы, включенные в себестоимость (метод Гаусса-Зейделя) [П1]</t>
  </si>
  <si>
    <t>Ф2 Переменные коммерческие расходы</t>
  </si>
  <si>
    <t>(20 000,00)</t>
  </si>
  <si>
    <t>(406 207,00)</t>
  </si>
  <si>
    <t>(606 054,00)</t>
  </si>
  <si>
    <t>(325 134,30)</t>
  </si>
  <si>
    <t>(313 750,00)</t>
  </si>
  <si>
    <t>(257 415,00)</t>
  </si>
  <si>
    <t>(374 936,00)</t>
  </si>
  <si>
    <t>(467 773,02)</t>
  </si>
  <si>
    <t>(419 118,00)</t>
  </si>
  <si>
    <t>(447 837,00)</t>
  </si>
  <si>
    <t>(345 405,56)</t>
  </si>
  <si>
    <t>(120 000,00)</t>
  </si>
  <si>
    <t>(240 000,00)</t>
  </si>
  <si>
    <t>(4 083 629,88)</t>
  </si>
  <si>
    <t>СПА, транспортные расходы по доставке ГП, прочие переменные коммерческие расходы</t>
  </si>
  <si>
    <t>Списание материалов, в т.ч. упаковки, работ по реализации продукции</t>
  </si>
  <si>
    <t>(10 000,00)</t>
  </si>
  <si>
    <t>(25 010,00)</t>
  </si>
  <si>
    <t>(14 562,30)</t>
  </si>
  <si>
    <t>(5 000,00)</t>
  </si>
  <si>
    <t>(2 000,00)</t>
  </si>
  <si>
    <t>(8 070,02)</t>
  </si>
  <si>
    <t>(5 350,00)</t>
  </si>
  <si>
    <t>(9 706,56)</t>
  </si>
  <si>
    <t>(69 698,88)</t>
  </si>
  <si>
    <t>Транспортные услуги по доставке готовой продукции до клиента</t>
  </si>
  <si>
    <t>(353 207,00)</t>
  </si>
  <si>
    <t>(321 302,00)</t>
  </si>
  <si>
    <t>(38 104,00)</t>
  </si>
  <si>
    <t>(91 849,00)</t>
  </si>
  <si>
    <t>(4 605,00)</t>
  </si>
  <si>
    <t>(106 473,00)</t>
  </si>
  <si>
    <t>(65 123,00)</t>
  </si>
  <si>
    <t>(25 520,00)</t>
  </si>
  <si>
    <t>(93 725,00)</t>
  </si>
  <si>
    <t>(157 773,00)</t>
  </si>
  <si>
    <t>(1 257 681,00)</t>
  </si>
  <si>
    <t>Транспортные услуги по доставке готовой продукции до нас</t>
  </si>
  <si>
    <t>(53 000,00)</t>
  </si>
  <si>
    <t>(259 742,00)</t>
  </si>
  <si>
    <t>(272 468,00)</t>
  </si>
  <si>
    <t>(221 901,00)</t>
  </si>
  <si>
    <t>(247 810,00)</t>
  </si>
  <si>
    <t>(266 463,00)</t>
  </si>
  <si>
    <t>(394 580,00)</t>
  </si>
  <si>
    <t>(388 248,00)</t>
  </si>
  <si>
    <t>(354 112,00)</t>
  </si>
  <si>
    <t>(177 926,00)</t>
  </si>
  <si>
    <t>(2 756 250,00)</t>
  </si>
  <si>
    <t>Ф3 Постоянные общепроизводственные расходы</t>
  </si>
  <si>
    <t>(9 754,00)</t>
  </si>
  <si>
    <t>(40 000,00)</t>
  </si>
  <si>
    <t>(4 661,92)</t>
  </si>
  <si>
    <t>(25 027,15)</t>
  </si>
  <si>
    <t>(7 499,39)</t>
  </si>
  <si>
    <t>(160 000,00)</t>
  </si>
  <si>
    <t>(46 942,46)</t>
  </si>
  <si>
    <t>Амортизация ОС, НМА производства</t>
  </si>
  <si>
    <t>Амортизация ОС и НМА производственного назначения</t>
  </si>
  <si>
    <t>Инструменты, МБП, ремонт и ТО производственного оборудования, прочие производственные расходы</t>
  </si>
  <si>
    <t>(21 915,31)</t>
  </si>
  <si>
    <t>Инструмент, МБП (вкл. малоценную оснастку оборудования), хозяйственный инвентарь</t>
  </si>
  <si>
    <t>Ф5 Постоянные непроизводственные расходы</t>
  </si>
  <si>
    <t>(948 800,00)</t>
  </si>
  <si>
    <t>(659 282,71)</t>
  </si>
  <si>
    <t>(1 308 300,00)</t>
  </si>
  <si>
    <t>(233 009,98)</t>
  </si>
  <si>
    <t>(1 055 800,00)</t>
  </si>
  <si>
    <t>(781 676,87)</t>
  </si>
  <si>
    <t>(1 068 300,00)</t>
  </si>
  <si>
    <t>(423 001,33)</t>
  </si>
  <si>
    <t>(839 800,00)</t>
  </si>
  <si>
    <t>(477 109,81)</t>
  </si>
  <si>
    <t>(947 300,00)</t>
  </si>
  <si>
    <t>(321 035,48)</t>
  </si>
  <si>
    <t>(747 800,00)</t>
  </si>
  <si>
    <t>(457 633,61)</t>
  </si>
  <si>
    <t>(750 800,00)</t>
  </si>
  <si>
    <t>(487 267,91)</t>
  </si>
  <si>
    <t>(1 183 300,00)</t>
  </si>
  <si>
    <t>(360 002,51)</t>
  </si>
  <si>
    <t>(838 300,00)</t>
  </si>
  <si>
    <t>(591 153,89)</t>
  </si>
  <si>
    <t>(1 035 800,00)</t>
  </si>
  <si>
    <t>(44 975,98)</t>
  </si>
  <si>
    <t>(861 800,00)</t>
  </si>
  <si>
    <t>(11 586 100,00)</t>
  </si>
  <si>
    <t>(4 836 150,08)</t>
  </si>
  <si>
    <t>Амортизация ОС, НМА</t>
  </si>
  <si>
    <t>(25 100,00)</t>
  </si>
  <si>
    <t>(25 027,14)</t>
  </si>
  <si>
    <t>(25 027,13)</t>
  </si>
  <si>
    <t>(36 736,25)</t>
  </si>
  <si>
    <t>(301 200,00)</t>
  </si>
  <si>
    <t>(236 953,37)</t>
  </si>
  <si>
    <t>Амортизация ОС и НМА общехозяйственного назначения</t>
  </si>
  <si>
    <t>Коммерческие расходы</t>
  </si>
  <si>
    <t>(298 000,00)</t>
  </si>
  <si>
    <t>(409 000,00)</t>
  </si>
  <si>
    <t>(150,00)</t>
  </si>
  <si>
    <t>(425 000,00)</t>
  </si>
  <si>
    <t>(83 348,42)</t>
  </si>
  <si>
    <t>(223 500,00)</t>
  </si>
  <si>
    <t>(25 356,28)</t>
  </si>
  <si>
    <t>(194 500,00)</t>
  </si>
  <si>
    <t>(13 538,00)</t>
  </si>
  <si>
    <t>(235 500,00)</t>
  </si>
  <si>
    <t>(36 519,40)</t>
  </si>
  <si>
    <t>(196 000,00)</t>
  </si>
  <si>
    <t>(156 452,80)</t>
  </si>
  <si>
    <t>(205 500,00)</t>
  </si>
  <si>
    <t>(268 277,70)</t>
  </si>
  <si>
    <t>(222 500,00)</t>
  </si>
  <si>
    <t>(35 287,68)</t>
  </si>
  <si>
    <t>(227 500,00)</t>
  </si>
  <si>
    <t>(78 436,46)</t>
  </si>
  <si>
    <t>(261 500,00)</t>
  </si>
  <si>
    <t>(261 000,00)</t>
  </si>
  <si>
    <t>(3 159 500,00)</t>
  </si>
  <si>
    <t>(697 366,74)</t>
  </si>
  <si>
    <t>Реклама и маркетинг</t>
  </si>
  <si>
    <t>(30 000,00)</t>
  </si>
  <si>
    <t>(55 000,00)</t>
  </si>
  <si>
    <t>(2 210,00)</t>
  </si>
  <si>
    <t>(50 000,00)</t>
  </si>
  <si>
    <t>(141 393,08)</t>
  </si>
  <si>
    <t>(35 000,00)</t>
  </si>
  <si>
    <t>(45 000,00)</t>
  </si>
  <si>
    <t>(360 000,00)</t>
  </si>
  <si>
    <t>(180 272,48)</t>
  </si>
  <si>
    <t>Полиграфическая и сувенирная продукция</t>
  </si>
  <si>
    <t>(25 000,00)</t>
  </si>
  <si>
    <t>(26 519,40)</t>
  </si>
  <si>
    <t>(167 912,48)</t>
  </si>
  <si>
    <t>Фото-, видео продукция</t>
  </si>
  <si>
    <t>Прочие расходы на рекламу и маркетинг</t>
  </si>
  <si>
    <t>(2 360,00)</t>
  </si>
  <si>
    <t>Сайты</t>
  </si>
  <si>
    <t>(90 000,00)</t>
  </si>
  <si>
    <t>Прочие коммерческие затраты</t>
  </si>
  <si>
    <t>(288 000,00)</t>
  </si>
  <si>
    <t>(379 000,00)</t>
  </si>
  <si>
    <t>(370 000,00)</t>
  </si>
  <si>
    <t>(203 500,00)</t>
  </si>
  <si>
    <t>(174 500,00)</t>
  </si>
  <si>
    <t>(11 328,00)</t>
  </si>
  <si>
    <t>(185 500,00)</t>
  </si>
  <si>
    <t>(176 000,00)</t>
  </si>
  <si>
    <t>(15 059,72)</t>
  </si>
  <si>
    <t>(187 500,00)</t>
  </si>
  <si>
    <t>(207 500,00)</t>
  </si>
  <si>
    <t>(226 500,00)</t>
  </si>
  <si>
    <t>(216 000,00)</t>
  </si>
  <si>
    <t>(2 799 500,00)</t>
  </si>
  <si>
    <t>(517 094,26)</t>
  </si>
  <si>
    <t>Прочие коммерческие расходы</t>
  </si>
  <si>
    <t>Гарантийное обслуживание</t>
  </si>
  <si>
    <t>(258 000,00)</t>
  </si>
  <si>
    <t>(349 000,00)</t>
  </si>
  <si>
    <t>(340 000,00)</t>
  </si>
  <si>
    <t>(63 614,60)</t>
  </si>
  <si>
    <t>(173 500,00)</t>
  </si>
  <si>
    <t>(144 500,00)</t>
  </si>
  <si>
    <t>(155 500,00)</t>
  </si>
  <si>
    <t>(146 000,00)</t>
  </si>
  <si>
    <t>(157 500,00)</t>
  </si>
  <si>
    <t>(2 129,23)</t>
  </si>
  <si>
    <t>(177 500,00)</t>
  </si>
  <si>
    <t>(36 436,46)</t>
  </si>
  <si>
    <t>(196 500,00)</t>
  </si>
  <si>
    <t>(186 000,00)</t>
  </si>
  <si>
    <t>(2 439 500,00)</t>
  </si>
  <si>
    <t>(422 201,99)</t>
  </si>
  <si>
    <t>(264 406,42)</t>
  </si>
  <si>
    <t>(418 330,71)</t>
  </si>
  <si>
    <t>Внешнее несоответствие ТИ-00000853 от 04.08.2022 08:20:52</t>
  </si>
  <si>
    <t>(3 871,28)</t>
  </si>
  <si>
    <t>Комиссионные (ретро-бонус)</t>
  </si>
  <si>
    <t>(19 733,82)</t>
  </si>
  <si>
    <t>(33 158,45)</t>
  </si>
  <si>
    <t>(42 000,00)</t>
  </si>
  <si>
    <t>(94 892,27)</t>
  </si>
  <si>
    <t>Логистические расходы</t>
  </si>
  <si>
    <t>(115 000,00)</t>
  </si>
  <si>
    <t>(4 279,00)</t>
  </si>
  <si>
    <t>(70 000,00)</t>
  </si>
  <si>
    <t>(3 475,50)</t>
  </si>
  <si>
    <t>(184 915,34)</t>
  </si>
  <si>
    <t>(13 461,42)</t>
  </si>
  <si>
    <t>(5 910,00)</t>
  </si>
  <si>
    <t>(105 000,00)</t>
  </si>
  <si>
    <t>(47 994,28)</t>
  </si>
  <si>
    <t>(80 000,00)</t>
  </si>
  <si>
    <t>(48 572,25)</t>
  </si>
  <si>
    <t>(18 458,98)</t>
  </si>
  <si>
    <t>(75 000,00)</t>
  </si>
  <si>
    <t>(48 778,86)</t>
  </si>
  <si>
    <t>(54 923,50)</t>
  </si>
  <si>
    <t>(95 000,00)</t>
  </si>
  <si>
    <t>(960 000,00)</t>
  </si>
  <si>
    <t>(430 769,13)</t>
  </si>
  <si>
    <t>Транспортные расходы, затраты на оборудование складов</t>
  </si>
  <si>
    <t>Транспортные услуги по доставке (наемный транспорт, экспедиторские услуги и т.п.)</t>
  </si>
  <si>
    <t>(850,00)</t>
  </si>
  <si>
    <t>(640,00)</t>
  </si>
  <si>
    <t>(940,00)</t>
  </si>
  <si>
    <t>(12 580,00)</t>
  </si>
  <si>
    <t>(900,00)</t>
  </si>
  <si>
    <t>(1 370,00)</t>
  </si>
  <si>
    <t>(1 989,00)</t>
  </si>
  <si>
    <t>(19 269,00)</t>
  </si>
  <si>
    <t>ГСМ для непроизводственного транспорта</t>
  </si>
  <si>
    <t>(176 719,00)</t>
  </si>
  <si>
    <t>(17 558,98)</t>
  </si>
  <si>
    <t>(42 173,86)</t>
  </si>
  <si>
    <t>(34 769,50)</t>
  </si>
  <si>
    <t>(600 000,00)</t>
  </si>
  <si>
    <t>(271 221,34)</t>
  </si>
  <si>
    <t>Накладные расходы на содержание непроизводственного автотранспорта (страхование, регистрация, ТО,  мойка, штрафы и т.д.)</t>
  </si>
  <si>
    <t>(2 625,50)</t>
  </si>
  <si>
    <t>(7 556,34)</t>
  </si>
  <si>
    <t>(4 970,00)</t>
  </si>
  <si>
    <t>(35 992,25)</t>
  </si>
  <si>
    <t>(15 000,00)</t>
  </si>
  <si>
    <t>(5 235,00)</t>
  </si>
  <si>
    <t>(18 165,00)</t>
  </si>
  <si>
    <t>(140 278,79)</t>
  </si>
  <si>
    <t>Управленческие расходы</t>
  </si>
  <si>
    <t>(510 700,00)</t>
  </si>
  <si>
    <t>(629 976,57)</t>
  </si>
  <si>
    <t>(804 200,00)</t>
  </si>
  <si>
    <t>(204 357,34)</t>
  </si>
  <si>
    <t>(535 700,00)</t>
  </si>
  <si>
    <t>(488 385,97)</t>
  </si>
  <si>
    <t>(749 700,00)</t>
  </si>
  <si>
    <t>(359 156,49)</t>
  </si>
  <si>
    <t>(550 200,00)</t>
  </si>
  <si>
    <t>(432 634,67)</t>
  </si>
  <si>
    <t>(581 700,00)</t>
  </si>
  <si>
    <t>(236 521,80)</t>
  </si>
  <si>
    <t>(446 700,00)</t>
  </si>
  <si>
    <t>(227 581,42)</t>
  </si>
  <si>
    <t>(450 200,00)</t>
  </si>
  <si>
    <t>(175 504,08)</t>
  </si>
  <si>
    <t>(860 700,00)</t>
  </si>
  <si>
    <t>(250 908,84)</t>
  </si>
  <si>
    <t>(515 700,00)</t>
  </si>
  <si>
    <t>(421 057,68)</t>
  </si>
  <si>
    <t>(679 200,00)</t>
  </si>
  <si>
    <t>(480 700,00)</t>
  </si>
  <si>
    <t>(7 165 400,00)</t>
  </si>
  <si>
    <t>(3 471 060,84)</t>
  </si>
  <si>
    <t>Затраты на помещения/площади</t>
  </si>
  <si>
    <t>(297 000,00)</t>
  </si>
  <si>
    <t>(514 819,65)</t>
  </si>
  <si>
    <t>(532 000,00)</t>
  </si>
  <si>
    <t>(131 787,00)</t>
  </si>
  <si>
    <t>(317 000,00)</t>
  </si>
  <si>
    <t>(431 650,00)</t>
  </si>
  <si>
    <t>(472 000,00)</t>
  </si>
  <si>
    <t>(328 599,47)</t>
  </si>
  <si>
    <t>(303 000,00)</t>
  </si>
  <si>
    <t>(274 250,17)</t>
  </si>
  <si>
    <t>(363 000,00)</t>
  </si>
  <si>
    <t>(184 353,53)</t>
  </si>
  <si>
    <t>(213 000,00)</t>
  </si>
  <si>
    <t>(121 331,30)</t>
  </si>
  <si>
    <t>(263 000,00)</t>
  </si>
  <si>
    <t>(119 391,96)</t>
  </si>
  <si>
    <t>(602 000,00)</t>
  </si>
  <si>
    <t>(177 833,62)</t>
  </si>
  <si>
    <t>(242 000,00)</t>
  </si>
  <si>
    <t>(303 233,37)</t>
  </si>
  <si>
    <t>(492 000,00)</t>
  </si>
  <si>
    <t>(22 000,00)</t>
  </si>
  <si>
    <t>(4 338 000,00)</t>
  </si>
  <si>
    <t>(2 609 250,07)</t>
  </si>
  <si>
    <t>Аренда помещений/площадей</t>
  </si>
  <si>
    <t>(109 000,00)</t>
  </si>
  <si>
    <t>(327 000,00)</t>
  </si>
  <si>
    <t>(218 000,00)</t>
  </si>
  <si>
    <t>(1 308 000,00)</t>
  </si>
  <si>
    <t>Коммунальные услуги</t>
  </si>
  <si>
    <t>(63 000,00)</t>
  </si>
  <si>
    <t>(89 819,65)</t>
  </si>
  <si>
    <t>(200 209,47)</t>
  </si>
  <si>
    <t>(49 000,00)</t>
  </si>
  <si>
    <t>(64 460,53)</t>
  </si>
  <si>
    <t>(6 114,96)</t>
  </si>
  <si>
    <t>(77 388,37)</t>
  </si>
  <si>
    <t>(700 000,00)</t>
  </si>
  <si>
    <t>(437 992,98)</t>
  </si>
  <si>
    <t>Затраты на содержание помещений/площадей</t>
  </si>
  <si>
    <t>(125 000,00)</t>
  </si>
  <si>
    <t>(98 000,00)</t>
  </si>
  <si>
    <t>(145 000,00)</t>
  </si>
  <si>
    <t>(213 650,00)</t>
  </si>
  <si>
    <t>(300 000,00)</t>
  </si>
  <si>
    <t>(19 390,00)</t>
  </si>
  <si>
    <t>(165 250,17)</t>
  </si>
  <si>
    <t>(205 000,00)</t>
  </si>
  <si>
    <t>(10 893,00)</t>
  </si>
  <si>
    <t>(12 331,30)</t>
  </si>
  <si>
    <t>(4 277,00)</t>
  </si>
  <si>
    <t>(430 000,00)</t>
  </si>
  <si>
    <t>(68 833,62)</t>
  </si>
  <si>
    <t>(116 845,00)</t>
  </si>
  <si>
    <t>(320 000,00)</t>
  </si>
  <si>
    <t>(2 330 000,00)</t>
  </si>
  <si>
    <t>(863 257,09)</t>
  </si>
  <si>
    <t>Расходы на персонал</t>
  </si>
  <si>
    <t>(23 881,50)</t>
  </si>
  <si>
    <t>(17 054,56)</t>
  </si>
  <si>
    <t>(89 000,00)</t>
  </si>
  <si>
    <t>(1 720,09)</t>
  </si>
  <si>
    <t>(12 733,83)</t>
  </si>
  <si>
    <t>(30 996,65)</t>
  </si>
  <si>
    <t>(99 000,00)</t>
  </si>
  <si>
    <t>(17 712,52)</t>
  </si>
  <si>
    <t>(65 310,08)</t>
  </si>
  <si>
    <t>(20 762,65)</t>
  </si>
  <si>
    <t>(9 417,90)</t>
  </si>
  <si>
    <t>(68 708,66)</t>
  </si>
  <si>
    <t>(14 949,53)</t>
  </si>
  <si>
    <t>(134 000,00)</t>
  </si>
  <si>
    <t>(1 183 000,00)</t>
  </si>
  <si>
    <t>(283 247,97)</t>
  </si>
  <si>
    <t>Обучение персонала</t>
  </si>
  <si>
    <t>(8 000,00)</t>
  </si>
  <si>
    <t>(4 000,00)</t>
  </si>
  <si>
    <t>(12 000,00)</t>
  </si>
  <si>
    <t>Прочие расходы на персонал (питание сотрудников, компенсация на а/м, дни рождения, премия, соц. обеспечение, профсоюз)</t>
  </si>
  <si>
    <t>(3 370,00)</t>
  </si>
  <si>
    <t>(17 000,00)</t>
  </si>
  <si>
    <t>(149 000,00)</t>
  </si>
  <si>
    <t>Командировочные расходы</t>
  </si>
  <si>
    <t>(12 082,17)</t>
  </si>
  <si>
    <t>(350,00)</t>
  </si>
  <si>
    <t>(8 900,00)</t>
  </si>
  <si>
    <t>(17 298,00)</t>
  </si>
  <si>
    <t>(8 400,00)</t>
  </si>
  <si>
    <t>(64 110,02)</t>
  </si>
  <si>
    <t>(18 362,53)</t>
  </si>
  <si>
    <t>(7 020,00)</t>
  </si>
  <si>
    <t>(61 039,45)</t>
  </si>
  <si>
    <t>(870 000,00)</t>
  </si>
  <si>
    <t>(212 511,70)</t>
  </si>
  <si>
    <t>(21 969,53)</t>
  </si>
  <si>
    <t>Расходы на воду, продукты</t>
  </si>
  <si>
    <t>(7 000,00)</t>
  </si>
  <si>
    <t>(8 429,33)</t>
  </si>
  <si>
    <t>(4 864,56)</t>
  </si>
  <si>
    <t>(3 833,83)</t>
  </si>
  <si>
    <t>(13 698,65)</t>
  </si>
  <si>
    <t>(5 312,52)</t>
  </si>
  <si>
    <t>(1 200,06)</t>
  </si>
  <si>
    <t>(2 400,12)</t>
  </si>
  <si>
    <t>(7 669,21)</t>
  </si>
  <si>
    <t>(84 000,00)</t>
  </si>
  <si>
    <t>(49 128,37)</t>
  </si>
  <si>
    <t>Фирменные мероприятия, корпоративы</t>
  </si>
  <si>
    <t>(3 840,00)</t>
  </si>
  <si>
    <t>(2 397,90)</t>
  </si>
  <si>
    <t>(60 000,00)</t>
  </si>
  <si>
    <t>(6 237,90)</t>
  </si>
  <si>
    <t>Общехозяйственные расходы</t>
  </si>
  <si>
    <t>(80 500,00)</t>
  </si>
  <si>
    <t>(81 669,42)</t>
  </si>
  <si>
    <t>(110 500,00)</t>
  </si>
  <si>
    <t>(28 854,06)</t>
  </si>
  <si>
    <t>(47 699,88)</t>
  </si>
  <si>
    <t>(134 500,00)</t>
  </si>
  <si>
    <t>(13 623,19)</t>
  </si>
  <si>
    <t>(130 500,00)</t>
  </si>
  <si>
    <t>(86 099,52)</t>
  </si>
  <si>
    <t>(25 275,75)</t>
  </si>
  <si>
    <t>(36 740,04)</t>
  </si>
  <si>
    <t>(30 349,47)</t>
  </si>
  <si>
    <t>(45 457,32)</t>
  </si>
  <si>
    <t>(170 500,00)</t>
  </si>
  <si>
    <t>(35 495,61)</t>
  </si>
  <si>
    <t>(8 026,45)</t>
  </si>
  <si>
    <t>(1 220 000,00)</t>
  </si>
  <si>
    <t>(439 290,71)</t>
  </si>
  <si>
    <t>Канцелярские расходы, вкл.подписку на периодику</t>
  </si>
  <si>
    <t>(9 110,76)</t>
  </si>
  <si>
    <t>(3 997,75)</t>
  </si>
  <si>
    <t>(1 737,46)</t>
  </si>
  <si>
    <t>(663,76)</t>
  </si>
  <si>
    <t>(1 673,30)</t>
  </si>
  <si>
    <t>(8 748,51)</t>
  </si>
  <si>
    <t>(3 078,97)</t>
  </si>
  <si>
    <t>(29 010,51)</t>
  </si>
  <si>
    <t>Прочие административно-хозяйственные расходы (хоз.товары, бытовая химия, хоз.инвентарь, медикаменты )</t>
  </si>
  <si>
    <t>(10 500,00)</t>
  </si>
  <si>
    <t>(13 990,26)</t>
  </si>
  <si>
    <t>(8 281,77)</t>
  </si>
  <si>
    <t>(3 951,53)</t>
  </si>
  <si>
    <t>(7 123,80)</t>
  </si>
  <si>
    <t>(6 128,00)</t>
  </si>
  <si>
    <t>(11 536,70)</t>
  </si>
  <si>
    <t>(5 330,70)</t>
  </si>
  <si>
    <t>(3 000,00)</t>
  </si>
  <si>
    <t>(3 531,61)</t>
  </si>
  <si>
    <t>(4 947,48)</t>
  </si>
  <si>
    <t>(126 000,00)</t>
  </si>
  <si>
    <t>(70 821,85)</t>
  </si>
  <si>
    <t>Связь (мобильная и стационарная), интернет, почта</t>
  </si>
  <si>
    <t>(56 000,00)</t>
  </si>
  <si>
    <t>(58 568,40)</t>
  </si>
  <si>
    <t>(16 574,54)</t>
  </si>
  <si>
    <t>(37 387,98)</t>
  </si>
  <si>
    <t>(4 761,93)</t>
  </si>
  <si>
    <t>(46 478,08)</t>
  </si>
  <si>
    <t>(12 065,75)</t>
  </si>
  <si>
    <t>(25 908,34)</t>
  </si>
  <si>
    <t>(27 349,47)</t>
  </si>
  <si>
    <t>(33 444,47)</t>
  </si>
  <si>
    <t>(23 215,49)</t>
  </si>
  <si>
    <t>(672 000,00)</t>
  </si>
  <si>
    <t>(285 754,45)</t>
  </si>
  <si>
    <t>Мебель, бытовое и складское оборудование (списание и амортизация)</t>
  </si>
  <si>
    <t>(140 000,00)</t>
  </si>
  <si>
    <t>Спец. одежда, униформа, СИЗ непроизводственного персонала</t>
  </si>
  <si>
    <t>(6 360,37)</t>
  </si>
  <si>
    <t>(61 000,00)</t>
  </si>
  <si>
    <t>(32 829,68)</t>
  </si>
  <si>
    <t>(5 501,00)</t>
  </si>
  <si>
    <t>(9 012,85)</t>
  </si>
  <si>
    <t>(67 000,00)</t>
  </si>
  <si>
    <t>(198 000,00)</t>
  </si>
  <si>
    <t>(53 703,90)</t>
  </si>
  <si>
    <t>ИТ- расходы</t>
  </si>
  <si>
    <t>(1 406,00)</t>
  </si>
  <si>
    <t>(33 500,00)</t>
  </si>
  <si>
    <t>(3 174,72)</t>
  </si>
  <si>
    <t>(3 116,00)</t>
  </si>
  <si>
    <t>(3 500,00)</t>
  </si>
  <si>
    <t>(34 158,33)</t>
  </si>
  <si>
    <t>(800,00)</t>
  </si>
  <si>
    <t>(5 550,04)</t>
  </si>
  <si>
    <t>(104 000,00)</t>
  </si>
  <si>
    <t>(48 205,09)</t>
  </si>
  <si>
    <t>Ремонт ИТ-инфраструктуры, цифровой и офисной техники, сопутствующие расходные материалы</t>
  </si>
  <si>
    <t>(19 078,82)</t>
  </si>
  <si>
    <t>(14 000,00)</t>
  </si>
  <si>
    <t>(31 719,58)</t>
  </si>
  <si>
    <t>Компьютерная, цифровая, офисная техника (списание и амортизация)</t>
  </si>
  <si>
    <t>(15 079,51)</t>
  </si>
  <si>
    <t>(16 485,51)</t>
  </si>
  <si>
    <t>Сертификация, консультационные услуги, прочие расходы по договорам</t>
  </si>
  <si>
    <t>(150 000,00)</t>
  </si>
  <si>
    <t>Претензии, пени, штрафы по договорам</t>
  </si>
  <si>
    <t>(130 000,00)</t>
  </si>
  <si>
    <t>Аудит, консультационные, бухгалтерские, юридические и нотариальные услуги, информационное сопровождение</t>
  </si>
  <si>
    <t>Безопасность</t>
  </si>
  <si>
    <t>(4 200,00)</t>
  </si>
  <si>
    <t>(8 200,00)</t>
  </si>
  <si>
    <t>(19 200,00)</t>
  </si>
  <si>
    <t>(23 487,00)</t>
  </si>
  <si>
    <t>(9 200,00)</t>
  </si>
  <si>
    <t>(54 200,00)</t>
  </si>
  <si>
    <t>(7 130,00)</t>
  </si>
  <si>
    <t>(9 180,00)</t>
  </si>
  <si>
    <t>(8 070,00)</t>
  </si>
  <si>
    <t>(24 200,00)</t>
  </si>
  <si>
    <t>(170 400,00)</t>
  </si>
  <si>
    <t>(77 067,00)</t>
  </si>
  <si>
    <t>Представительские расходы</t>
  </si>
  <si>
    <t>(19 287,00)</t>
  </si>
  <si>
    <t>(4 980,00)</t>
  </si>
  <si>
    <t>(3 870,00)</t>
  </si>
  <si>
    <t>(28 137,00)</t>
  </si>
  <si>
    <t>Охрана и расходы по безопасности (спец мероприятия, представительские СБ)</t>
  </si>
  <si>
    <t>(50 400,00)</t>
  </si>
  <si>
    <t>(46 000,00)</t>
  </si>
  <si>
    <t>ТСБ: видеонаблюдение, СКД, охранное оборудование (списание и амортизация)</t>
  </si>
  <si>
    <t>(2 930,00)</t>
  </si>
  <si>
    <t>Внереализационная деятельность</t>
  </si>
  <si>
    <t>(2 175,00)</t>
  </si>
  <si>
    <t>(1 168,00)</t>
  </si>
  <si>
    <t>(4 630,50)</t>
  </si>
  <si>
    <t>(6 503,74)</t>
  </si>
  <si>
    <t>Ф7 Внереализационные доходы и расходы</t>
  </si>
  <si>
    <t>Внереализационные доходы и расходы от операционной деятельности</t>
  </si>
  <si>
    <t>Прочие операционные доходы</t>
  </si>
  <si>
    <t>(6 000,00)</t>
  </si>
  <si>
    <t>(24 000,00)</t>
  </si>
  <si>
    <t>(7 490,12)</t>
  </si>
  <si>
    <t>Ф8 Ошибки прошлых периодов</t>
  </si>
  <si>
    <t>Ошибки прошлых периодов</t>
  </si>
  <si>
    <t>Ф9 Потери и недостачи</t>
  </si>
  <si>
    <t>(296,62)</t>
  </si>
  <si>
    <t>(8 270,12)</t>
  </si>
  <si>
    <t>Списание неликвидов ТМЦ</t>
  </si>
  <si>
    <t>Потери, недостачи, кражи по итогам инвентаризации</t>
  </si>
  <si>
    <t>(6 095,12)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</si>
</sst>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\-0.00"/>
    <numFmt numFmtId="165" formatCode="#,##0.00_ ;[Red]\-#,##0.00\ "/>
  </numFmts>
  <fonts count="7" x14ac:knownFonts="1">
    <font>
      <sz val="8"/>
      <name val="Arial"/>
    </font>
    <font>
      <b/>
      <sz val="18"/>
      <color rgb="FF64512D"/>
      <name val="Arial"/>
      <family val="2"/>
    </font>
    <font>
      <b/>
      <sz val="10"/>
      <color rgb="FF64512D"/>
      <name val="Arial"/>
      <family val="2"/>
    </font>
    <font>
      <b/>
      <sz val="8"/>
      <color rgb="FF64512D"/>
      <name val="Arial"/>
      <family val="2"/>
    </font>
    <font>
      <sz val="10"/>
      <color theme="0" tint="-4.9989318521683403E-2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F2F1D9"/>
        <bgColor auto="1"/>
      </patternFill>
    </fill>
    <fill>
      <patternFill patternType="solid">
        <fgColor rgb="FFFFFBF0"/>
        <bgColor auto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/>
      <bottom style="thin">
        <color rgb="FFB3AC86"/>
      </bottom>
      <diagonal/>
    </border>
    <border>
      <left/>
      <right style="thin">
        <color rgb="FFB3AC86"/>
      </right>
      <top/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/>
      <right/>
      <top style="thin">
        <color rgb="FFC8C0AD"/>
      </top>
      <bottom style="thin">
        <color rgb="FFC8C0AD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/>
      <diagonal/>
    </border>
    <border>
      <left/>
      <right style="thin">
        <color rgb="FFB3AC86"/>
      </right>
      <top style="thin">
        <color rgb="FFB3AC86"/>
      </top>
      <bottom/>
      <diagonal/>
    </border>
    <border>
      <left style="thin">
        <color rgb="FFC8C0AD"/>
      </left>
      <right/>
      <top style="thin">
        <color rgb="FFB3AC86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C8C0AD"/>
      </bottom>
      <diagonal/>
    </border>
    <border>
      <left/>
      <right/>
      <top style="thin">
        <color rgb="FFC8C0AD"/>
      </top>
      <bottom style="thin">
        <color rgb="FFB3AC86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40" fontId="2" fillId="3" borderId="8" xfId="0" applyNumberFormat="1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right" vertical="top"/>
    </xf>
    <xf numFmtId="0" fontId="2" fillId="3" borderId="10" xfId="0" applyFont="1" applyFill="1" applyBorder="1" applyAlignment="1">
      <alignment horizontal="right" vertical="top"/>
    </xf>
    <xf numFmtId="40" fontId="3" fillId="4" borderId="8" xfId="0" applyNumberFormat="1" applyFont="1" applyFill="1" applyBorder="1" applyAlignment="1">
      <alignment horizontal="right" vertical="top"/>
    </xf>
    <xf numFmtId="0" fontId="3" fillId="4" borderId="9" xfId="0" applyFont="1" applyFill="1" applyBorder="1" applyAlignment="1">
      <alignment horizontal="right" vertical="top"/>
    </xf>
    <xf numFmtId="0" fontId="3" fillId="4" borderId="10" xfId="0" applyFont="1" applyFill="1" applyBorder="1" applyAlignment="1">
      <alignment horizontal="right" vertical="top"/>
    </xf>
    <xf numFmtId="40" fontId="0" fillId="4" borderId="8" xfId="0" applyNumberFormat="1" applyFill="1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10" xfId="0" applyFill="1" applyBorder="1" applyAlignment="1">
      <alignment horizontal="right" vertical="top"/>
    </xf>
    <xf numFmtId="40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3" fillId="4" borderId="8" xfId="0" applyFont="1" applyFill="1" applyBorder="1" applyAlignment="1">
      <alignment horizontal="right" vertical="top"/>
    </xf>
    <xf numFmtId="0" fontId="0" fillId="4" borderId="8" xfId="0" applyFill="1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 wrapText="1" indent="12"/>
    </xf>
    <xf numFmtId="0" fontId="0" fillId="0" borderId="11" xfId="0" applyBorder="1" applyAlignment="1">
      <alignment horizontal="left" vertical="top" wrapText="1" indent="12"/>
    </xf>
    <xf numFmtId="0" fontId="0" fillId="0" borderId="10" xfId="0" applyBorder="1" applyAlignment="1">
      <alignment horizontal="left" vertical="top" wrapText="1" indent="12"/>
    </xf>
    <xf numFmtId="0" fontId="2" fillId="3" borderId="8" xfId="0" applyFont="1" applyFill="1" applyBorder="1" applyAlignment="1">
      <alignment horizontal="right" vertical="top"/>
    </xf>
    <xf numFmtId="0" fontId="2" fillId="3" borderId="8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4" fontId="3" fillId="4" borderId="8" xfId="0" applyNumberFormat="1" applyFont="1" applyFill="1" applyBorder="1" applyAlignment="1">
      <alignment horizontal="right" vertical="top"/>
    </xf>
    <xf numFmtId="0" fontId="3" fillId="4" borderId="8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top"/>
    </xf>
    <xf numFmtId="164" fontId="0" fillId="4" borderId="8" xfId="0" applyNumberFormat="1" applyFill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40" fontId="2" fillId="2" borderId="3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4" fontId="5" fillId="8" borderId="8" xfId="0" applyNumberFormat="1" applyFont="1" applyFill="1" applyBorder="1" applyAlignment="1">
      <alignment horizontal="right" vertical="center"/>
    </xf>
    <xf numFmtId="165" fontId="4" fillId="5" borderId="3" xfId="0" applyNumberFormat="1" applyFont="1" applyFill="1" applyBorder="1" applyAlignment="1">
      <alignment horizontal="right" vertical="top"/>
    </xf>
    <xf numFmtId="4" fontId="5" fillId="6" borderId="8" xfId="0" applyNumberFormat="1" applyFont="1" applyFill="1" applyBorder="1" applyAlignment="1">
      <alignment horizontal="right" vertical="center"/>
    </xf>
    <xf numFmtId="4" fontId="6" fillId="7" borderId="8" xfId="0" applyNumberFormat="1" applyFont="1" applyFill="1" applyBorder="1" applyAlignment="1">
      <alignment horizontal="right" vertical="center"/>
    </xf>
    <xf numFmtId="4" fontId="6" fillId="9" borderId="8" xfId="0" applyNumberFormat="1" applyFont="1" applyFill="1" applyBorder="1" applyAlignment="1">
      <alignment horizontal="right" vertical="center"/>
    </xf>
    <xf numFmtId="4" fontId="6" fillId="10" borderId="8" xfId="0" applyNumberFormat="1" applyFont="1" applyFill="1" applyBorder="1" applyAlignment="1" applyProtection="1">
      <alignment horizontal="right" vertical="center"/>
      <protection locked="0"/>
    </xf>
    <xf numFmtId="4" fontId="6" fillId="0" borderId="8" xfId="0" applyNumberFormat="1" applyFont="1" applyBorder="1" applyAlignment="1">
      <alignment horizontal="right" vertical="center"/>
    </xf>
    <xf numFmtId="4" fontId="6" fillId="11" borderId="8" xfId="0" applyNumberFormat="1" applyFont="1" applyFill="1" applyBorder="1" applyAlignment="1">
      <alignment horizontal="right" vertical="center"/>
    </xf>
    <xf numFmtId="0" fontId="4" fillId="5" borderId="13" xfId="0" applyFont="1" applyFill="1" applyBorder="1" applyAlignment="1">
      <alignment horizontal="center" vertical="center" wrapText="1"/>
    </xf>
    <xf numFmtId="4" fontId="5" fillId="8" borderId="8" xfId="0" applyNumberFormat="1" applyFont="1" applyFill="1" applyBorder="1" applyAlignment="1">
      <alignment vertical="center"/>
    </xf>
    <xf numFmtId="4" fontId="5" fillId="6" borderId="8" xfId="0" applyNumberFormat="1" applyFont="1" applyFill="1" applyBorder="1" applyAlignment="1">
      <alignment vertical="center"/>
    </xf>
    <xf numFmtId="4" fontId="6" fillId="7" borderId="8" xfId="0" applyNumberFormat="1" applyFont="1" applyFill="1" applyBorder="1" applyAlignment="1">
      <alignment vertical="center"/>
    </xf>
    <xf numFmtId="4" fontId="6" fillId="9" borderId="8" xfId="0" applyNumberFormat="1" applyFont="1" applyFill="1" applyBorder="1" applyAlignment="1">
      <alignment vertical="center"/>
    </xf>
    <xf numFmtId="4" fontId="6" fillId="10" borderId="8" xfId="0" applyNumberFormat="1" applyFont="1" applyFill="1" applyBorder="1" applyAlignment="1" applyProtection="1">
      <alignment vertical="center"/>
      <protection locked="0"/>
    </xf>
    <xf numFmtId="4" fontId="6" fillId="0" borderId="8" xfId="0" applyNumberFormat="1" applyFont="1" applyBorder="1" applyAlignment="1">
      <alignment vertical="center"/>
    </xf>
    <xf numFmtId="4" fontId="6" fillId="11" borderId="8" xfId="0" applyNumberFormat="1" applyFont="1" applyFill="1" applyBorder="1" applyAlignment="1">
      <alignment vertical="center"/>
    </xf>
    <xf numFmtId="165" fontId="4" fillId="5" borderId="3" xfId="0" applyNumberFormat="1" applyFont="1" applyFill="1" applyBorder="1" applyAlignment="1">
      <alignment vertical="center"/>
    </xf>
    <xf numFmtId="40" fontId="2" fillId="2" borderId="3" xfId="0" applyNumberFormat="1" applyFont="1" applyFill="1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4" borderId="8" xfId="0" applyFill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164" fontId="0" fillId="4" borderId="8" xfId="0" applyNumberFormat="1" applyFill="1" applyBorder="1" applyAlignment="1">
      <alignment horizontal="right" vertical="top"/>
    </xf>
    <xf numFmtId="164" fontId="3" fillId="4" borderId="8" xfId="0" applyNumberFormat="1" applyFont="1" applyFill="1" applyBorder="1" applyAlignment="1">
      <alignment horizontal="right" vertical="top"/>
    </xf>
    <xf numFmtId="0" fontId="3" fillId="4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40" fontId="2" fillId="3" borderId="8" xfId="0" applyNumberFormat="1" applyFont="1" applyFill="1" applyBorder="1" applyAlignment="1">
      <alignment horizontal="right" vertical="top"/>
    </xf>
    <xf numFmtId="40" fontId="0" fillId="4" borderId="8" xfId="0" applyNumberFormat="1" applyFill="1" applyBorder="1" applyAlignment="1">
      <alignment horizontal="right" vertical="top"/>
    </xf>
    <xf numFmtId="0" fontId="0" fillId="0" borderId="8" xfId="0" applyBorder="1" applyAlignment="1">
      <alignment horizontal="left" vertical="top" wrapText="1" indent="6"/>
    </xf>
    <xf numFmtId="0" fontId="2" fillId="2" borderId="3" xfId="0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 wrapText="1" indent="4"/>
    </xf>
    <xf numFmtId="0" fontId="0" fillId="4" borderId="8" xfId="0" applyFill="1" applyBorder="1" applyAlignment="1">
      <alignment horizontal="left" vertical="top" wrapText="1" indent="6"/>
    </xf>
    <xf numFmtId="0" fontId="0" fillId="0" borderId="8" xfId="0" applyBorder="1" applyAlignment="1">
      <alignment horizontal="left" vertical="top" wrapText="1" indent="8"/>
    </xf>
    <xf numFmtId="0" fontId="3" fillId="4" borderId="8" xfId="0" applyFont="1" applyFill="1" applyBorder="1" applyAlignment="1">
      <alignment horizontal="left" vertical="top" wrapText="1" indent="2"/>
    </xf>
    <xf numFmtId="164" fontId="2" fillId="3" borderId="8" xfId="0" applyNumberFormat="1" applyFont="1" applyFill="1" applyBorder="1" applyAlignment="1">
      <alignment horizontal="right" vertical="top"/>
    </xf>
    <xf numFmtId="0" fontId="2" fillId="3" borderId="8" xfId="0" applyFont="1" applyFill="1" applyBorder="1" applyAlignment="1">
      <alignment horizontal="right" vertical="top"/>
    </xf>
    <xf numFmtId="0" fontId="0" fillId="0" borderId="8" xfId="0" applyBorder="1" applyAlignment="1">
      <alignment horizontal="left" vertical="top" wrapText="1" indent="10"/>
    </xf>
    <xf numFmtId="0" fontId="2" fillId="3" borderId="8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8"/>
    </xf>
    <xf numFmtId="0" fontId="0" fillId="0" borderId="8" xfId="0" applyBorder="1" applyAlignment="1">
      <alignment horizontal="left" vertical="top" wrapText="1" indent="12"/>
    </xf>
    <xf numFmtId="40" fontId="0" fillId="0" borderId="8" xfId="0" applyNumberFormat="1" applyBorder="1" applyAlignment="1">
      <alignment horizontal="right" vertical="top"/>
    </xf>
    <xf numFmtId="40" fontId="3" fillId="4" borderId="8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12" borderId="9" xfId="0" applyFont="1" applyFill="1" applyBorder="1" applyAlignment="1">
      <alignment horizontal="left" vertical="center" wrapText="1"/>
    </xf>
    <xf numFmtId="0" fontId="6" fillId="12" borderId="11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1" xfId="0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5" fillId="8" borderId="11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4</xdr:col>
      <xdr:colOff>171450</xdr:colOff>
      <xdr:row>3</xdr:row>
      <xdr:rowOff>152400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171450</xdr:colOff>
      <xdr:row>4</xdr:row>
      <xdr:rowOff>152400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7</xdr:col>
      <xdr:colOff>171450</xdr:colOff>
      <xdr:row>4</xdr:row>
      <xdr:rowOff>152400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9525</xdr:colOff>
      <xdr:row>4</xdr:row>
      <xdr:rowOff>9525</xdr:rowOff>
    </xdr:from>
    <xdr:to>
      <xdr:col>10</xdr:col>
      <xdr:colOff>161925</xdr:colOff>
      <xdr:row>4</xdr:row>
      <xdr:rowOff>152400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9525</xdr:colOff>
      <xdr:row>4</xdr:row>
      <xdr:rowOff>9525</xdr:rowOff>
    </xdr:from>
    <xdr:to>
      <xdr:col>13</xdr:col>
      <xdr:colOff>171450</xdr:colOff>
      <xdr:row>4</xdr:row>
      <xdr:rowOff>152400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9525</xdr:colOff>
      <xdr:row>4</xdr:row>
      <xdr:rowOff>9525</xdr:rowOff>
    </xdr:from>
    <xdr:to>
      <xdr:col>16</xdr:col>
      <xdr:colOff>161925</xdr:colOff>
      <xdr:row>4</xdr:row>
      <xdr:rowOff>152400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9525</xdr:colOff>
      <xdr:row>4</xdr:row>
      <xdr:rowOff>9525</xdr:rowOff>
    </xdr:from>
    <xdr:to>
      <xdr:col>19</xdr:col>
      <xdr:colOff>171450</xdr:colOff>
      <xdr:row>4</xdr:row>
      <xdr:rowOff>152400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9525</xdr:colOff>
      <xdr:row>4</xdr:row>
      <xdr:rowOff>9525</xdr:rowOff>
    </xdr:from>
    <xdr:to>
      <xdr:col>22</xdr:col>
      <xdr:colOff>161925</xdr:colOff>
      <xdr:row>4</xdr:row>
      <xdr:rowOff>152400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9525</xdr:colOff>
      <xdr:row>4</xdr:row>
      <xdr:rowOff>9525</xdr:rowOff>
    </xdr:from>
    <xdr:to>
      <xdr:col>25</xdr:col>
      <xdr:colOff>171450</xdr:colOff>
      <xdr:row>4</xdr:row>
      <xdr:rowOff>152400</xdr:rowOff>
    </xdr:to>
    <xdr:pic>
      <xdr:nvPicPr>
        <xdr:cNvPr id="10" name="Имя " descr="Descr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28</xdr:col>
      <xdr:colOff>9525</xdr:colOff>
      <xdr:row>4</xdr:row>
      <xdr:rowOff>9525</xdr:rowOff>
    </xdr:from>
    <xdr:to>
      <xdr:col>28</xdr:col>
      <xdr:colOff>161925</xdr:colOff>
      <xdr:row>4</xdr:row>
      <xdr:rowOff>152400</xdr:rowOff>
    </xdr:to>
    <xdr:pic>
      <xdr:nvPicPr>
        <xdr:cNvPr id="11" name="Имя " descr="Descr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31</xdr:col>
      <xdr:colOff>9525</xdr:colOff>
      <xdr:row>4</xdr:row>
      <xdr:rowOff>9525</xdr:rowOff>
    </xdr:from>
    <xdr:to>
      <xdr:col>31</xdr:col>
      <xdr:colOff>171450</xdr:colOff>
      <xdr:row>4</xdr:row>
      <xdr:rowOff>152400</xdr:rowOff>
    </xdr:to>
    <xdr:pic>
      <xdr:nvPicPr>
        <xdr:cNvPr id="12" name="Имя " descr="Descr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34</xdr:col>
      <xdr:colOff>9525</xdr:colOff>
      <xdr:row>4</xdr:row>
      <xdr:rowOff>9525</xdr:rowOff>
    </xdr:from>
    <xdr:to>
      <xdr:col>34</xdr:col>
      <xdr:colOff>161925</xdr:colOff>
      <xdr:row>4</xdr:row>
      <xdr:rowOff>152400</xdr:rowOff>
    </xdr:to>
    <xdr:pic>
      <xdr:nvPicPr>
        <xdr:cNvPr id="13" name="Имя " descr="Descr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37</xdr:col>
      <xdr:colOff>9525</xdr:colOff>
      <xdr:row>4</xdr:row>
      <xdr:rowOff>9525</xdr:rowOff>
    </xdr:from>
    <xdr:to>
      <xdr:col>37</xdr:col>
      <xdr:colOff>171450</xdr:colOff>
      <xdr:row>4</xdr:row>
      <xdr:rowOff>152400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40</xdr:col>
      <xdr:colOff>19050</xdr:colOff>
      <xdr:row>4</xdr:row>
      <xdr:rowOff>9525</xdr:rowOff>
    </xdr:from>
    <xdr:to>
      <xdr:col>40</xdr:col>
      <xdr:colOff>171450</xdr:colOff>
      <xdr:row>4</xdr:row>
      <xdr:rowOff>152400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171450</xdr:colOff>
      <xdr:row>5</xdr:row>
      <xdr:rowOff>152400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171450</xdr:colOff>
      <xdr:row>6</xdr:row>
      <xdr:rowOff>152400</xdr:rowOff>
    </xdr:to>
    <xdr:pic>
      <xdr:nvPicPr>
        <xdr:cNvPr id="17" name="Имя " descr="Desc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Q90"/>
  <sheetViews>
    <sheetView tabSelected="1" zoomScale="150" zoomScaleNormal="150" workbookViewId="0">
      <selection activeCell="M94" sqref="M94"/>
    </sheetView>
  </sheetViews>
  <sheetFormatPr baseColWidth="10" defaultColWidth="10.5" defaultRowHeight="11.5" customHeight="1" outlineLevelRow="6" x14ac:dyDescent="0.15"/>
  <cols>
    <col min="1" max="1" width="10.5" style="1" customWidth="1"/>
    <col min="2" max="2" width="2.75" style="1" customWidth="1"/>
    <col min="3" max="3" width="56.75" style="1" customWidth="1"/>
    <col min="4" max="4" width="13.25" style="1" customWidth="1"/>
    <col min="5" max="5" width="3.25" style="1" customWidth="1"/>
    <col min="6" max="6" width="20.75" style="1" customWidth="1"/>
    <col min="7" max="7" width="17.75" style="1" customWidth="1"/>
    <col min="8" max="8" width="3" style="1" customWidth="1"/>
    <col min="9" max="9" width="20.75" style="1" customWidth="1"/>
    <col min="10" max="10" width="17.5" style="1" customWidth="1"/>
    <col min="11" max="11" width="3.25" style="1" customWidth="1"/>
    <col min="12" max="12" width="20.75" style="1" customWidth="1"/>
    <col min="13" max="13" width="17.75" style="1" customWidth="1"/>
    <col min="14" max="14" width="3" style="1" customWidth="1"/>
    <col min="15" max="15" width="20.75" style="1" customWidth="1"/>
    <col min="16" max="16" width="17.5" style="1" customWidth="1"/>
    <col min="17" max="17" width="3.25" style="1" customWidth="1"/>
    <col min="18" max="18" width="20.75" style="1" customWidth="1"/>
    <col min="19" max="19" width="17.75" style="1" customWidth="1"/>
    <col min="20" max="20" width="3" style="1" customWidth="1"/>
    <col min="21" max="21" width="20.75" style="1" customWidth="1"/>
    <col min="22" max="22" width="17.5" style="1" customWidth="1"/>
    <col min="23" max="23" width="3.25" style="1" customWidth="1"/>
    <col min="24" max="24" width="20.75" style="1" customWidth="1"/>
    <col min="25" max="25" width="17.75" style="1" customWidth="1"/>
    <col min="26" max="26" width="3" style="1" customWidth="1"/>
    <col min="27" max="27" width="20.75" style="1" customWidth="1"/>
    <col min="28" max="28" width="17.5" style="1" customWidth="1"/>
    <col min="29" max="29" width="3.25" style="1" customWidth="1"/>
    <col min="30" max="30" width="20.75" style="1" customWidth="1"/>
    <col min="31" max="31" width="17.75" style="1" customWidth="1"/>
    <col min="32" max="32" width="3" style="1" customWidth="1"/>
    <col min="33" max="33" width="20.75" style="1" customWidth="1"/>
    <col min="34" max="34" width="17.5" style="1" customWidth="1"/>
    <col min="35" max="35" width="3.25" style="1" customWidth="1"/>
    <col min="36" max="36" width="20.75" style="1" customWidth="1"/>
    <col min="37" max="37" width="16.5" style="1" customWidth="1"/>
    <col min="38" max="38" width="3" style="1" customWidth="1"/>
    <col min="39" max="39" width="20.75" style="1" customWidth="1"/>
    <col min="40" max="40" width="5.25" style="1" customWidth="1"/>
    <col min="41" max="41" width="3.25" style="1" customWidth="1"/>
    <col min="42" max="43" width="22" style="1" customWidth="1"/>
  </cols>
  <sheetData>
    <row r="1" spans="1:43" s="1" customFormat="1" ht="10" customHeight="1" x14ac:dyDescent="0.15"/>
    <row r="2" spans="1:43" ht="25" customHeight="1" x14ac:dyDescent="0.15">
      <c r="A2" s="2" t="s">
        <v>0</v>
      </c>
      <c r="B2" s="2"/>
      <c r="C2" s="2"/>
    </row>
    <row r="3" spans="1:43" s="1" customFormat="1" ht="10" customHeight="1" x14ac:dyDescent="0.15"/>
    <row r="4" spans="1:43" ht="14" customHeight="1" x14ac:dyDescent="0.15">
      <c r="A4" s="88" t="s">
        <v>1</v>
      </c>
      <c r="B4" s="88"/>
      <c r="C4" s="88"/>
      <c r="D4" s="88"/>
      <c r="E4" s="3"/>
      <c r="F4" s="89" t="s">
        <v>2</v>
      </c>
      <c r="G4" s="89"/>
      <c r="H4" s="89"/>
      <c r="I4" s="89" t="s">
        <v>2</v>
      </c>
      <c r="J4" s="89"/>
      <c r="K4" s="89"/>
      <c r="L4" s="89" t="s">
        <v>2</v>
      </c>
      <c r="M4" s="89"/>
      <c r="N4" s="89"/>
      <c r="O4" s="89" t="s">
        <v>2</v>
      </c>
      <c r="P4" s="89"/>
      <c r="Q4" s="89"/>
      <c r="R4" s="89" t="s">
        <v>2</v>
      </c>
      <c r="S4" s="89"/>
      <c r="T4" s="89"/>
      <c r="U4" s="89" t="s">
        <v>2</v>
      </c>
      <c r="V4" s="89"/>
      <c r="W4" s="89"/>
      <c r="X4" s="89" t="s">
        <v>2</v>
      </c>
      <c r="Y4" s="89"/>
      <c r="Z4" s="89"/>
      <c r="AA4" s="89" t="s">
        <v>2</v>
      </c>
      <c r="AB4" s="89"/>
      <c r="AC4" s="89"/>
      <c r="AD4" s="89" t="s">
        <v>2</v>
      </c>
      <c r="AE4" s="89"/>
      <c r="AF4" s="89"/>
      <c r="AG4" s="89" t="s">
        <v>2</v>
      </c>
      <c r="AH4" s="89"/>
      <c r="AI4" s="89"/>
      <c r="AJ4" s="89" t="s">
        <v>2</v>
      </c>
      <c r="AK4" s="89"/>
      <c r="AL4" s="89"/>
      <c r="AM4" s="89" t="s">
        <v>2</v>
      </c>
      <c r="AN4" s="89"/>
      <c r="AO4" s="89"/>
      <c r="AP4" s="90" t="s">
        <v>3</v>
      </c>
      <c r="AQ4" s="90"/>
    </row>
    <row r="5" spans="1:43" ht="14" customHeight="1" x14ac:dyDescent="0.15">
      <c r="A5" s="88" t="s">
        <v>4</v>
      </c>
      <c r="B5" s="88"/>
      <c r="C5" s="88"/>
      <c r="D5" s="88"/>
      <c r="E5" s="3"/>
      <c r="F5" s="88" t="s">
        <v>5</v>
      </c>
      <c r="G5" s="88"/>
      <c r="H5" s="3"/>
      <c r="I5" s="88" t="s">
        <v>6</v>
      </c>
      <c r="J5" s="88"/>
      <c r="K5" s="3"/>
      <c r="L5" s="88" t="s">
        <v>7</v>
      </c>
      <c r="M5" s="88"/>
      <c r="N5" s="3"/>
      <c r="O5" s="88" t="s">
        <v>8</v>
      </c>
      <c r="P5" s="88"/>
      <c r="Q5" s="3"/>
      <c r="R5" s="88" t="s">
        <v>9</v>
      </c>
      <c r="S5" s="88"/>
      <c r="T5" s="3"/>
      <c r="U5" s="88" t="s">
        <v>10</v>
      </c>
      <c r="V5" s="88"/>
      <c r="W5" s="3"/>
      <c r="X5" s="88" t="s">
        <v>11</v>
      </c>
      <c r="Y5" s="88"/>
      <c r="Z5" s="3"/>
      <c r="AA5" s="88" t="s">
        <v>12</v>
      </c>
      <c r="AB5" s="88"/>
      <c r="AC5" s="3"/>
      <c r="AD5" s="88" t="s">
        <v>13</v>
      </c>
      <c r="AE5" s="88"/>
      <c r="AF5" s="3"/>
      <c r="AG5" s="88" t="s">
        <v>14</v>
      </c>
      <c r="AH5" s="88"/>
      <c r="AI5" s="3"/>
      <c r="AJ5" s="88" t="s">
        <v>15</v>
      </c>
      <c r="AK5" s="88"/>
      <c r="AL5" s="3"/>
      <c r="AM5" s="88" t="s">
        <v>16</v>
      </c>
      <c r="AN5" s="88"/>
      <c r="AO5" s="3"/>
      <c r="AP5" s="91"/>
      <c r="AQ5" s="92"/>
    </row>
    <row r="6" spans="1:43" ht="14" customHeight="1" x14ac:dyDescent="0.15">
      <c r="A6" s="88" t="s">
        <v>17</v>
      </c>
      <c r="B6" s="88"/>
      <c r="C6" s="88"/>
      <c r="D6" s="88"/>
      <c r="E6" s="3"/>
      <c r="F6" s="68" t="s">
        <v>18</v>
      </c>
      <c r="G6" s="68" t="s">
        <v>19</v>
      </c>
      <c r="H6" s="68"/>
      <c r="I6" s="68" t="s">
        <v>18</v>
      </c>
      <c r="J6" s="68" t="s">
        <v>19</v>
      </c>
      <c r="K6" s="68"/>
      <c r="L6" s="68" t="s">
        <v>18</v>
      </c>
      <c r="M6" s="68" t="s">
        <v>19</v>
      </c>
      <c r="N6" s="68"/>
      <c r="O6" s="68" t="s">
        <v>18</v>
      </c>
      <c r="P6" s="68" t="s">
        <v>19</v>
      </c>
      <c r="Q6" s="68"/>
      <c r="R6" s="68" t="s">
        <v>18</v>
      </c>
      <c r="S6" s="68" t="s">
        <v>19</v>
      </c>
      <c r="T6" s="68"/>
      <c r="U6" s="68" t="s">
        <v>18</v>
      </c>
      <c r="V6" s="68" t="s">
        <v>19</v>
      </c>
      <c r="W6" s="68"/>
      <c r="X6" s="68" t="s">
        <v>18</v>
      </c>
      <c r="Y6" s="68" t="s">
        <v>19</v>
      </c>
      <c r="Z6" s="68"/>
      <c r="AA6" s="68" t="s">
        <v>18</v>
      </c>
      <c r="AB6" s="68" t="s">
        <v>19</v>
      </c>
      <c r="AC6" s="68"/>
      <c r="AD6" s="68" t="s">
        <v>18</v>
      </c>
      <c r="AE6" s="68" t="s">
        <v>19</v>
      </c>
      <c r="AF6" s="68"/>
      <c r="AG6" s="68" t="s">
        <v>18</v>
      </c>
      <c r="AH6" s="68" t="s">
        <v>19</v>
      </c>
      <c r="AI6" s="68"/>
      <c r="AJ6" s="68" t="s">
        <v>18</v>
      </c>
      <c r="AK6" s="68" t="s">
        <v>19</v>
      </c>
      <c r="AL6" s="68"/>
      <c r="AM6" s="68" t="s">
        <v>18</v>
      </c>
      <c r="AN6" s="68" t="s">
        <v>19</v>
      </c>
      <c r="AO6" s="68"/>
      <c r="AP6" s="68" t="s">
        <v>18</v>
      </c>
      <c r="AQ6" s="68" t="s">
        <v>19</v>
      </c>
    </row>
    <row r="7" spans="1:43" ht="14" customHeight="1" x14ac:dyDescent="0.15">
      <c r="A7" s="88" t="s">
        <v>20</v>
      </c>
      <c r="B7" s="88"/>
      <c r="C7" s="88"/>
      <c r="D7" s="88"/>
      <c r="E7" s="3"/>
      <c r="F7" s="71"/>
      <c r="G7" s="69"/>
      <c r="H7" s="70"/>
      <c r="I7" s="71"/>
      <c r="J7" s="69"/>
      <c r="K7" s="70"/>
      <c r="L7" s="71"/>
      <c r="M7" s="69"/>
      <c r="N7" s="70"/>
      <c r="O7" s="71"/>
      <c r="P7" s="69"/>
      <c r="Q7" s="70"/>
      <c r="R7" s="71"/>
      <c r="S7" s="69"/>
      <c r="T7" s="70"/>
      <c r="U7" s="71"/>
      <c r="V7" s="69"/>
      <c r="W7" s="70"/>
      <c r="X7" s="71"/>
      <c r="Y7" s="69"/>
      <c r="Z7" s="70"/>
      <c r="AA7" s="71"/>
      <c r="AB7" s="69"/>
      <c r="AC7" s="70"/>
      <c r="AD7" s="71"/>
      <c r="AE7" s="69"/>
      <c r="AF7" s="70"/>
      <c r="AG7" s="71"/>
      <c r="AH7" s="69"/>
      <c r="AI7" s="70"/>
      <c r="AJ7" s="71"/>
      <c r="AK7" s="69"/>
      <c r="AL7" s="70"/>
      <c r="AM7" s="71"/>
      <c r="AN7" s="69"/>
      <c r="AO7" s="70"/>
      <c r="AP7" s="71"/>
      <c r="AQ7" s="71"/>
    </row>
    <row r="8" spans="1:43" ht="13" customHeight="1" x14ac:dyDescent="0.15">
      <c r="A8" s="83" t="s">
        <v>21</v>
      </c>
      <c r="B8" s="83"/>
      <c r="C8" s="83"/>
      <c r="D8" s="83"/>
      <c r="E8" s="83"/>
      <c r="F8" s="4">
        <v>7823200</v>
      </c>
      <c r="G8" s="72">
        <v>8613401.25</v>
      </c>
      <c r="H8" s="72"/>
      <c r="I8" s="4">
        <v>10577700</v>
      </c>
      <c r="J8" s="72">
        <v>12723549.58</v>
      </c>
      <c r="K8" s="72"/>
      <c r="L8" s="4">
        <v>10484200</v>
      </c>
      <c r="M8" s="72">
        <v>16326827.560000001</v>
      </c>
      <c r="N8" s="72"/>
      <c r="O8" s="4">
        <v>10749700</v>
      </c>
      <c r="P8" s="72">
        <v>16120040.390000001</v>
      </c>
      <c r="Q8" s="72"/>
      <c r="R8" s="4">
        <v>8966200</v>
      </c>
      <c r="S8" s="72">
        <v>8074650.4500000002</v>
      </c>
      <c r="T8" s="72"/>
      <c r="U8" s="4">
        <v>9626700</v>
      </c>
      <c r="V8" s="72">
        <v>8671309.1199999992</v>
      </c>
      <c r="W8" s="72"/>
      <c r="X8" s="4">
        <v>11200200</v>
      </c>
      <c r="Y8" s="72">
        <v>8631887.2699999996</v>
      </c>
      <c r="Z8" s="72"/>
      <c r="AA8" s="4">
        <v>9843200</v>
      </c>
      <c r="AB8" s="72">
        <v>10488149.24</v>
      </c>
      <c r="AC8" s="72"/>
      <c r="AD8" s="4">
        <v>9526700</v>
      </c>
      <c r="AE8" s="72">
        <v>8766776.2300000004</v>
      </c>
      <c r="AF8" s="72"/>
      <c r="AG8" s="4">
        <v>11251700</v>
      </c>
      <c r="AH8" s="72">
        <v>17602055.48</v>
      </c>
      <c r="AI8" s="72"/>
      <c r="AJ8" s="4">
        <v>10346200</v>
      </c>
      <c r="AK8" s="72">
        <v>4797684.87</v>
      </c>
      <c r="AL8" s="72"/>
      <c r="AM8" s="4">
        <v>11786200</v>
      </c>
      <c r="AN8" s="5"/>
      <c r="AO8" s="6"/>
      <c r="AP8" s="4">
        <v>122181900</v>
      </c>
      <c r="AQ8" s="4">
        <v>120816331.44</v>
      </c>
    </row>
    <row r="9" spans="1:43" ht="11" customHeight="1" outlineLevel="1" x14ac:dyDescent="0.15">
      <c r="A9" s="79" t="s">
        <v>22</v>
      </c>
      <c r="B9" s="79"/>
      <c r="C9" s="79"/>
      <c r="D9" s="79"/>
      <c r="E9" s="79"/>
      <c r="F9" s="7">
        <v>25850000</v>
      </c>
      <c r="G9" s="87">
        <v>27061683.350000001</v>
      </c>
      <c r="H9" s="87"/>
      <c r="I9" s="7">
        <v>34950000</v>
      </c>
      <c r="J9" s="87">
        <v>39329910.799999997</v>
      </c>
      <c r="K9" s="87"/>
      <c r="L9" s="7">
        <v>34050000</v>
      </c>
      <c r="M9" s="87">
        <v>39475402.369999997</v>
      </c>
      <c r="N9" s="87"/>
      <c r="O9" s="7">
        <v>34750000</v>
      </c>
      <c r="P9" s="87">
        <v>41206362.990000002</v>
      </c>
      <c r="Q9" s="87"/>
      <c r="R9" s="7">
        <v>28950000</v>
      </c>
      <c r="S9" s="87">
        <v>26482817.329999998</v>
      </c>
      <c r="T9" s="87"/>
      <c r="U9" s="7">
        <v>31150000</v>
      </c>
      <c r="V9" s="87">
        <v>30863562.359999999</v>
      </c>
      <c r="W9" s="87"/>
      <c r="X9" s="7">
        <v>31250000</v>
      </c>
      <c r="Y9" s="87">
        <v>29203422.739999998</v>
      </c>
      <c r="Z9" s="87"/>
      <c r="AA9" s="7">
        <v>31150000</v>
      </c>
      <c r="AB9" s="87">
        <v>36293969.189999998</v>
      </c>
      <c r="AC9" s="87"/>
      <c r="AD9" s="7">
        <v>31550000</v>
      </c>
      <c r="AE9" s="87">
        <v>29818917.32</v>
      </c>
      <c r="AF9" s="87"/>
      <c r="AG9" s="7">
        <v>35550000</v>
      </c>
      <c r="AH9" s="87">
        <v>54202301.039999999</v>
      </c>
      <c r="AI9" s="87"/>
      <c r="AJ9" s="7">
        <v>37350000</v>
      </c>
      <c r="AK9" s="87">
        <v>11368934.859999999</v>
      </c>
      <c r="AL9" s="87"/>
      <c r="AM9" s="7">
        <v>37250000</v>
      </c>
      <c r="AN9" s="8"/>
      <c r="AO9" s="9"/>
      <c r="AP9" s="7">
        <v>393800000</v>
      </c>
      <c r="AQ9" s="7">
        <v>365307284.35000002</v>
      </c>
    </row>
    <row r="10" spans="1:43" ht="11" customHeight="1" outlineLevel="2" x14ac:dyDescent="0.15">
      <c r="A10" s="76" t="s">
        <v>23</v>
      </c>
      <c r="B10" s="76"/>
      <c r="C10" s="76"/>
      <c r="D10" s="76"/>
      <c r="E10" s="76"/>
      <c r="F10" s="10">
        <v>25850000</v>
      </c>
      <c r="G10" s="73">
        <v>27061683.350000001</v>
      </c>
      <c r="H10" s="73"/>
      <c r="I10" s="10">
        <v>34950000</v>
      </c>
      <c r="J10" s="73">
        <v>39329910.799999997</v>
      </c>
      <c r="K10" s="73"/>
      <c r="L10" s="10">
        <v>34050000</v>
      </c>
      <c r="M10" s="73">
        <v>39475402.369999997</v>
      </c>
      <c r="N10" s="73"/>
      <c r="O10" s="10">
        <v>34750000</v>
      </c>
      <c r="P10" s="73">
        <v>41206362.990000002</v>
      </c>
      <c r="Q10" s="73"/>
      <c r="R10" s="10">
        <v>28950000</v>
      </c>
      <c r="S10" s="73">
        <v>26482817.329999998</v>
      </c>
      <c r="T10" s="73"/>
      <c r="U10" s="10">
        <v>31150000</v>
      </c>
      <c r="V10" s="73">
        <v>30863562.359999999</v>
      </c>
      <c r="W10" s="73"/>
      <c r="X10" s="10">
        <v>31250000</v>
      </c>
      <c r="Y10" s="73">
        <v>29203422.739999998</v>
      </c>
      <c r="Z10" s="73"/>
      <c r="AA10" s="10">
        <v>31150000</v>
      </c>
      <c r="AB10" s="73">
        <v>36293969.189999998</v>
      </c>
      <c r="AC10" s="73"/>
      <c r="AD10" s="10">
        <v>31550000</v>
      </c>
      <c r="AE10" s="73">
        <v>29818917.32</v>
      </c>
      <c r="AF10" s="73"/>
      <c r="AG10" s="10">
        <v>35550000</v>
      </c>
      <c r="AH10" s="73">
        <v>54202301.039999999</v>
      </c>
      <c r="AI10" s="73"/>
      <c r="AJ10" s="10">
        <v>37350000</v>
      </c>
      <c r="AK10" s="73">
        <v>11368934.859999999</v>
      </c>
      <c r="AL10" s="73"/>
      <c r="AM10" s="10">
        <v>37250000</v>
      </c>
      <c r="AN10" s="11"/>
      <c r="AO10" s="12"/>
      <c r="AP10" s="10">
        <v>393800000</v>
      </c>
      <c r="AQ10" s="10">
        <v>365307284.35000002</v>
      </c>
    </row>
    <row r="11" spans="1:43" ht="11" customHeight="1" outlineLevel="3" x14ac:dyDescent="0.15">
      <c r="A11" s="77" t="s">
        <v>24</v>
      </c>
      <c r="B11" s="77"/>
      <c r="C11" s="77"/>
      <c r="D11" s="77"/>
      <c r="E11" s="77"/>
      <c r="F11" s="10">
        <v>25850000</v>
      </c>
      <c r="G11" s="73">
        <v>27061683.350000001</v>
      </c>
      <c r="H11" s="73"/>
      <c r="I11" s="10">
        <v>34950000</v>
      </c>
      <c r="J11" s="73">
        <v>39329910.799999997</v>
      </c>
      <c r="K11" s="73"/>
      <c r="L11" s="10">
        <v>34050000</v>
      </c>
      <c r="M11" s="73">
        <v>39475402.369999997</v>
      </c>
      <c r="N11" s="73"/>
      <c r="O11" s="10">
        <v>34750000</v>
      </c>
      <c r="P11" s="73">
        <v>41206362.990000002</v>
      </c>
      <c r="Q11" s="73"/>
      <c r="R11" s="10">
        <v>28950000</v>
      </c>
      <c r="S11" s="73">
        <v>26482817.329999998</v>
      </c>
      <c r="T11" s="73"/>
      <c r="U11" s="10">
        <v>31150000</v>
      </c>
      <c r="V11" s="73">
        <v>30863562.359999999</v>
      </c>
      <c r="W11" s="73"/>
      <c r="X11" s="10">
        <v>31250000</v>
      </c>
      <c r="Y11" s="73">
        <v>29203422.739999998</v>
      </c>
      <c r="Z11" s="73"/>
      <c r="AA11" s="10">
        <v>31150000</v>
      </c>
      <c r="AB11" s="73">
        <v>36293969.189999998</v>
      </c>
      <c r="AC11" s="73"/>
      <c r="AD11" s="10">
        <v>31550000</v>
      </c>
      <c r="AE11" s="73">
        <v>29818917.32</v>
      </c>
      <c r="AF11" s="73"/>
      <c r="AG11" s="10">
        <v>35550000</v>
      </c>
      <c r="AH11" s="73">
        <v>54202301.039999999</v>
      </c>
      <c r="AI11" s="73"/>
      <c r="AJ11" s="10">
        <v>37350000</v>
      </c>
      <c r="AK11" s="73">
        <v>11368934.859999999</v>
      </c>
      <c r="AL11" s="73"/>
      <c r="AM11" s="10">
        <v>37250000</v>
      </c>
      <c r="AN11" s="11"/>
      <c r="AO11" s="12"/>
      <c r="AP11" s="10">
        <v>393800000</v>
      </c>
      <c r="AQ11" s="10">
        <v>365307284.35000002</v>
      </c>
    </row>
    <row r="12" spans="1:43" ht="11" customHeight="1" outlineLevel="4" x14ac:dyDescent="0.15">
      <c r="A12" s="78" t="s">
        <v>25</v>
      </c>
      <c r="B12" s="78"/>
      <c r="C12" s="78"/>
      <c r="D12" s="78"/>
      <c r="E12" s="78"/>
      <c r="F12" s="13">
        <v>25800000</v>
      </c>
      <c r="G12" s="86">
        <v>26981103.350000001</v>
      </c>
      <c r="H12" s="86"/>
      <c r="I12" s="13">
        <v>34900000</v>
      </c>
      <c r="J12" s="86">
        <v>39169315</v>
      </c>
      <c r="K12" s="86"/>
      <c r="L12" s="13">
        <v>34000000</v>
      </c>
      <c r="M12" s="86">
        <v>39444902.369999997</v>
      </c>
      <c r="N12" s="86"/>
      <c r="O12" s="13">
        <v>34700000</v>
      </c>
      <c r="P12" s="86">
        <v>41116080.990000002</v>
      </c>
      <c r="Q12" s="86"/>
      <c r="R12" s="13">
        <v>28900000</v>
      </c>
      <c r="S12" s="86">
        <v>26450026.550000001</v>
      </c>
      <c r="T12" s="86"/>
      <c r="U12" s="13">
        <v>31100000</v>
      </c>
      <c r="V12" s="86">
        <v>30434766.359999999</v>
      </c>
      <c r="W12" s="86"/>
      <c r="X12" s="13">
        <v>31200000</v>
      </c>
      <c r="Y12" s="86">
        <v>29177772.739999998</v>
      </c>
      <c r="Z12" s="86"/>
      <c r="AA12" s="13">
        <v>31100000</v>
      </c>
      <c r="AB12" s="86">
        <v>35707229.189999998</v>
      </c>
      <c r="AC12" s="86"/>
      <c r="AD12" s="13">
        <v>31500000</v>
      </c>
      <c r="AE12" s="86">
        <v>29721420.420000002</v>
      </c>
      <c r="AF12" s="86"/>
      <c r="AG12" s="13">
        <v>35500000</v>
      </c>
      <c r="AH12" s="86">
        <v>53815217.039999999</v>
      </c>
      <c r="AI12" s="86"/>
      <c r="AJ12" s="13">
        <v>37300000</v>
      </c>
      <c r="AK12" s="86">
        <v>11354714.859999999</v>
      </c>
      <c r="AL12" s="86"/>
      <c r="AM12" s="13">
        <v>37200000</v>
      </c>
      <c r="AN12" s="14"/>
      <c r="AO12" s="15"/>
      <c r="AP12" s="13">
        <v>393200000</v>
      </c>
      <c r="AQ12" s="13">
        <v>363372548.87</v>
      </c>
    </row>
    <row r="13" spans="1:43" ht="11" customHeight="1" outlineLevel="4" x14ac:dyDescent="0.15">
      <c r="A13" s="78" t="s">
        <v>26</v>
      </c>
      <c r="B13" s="78"/>
      <c r="C13" s="78"/>
      <c r="D13" s="78"/>
      <c r="E13" s="78"/>
      <c r="F13" s="13">
        <v>50000</v>
      </c>
      <c r="G13" s="86">
        <v>80580</v>
      </c>
      <c r="H13" s="86"/>
      <c r="I13" s="13">
        <v>50000</v>
      </c>
      <c r="J13" s="86">
        <v>160595.79999999999</v>
      </c>
      <c r="K13" s="86"/>
      <c r="L13" s="13">
        <v>50000</v>
      </c>
      <c r="M13" s="86">
        <v>30500</v>
      </c>
      <c r="N13" s="86"/>
      <c r="O13" s="13">
        <v>50000</v>
      </c>
      <c r="P13" s="86">
        <v>90282</v>
      </c>
      <c r="Q13" s="86"/>
      <c r="R13" s="13">
        <v>50000</v>
      </c>
      <c r="S13" s="86">
        <v>32790.78</v>
      </c>
      <c r="T13" s="86"/>
      <c r="U13" s="13">
        <v>50000</v>
      </c>
      <c r="V13" s="86">
        <v>428796</v>
      </c>
      <c r="W13" s="86"/>
      <c r="X13" s="13">
        <v>50000</v>
      </c>
      <c r="Y13" s="86">
        <v>25650</v>
      </c>
      <c r="Z13" s="86"/>
      <c r="AA13" s="13">
        <v>50000</v>
      </c>
      <c r="AB13" s="86">
        <v>586740</v>
      </c>
      <c r="AC13" s="86"/>
      <c r="AD13" s="13">
        <v>50000</v>
      </c>
      <c r="AE13" s="86">
        <v>97496.9</v>
      </c>
      <c r="AF13" s="86"/>
      <c r="AG13" s="13">
        <v>50000</v>
      </c>
      <c r="AH13" s="86">
        <v>387084</v>
      </c>
      <c r="AI13" s="86"/>
      <c r="AJ13" s="13">
        <v>50000</v>
      </c>
      <c r="AK13" s="86">
        <v>14220</v>
      </c>
      <c r="AL13" s="86"/>
      <c r="AM13" s="13">
        <v>50000</v>
      </c>
      <c r="AN13" s="14"/>
      <c r="AO13" s="15"/>
      <c r="AP13" s="13">
        <v>600000</v>
      </c>
      <c r="AQ13" s="13">
        <v>1934735.48</v>
      </c>
    </row>
    <row r="14" spans="1:43" ht="11" customHeight="1" outlineLevel="1" x14ac:dyDescent="0.15">
      <c r="A14" s="79" t="s">
        <v>27</v>
      </c>
      <c r="B14" s="79"/>
      <c r="C14" s="79"/>
      <c r="D14" s="79"/>
      <c r="E14" s="79"/>
      <c r="F14" s="16" t="s">
        <v>28</v>
      </c>
      <c r="G14" s="67" t="s">
        <v>29</v>
      </c>
      <c r="H14" s="67"/>
      <c r="I14" s="16" t="s">
        <v>30</v>
      </c>
      <c r="J14" s="67" t="s">
        <v>31</v>
      </c>
      <c r="K14" s="67"/>
      <c r="L14" s="16" t="s">
        <v>32</v>
      </c>
      <c r="M14" s="67" t="s">
        <v>33</v>
      </c>
      <c r="N14" s="67"/>
      <c r="O14" s="16" t="s">
        <v>34</v>
      </c>
      <c r="P14" s="67" t="s">
        <v>35</v>
      </c>
      <c r="Q14" s="67"/>
      <c r="R14" s="16" t="s">
        <v>36</v>
      </c>
      <c r="S14" s="67" t="s">
        <v>37</v>
      </c>
      <c r="T14" s="67"/>
      <c r="U14" s="16" t="s">
        <v>38</v>
      </c>
      <c r="V14" s="67" t="s">
        <v>39</v>
      </c>
      <c r="W14" s="67"/>
      <c r="X14" s="16" t="s">
        <v>40</v>
      </c>
      <c r="Y14" s="67" t="s">
        <v>41</v>
      </c>
      <c r="Z14" s="67"/>
      <c r="AA14" s="16" t="s">
        <v>42</v>
      </c>
      <c r="AB14" s="67" t="s">
        <v>43</v>
      </c>
      <c r="AC14" s="67"/>
      <c r="AD14" s="16" t="s">
        <v>44</v>
      </c>
      <c r="AE14" s="67" t="s">
        <v>45</v>
      </c>
      <c r="AF14" s="67"/>
      <c r="AG14" s="16" t="s">
        <v>46</v>
      </c>
      <c r="AH14" s="67" t="s">
        <v>47</v>
      </c>
      <c r="AI14" s="67"/>
      <c r="AJ14" s="16" t="s">
        <v>48</v>
      </c>
      <c r="AK14" s="67" t="s">
        <v>49</v>
      </c>
      <c r="AL14" s="67"/>
      <c r="AM14" s="16" t="s">
        <v>50</v>
      </c>
      <c r="AN14" s="8"/>
      <c r="AO14" s="9"/>
      <c r="AP14" s="16" t="s">
        <v>51</v>
      </c>
      <c r="AQ14" s="16" t="s">
        <v>52</v>
      </c>
    </row>
    <row r="15" spans="1:43" ht="11" customHeight="1" outlineLevel="2" x14ac:dyDescent="0.15">
      <c r="A15" s="76" t="s">
        <v>53</v>
      </c>
      <c r="B15" s="76"/>
      <c r="C15" s="76"/>
      <c r="D15" s="76"/>
      <c r="E15" s="76"/>
      <c r="F15" s="17" t="s">
        <v>54</v>
      </c>
      <c r="G15" s="63" t="s">
        <v>55</v>
      </c>
      <c r="H15" s="63"/>
      <c r="I15" s="17" t="s">
        <v>56</v>
      </c>
      <c r="J15" s="63" t="s">
        <v>57</v>
      </c>
      <c r="K15" s="63"/>
      <c r="L15" s="17" t="s">
        <v>58</v>
      </c>
      <c r="M15" s="63" t="s">
        <v>59</v>
      </c>
      <c r="N15" s="63"/>
      <c r="O15" s="17" t="s">
        <v>60</v>
      </c>
      <c r="P15" s="63" t="s">
        <v>61</v>
      </c>
      <c r="Q15" s="63"/>
      <c r="R15" s="17" t="s">
        <v>62</v>
      </c>
      <c r="S15" s="63" t="s">
        <v>63</v>
      </c>
      <c r="T15" s="63"/>
      <c r="U15" s="17" t="s">
        <v>64</v>
      </c>
      <c r="V15" s="63" t="s">
        <v>65</v>
      </c>
      <c r="W15" s="63"/>
      <c r="X15" s="17" t="s">
        <v>66</v>
      </c>
      <c r="Y15" s="63" t="s">
        <v>67</v>
      </c>
      <c r="Z15" s="63"/>
      <c r="AA15" s="17" t="s">
        <v>64</v>
      </c>
      <c r="AB15" s="63" t="s">
        <v>68</v>
      </c>
      <c r="AC15" s="63"/>
      <c r="AD15" s="17" t="s">
        <v>69</v>
      </c>
      <c r="AE15" s="63" t="s">
        <v>70</v>
      </c>
      <c r="AF15" s="63"/>
      <c r="AG15" s="17" t="s">
        <v>71</v>
      </c>
      <c r="AH15" s="63" t="s">
        <v>72</v>
      </c>
      <c r="AI15" s="63"/>
      <c r="AJ15" s="17" t="s">
        <v>73</v>
      </c>
      <c r="AK15" s="63" t="s">
        <v>74</v>
      </c>
      <c r="AL15" s="63"/>
      <c r="AM15" s="17" t="s">
        <v>75</v>
      </c>
      <c r="AN15" s="11"/>
      <c r="AO15" s="12"/>
      <c r="AP15" s="17" t="s">
        <v>76</v>
      </c>
      <c r="AQ15" s="17" t="s">
        <v>77</v>
      </c>
    </row>
    <row r="16" spans="1:43" ht="11" customHeight="1" outlineLevel="3" x14ac:dyDescent="0.15">
      <c r="A16" s="77" t="s">
        <v>78</v>
      </c>
      <c r="B16" s="77"/>
      <c r="C16" s="77"/>
      <c r="D16" s="77"/>
      <c r="E16" s="77"/>
      <c r="F16" s="17" t="s">
        <v>54</v>
      </c>
      <c r="G16" s="63" t="s">
        <v>79</v>
      </c>
      <c r="H16" s="63"/>
      <c r="I16" s="17" t="s">
        <v>56</v>
      </c>
      <c r="J16" s="63" t="s">
        <v>80</v>
      </c>
      <c r="K16" s="63"/>
      <c r="L16" s="17" t="s">
        <v>58</v>
      </c>
      <c r="M16" s="63" t="s">
        <v>81</v>
      </c>
      <c r="N16" s="63"/>
      <c r="O16" s="17" t="s">
        <v>60</v>
      </c>
      <c r="P16" s="63" t="s">
        <v>82</v>
      </c>
      <c r="Q16" s="63"/>
      <c r="R16" s="17" t="s">
        <v>62</v>
      </c>
      <c r="S16" s="63" t="s">
        <v>83</v>
      </c>
      <c r="T16" s="63"/>
      <c r="U16" s="17" t="s">
        <v>64</v>
      </c>
      <c r="V16" s="63" t="s">
        <v>84</v>
      </c>
      <c r="W16" s="63"/>
      <c r="X16" s="17" t="s">
        <v>66</v>
      </c>
      <c r="Y16" s="63" t="s">
        <v>85</v>
      </c>
      <c r="Z16" s="63"/>
      <c r="AA16" s="17" t="s">
        <v>64</v>
      </c>
      <c r="AB16" s="63" t="s">
        <v>86</v>
      </c>
      <c r="AC16" s="63"/>
      <c r="AD16" s="17" t="s">
        <v>69</v>
      </c>
      <c r="AE16" s="63" t="s">
        <v>87</v>
      </c>
      <c r="AF16" s="63"/>
      <c r="AG16" s="17" t="s">
        <v>71</v>
      </c>
      <c r="AH16" s="63" t="s">
        <v>88</v>
      </c>
      <c r="AI16" s="63"/>
      <c r="AJ16" s="17" t="s">
        <v>73</v>
      </c>
      <c r="AK16" s="63" t="s">
        <v>89</v>
      </c>
      <c r="AL16" s="63"/>
      <c r="AM16" s="17" t="s">
        <v>75</v>
      </c>
      <c r="AN16" s="11"/>
      <c r="AO16" s="12"/>
      <c r="AP16" s="17" t="s">
        <v>76</v>
      </c>
      <c r="AQ16" s="17" t="s">
        <v>90</v>
      </c>
    </row>
    <row r="17" spans="1:43" ht="11" customHeight="1" outlineLevel="4" x14ac:dyDescent="0.15">
      <c r="A17" s="78" t="s">
        <v>91</v>
      </c>
      <c r="B17" s="78"/>
      <c r="C17" s="78"/>
      <c r="D17" s="78"/>
      <c r="E17" s="78"/>
      <c r="F17" s="18" t="s">
        <v>92</v>
      </c>
      <c r="G17" s="62" t="s">
        <v>93</v>
      </c>
      <c r="H17" s="62"/>
      <c r="I17" s="18" t="s">
        <v>94</v>
      </c>
      <c r="J17" s="62" t="s">
        <v>95</v>
      </c>
      <c r="K17" s="62"/>
      <c r="L17" s="18" t="s">
        <v>96</v>
      </c>
      <c r="M17" s="62" t="s">
        <v>97</v>
      </c>
      <c r="N17" s="62"/>
      <c r="O17" s="18" t="s">
        <v>98</v>
      </c>
      <c r="P17" s="62" t="s">
        <v>99</v>
      </c>
      <c r="Q17" s="62"/>
      <c r="R17" s="18" t="s">
        <v>100</v>
      </c>
      <c r="S17" s="62" t="s">
        <v>101</v>
      </c>
      <c r="T17" s="62"/>
      <c r="U17" s="18" t="s">
        <v>102</v>
      </c>
      <c r="V17" s="62" t="s">
        <v>103</v>
      </c>
      <c r="W17" s="62"/>
      <c r="X17" s="18" t="s">
        <v>104</v>
      </c>
      <c r="Y17" s="62" t="s">
        <v>105</v>
      </c>
      <c r="Z17" s="62"/>
      <c r="AA17" s="18" t="s">
        <v>102</v>
      </c>
      <c r="AB17" s="62" t="s">
        <v>106</v>
      </c>
      <c r="AC17" s="62"/>
      <c r="AD17" s="18" t="s">
        <v>107</v>
      </c>
      <c r="AE17" s="62" t="s">
        <v>108</v>
      </c>
      <c r="AF17" s="62"/>
      <c r="AG17" s="18" t="s">
        <v>109</v>
      </c>
      <c r="AH17" s="62" t="s">
        <v>110</v>
      </c>
      <c r="AI17" s="62"/>
      <c r="AJ17" s="18" t="s">
        <v>111</v>
      </c>
      <c r="AK17" s="62" t="s">
        <v>112</v>
      </c>
      <c r="AL17" s="62"/>
      <c r="AM17" s="18" t="s">
        <v>113</v>
      </c>
      <c r="AN17" s="14"/>
      <c r="AO17" s="15"/>
      <c r="AP17" s="18" t="s">
        <v>114</v>
      </c>
      <c r="AQ17" s="18" t="s">
        <v>115</v>
      </c>
    </row>
    <row r="18" spans="1:43" ht="11" customHeight="1" outlineLevel="4" x14ac:dyDescent="0.15">
      <c r="A18" s="78" t="s">
        <v>116</v>
      </c>
      <c r="B18" s="78"/>
      <c r="C18" s="78"/>
      <c r="D18" s="78"/>
      <c r="E18" s="78"/>
      <c r="F18" s="18" t="s">
        <v>117</v>
      </c>
      <c r="G18" s="62" t="s">
        <v>118</v>
      </c>
      <c r="H18" s="62"/>
      <c r="I18" s="18" t="s">
        <v>119</v>
      </c>
      <c r="J18" s="62" t="s">
        <v>120</v>
      </c>
      <c r="K18" s="62"/>
      <c r="L18" s="18" t="s">
        <v>121</v>
      </c>
      <c r="M18" s="62" t="s">
        <v>122</v>
      </c>
      <c r="N18" s="62"/>
      <c r="O18" s="18" t="s">
        <v>123</v>
      </c>
      <c r="P18" s="62" t="s">
        <v>124</v>
      </c>
      <c r="Q18" s="62"/>
      <c r="R18" s="18" t="s">
        <v>125</v>
      </c>
      <c r="S18" s="62" t="s">
        <v>126</v>
      </c>
      <c r="T18" s="62"/>
      <c r="U18" s="18" t="s">
        <v>127</v>
      </c>
      <c r="V18" s="62" t="s">
        <v>128</v>
      </c>
      <c r="W18" s="62"/>
      <c r="X18" s="18" t="s">
        <v>129</v>
      </c>
      <c r="Y18" s="62" t="s">
        <v>130</v>
      </c>
      <c r="Z18" s="62"/>
      <c r="AA18" s="18" t="s">
        <v>127</v>
      </c>
      <c r="AB18" s="62" t="s">
        <v>131</v>
      </c>
      <c r="AC18" s="62"/>
      <c r="AD18" s="18" t="s">
        <v>132</v>
      </c>
      <c r="AE18" s="62" t="s">
        <v>133</v>
      </c>
      <c r="AF18" s="62"/>
      <c r="AG18" s="18" t="s">
        <v>134</v>
      </c>
      <c r="AH18" s="62" t="s">
        <v>135</v>
      </c>
      <c r="AI18" s="62"/>
      <c r="AJ18" s="18" t="s">
        <v>136</v>
      </c>
      <c r="AK18" s="62" t="s">
        <v>137</v>
      </c>
      <c r="AL18" s="62"/>
      <c r="AM18" s="18" t="s">
        <v>138</v>
      </c>
      <c r="AN18" s="14"/>
      <c r="AO18" s="15"/>
      <c r="AP18" s="18" t="s">
        <v>139</v>
      </c>
      <c r="AQ18" s="18" t="s">
        <v>140</v>
      </c>
    </row>
    <row r="19" spans="1:43" ht="11" customHeight="1" outlineLevel="3" x14ac:dyDescent="0.15">
      <c r="A19" s="77" t="s">
        <v>141</v>
      </c>
      <c r="B19" s="77"/>
      <c r="C19" s="77"/>
      <c r="D19" s="77"/>
      <c r="E19" s="77"/>
      <c r="F19" s="17"/>
      <c r="G19" s="63" t="s">
        <v>142</v>
      </c>
      <c r="H19" s="63"/>
      <c r="I19" s="17"/>
      <c r="J19" s="63" t="s">
        <v>143</v>
      </c>
      <c r="K19" s="63"/>
      <c r="L19" s="17"/>
      <c r="M19" s="63" t="s">
        <v>144</v>
      </c>
      <c r="N19" s="63"/>
      <c r="O19" s="17"/>
      <c r="P19" s="63" t="s">
        <v>145</v>
      </c>
      <c r="Q19" s="63"/>
      <c r="R19" s="17"/>
      <c r="S19" s="63" t="s">
        <v>146</v>
      </c>
      <c r="T19" s="63"/>
      <c r="U19" s="17"/>
      <c r="V19" s="63" t="s">
        <v>147</v>
      </c>
      <c r="W19" s="63"/>
      <c r="X19" s="17"/>
      <c r="Y19" s="63" t="s">
        <v>148</v>
      </c>
      <c r="Z19" s="63"/>
      <c r="AA19" s="17"/>
      <c r="AB19" s="63" t="s">
        <v>149</v>
      </c>
      <c r="AC19" s="63"/>
      <c r="AD19" s="17"/>
      <c r="AE19" s="63" t="s">
        <v>150</v>
      </c>
      <c r="AF19" s="63"/>
      <c r="AG19" s="17"/>
      <c r="AH19" s="63" t="s">
        <v>151</v>
      </c>
      <c r="AI19" s="63"/>
      <c r="AJ19" s="17"/>
      <c r="AK19" s="63" t="s">
        <v>152</v>
      </c>
      <c r="AL19" s="63"/>
      <c r="AM19" s="19"/>
      <c r="AN19" s="20"/>
      <c r="AO19" s="21"/>
      <c r="AP19" s="17"/>
      <c r="AQ19" s="17" t="s">
        <v>153</v>
      </c>
    </row>
    <row r="20" spans="1:43" ht="22" customHeight="1" outlineLevel="4" x14ac:dyDescent="0.15">
      <c r="A20" s="78" t="s">
        <v>154</v>
      </c>
      <c r="B20" s="78"/>
      <c r="C20" s="78"/>
      <c r="D20" s="78"/>
      <c r="E20" s="78"/>
      <c r="F20" s="18"/>
      <c r="G20" s="62" t="s">
        <v>142</v>
      </c>
      <c r="H20" s="62"/>
      <c r="I20" s="18"/>
      <c r="J20" s="62" t="s">
        <v>143</v>
      </c>
      <c r="K20" s="62"/>
      <c r="L20" s="18"/>
      <c r="M20" s="62" t="s">
        <v>144</v>
      </c>
      <c r="N20" s="62"/>
      <c r="O20" s="18"/>
      <c r="P20" s="62" t="s">
        <v>145</v>
      </c>
      <c r="Q20" s="62"/>
      <c r="R20" s="18"/>
      <c r="S20" s="62" t="s">
        <v>146</v>
      </c>
      <c r="T20" s="62"/>
      <c r="U20" s="18"/>
      <c r="V20" s="62" t="s">
        <v>147</v>
      </c>
      <c r="W20" s="62"/>
      <c r="X20" s="18"/>
      <c r="Y20" s="62" t="s">
        <v>148</v>
      </c>
      <c r="Z20" s="62"/>
      <c r="AA20" s="18"/>
      <c r="AB20" s="62" t="s">
        <v>149</v>
      </c>
      <c r="AC20" s="62"/>
      <c r="AD20" s="18"/>
      <c r="AE20" s="62" t="s">
        <v>150</v>
      </c>
      <c r="AF20" s="62"/>
      <c r="AG20" s="18"/>
      <c r="AH20" s="62" t="s">
        <v>151</v>
      </c>
      <c r="AI20" s="62"/>
      <c r="AJ20" s="18"/>
      <c r="AK20" s="62" t="s">
        <v>152</v>
      </c>
      <c r="AL20" s="62"/>
      <c r="AM20" s="22"/>
      <c r="AN20" s="23"/>
      <c r="AO20" s="24"/>
      <c r="AP20" s="18"/>
      <c r="AQ20" s="18" t="s">
        <v>153</v>
      </c>
    </row>
    <row r="21" spans="1:43" ht="11" customHeight="1" outlineLevel="2" x14ac:dyDescent="0.15">
      <c r="A21" s="76" t="s">
        <v>155</v>
      </c>
      <c r="B21" s="76"/>
      <c r="C21" s="76"/>
      <c r="D21" s="76"/>
      <c r="E21" s="76"/>
      <c r="F21" s="17" t="s">
        <v>156</v>
      </c>
      <c r="G21" s="63" t="s">
        <v>157</v>
      </c>
      <c r="H21" s="63"/>
      <c r="I21" s="17" t="s">
        <v>156</v>
      </c>
      <c r="J21" s="63" t="s">
        <v>158</v>
      </c>
      <c r="K21" s="63"/>
      <c r="L21" s="17" t="s">
        <v>156</v>
      </c>
      <c r="M21" s="63" t="s">
        <v>159</v>
      </c>
      <c r="N21" s="63"/>
      <c r="O21" s="17" t="s">
        <v>156</v>
      </c>
      <c r="P21" s="63" t="s">
        <v>160</v>
      </c>
      <c r="Q21" s="63"/>
      <c r="R21" s="17" t="s">
        <v>156</v>
      </c>
      <c r="S21" s="63" t="s">
        <v>161</v>
      </c>
      <c r="T21" s="63"/>
      <c r="U21" s="17" t="s">
        <v>156</v>
      </c>
      <c r="V21" s="63" t="s">
        <v>162</v>
      </c>
      <c r="W21" s="63"/>
      <c r="X21" s="17" t="s">
        <v>156</v>
      </c>
      <c r="Y21" s="63" t="s">
        <v>163</v>
      </c>
      <c r="Z21" s="63"/>
      <c r="AA21" s="17" t="s">
        <v>156</v>
      </c>
      <c r="AB21" s="63" t="s">
        <v>164</v>
      </c>
      <c r="AC21" s="63"/>
      <c r="AD21" s="17" t="s">
        <v>156</v>
      </c>
      <c r="AE21" s="63" t="s">
        <v>165</v>
      </c>
      <c r="AF21" s="63"/>
      <c r="AG21" s="17" t="s">
        <v>156</v>
      </c>
      <c r="AH21" s="63" t="s">
        <v>166</v>
      </c>
      <c r="AI21" s="63"/>
      <c r="AJ21" s="17" t="s">
        <v>156</v>
      </c>
      <c r="AK21" s="63" t="s">
        <v>167</v>
      </c>
      <c r="AL21" s="63"/>
      <c r="AM21" s="17" t="s">
        <v>156</v>
      </c>
      <c r="AN21" s="11"/>
      <c r="AO21" s="12"/>
      <c r="AP21" s="17" t="s">
        <v>168</v>
      </c>
      <c r="AQ21" s="17" t="s">
        <v>169</v>
      </c>
    </row>
    <row r="22" spans="1:43" ht="11" customHeight="1" outlineLevel="3" x14ac:dyDescent="0.15">
      <c r="A22" s="77" t="s">
        <v>170</v>
      </c>
      <c r="B22" s="77"/>
      <c r="C22" s="77"/>
      <c r="D22" s="77"/>
      <c r="E22" s="77"/>
      <c r="F22" s="17" t="s">
        <v>156</v>
      </c>
      <c r="G22" s="63" t="s">
        <v>157</v>
      </c>
      <c r="H22" s="63"/>
      <c r="I22" s="17" t="s">
        <v>156</v>
      </c>
      <c r="J22" s="63" t="s">
        <v>158</v>
      </c>
      <c r="K22" s="63"/>
      <c r="L22" s="17" t="s">
        <v>156</v>
      </c>
      <c r="M22" s="63" t="s">
        <v>159</v>
      </c>
      <c r="N22" s="63"/>
      <c r="O22" s="17" t="s">
        <v>156</v>
      </c>
      <c r="P22" s="63" t="s">
        <v>160</v>
      </c>
      <c r="Q22" s="63"/>
      <c r="R22" s="17" t="s">
        <v>156</v>
      </c>
      <c r="S22" s="63" t="s">
        <v>161</v>
      </c>
      <c r="T22" s="63"/>
      <c r="U22" s="17" t="s">
        <v>156</v>
      </c>
      <c r="V22" s="63" t="s">
        <v>162</v>
      </c>
      <c r="W22" s="63"/>
      <c r="X22" s="17" t="s">
        <v>156</v>
      </c>
      <c r="Y22" s="63" t="s">
        <v>163</v>
      </c>
      <c r="Z22" s="63"/>
      <c r="AA22" s="17" t="s">
        <v>156</v>
      </c>
      <c r="AB22" s="63" t="s">
        <v>164</v>
      </c>
      <c r="AC22" s="63"/>
      <c r="AD22" s="17" t="s">
        <v>156</v>
      </c>
      <c r="AE22" s="63" t="s">
        <v>165</v>
      </c>
      <c r="AF22" s="63"/>
      <c r="AG22" s="17" t="s">
        <v>156</v>
      </c>
      <c r="AH22" s="63" t="s">
        <v>166</v>
      </c>
      <c r="AI22" s="63"/>
      <c r="AJ22" s="17" t="s">
        <v>156</v>
      </c>
      <c r="AK22" s="63" t="s">
        <v>167</v>
      </c>
      <c r="AL22" s="63"/>
      <c r="AM22" s="17" t="s">
        <v>156</v>
      </c>
      <c r="AN22" s="11"/>
      <c r="AO22" s="12"/>
      <c r="AP22" s="17" t="s">
        <v>168</v>
      </c>
      <c r="AQ22" s="17" t="s">
        <v>169</v>
      </c>
    </row>
    <row r="23" spans="1:43" ht="11" customHeight="1" outlineLevel="4" x14ac:dyDescent="0.15">
      <c r="A23" s="78" t="s">
        <v>171</v>
      </c>
      <c r="B23" s="78"/>
      <c r="C23" s="78"/>
      <c r="D23" s="78"/>
      <c r="E23" s="78"/>
      <c r="F23" s="18" t="s">
        <v>172</v>
      </c>
      <c r="G23" s="14"/>
      <c r="H23" s="15"/>
      <c r="I23" s="18" t="s">
        <v>172</v>
      </c>
      <c r="J23" s="62" t="s">
        <v>173</v>
      </c>
      <c r="K23" s="62"/>
      <c r="L23" s="18" t="s">
        <v>172</v>
      </c>
      <c r="M23" s="62" t="s">
        <v>174</v>
      </c>
      <c r="N23" s="62"/>
      <c r="O23" s="18" t="s">
        <v>172</v>
      </c>
      <c r="P23" s="14"/>
      <c r="Q23" s="15"/>
      <c r="R23" s="18" t="s">
        <v>172</v>
      </c>
      <c r="S23" s="62" t="s">
        <v>175</v>
      </c>
      <c r="T23" s="62"/>
      <c r="U23" s="18" t="s">
        <v>172</v>
      </c>
      <c r="V23" s="62" t="s">
        <v>176</v>
      </c>
      <c r="W23" s="62"/>
      <c r="X23" s="18" t="s">
        <v>172</v>
      </c>
      <c r="Y23" s="62" t="s">
        <v>177</v>
      </c>
      <c r="Z23" s="62"/>
      <c r="AA23" s="18" t="s">
        <v>172</v>
      </c>
      <c r="AB23" s="62" t="s">
        <v>178</v>
      </c>
      <c r="AC23" s="62"/>
      <c r="AD23" s="18" t="s">
        <v>172</v>
      </c>
      <c r="AE23" s="14"/>
      <c r="AF23" s="15"/>
      <c r="AG23" s="18" t="s">
        <v>172</v>
      </c>
      <c r="AH23" s="62" t="s">
        <v>179</v>
      </c>
      <c r="AI23" s="62"/>
      <c r="AJ23" s="18" t="s">
        <v>172</v>
      </c>
      <c r="AK23" s="14"/>
      <c r="AL23" s="15"/>
      <c r="AM23" s="18" t="s">
        <v>172</v>
      </c>
      <c r="AN23" s="14"/>
      <c r="AO23" s="15"/>
      <c r="AP23" s="18" t="s">
        <v>167</v>
      </c>
      <c r="AQ23" s="18" t="s">
        <v>180</v>
      </c>
    </row>
    <row r="24" spans="1:43" ht="11" customHeight="1" outlineLevel="4" x14ac:dyDescent="0.15">
      <c r="A24" s="78" t="s">
        <v>181</v>
      </c>
      <c r="B24" s="78"/>
      <c r="C24" s="78"/>
      <c r="D24" s="78"/>
      <c r="E24" s="78"/>
      <c r="F24" s="18" t="s">
        <v>172</v>
      </c>
      <c r="G24" s="62" t="s">
        <v>182</v>
      </c>
      <c r="H24" s="62"/>
      <c r="I24" s="18" t="s">
        <v>172</v>
      </c>
      <c r="J24" s="62" t="s">
        <v>183</v>
      </c>
      <c r="K24" s="62"/>
      <c r="L24" s="18" t="s">
        <v>172</v>
      </c>
      <c r="M24" s="62" t="s">
        <v>184</v>
      </c>
      <c r="N24" s="62"/>
      <c r="O24" s="18" t="s">
        <v>172</v>
      </c>
      <c r="P24" s="62" t="s">
        <v>185</v>
      </c>
      <c r="Q24" s="62"/>
      <c r="R24" s="18" t="s">
        <v>172</v>
      </c>
      <c r="S24" s="62" t="s">
        <v>186</v>
      </c>
      <c r="T24" s="62"/>
      <c r="U24" s="18" t="s">
        <v>172</v>
      </c>
      <c r="V24" s="62" t="s">
        <v>187</v>
      </c>
      <c r="W24" s="62"/>
      <c r="X24" s="18" t="s">
        <v>172</v>
      </c>
      <c r="Y24" s="62" t="s">
        <v>188</v>
      </c>
      <c r="Z24" s="62"/>
      <c r="AA24" s="18" t="s">
        <v>172</v>
      </c>
      <c r="AB24" s="62" t="s">
        <v>189</v>
      </c>
      <c r="AC24" s="62"/>
      <c r="AD24" s="18" t="s">
        <v>172</v>
      </c>
      <c r="AE24" s="62" t="s">
        <v>190</v>
      </c>
      <c r="AF24" s="62"/>
      <c r="AG24" s="18" t="s">
        <v>172</v>
      </c>
      <c r="AH24" s="62" t="s">
        <v>191</v>
      </c>
      <c r="AI24" s="62"/>
      <c r="AJ24" s="18" t="s">
        <v>172</v>
      </c>
      <c r="AK24" s="14"/>
      <c r="AL24" s="15"/>
      <c r="AM24" s="18" t="s">
        <v>172</v>
      </c>
      <c r="AN24" s="14"/>
      <c r="AO24" s="15"/>
      <c r="AP24" s="18" t="s">
        <v>167</v>
      </c>
      <c r="AQ24" s="18" t="s">
        <v>192</v>
      </c>
    </row>
    <row r="25" spans="1:43" ht="11" customHeight="1" outlineLevel="4" x14ac:dyDescent="0.15">
      <c r="A25" s="78" t="s">
        <v>193</v>
      </c>
      <c r="B25" s="78"/>
      <c r="C25" s="78"/>
      <c r="D25" s="78"/>
      <c r="E25" s="78"/>
      <c r="F25" s="18"/>
      <c r="G25" s="62" t="s">
        <v>194</v>
      </c>
      <c r="H25" s="62"/>
      <c r="I25" s="18"/>
      <c r="J25" s="62" t="s">
        <v>195</v>
      </c>
      <c r="K25" s="62"/>
      <c r="L25" s="18"/>
      <c r="M25" s="62" t="s">
        <v>196</v>
      </c>
      <c r="N25" s="62"/>
      <c r="O25" s="18"/>
      <c r="P25" s="62" t="s">
        <v>197</v>
      </c>
      <c r="Q25" s="62"/>
      <c r="R25" s="18"/>
      <c r="S25" s="62" t="s">
        <v>198</v>
      </c>
      <c r="T25" s="62"/>
      <c r="U25" s="18"/>
      <c r="V25" s="62" t="s">
        <v>199</v>
      </c>
      <c r="W25" s="62"/>
      <c r="X25" s="18"/>
      <c r="Y25" s="62" t="s">
        <v>200</v>
      </c>
      <c r="Z25" s="62"/>
      <c r="AA25" s="18"/>
      <c r="AB25" s="62" t="s">
        <v>201</v>
      </c>
      <c r="AC25" s="62"/>
      <c r="AD25" s="18"/>
      <c r="AE25" s="62" t="s">
        <v>202</v>
      </c>
      <c r="AF25" s="62"/>
      <c r="AG25" s="18"/>
      <c r="AH25" s="62" t="s">
        <v>203</v>
      </c>
      <c r="AI25" s="62"/>
      <c r="AJ25" s="18"/>
      <c r="AK25" s="62" t="s">
        <v>167</v>
      </c>
      <c r="AL25" s="62"/>
      <c r="AM25" s="22"/>
      <c r="AN25" s="23"/>
      <c r="AO25" s="24"/>
      <c r="AP25" s="18"/>
      <c r="AQ25" s="18" t="s">
        <v>204</v>
      </c>
    </row>
    <row r="26" spans="1:43" ht="11" customHeight="1" outlineLevel="2" x14ac:dyDescent="0.15">
      <c r="A26" s="76" t="s">
        <v>205</v>
      </c>
      <c r="B26" s="76"/>
      <c r="C26" s="76"/>
      <c r="D26" s="76"/>
      <c r="E26" s="76"/>
      <c r="F26" s="17" t="s">
        <v>156</v>
      </c>
      <c r="G26" s="11"/>
      <c r="H26" s="12"/>
      <c r="I26" s="17"/>
      <c r="J26" s="63" t="s">
        <v>206</v>
      </c>
      <c r="K26" s="63"/>
      <c r="L26" s="17" t="s">
        <v>207</v>
      </c>
      <c r="M26" s="63" t="s">
        <v>208</v>
      </c>
      <c r="N26" s="63"/>
      <c r="O26" s="19"/>
      <c r="P26" s="20"/>
      <c r="Q26" s="21"/>
      <c r="R26" s="17" t="s">
        <v>207</v>
      </c>
      <c r="S26" s="11"/>
      <c r="T26" s="12"/>
      <c r="U26" s="17" t="s">
        <v>156</v>
      </c>
      <c r="V26" s="63" t="s">
        <v>209</v>
      </c>
      <c r="W26" s="63"/>
      <c r="X26" s="19"/>
      <c r="Y26" s="20"/>
      <c r="Z26" s="21"/>
      <c r="AA26" s="19"/>
      <c r="AB26" s="20"/>
      <c r="AC26" s="21"/>
      <c r="AD26" s="17" t="s">
        <v>156</v>
      </c>
      <c r="AE26" s="63" t="s">
        <v>210</v>
      </c>
      <c r="AF26" s="63"/>
      <c r="AG26" s="19"/>
      <c r="AH26" s="20"/>
      <c r="AI26" s="21"/>
      <c r="AJ26" s="19"/>
      <c r="AK26" s="20"/>
      <c r="AL26" s="21"/>
      <c r="AM26" s="17" t="s">
        <v>156</v>
      </c>
      <c r="AN26" s="11"/>
      <c r="AO26" s="12"/>
      <c r="AP26" s="17" t="s">
        <v>211</v>
      </c>
      <c r="AQ26" s="17" t="s">
        <v>212</v>
      </c>
    </row>
    <row r="27" spans="1:43" ht="11" customHeight="1" outlineLevel="3" x14ac:dyDescent="0.15">
      <c r="A27" s="77" t="s">
        <v>213</v>
      </c>
      <c r="B27" s="77"/>
      <c r="C27" s="77"/>
      <c r="D27" s="77"/>
      <c r="E27" s="77"/>
      <c r="F27" s="19"/>
      <c r="G27" s="20"/>
      <c r="H27" s="21"/>
      <c r="I27" s="19"/>
      <c r="J27" s="20"/>
      <c r="K27" s="21"/>
      <c r="L27" s="19"/>
      <c r="M27" s="20"/>
      <c r="N27" s="21"/>
      <c r="O27" s="19"/>
      <c r="P27" s="20"/>
      <c r="Q27" s="21"/>
      <c r="R27" s="19"/>
      <c r="S27" s="20"/>
      <c r="T27" s="21"/>
      <c r="U27" s="17"/>
      <c r="V27" s="63" t="s">
        <v>209</v>
      </c>
      <c r="W27" s="63"/>
      <c r="X27" s="19"/>
      <c r="Y27" s="20"/>
      <c r="Z27" s="21"/>
      <c r="AA27" s="19"/>
      <c r="AB27" s="20"/>
      <c r="AC27" s="21"/>
      <c r="AD27" s="19"/>
      <c r="AE27" s="20"/>
      <c r="AF27" s="21"/>
      <c r="AG27" s="19"/>
      <c r="AH27" s="20"/>
      <c r="AI27" s="21"/>
      <c r="AJ27" s="19"/>
      <c r="AK27" s="20"/>
      <c r="AL27" s="21"/>
      <c r="AM27" s="19"/>
      <c r="AN27" s="20"/>
      <c r="AO27" s="21"/>
      <c r="AP27" s="17"/>
      <c r="AQ27" s="17" t="s">
        <v>209</v>
      </c>
    </row>
    <row r="28" spans="1:43" ht="11" customHeight="1" outlineLevel="4" x14ac:dyDescent="0.15">
      <c r="A28" s="78" t="s">
        <v>214</v>
      </c>
      <c r="B28" s="78"/>
      <c r="C28" s="78"/>
      <c r="D28" s="78"/>
      <c r="E28" s="78"/>
      <c r="F28" s="22"/>
      <c r="G28" s="23"/>
      <c r="H28" s="24"/>
      <c r="I28" s="22"/>
      <c r="J28" s="23"/>
      <c r="K28" s="24"/>
      <c r="L28" s="22"/>
      <c r="M28" s="23"/>
      <c r="N28" s="24"/>
      <c r="O28" s="22"/>
      <c r="P28" s="23"/>
      <c r="Q28" s="24"/>
      <c r="R28" s="22"/>
      <c r="S28" s="23"/>
      <c r="T28" s="24"/>
      <c r="U28" s="18"/>
      <c r="V28" s="62" t="s">
        <v>209</v>
      </c>
      <c r="W28" s="62"/>
      <c r="X28" s="22"/>
      <c r="Y28" s="23"/>
      <c r="Z28" s="24"/>
      <c r="AA28" s="22"/>
      <c r="AB28" s="23"/>
      <c r="AC28" s="24"/>
      <c r="AD28" s="22"/>
      <c r="AE28" s="23"/>
      <c r="AF28" s="24"/>
      <c r="AG28" s="22"/>
      <c r="AH28" s="23"/>
      <c r="AI28" s="24"/>
      <c r="AJ28" s="22"/>
      <c r="AK28" s="23"/>
      <c r="AL28" s="24"/>
      <c r="AM28" s="22"/>
      <c r="AN28" s="23"/>
      <c r="AO28" s="24"/>
      <c r="AP28" s="18"/>
      <c r="AQ28" s="18" t="s">
        <v>209</v>
      </c>
    </row>
    <row r="29" spans="1:43" ht="22" customHeight="1" outlineLevel="3" x14ac:dyDescent="0.15">
      <c r="A29" s="77" t="s">
        <v>215</v>
      </c>
      <c r="B29" s="77"/>
      <c r="C29" s="77"/>
      <c r="D29" s="77"/>
      <c r="E29" s="77"/>
      <c r="F29" s="17" t="s">
        <v>156</v>
      </c>
      <c r="G29" s="11"/>
      <c r="H29" s="12"/>
      <c r="I29" s="17"/>
      <c r="J29" s="63" t="s">
        <v>206</v>
      </c>
      <c r="K29" s="63"/>
      <c r="L29" s="17" t="s">
        <v>207</v>
      </c>
      <c r="M29" s="63" t="s">
        <v>208</v>
      </c>
      <c r="N29" s="63"/>
      <c r="O29" s="19"/>
      <c r="P29" s="20"/>
      <c r="Q29" s="21"/>
      <c r="R29" s="17" t="s">
        <v>207</v>
      </c>
      <c r="S29" s="11"/>
      <c r="T29" s="12"/>
      <c r="U29" s="17" t="s">
        <v>156</v>
      </c>
      <c r="V29" s="11"/>
      <c r="W29" s="12"/>
      <c r="X29" s="19"/>
      <c r="Y29" s="20"/>
      <c r="Z29" s="21"/>
      <c r="AA29" s="19"/>
      <c r="AB29" s="20"/>
      <c r="AC29" s="21"/>
      <c r="AD29" s="17" t="s">
        <v>156</v>
      </c>
      <c r="AE29" s="63" t="s">
        <v>210</v>
      </c>
      <c r="AF29" s="63"/>
      <c r="AG29" s="19"/>
      <c r="AH29" s="20"/>
      <c r="AI29" s="21"/>
      <c r="AJ29" s="19"/>
      <c r="AK29" s="20"/>
      <c r="AL29" s="21"/>
      <c r="AM29" s="17" t="s">
        <v>156</v>
      </c>
      <c r="AN29" s="11"/>
      <c r="AO29" s="12"/>
      <c r="AP29" s="17" t="s">
        <v>211</v>
      </c>
      <c r="AQ29" s="17" t="s">
        <v>216</v>
      </c>
    </row>
    <row r="30" spans="1:43" ht="22" customHeight="1" outlineLevel="4" x14ac:dyDescent="0.15">
      <c r="A30" s="78" t="s">
        <v>217</v>
      </c>
      <c r="B30" s="78"/>
      <c r="C30" s="78"/>
      <c r="D30" s="78"/>
      <c r="E30" s="78"/>
      <c r="F30" s="18" t="s">
        <v>156</v>
      </c>
      <c r="G30" s="14"/>
      <c r="H30" s="15"/>
      <c r="I30" s="18"/>
      <c r="J30" s="62" t="s">
        <v>206</v>
      </c>
      <c r="K30" s="62"/>
      <c r="L30" s="18" t="s">
        <v>207</v>
      </c>
      <c r="M30" s="62" t="s">
        <v>208</v>
      </c>
      <c r="N30" s="62"/>
      <c r="O30" s="22"/>
      <c r="P30" s="23"/>
      <c r="Q30" s="24"/>
      <c r="R30" s="18" t="s">
        <v>207</v>
      </c>
      <c r="S30" s="14"/>
      <c r="T30" s="15"/>
      <c r="U30" s="18" t="s">
        <v>156</v>
      </c>
      <c r="V30" s="14"/>
      <c r="W30" s="15"/>
      <c r="X30" s="22"/>
      <c r="Y30" s="23"/>
      <c r="Z30" s="24"/>
      <c r="AA30" s="22"/>
      <c r="AB30" s="23"/>
      <c r="AC30" s="24"/>
      <c r="AD30" s="18" t="s">
        <v>156</v>
      </c>
      <c r="AE30" s="62" t="s">
        <v>210</v>
      </c>
      <c r="AF30" s="62"/>
      <c r="AG30" s="22"/>
      <c r="AH30" s="23"/>
      <c r="AI30" s="24"/>
      <c r="AJ30" s="22"/>
      <c r="AK30" s="23"/>
      <c r="AL30" s="24"/>
      <c r="AM30" s="18" t="s">
        <v>156</v>
      </c>
      <c r="AN30" s="14"/>
      <c r="AO30" s="15"/>
      <c r="AP30" s="18" t="s">
        <v>211</v>
      </c>
      <c r="AQ30" s="18" t="s">
        <v>216</v>
      </c>
    </row>
    <row r="31" spans="1:43" ht="11" customHeight="1" outlineLevel="2" x14ac:dyDescent="0.15">
      <c r="A31" s="76" t="s">
        <v>218</v>
      </c>
      <c r="B31" s="76"/>
      <c r="C31" s="76"/>
      <c r="D31" s="76"/>
      <c r="E31" s="76"/>
      <c r="F31" s="17" t="s">
        <v>219</v>
      </c>
      <c r="G31" s="63" t="s">
        <v>220</v>
      </c>
      <c r="H31" s="63"/>
      <c r="I31" s="17" t="s">
        <v>221</v>
      </c>
      <c r="J31" s="63" t="s">
        <v>222</v>
      </c>
      <c r="K31" s="63"/>
      <c r="L31" s="17" t="s">
        <v>223</v>
      </c>
      <c r="M31" s="63" t="s">
        <v>224</v>
      </c>
      <c r="N31" s="63"/>
      <c r="O31" s="17" t="s">
        <v>225</v>
      </c>
      <c r="P31" s="63" t="s">
        <v>226</v>
      </c>
      <c r="Q31" s="63"/>
      <c r="R31" s="17" t="s">
        <v>227</v>
      </c>
      <c r="S31" s="63" t="s">
        <v>228</v>
      </c>
      <c r="T31" s="63"/>
      <c r="U31" s="17" t="s">
        <v>229</v>
      </c>
      <c r="V31" s="63" t="s">
        <v>230</v>
      </c>
      <c r="W31" s="63"/>
      <c r="X31" s="17" t="s">
        <v>231</v>
      </c>
      <c r="Y31" s="63" t="s">
        <v>232</v>
      </c>
      <c r="Z31" s="63"/>
      <c r="AA31" s="17" t="s">
        <v>233</v>
      </c>
      <c r="AB31" s="63" t="s">
        <v>234</v>
      </c>
      <c r="AC31" s="63"/>
      <c r="AD31" s="17" t="s">
        <v>235</v>
      </c>
      <c r="AE31" s="63" t="s">
        <v>236</v>
      </c>
      <c r="AF31" s="63"/>
      <c r="AG31" s="17" t="s">
        <v>237</v>
      </c>
      <c r="AH31" s="63" t="s">
        <v>238</v>
      </c>
      <c r="AI31" s="63"/>
      <c r="AJ31" s="17" t="s">
        <v>239</v>
      </c>
      <c r="AK31" s="63" t="s">
        <v>240</v>
      </c>
      <c r="AL31" s="63"/>
      <c r="AM31" s="17" t="s">
        <v>241</v>
      </c>
      <c r="AN31" s="11"/>
      <c r="AO31" s="12"/>
      <c r="AP31" s="17" t="s">
        <v>242</v>
      </c>
      <c r="AQ31" s="17" t="s">
        <v>243</v>
      </c>
    </row>
    <row r="32" spans="1:43" ht="11" customHeight="1" outlineLevel="3" x14ac:dyDescent="0.15">
      <c r="A32" s="77" t="s">
        <v>244</v>
      </c>
      <c r="B32" s="77"/>
      <c r="C32" s="77"/>
      <c r="D32" s="77"/>
      <c r="E32" s="77"/>
      <c r="F32" s="17" t="s">
        <v>245</v>
      </c>
      <c r="G32" s="63" t="s">
        <v>246</v>
      </c>
      <c r="H32" s="63"/>
      <c r="I32" s="17" t="s">
        <v>245</v>
      </c>
      <c r="J32" s="63" t="s">
        <v>246</v>
      </c>
      <c r="K32" s="63"/>
      <c r="L32" s="17" t="s">
        <v>245</v>
      </c>
      <c r="M32" s="63" t="s">
        <v>246</v>
      </c>
      <c r="N32" s="63"/>
      <c r="O32" s="17" t="s">
        <v>245</v>
      </c>
      <c r="P32" s="63" t="s">
        <v>246</v>
      </c>
      <c r="Q32" s="63"/>
      <c r="R32" s="17" t="s">
        <v>245</v>
      </c>
      <c r="S32" s="63" t="s">
        <v>246</v>
      </c>
      <c r="T32" s="63"/>
      <c r="U32" s="17" t="s">
        <v>245</v>
      </c>
      <c r="V32" s="11"/>
      <c r="W32" s="12"/>
      <c r="X32" s="17" t="s">
        <v>245</v>
      </c>
      <c r="Y32" s="63" t="s">
        <v>246</v>
      </c>
      <c r="Z32" s="63"/>
      <c r="AA32" s="17" t="s">
        <v>245</v>
      </c>
      <c r="AB32" s="63" t="s">
        <v>209</v>
      </c>
      <c r="AC32" s="63"/>
      <c r="AD32" s="17" t="s">
        <v>245</v>
      </c>
      <c r="AE32" s="63" t="s">
        <v>247</v>
      </c>
      <c r="AF32" s="63"/>
      <c r="AG32" s="17" t="s">
        <v>245</v>
      </c>
      <c r="AH32" s="63" t="s">
        <v>248</v>
      </c>
      <c r="AI32" s="63"/>
      <c r="AJ32" s="17" t="s">
        <v>245</v>
      </c>
      <c r="AK32" s="11"/>
      <c r="AL32" s="12"/>
      <c r="AM32" s="17" t="s">
        <v>245</v>
      </c>
      <c r="AN32" s="11"/>
      <c r="AO32" s="12"/>
      <c r="AP32" s="17" t="s">
        <v>249</v>
      </c>
      <c r="AQ32" s="17" t="s">
        <v>250</v>
      </c>
    </row>
    <row r="33" spans="1:43" ht="11" customHeight="1" outlineLevel="4" x14ac:dyDescent="0.15">
      <c r="A33" s="78" t="s">
        <v>251</v>
      </c>
      <c r="B33" s="78"/>
      <c r="C33" s="78"/>
      <c r="D33" s="78"/>
      <c r="E33" s="78"/>
      <c r="F33" s="18" t="s">
        <v>245</v>
      </c>
      <c r="G33" s="62" t="s">
        <v>246</v>
      </c>
      <c r="H33" s="62"/>
      <c r="I33" s="18" t="s">
        <v>245</v>
      </c>
      <c r="J33" s="62" t="s">
        <v>246</v>
      </c>
      <c r="K33" s="62"/>
      <c r="L33" s="18" t="s">
        <v>245</v>
      </c>
      <c r="M33" s="62" t="s">
        <v>246</v>
      </c>
      <c r="N33" s="62"/>
      <c r="O33" s="18" t="s">
        <v>245</v>
      </c>
      <c r="P33" s="62" t="s">
        <v>246</v>
      </c>
      <c r="Q33" s="62"/>
      <c r="R33" s="18" t="s">
        <v>245</v>
      </c>
      <c r="S33" s="62" t="s">
        <v>246</v>
      </c>
      <c r="T33" s="62"/>
      <c r="U33" s="18" t="s">
        <v>245</v>
      </c>
      <c r="V33" s="14"/>
      <c r="W33" s="15"/>
      <c r="X33" s="18" t="s">
        <v>245</v>
      </c>
      <c r="Y33" s="62" t="s">
        <v>246</v>
      </c>
      <c r="Z33" s="62"/>
      <c r="AA33" s="18" t="s">
        <v>245</v>
      </c>
      <c r="AB33" s="62" t="s">
        <v>209</v>
      </c>
      <c r="AC33" s="62"/>
      <c r="AD33" s="18" t="s">
        <v>245</v>
      </c>
      <c r="AE33" s="62" t="s">
        <v>247</v>
      </c>
      <c r="AF33" s="62"/>
      <c r="AG33" s="18" t="s">
        <v>245</v>
      </c>
      <c r="AH33" s="62" t="s">
        <v>248</v>
      </c>
      <c r="AI33" s="62"/>
      <c r="AJ33" s="18" t="s">
        <v>245</v>
      </c>
      <c r="AK33" s="14"/>
      <c r="AL33" s="15"/>
      <c r="AM33" s="18" t="s">
        <v>245</v>
      </c>
      <c r="AN33" s="14"/>
      <c r="AO33" s="15"/>
      <c r="AP33" s="18" t="s">
        <v>249</v>
      </c>
      <c r="AQ33" s="18" t="s">
        <v>250</v>
      </c>
    </row>
    <row r="34" spans="1:43" ht="11" customHeight="1" outlineLevel="3" x14ac:dyDescent="0.15">
      <c r="A34" s="77" t="s">
        <v>252</v>
      </c>
      <c r="B34" s="77"/>
      <c r="C34" s="77"/>
      <c r="D34" s="77"/>
      <c r="E34" s="77"/>
      <c r="F34" s="17" t="s">
        <v>253</v>
      </c>
      <c r="G34" s="11"/>
      <c r="H34" s="12"/>
      <c r="I34" s="17" t="s">
        <v>254</v>
      </c>
      <c r="J34" s="63" t="s">
        <v>255</v>
      </c>
      <c r="K34" s="63"/>
      <c r="L34" s="17" t="s">
        <v>256</v>
      </c>
      <c r="M34" s="63" t="s">
        <v>257</v>
      </c>
      <c r="N34" s="63"/>
      <c r="O34" s="17" t="s">
        <v>258</v>
      </c>
      <c r="P34" s="63" t="s">
        <v>259</v>
      </c>
      <c r="Q34" s="63"/>
      <c r="R34" s="17" t="s">
        <v>260</v>
      </c>
      <c r="S34" s="63" t="s">
        <v>261</v>
      </c>
      <c r="T34" s="63"/>
      <c r="U34" s="17" t="s">
        <v>262</v>
      </c>
      <c r="V34" s="63" t="s">
        <v>263</v>
      </c>
      <c r="W34" s="63"/>
      <c r="X34" s="17" t="s">
        <v>264</v>
      </c>
      <c r="Y34" s="63" t="s">
        <v>265</v>
      </c>
      <c r="Z34" s="63"/>
      <c r="AA34" s="17" t="s">
        <v>266</v>
      </c>
      <c r="AB34" s="63" t="s">
        <v>267</v>
      </c>
      <c r="AC34" s="63"/>
      <c r="AD34" s="17" t="s">
        <v>268</v>
      </c>
      <c r="AE34" s="63" t="s">
        <v>269</v>
      </c>
      <c r="AF34" s="63"/>
      <c r="AG34" s="17" t="s">
        <v>270</v>
      </c>
      <c r="AH34" s="63" t="s">
        <v>271</v>
      </c>
      <c r="AI34" s="63"/>
      <c r="AJ34" s="17" t="s">
        <v>272</v>
      </c>
      <c r="AK34" s="11"/>
      <c r="AL34" s="12"/>
      <c r="AM34" s="17" t="s">
        <v>273</v>
      </c>
      <c r="AN34" s="11"/>
      <c r="AO34" s="12"/>
      <c r="AP34" s="17" t="s">
        <v>274</v>
      </c>
      <c r="AQ34" s="17" t="s">
        <v>275</v>
      </c>
    </row>
    <row r="35" spans="1:43" ht="11" customHeight="1" outlineLevel="4" x14ac:dyDescent="0.15">
      <c r="A35" s="84" t="s">
        <v>276</v>
      </c>
      <c r="B35" s="84"/>
      <c r="C35" s="84"/>
      <c r="D35" s="84"/>
      <c r="E35" s="84"/>
      <c r="F35" s="17" t="s">
        <v>172</v>
      </c>
      <c r="G35" s="11"/>
      <c r="H35" s="12"/>
      <c r="I35" s="17" t="s">
        <v>277</v>
      </c>
      <c r="J35" s="63" t="s">
        <v>255</v>
      </c>
      <c r="K35" s="63"/>
      <c r="L35" s="17" t="s">
        <v>278</v>
      </c>
      <c r="M35" s="11"/>
      <c r="N35" s="12"/>
      <c r="O35" s="17" t="s">
        <v>156</v>
      </c>
      <c r="P35" s="11"/>
      <c r="Q35" s="12"/>
      <c r="R35" s="17" t="s">
        <v>156</v>
      </c>
      <c r="S35" s="63" t="s">
        <v>279</v>
      </c>
      <c r="T35" s="63"/>
      <c r="U35" s="17" t="s">
        <v>280</v>
      </c>
      <c r="V35" s="63" t="s">
        <v>263</v>
      </c>
      <c r="W35" s="63"/>
      <c r="X35" s="17" t="s">
        <v>156</v>
      </c>
      <c r="Y35" s="63" t="s">
        <v>281</v>
      </c>
      <c r="Z35" s="63"/>
      <c r="AA35" s="17" t="s">
        <v>156</v>
      </c>
      <c r="AB35" s="11"/>
      <c r="AC35" s="12"/>
      <c r="AD35" s="17" t="s">
        <v>282</v>
      </c>
      <c r="AE35" s="11"/>
      <c r="AF35" s="12"/>
      <c r="AG35" s="17" t="s">
        <v>156</v>
      </c>
      <c r="AH35" s="11"/>
      <c r="AI35" s="12"/>
      <c r="AJ35" s="17" t="s">
        <v>282</v>
      </c>
      <c r="AK35" s="11"/>
      <c r="AL35" s="12"/>
      <c r="AM35" s="17" t="s">
        <v>283</v>
      </c>
      <c r="AN35" s="11"/>
      <c r="AO35" s="12"/>
      <c r="AP35" s="17" t="s">
        <v>284</v>
      </c>
      <c r="AQ35" s="17" t="s">
        <v>285</v>
      </c>
    </row>
    <row r="36" spans="1:43" ht="11" customHeight="1" outlineLevel="5" x14ac:dyDescent="0.15">
      <c r="A36" s="82" t="s">
        <v>286</v>
      </c>
      <c r="B36" s="82"/>
      <c r="C36" s="82"/>
      <c r="D36" s="82"/>
      <c r="E36" s="82"/>
      <c r="F36" s="18" t="s">
        <v>172</v>
      </c>
      <c r="G36" s="14"/>
      <c r="H36" s="15"/>
      <c r="I36" s="18" t="s">
        <v>277</v>
      </c>
      <c r="J36" s="14"/>
      <c r="K36" s="15"/>
      <c r="L36" s="18" t="s">
        <v>287</v>
      </c>
      <c r="M36" s="14"/>
      <c r="N36" s="15"/>
      <c r="O36" s="18" t="s">
        <v>172</v>
      </c>
      <c r="P36" s="14"/>
      <c r="Q36" s="15"/>
      <c r="R36" s="18" t="s">
        <v>172</v>
      </c>
      <c r="S36" s="14"/>
      <c r="T36" s="15"/>
      <c r="U36" s="18" t="s">
        <v>207</v>
      </c>
      <c r="V36" s="62" t="s">
        <v>288</v>
      </c>
      <c r="W36" s="62"/>
      <c r="X36" s="18" t="s">
        <v>172</v>
      </c>
      <c r="Y36" s="62" t="s">
        <v>281</v>
      </c>
      <c r="Z36" s="62"/>
      <c r="AA36" s="18" t="s">
        <v>172</v>
      </c>
      <c r="AB36" s="14"/>
      <c r="AC36" s="15"/>
      <c r="AD36" s="18" t="s">
        <v>287</v>
      </c>
      <c r="AE36" s="14"/>
      <c r="AF36" s="15"/>
      <c r="AG36" s="18" t="s">
        <v>172</v>
      </c>
      <c r="AH36" s="14"/>
      <c r="AI36" s="15"/>
      <c r="AJ36" s="18" t="s">
        <v>287</v>
      </c>
      <c r="AK36" s="14"/>
      <c r="AL36" s="15"/>
      <c r="AM36" s="18" t="s">
        <v>282</v>
      </c>
      <c r="AN36" s="14"/>
      <c r="AO36" s="15"/>
      <c r="AP36" s="18" t="s">
        <v>168</v>
      </c>
      <c r="AQ36" s="18" t="s">
        <v>289</v>
      </c>
    </row>
    <row r="37" spans="1:43" ht="11" customHeight="1" outlineLevel="5" x14ac:dyDescent="0.15">
      <c r="A37" s="82" t="s">
        <v>290</v>
      </c>
      <c r="B37" s="82"/>
      <c r="C37" s="82"/>
      <c r="D37" s="82"/>
      <c r="E37" s="82"/>
      <c r="F37" s="22"/>
      <c r="G37" s="23"/>
      <c r="H37" s="24"/>
      <c r="I37" s="22"/>
      <c r="J37" s="23"/>
      <c r="K37" s="24"/>
      <c r="L37" s="22"/>
      <c r="M37" s="23"/>
      <c r="N37" s="24"/>
      <c r="O37" s="22"/>
      <c r="P37" s="23"/>
      <c r="Q37" s="24"/>
      <c r="R37" s="22"/>
      <c r="S37" s="23"/>
      <c r="T37" s="24"/>
      <c r="U37" s="18"/>
      <c r="V37" s="62" t="s">
        <v>172</v>
      </c>
      <c r="W37" s="62"/>
      <c r="X37" s="22"/>
      <c r="Y37" s="23"/>
      <c r="Z37" s="24"/>
      <c r="AA37" s="22"/>
      <c r="AB37" s="23"/>
      <c r="AC37" s="24"/>
      <c r="AD37" s="22"/>
      <c r="AE37" s="23"/>
      <c r="AF37" s="24"/>
      <c r="AG37" s="22"/>
      <c r="AH37" s="23"/>
      <c r="AI37" s="24"/>
      <c r="AJ37" s="22"/>
      <c r="AK37" s="23"/>
      <c r="AL37" s="24"/>
      <c r="AM37" s="22"/>
      <c r="AN37" s="23"/>
      <c r="AO37" s="24"/>
      <c r="AP37" s="18"/>
      <c r="AQ37" s="18" t="s">
        <v>172</v>
      </c>
    </row>
    <row r="38" spans="1:43" ht="11" customHeight="1" outlineLevel="5" x14ac:dyDescent="0.15">
      <c r="A38" s="82" t="s">
        <v>291</v>
      </c>
      <c r="B38" s="82"/>
      <c r="C38" s="82"/>
      <c r="D38" s="82"/>
      <c r="E38" s="82"/>
      <c r="F38" s="22"/>
      <c r="G38" s="23"/>
      <c r="H38" s="24"/>
      <c r="I38" s="18"/>
      <c r="J38" s="62" t="s">
        <v>255</v>
      </c>
      <c r="K38" s="62"/>
      <c r="L38" s="18" t="s">
        <v>277</v>
      </c>
      <c r="M38" s="14"/>
      <c r="N38" s="15"/>
      <c r="O38" s="22"/>
      <c r="P38" s="23"/>
      <c r="Q38" s="24"/>
      <c r="R38" s="18"/>
      <c r="S38" s="62" t="s">
        <v>279</v>
      </c>
      <c r="T38" s="62"/>
      <c r="U38" s="22"/>
      <c r="V38" s="23"/>
      <c r="W38" s="24"/>
      <c r="X38" s="22"/>
      <c r="Y38" s="23"/>
      <c r="Z38" s="24"/>
      <c r="AA38" s="22"/>
      <c r="AB38" s="23"/>
      <c r="AC38" s="24"/>
      <c r="AD38" s="22"/>
      <c r="AE38" s="23"/>
      <c r="AF38" s="24"/>
      <c r="AG38" s="22"/>
      <c r="AH38" s="23"/>
      <c r="AI38" s="24"/>
      <c r="AJ38" s="22"/>
      <c r="AK38" s="23"/>
      <c r="AL38" s="24"/>
      <c r="AM38" s="22"/>
      <c r="AN38" s="23"/>
      <c r="AO38" s="24"/>
      <c r="AP38" s="18" t="s">
        <v>277</v>
      </c>
      <c r="AQ38" s="18" t="s">
        <v>292</v>
      </c>
    </row>
    <row r="39" spans="1:43" ht="11" customHeight="1" outlineLevel="5" x14ac:dyDescent="0.15">
      <c r="A39" s="82" t="s">
        <v>293</v>
      </c>
      <c r="B39" s="82"/>
      <c r="C39" s="82"/>
      <c r="D39" s="82"/>
      <c r="E39" s="82"/>
      <c r="F39" s="22"/>
      <c r="G39" s="23"/>
      <c r="H39" s="24"/>
      <c r="I39" s="22"/>
      <c r="J39" s="23"/>
      <c r="K39" s="24"/>
      <c r="L39" s="22"/>
      <c r="M39" s="23"/>
      <c r="N39" s="24"/>
      <c r="O39" s="18" t="s">
        <v>172</v>
      </c>
      <c r="P39" s="14"/>
      <c r="Q39" s="15"/>
      <c r="R39" s="18" t="s">
        <v>172</v>
      </c>
      <c r="S39" s="14"/>
      <c r="T39" s="15"/>
      <c r="U39" s="18" t="s">
        <v>172</v>
      </c>
      <c r="V39" s="14"/>
      <c r="W39" s="15"/>
      <c r="X39" s="18" t="s">
        <v>172</v>
      </c>
      <c r="Y39" s="14"/>
      <c r="Z39" s="15"/>
      <c r="AA39" s="18" t="s">
        <v>172</v>
      </c>
      <c r="AB39" s="14"/>
      <c r="AC39" s="15"/>
      <c r="AD39" s="18" t="s">
        <v>172</v>
      </c>
      <c r="AE39" s="14"/>
      <c r="AF39" s="15"/>
      <c r="AG39" s="18" t="s">
        <v>172</v>
      </c>
      <c r="AH39" s="14"/>
      <c r="AI39" s="15"/>
      <c r="AJ39" s="18" t="s">
        <v>172</v>
      </c>
      <c r="AK39" s="14"/>
      <c r="AL39" s="15"/>
      <c r="AM39" s="18" t="s">
        <v>172</v>
      </c>
      <c r="AN39" s="14"/>
      <c r="AO39" s="15"/>
      <c r="AP39" s="18" t="s">
        <v>294</v>
      </c>
      <c r="AQ39" s="18"/>
    </row>
    <row r="40" spans="1:43" ht="11" customHeight="1" outlineLevel="4" x14ac:dyDescent="0.15">
      <c r="A40" s="84" t="s">
        <v>295</v>
      </c>
      <c r="B40" s="84"/>
      <c r="C40" s="84"/>
      <c r="D40" s="84"/>
      <c r="E40" s="84"/>
      <c r="F40" s="17" t="s">
        <v>296</v>
      </c>
      <c r="G40" s="11"/>
      <c r="H40" s="12"/>
      <c r="I40" s="17" t="s">
        <v>297</v>
      </c>
      <c r="J40" s="11"/>
      <c r="K40" s="12"/>
      <c r="L40" s="17" t="s">
        <v>298</v>
      </c>
      <c r="M40" s="63" t="s">
        <v>257</v>
      </c>
      <c r="N40" s="63"/>
      <c r="O40" s="17" t="s">
        <v>299</v>
      </c>
      <c r="P40" s="63" t="s">
        <v>259</v>
      </c>
      <c r="Q40" s="63"/>
      <c r="R40" s="17" t="s">
        <v>300</v>
      </c>
      <c r="S40" s="63" t="s">
        <v>301</v>
      </c>
      <c r="T40" s="63"/>
      <c r="U40" s="17" t="s">
        <v>302</v>
      </c>
      <c r="V40" s="11"/>
      <c r="W40" s="12"/>
      <c r="X40" s="17" t="s">
        <v>303</v>
      </c>
      <c r="Y40" s="63" t="s">
        <v>304</v>
      </c>
      <c r="Z40" s="63"/>
      <c r="AA40" s="17" t="s">
        <v>302</v>
      </c>
      <c r="AB40" s="63" t="s">
        <v>267</v>
      </c>
      <c r="AC40" s="63"/>
      <c r="AD40" s="17" t="s">
        <v>305</v>
      </c>
      <c r="AE40" s="63" t="s">
        <v>269</v>
      </c>
      <c r="AF40" s="63"/>
      <c r="AG40" s="17" t="s">
        <v>306</v>
      </c>
      <c r="AH40" s="63" t="s">
        <v>271</v>
      </c>
      <c r="AI40" s="63"/>
      <c r="AJ40" s="17" t="s">
        <v>307</v>
      </c>
      <c r="AK40" s="11"/>
      <c r="AL40" s="12"/>
      <c r="AM40" s="17" t="s">
        <v>308</v>
      </c>
      <c r="AN40" s="11"/>
      <c r="AO40" s="12"/>
      <c r="AP40" s="17" t="s">
        <v>309</v>
      </c>
      <c r="AQ40" s="17" t="s">
        <v>310</v>
      </c>
    </row>
    <row r="41" spans="1:43" ht="11" customHeight="1" outlineLevel="5" x14ac:dyDescent="0.15">
      <c r="A41" s="82" t="s">
        <v>311</v>
      </c>
      <c r="B41" s="82"/>
      <c r="C41" s="82"/>
      <c r="D41" s="82"/>
      <c r="E41" s="82"/>
      <c r="F41" s="18" t="s">
        <v>277</v>
      </c>
      <c r="G41" s="14"/>
      <c r="H41" s="15"/>
      <c r="I41" s="18" t="s">
        <v>277</v>
      </c>
      <c r="J41" s="14"/>
      <c r="K41" s="15"/>
      <c r="L41" s="18" t="s">
        <v>277</v>
      </c>
      <c r="M41" s="14"/>
      <c r="N41" s="15"/>
      <c r="O41" s="18" t="s">
        <v>277</v>
      </c>
      <c r="P41" s="14"/>
      <c r="Q41" s="15"/>
      <c r="R41" s="18" t="s">
        <v>277</v>
      </c>
      <c r="S41" s="14"/>
      <c r="T41" s="15"/>
      <c r="U41" s="18" t="s">
        <v>277</v>
      </c>
      <c r="V41" s="14"/>
      <c r="W41" s="15"/>
      <c r="X41" s="18" t="s">
        <v>277</v>
      </c>
      <c r="Y41" s="14"/>
      <c r="Z41" s="15"/>
      <c r="AA41" s="18" t="s">
        <v>277</v>
      </c>
      <c r="AB41" s="14"/>
      <c r="AC41" s="15"/>
      <c r="AD41" s="18" t="s">
        <v>277</v>
      </c>
      <c r="AE41" s="14"/>
      <c r="AF41" s="15"/>
      <c r="AG41" s="18" t="s">
        <v>277</v>
      </c>
      <c r="AH41" s="14"/>
      <c r="AI41" s="15"/>
      <c r="AJ41" s="18" t="s">
        <v>277</v>
      </c>
      <c r="AK41" s="14"/>
      <c r="AL41" s="15"/>
      <c r="AM41" s="18" t="s">
        <v>277</v>
      </c>
      <c r="AN41" s="14"/>
      <c r="AO41" s="15"/>
      <c r="AP41" s="18" t="s">
        <v>284</v>
      </c>
      <c r="AQ41" s="18"/>
    </row>
    <row r="42" spans="1:43" ht="11" customHeight="1" outlineLevel="5" x14ac:dyDescent="0.15">
      <c r="A42" s="82" t="s">
        <v>312</v>
      </c>
      <c r="B42" s="82"/>
      <c r="C42" s="82"/>
      <c r="D42" s="82"/>
      <c r="E42" s="82"/>
      <c r="F42" s="18" t="s">
        <v>313</v>
      </c>
      <c r="G42" s="14"/>
      <c r="H42" s="15"/>
      <c r="I42" s="18" t="s">
        <v>314</v>
      </c>
      <c r="J42" s="14"/>
      <c r="K42" s="15"/>
      <c r="L42" s="18" t="s">
        <v>315</v>
      </c>
      <c r="M42" s="62" t="s">
        <v>316</v>
      </c>
      <c r="N42" s="62"/>
      <c r="O42" s="18" t="s">
        <v>317</v>
      </c>
      <c r="P42" s="62" t="s">
        <v>259</v>
      </c>
      <c r="Q42" s="62"/>
      <c r="R42" s="18" t="s">
        <v>318</v>
      </c>
      <c r="S42" s="62" t="s">
        <v>301</v>
      </c>
      <c r="T42" s="62"/>
      <c r="U42" s="18" t="s">
        <v>319</v>
      </c>
      <c r="V42" s="14"/>
      <c r="W42" s="15"/>
      <c r="X42" s="18" t="s">
        <v>320</v>
      </c>
      <c r="Y42" s="62" t="s">
        <v>304</v>
      </c>
      <c r="Z42" s="62"/>
      <c r="AA42" s="18" t="s">
        <v>319</v>
      </c>
      <c r="AB42" s="62" t="s">
        <v>267</v>
      </c>
      <c r="AC42" s="62"/>
      <c r="AD42" s="18" t="s">
        <v>321</v>
      </c>
      <c r="AE42" s="62" t="s">
        <v>322</v>
      </c>
      <c r="AF42" s="62"/>
      <c r="AG42" s="18" t="s">
        <v>323</v>
      </c>
      <c r="AH42" s="62" t="s">
        <v>324</v>
      </c>
      <c r="AI42" s="62"/>
      <c r="AJ42" s="18" t="s">
        <v>325</v>
      </c>
      <c r="AK42" s="14"/>
      <c r="AL42" s="15"/>
      <c r="AM42" s="18" t="s">
        <v>326</v>
      </c>
      <c r="AN42" s="14"/>
      <c r="AO42" s="15"/>
      <c r="AP42" s="18" t="s">
        <v>327</v>
      </c>
      <c r="AQ42" s="18" t="s">
        <v>328</v>
      </c>
    </row>
    <row r="43" spans="1:43" ht="11" customHeight="1" outlineLevel="6" x14ac:dyDescent="0.15">
      <c r="A43" s="25"/>
      <c r="B43" s="26"/>
      <c r="C43" s="26"/>
      <c r="D43" s="26"/>
      <c r="E43" s="27"/>
      <c r="F43" s="18" t="s">
        <v>313</v>
      </c>
      <c r="G43" s="14"/>
      <c r="H43" s="15"/>
      <c r="I43" s="18" t="s">
        <v>314</v>
      </c>
      <c r="J43" s="14"/>
      <c r="K43" s="15"/>
      <c r="L43" s="18" t="s">
        <v>315</v>
      </c>
      <c r="M43" s="62" t="s">
        <v>316</v>
      </c>
      <c r="N43" s="62"/>
      <c r="O43" s="18" t="s">
        <v>317</v>
      </c>
      <c r="P43" s="62" t="s">
        <v>259</v>
      </c>
      <c r="Q43" s="62"/>
      <c r="R43" s="18" t="s">
        <v>318</v>
      </c>
      <c r="S43" s="62" t="s">
        <v>301</v>
      </c>
      <c r="T43" s="62"/>
      <c r="U43" s="18" t="s">
        <v>319</v>
      </c>
      <c r="V43" s="14"/>
      <c r="W43" s="15"/>
      <c r="X43" s="18" t="s">
        <v>320</v>
      </c>
      <c r="Y43" s="62" t="s">
        <v>304</v>
      </c>
      <c r="Z43" s="62"/>
      <c r="AA43" s="18" t="s">
        <v>319</v>
      </c>
      <c r="AB43" s="62" t="s">
        <v>329</v>
      </c>
      <c r="AC43" s="62"/>
      <c r="AD43" s="18" t="s">
        <v>321</v>
      </c>
      <c r="AE43" s="62" t="s">
        <v>322</v>
      </c>
      <c r="AF43" s="62"/>
      <c r="AG43" s="18" t="s">
        <v>323</v>
      </c>
      <c r="AH43" s="62" t="s">
        <v>324</v>
      </c>
      <c r="AI43" s="62"/>
      <c r="AJ43" s="18" t="s">
        <v>325</v>
      </c>
      <c r="AK43" s="14"/>
      <c r="AL43" s="15"/>
      <c r="AM43" s="18" t="s">
        <v>326</v>
      </c>
      <c r="AN43" s="14"/>
      <c r="AO43" s="15"/>
      <c r="AP43" s="18" t="s">
        <v>327</v>
      </c>
      <c r="AQ43" s="18" t="s">
        <v>330</v>
      </c>
    </row>
    <row r="44" spans="1:43" ht="11" customHeight="1" outlineLevel="6" x14ac:dyDescent="0.15">
      <c r="A44" s="85" t="s">
        <v>331</v>
      </c>
      <c r="B44" s="85"/>
      <c r="C44" s="85"/>
      <c r="D44" s="85"/>
      <c r="E44" s="85"/>
      <c r="F44" s="22"/>
      <c r="G44" s="23"/>
      <c r="H44" s="24"/>
      <c r="I44" s="22"/>
      <c r="J44" s="23"/>
      <c r="K44" s="24"/>
      <c r="L44" s="22"/>
      <c r="M44" s="23"/>
      <c r="N44" s="24"/>
      <c r="O44" s="22"/>
      <c r="P44" s="23"/>
      <c r="Q44" s="24"/>
      <c r="R44" s="22"/>
      <c r="S44" s="23"/>
      <c r="T44" s="24"/>
      <c r="U44" s="22"/>
      <c r="V44" s="23"/>
      <c r="W44" s="24"/>
      <c r="X44" s="22"/>
      <c r="Y44" s="23"/>
      <c r="Z44" s="24"/>
      <c r="AA44" s="18"/>
      <c r="AB44" s="62" t="s">
        <v>332</v>
      </c>
      <c r="AC44" s="62"/>
      <c r="AD44" s="22"/>
      <c r="AE44" s="23"/>
      <c r="AF44" s="24"/>
      <c r="AG44" s="22"/>
      <c r="AH44" s="23"/>
      <c r="AI44" s="24"/>
      <c r="AJ44" s="22"/>
      <c r="AK44" s="23"/>
      <c r="AL44" s="24"/>
      <c r="AM44" s="22"/>
      <c r="AN44" s="23"/>
      <c r="AO44" s="24"/>
      <c r="AP44" s="18"/>
      <c r="AQ44" s="18" t="s">
        <v>332</v>
      </c>
    </row>
    <row r="45" spans="1:43" ht="11" customHeight="1" outlineLevel="5" x14ac:dyDescent="0.15">
      <c r="A45" s="82" t="s">
        <v>333</v>
      </c>
      <c r="B45" s="82"/>
      <c r="C45" s="82"/>
      <c r="D45" s="82"/>
      <c r="E45" s="82"/>
      <c r="F45" s="22"/>
      <c r="G45" s="23"/>
      <c r="H45" s="24"/>
      <c r="I45" s="22"/>
      <c r="J45" s="23"/>
      <c r="K45" s="24"/>
      <c r="L45" s="18"/>
      <c r="M45" s="62" t="s">
        <v>334</v>
      </c>
      <c r="N45" s="62"/>
      <c r="O45" s="22"/>
      <c r="P45" s="23"/>
      <c r="Q45" s="24"/>
      <c r="R45" s="22"/>
      <c r="S45" s="23"/>
      <c r="T45" s="24"/>
      <c r="U45" s="22"/>
      <c r="V45" s="23"/>
      <c r="W45" s="24"/>
      <c r="X45" s="22"/>
      <c r="Y45" s="23"/>
      <c r="Z45" s="24"/>
      <c r="AA45" s="22"/>
      <c r="AB45" s="23"/>
      <c r="AC45" s="24"/>
      <c r="AD45" s="18"/>
      <c r="AE45" s="62" t="s">
        <v>335</v>
      </c>
      <c r="AF45" s="62"/>
      <c r="AG45" s="18"/>
      <c r="AH45" s="62" t="s">
        <v>336</v>
      </c>
      <c r="AI45" s="62"/>
      <c r="AJ45" s="22"/>
      <c r="AK45" s="23"/>
      <c r="AL45" s="24"/>
      <c r="AM45" s="22"/>
      <c r="AN45" s="23"/>
      <c r="AO45" s="24"/>
      <c r="AP45" s="18"/>
      <c r="AQ45" s="18" t="s">
        <v>337</v>
      </c>
    </row>
    <row r="46" spans="1:43" ht="11" customHeight="1" outlineLevel="3" x14ac:dyDescent="0.15">
      <c r="A46" s="77" t="s">
        <v>338</v>
      </c>
      <c r="B46" s="77"/>
      <c r="C46" s="77"/>
      <c r="D46" s="77"/>
      <c r="E46" s="77"/>
      <c r="F46" s="17" t="s">
        <v>339</v>
      </c>
      <c r="G46" s="63" t="s">
        <v>340</v>
      </c>
      <c r="H46" s="63"/>
      <c r="I46" s="17" t="s">
        <v>341</v>
      </c>
      <c r="J46" s="63" t="s">
        <v>342</v>
      </c>
      <c r="K46" s="63"/>
      <c r="L46" s="17" t="s">
        <v>341</v>
      </c>
      <c r="M46" s="63" t="s">
        <v>343</v>
      </c>
      <c r="N46" s="63"/>
      <c r="O46" s="17" t="s">
        <v>341</v>
      </c>
      <c r="P46" s="63" t="s">
        <v>344</v>
      </c>
      <c r="Q46" s="63"/>
      <c r="R46" s="17" t="s">
        <v>341</v>
      </c>
      <c r="S46" s="63" t="s">
        <v>345</v>
      </c>
      <c r="T46" s="63"/>
      <c r="U46" s="17" t="s">
        <v>346</v>
      </c>
      <c r="V46" s="63" t="s">
        <v>347</v>
      </c>
      <c r="W46" s="63"/>
      <c r="X46" s="17" t="s">
        <v>348</v>
      </c>
      <c r="Y46" s="63" t="s">
        <v>349</v>
      </c>
      <c r="Z46" s="63"/>
      <c r="AA46" s="17" t="s">
        <v>341</v>
      </c>
      <c r="AB46" s="63" t="s">
        <v>350</v>
      </c>
      <c r="AC46" s="63"/>
      <c r="AD46" s="17" t="s">
        <v>351</v>
      </c>
      <c r="AE46" s="63" t="s">
        <v>352</v>
      </c>
      <c r="AF46" s="63"/>
      <c r="AG46" s="17" t="s">
        <v>341</v>
      </c>
      <c r="AH46" s="63" t="s">
        <v>353</v>
      </c>
      <c r="AI46" s="63"/>
      <c r="AJ46" s="17" t="s">
        <v>341</v>
      </c>
      <c r="AK46" s="11"/>
      <c r="AL46" s="12"/>
      <c r="AM46" s="17" t="s">
        <v>354</v>
      </c>
      <c r="AN46" s="11"/>
      <c r="AO46" s="12"/>
      <c r="AP46" s="17" t="s">
        <v>355</v>
      </c>
      <c r="AQ46" s="17" t="s">
        <v>356</v>
      </c>
    </row>
    <row r="47" spans="1:43" ht="11" customHeight="1" outlineLevel="4" x14ac:dyDescent="0.15">
      <c r="A47" s="84" t="s">
        <v>357</v>
      </c>
      <c r="B47" s="84"/>
      <c r="C47" s="84"/>
      <c r="D47" s="84"/>
      <c r="E47" s="84"/>
      <c r="F47" s="17" t="s">
        <v>339</v>
      </c>
      <c r="G47" s="63" t="s">
        <v>340</v>
      </c>
      <c r="H47" s="63"/>
      <c r="I47" s="17" t="s">
        <v>341</v>
      </c>
      <c r="J47" s="63" t="s">
        <v>342</v>
      </c>
      <c r="K47" s="63"/>
      <c r="L47" s="17" t="s">
        <v>341</v>
      </c>
      <c r="M47" s="63" t="s">
        <v>343</v>
      </c>
      <c r="N47" s="63"/>
      <c r="O47" s="17" t="s">
        <v>341</v>
      </c>
      <c r="P47" s="63" t="s">
        <v>344</v>
      </c>
      <c r="Q47" s="63"/>
      <c r="R47" s="17" t="s">
        <v>341</v>
      </c>
      <c r="S47" s="63" t="s">
        <v>345</v>
      </c>
      <c r="T47" s="63"/>
      <c r="U47" s="17" t="s">
        <v>346</v>
      </c>
      <c r="V47" s="63" t="s">
        <v>347</v>
      </c>
      <c r="W47" s="63"/>
      <c r="X47" s="17" t="s">
        <v>348</v>
      </c>
      <c r="Y47" s="63" t="s">
        <v>349</v>
      </c>
      <c r="Z47" s="63"/>
      <c r="AA47" s="17" t="s">
        <v>341</v>
      </c>
      <c r="AB47" s="63" t="s">
        <v>350</v>
      </c>
      <c r="AC47" s="63"/>
      <c r="AD47" s="17" t="s">
        <v>351</v>
      </c>
      <c r="AE47" s="63" t="s">
        <v>352</v>
      </c>
      <c r="AF47" s="63"/>
      <c r="AG47" s="17" t="s">
        <v>341</v>
      </c>
      <c r="AH47" s="63" t="s">
        <v>353</v>
      </c>
      <c r="AI47" s="63"/>
      <c r="AJ47" s="17" t="s">
        <v>341</v>
      </c>
      <c r="AK47" s="11"/>
      <c r="AL47" s="12"/>
      <c r="AM47" s="17" t="s">
        <v>354</v>
      </c>
      <c r="AN47" s="11"/>
      <c r="AO47" s="12"/>
      <c r="AP47" s="17" t="s">
        <v>355</v>
      </c>
      <c r="AQ47" s="17" t="s">
        <v>356</v>
      </c>
    </row>
    <row r="48" spans="1:43" ht="22" customHeight="1" outlineLevel="5" x14ac:dyDescent="0.15">
      <c r="A48" s="82" t="s">
        <v>358</v>
      </c>
      <c r="B48" s="82"/>
      <c r="C48" s="82"/>
      <c r="D48" s="82"/>
      <c r="E48" s="82"/>
      <c r="F48" s="18" t="s">
        <v>172</v>
      </c>
      <c r="G48" s="14"/>
      <c r="H48" s="15"/>
      <c r="I48" s="18" t="s">
        <v>172</v>
      </c>
      <c r="J48" s="62" t="s">
        <v>359</v>
      </c>
      <c r="K48" s="62"/>
      <c r="L48" s="18" t="s">
        <v>172</v>
      </c>
      <c r="M48" s="62" t="s">
        <v>360</v>
      </c>
      <c r="N48" s="62"/>
      <c r="O48" s="18" t="s">
        <v>172</v>
      </c>
      <c r="P48" s="14"/>
      <c r="Q48" s="15"/>
      <c r="R48" s="18" t="s">
        <v>172</v>
      </c>
      <c r="S48" s="62" t="s">
        <v>361</v>
      </c>
      <c r="T48" s="62"/>
      <c r="U48" s="18" t="s">
        <v>172</v>
      </c>
      <c r="V48" s="14"/>
      <c r="W48" s="15"/>
      <c r="X48" s="18" t="s">
        <v>172</v>
      </c>
      <c r="Y48" s="62" t="s">
        <v>362</v>
      </c>
      <c r="Z48" s="62"/>
      <c r="AA48" s="18" t="s">
        <v>172</v>
      </c>
      <c r="AB48" s="62" t="s">
        <v>363</v>
      </c>
      <c r="AC48" s="62"/>
      <c r="AD48" s="18" t="s">
        <v>172</v>
      </c>
      <c r="AE48" s="62" t="s">
        <v>364</v>
      </c>
      <c r="AF48" s="62"/>
      <c r="AG48" s="18" t="s">
        <v>172</v>
      </c>
      <c r="AH48" s="62" t="s">
        <v>365</v>
      </c>
      <c r="AI48" s="62"/>
      <c r="AJ48" s="18" t="s">
        <v>172</v>
      </c>
      <c r="AK48" s="14"/>
      <c r="AL48" s="15"/>
      <c r="AM48" s="18" t="s">
        <v>172</v>
      </c>
      <c r="AN48" s="14"/>
      <c r="AO48" s="15"/>
      <c r="AP48" s="18" t="s">
        <v>167</v>
      </c>
      <c r="AQ48" s="18" t="s">
        <v>366</v>
      </c>
    </row>
    <row r="49" spans="1:43" ht="11" customHeight="1" outlineLevel="5" x14ac:dyDescent="0.15">
      <c r="A49" s="82" t="s">
        <v>367</v>
      </c>
      <c r="B49" s="82"/>
      <c r="C49" s="82"/>
      <c r="D49" s="82"/>
      <c r="E49" s="82"/>
      <c r="F49" s="18" t="s">
        <v>280</v>
      </c>
      <c r="G49" s="14"/>
      <c r="H49" s="15"/>
      <c r="I49" s="18" t="s">
        <v>280</v>
      </c>
      <c r="J49" s="14"/>
      <c r="K49" s="15"/>
      <c r="L49" s="18" t="s">
        <v>280</v>
      </c>
      <c r="M49" s="62" t="s">
        <v>368</v>
      </c>
      <c r="N49" s="62"/>
      <c r="O49" s="18" t="s">
        <v>280</v>
      </c>
      <c r="P49" s="14"/>
      <c r="Q49" s="15"/>
      <c r="R49" s="18" t="s">
        <v>280</v>
      </c>
      <c r="S49" s="14"/>
      <c r="T49" s="15"/>
      <c r="U49" s="18" t="s">
        <v>280</v>
      </c>
      <c r="V49" s="14"/>
      <c r="W49" s="15"/>
      <c r="X49" s="18" t="s">
        <v>280</v>
      </c>
      <c r="Y49" s="14"/>
      <c r="Z49" s="15"/>
      <c r="AA49" s="18" t="s">
        <v>280</v>
      </c>
      <c r="AB49" s="62" t="s">
        <v>369</v>
      </c>
      <c r="AC49" s="62"/>
      <c r="AD49" s="18" t="s">
        <v>280</v>
      </c>
      <c r="AE49" s="62" t="s">
        <v>370</v>
      </c>
      <c r="AF49" s="62"/>
      <c r="AG49" s="18" t="s">
        <v>280</v>
      </c>
      <c r="AH49" s="62" t="s">
        <v>371</v>
      </c>
      <c r="AI49" s="62"/>
      <c r="AJ49" s="18" t="s">
        <v>280</v>
      </c>
      <c r="AK49" s="14"/>
      <c r="AL49" s="15"/>
      <c r="AM49" s="18" t="s">
        <v>280</v>
      </c>
      <c r="AN49" s="14"/>
      <c r="AO49" s="15"/>
      <c r="AP49" s="18" t="s">
        <v>372</v>
      </c>
      <c r="AQ49" s="18" t="s">
        <v>373</v>
      </c>
    </row>
    <row r="50" spans="1:43" ht="22" customHeight="1" outlineLevel="5" x14ac:dyDescent="0.15">
      <c r="A50" s="82" t="s">
        <v>374</v>
      </c>
      <c r="B50" s="82"/>
      <c r="C50" s="82"/>
      <c r="D50" s="82"/>
      <c r="E50" s="82"/>
      <c r="F50" s="18" t="s">
        <v>278</v>
      </c>
      <c r="G50" s="62" t="s">
        <v>340</v>
      </c>
      <c r="H50" s="62"/>
      <c r="I50" s="18" t="s">
        <v>172</v>
      </c>
      <c r="J50" s="62" t="s">
        <v>375</v>
      </c>
      <c r="K50" s="62"/>
      <c r="L50" s="18" t="s">
        <v>172</v>
      </c>
      <c r="M50" s="62" t="s">
        <v>376</v>
      </c>
      <c r="N50" s="62"/>
      <c r="O50" s="18" t="s">
        <v>172</v>
      </c>
      <c r="P50" s="62" t="s">
        <v>344</v>
      </c>
      <c r="Q50" s="62"/>
      <c r="R50" s="18" t="s">
        <v>172</v>
      </c>
      <c r="S50" s="62" t="s">
        <v>377</v>
      </c>
      <c r="T50" s="62"/>
      <c r="U50" s="18" t="s">
        <v>283</v>
      </c>
      <c r="V50" s="62" t="s">
        <v>347</v>
      </c>
      <c r="W50" s="62"/>
      <c r="X50" s="18" t="s">
        <v>156</v>
      </c>
      <c r="Y50" s="62" t="s">
        <v>378</v>
      </c>
      <c r="Z50" s="62"/>
      <c r="AA50" s="18" t="s">
        <v>172</v>
      </c>
      <c r="AB50" s="14"/>
      <c r="AC50" s="15"/>
      <c r="AD50" s="18" t="s">
        <v>379</v>
      </c>
      <c r="AE50" s="62" t="s">
        <v>380</v>
      </c>
      <c r="AF50" s="62"/>
      <c r="AG50" s="18" t="s">
        <v>172</v>
      </c>
      <c r="AH50" s="62" t="s">
        <v>381</v>
      </c>
      <c r="AI50" s="62"/>
      <c r="AJ50" s="18" t="s">
        <v>172</v>
      </c>
      <c r="AK50" s="14"/>
      <c r="AL50" s="15"/>
      <c r="AM50" s="18" t="s">
        <v>282</v>
      </c>
      <c r="AN50" s="14"/>
      <c r="AO50" s="15"/>
      <c r="AP50" s="18" t="s">
        <v>168</v>
      </c>
      <c r="AQ50" s="18" t="s">
        <v>382</v>
      </c>
    </row>
    <row r="51" spans="1:43" ht="11" customHeight="1" outlineLevel="3" x14ac:dyDescent="0.15">
      <c r="A51" s="77" t="s">
        <v>383</v>
      </c>
      <c r="B51" s="77"/>
      <c r="C51" s="77"/>
      <c r="D51" s="77"/>
      <c r="E51" s="77"/>
      <c r="F51" s="17" t="s">
        <v>384</v>
      </c>
      <c r="G51" s="63" t="s">
        <v>385</v>
      </c>
      <c r="H51" s="63"/>
      <c r="I51" s="17" t="s">
        <v>386</v>
      </c>
      <c r="J51" s="63" t="s">
        <v>387</v>
      </c>
      <c r="K51" s="63"/>
      <c r="L51" s="17" t="s">
        <v>388</v>
      </c>
      <c r="M51" s="63" t="s">
        <v>389</v>
      </c>
      <c r="N51" s="63"/>
      <c r="O51" s="17" t="s">
        <v>390</v>
      </c>
      <c r="P51" s="63" t="s">
        <v>391</v>
      </c>
      <c r="Q51" s="63"/>
      <c r="R51" s="17" t="s">
        <v>392</v>
      </c>
      <c r="S51" s="63" t="s">
        <v>393</v>
      </c>
      <c r="T51" s="63"/>
      <c r="U51" s="17" t="s">
        <v>394</v>
      </c>
      <c r="V51" s="63" t="s">
        <v>395</v>
      </c>
      <c r="W51" s="63"/>
      <c r="X51" s="17" t="s">
        <v>396</v>
      </c>
      <c r="Y51" s="63" t="s">
        <v>397</v>
      </c>
      <c r="Z51" s="63"/>
      <c r="AA51" s="17" t="s">
        <v>398</v>
      </c>
      <c r="AB51" s="63" t="s">
        <v>399</v>
      </c>
      <c r="AC51" s="63"/>
      <c r="AD51" s="17" t="s">
        <v>400</v>
      </c>
      <c r="AE51" s="63" t="s">
        <v>401</v>
      </c>
      <c r="AF51" s="63"/>
      <c r="AG51" s="17" t="s">
        <v>402</v>
      </c>
      <c r="AH51" s="63" t="s">
        <v>403</v>
      </c>
      <c r="AI51" s="63"/>
      <c r="AJ51" s="17" t="s">
        <v>404</v>
      </c>
      <c r="AK51" s="63" t="s">
        <v>240</v>
      </c>
      <c r="AL51" s="63"/>
      <c r="AM51" s="17" t="s">
        <v>405</v>
      </c>
      <c r="AN51" s="11"/>
      <c r="AO51" s="12"/>
      <c r="AP51" s="17" t="s">
        <v>406</v>
      </c>
      <c r="AQ51" s="17" t="s">
        <v>407</v>
      </c>
    </row>
    <row r="52" spans="1:43" ht="11" customHeight="1" outlineLevel="4" x14ac:dyDescent="0.15">
      <c r="A52" s="84" t="s">
        <v>408</v>
      </c>
      <c r="B52" s="84"/>
      <c r="C52" s="84"/>
      <c r="D52" s="84"/>
      <c r="E52" s="84"/>
      <c r="F52" s="17" t="s">
        <v>409</v>
      </c>
      <c r="G52" s="63" t="s">
        <v>410</v>
      </c>
      <c r="H52" s="63"/>
      <c r="I52" s="17" t="s">
        <v>411</v>
      </c>
      <c r="J52" s="63" t="s">
        <v>412</v>
      </c>
      <c r="K52" s="63"/>
      <c r="L52" s="17" t="s">
        <v>413</v>
      </c>
      <c r="M52" s="63" t="s">
        <v>414</v>
      </c>
      <c r="N52" s="63"/>
      <c r="O52" s="17" t="s">
        <v>415</v>
      </c>
      <c r="P52" s="63" t="s">
        <v>416</v>
      </c>
      <c r="Q52" s="63"/>
      <c r="R52" s="17" t="s">
        <v>417</v>
      </c>
      <c r="S52" s="63" t="s">
        <v>418</v>
      </c>
      <c r="T52" s="63"/>
      <c r="U52" s="17" t="s">
        <v>419</v>
      </c>
      <c r="V52" s="63" t="s">
        <v>420</v>
      </c>
      <c r="W52" s="63"/>
      <c r="X52" s="17" t="s">
        <v>421</v>
      </c>
      <c r="Y52" s="63" t="s">
        <v>422</v>
      </c>
      <c r="Z52" s="63"/>
      <c r="AA52" s="17" t="s">
        <v>423</v>
      </c>
      <c r="AB52" s="63" t="s">
        <v>424</v>
      </c>
      <c r="AC52" s="63"/>
      <c r="AD52" s="17" t="s">
        <v>425</v>
      </c>
      <c r="AE52" s="63" t="s">
        <v>426</v>
      </c>
      <c r="AF52" s="63"/>
      <c r="AG52" s="17" t="s">
        <v>427</v>
      </c>
      <c r="AH52" s="63" t="s">
        <v>428</v>
      </c>
      <c r="AI52" s="63"/>
      <c r="AJ52" s="17" t="s">
        <v>429</v>
      </c>
      <c r="AK52" s="63" t="s">
        <v>430</v>
      </c>
      <c r="AL52" s="63"/>
      <c r="AM52" s="17" t="s">
        <v>427</v>
      </c>
      <c r="AN52" s="11"/>
      <c r="AO52" s="12"/>
      <c r="AP52" s="17" t="s">
        <v>431</v>
      </c>
      <c r="AQ52" s="17" t="s">
        <v>432</v>
      </c>
    </row>
    <row r="53" spans="1:43" ht="11" customHeight="1" outlineLevel="5" x14ac:dyDescent="0.15">
      <c r="A53" s="82" t="s">
        <v>433</v>
      </c>
      <c r="B53" s="82"/>
      <c r="C53" s="82"/>
      <c r="D53" s="82"/>
      <c r="E53" s="82"/>
      <c r="F53" s="18" t="s">
        <v>434</v>
      </c>
      <c r="G53" s="62" t="s">
        <v>435</v>
      </c>
      <c r="H53" s="62"/>
      <c r="I53" s="18" t="s">
        <v>434</v>
      </c>
      <c r="J53" s="14"/>
      <c r="K53" s="15"/>
      <c r="L53" s="18" t="s">
        <v>434</v>
      </c>
      <c r="M53" s="62" t="s">
        <v>436</v>
      </c>
      <c r="N53" s="62"/>
      <c r="O53" s="18" t="s">
        <v>434</v>
      </c>
      <c r="P53" s="62" t="s">
        <v>434</v>
      </c>
      <c r="Q53" s="62"/>
      <c r="R53" s="18" t="s">
        <v>434</v>
      </c>
      <c r="S53" s="62" t="s">
        <v>434</v>
      </c>
      <c r="T53" s="62"/>
      <c r="U53" s="18" t="s">
        <v>434</v>
      </c>
      <c r="V53" s="62" t="s">
        <v>434</v>
      </c>
      <c r="W53" s="62"/>
      <c r="X53" s="18" t="s">
        <v>434</v>
      </c>
      <c r="Y53" s="62" t="s">
        <v>434</v>
      </c>
      <c r="Z53" s="62"/>
      <c r="AA53" s="18" t="s">
        <v>434</v>
      </c>
      <c r="AB53" s="62" t="s">
        <v>434</v>
      </c>
      <c r="AC53" s="62"/>
      <c r="AD53" s="18" t="s">
        <v>434</v>
      </c>
      <c r="AE53" s="62" t="s">
        <v>434</v>
      </c>
      <c r="AF53" s="62"/>
      <c r="AG53" s="18" t="s">
        <v>434</v>
      </c>
      <c r="AH53" s="62" t="s">
        <v>434</v>
      </c>
      <c r="AI53" s="62"/>
      <c r="AJ53" s="18" t="s">
        <v>434</v>
      </c>
      <c r="AK53" s="14"/>
      <c r="AL53" s="15"/>
      <c r="AM53" s="18" t="s">
        <v>434</v>
      </c>
      <c r="AN53" s="14"/>
      <c r="AO53" s="15"/>
      <c r="AP53" s="18" t="s">
        <v>437</v>
      </c>
      <c r="AQ53" s="18" t="s">
        <v>437</v>
      </c>
    </row>
    <row r="54" spans="1:43" ht="11" customHeight="1" outlineLevel="5" x14ac:dyDescent="0.15">
      <c r="A54" s="82" t="s">
        <v>438</v>
      </c>
      <c r="B54" s="82"/>
      <c r="C54" s="82"/>
      <c r="D54" s="82"/>
      <c r="E54" s="82"/>
      <c r="F54" s="18" t="s">
        <v>439</v>
      </c>
      <c r="G54" s="62" t="s">
        <v>440</v>
      </c>
      <c r="H54" s="62"/>
      <c r="I54" s="18" t="s">
        <v>439</v>
      </c>
      <c r="J54" s="14"/>
      <c r="K54" s="15"/>
      <c r="L54" s="18" t="s">
        <v>439</v>
      </c>
      <c r="M54" s="14"/>
      <c r="N54" s="15"/>
      <c r="O54" s="18" t="s">
        <v>439</v>
      </c>
      <c r="P54" s="62" t="s">
        <v>441</v>
      </c>
      <c r="Q54" s="62"/>
      <c r="R54" s="18" t="s">
        <v>442</v>
      </c>
      <c r="S54" s="14"/>
      <c r="T54" s="15"/>
      <c r="U54" s="18" t="s">
        <v>442</v>
      </c>
      <c r="V54" s="62" t="s">
        <v>443</v>
      </c>
      <c r="W54" s="62"/>
      <c r="X54" s="18" t="s">
        <v>442</v>
      </c>
      <c r="Y54" s="14"/>
      <c r="Z54" s="15"/>
      <c r="AA54" s="18" t="s">
        <v>442</v>
      </c>
      <c r="AB54" s="62" t="s">
        <v>444</v>
      </c>
      <c r="AC54" s="62"/>
      <c r="AD54" s="18" t="s">
        <v>439</v>
      </c>
      <c r="AE54" s="14"/>
      <c r="AF54" s="15"/>
      <c r="AG54" s="18" t="s">
        <v>439</v>
      </c>
      <c r="AH54" s="62" t="s">
        <v>445</v>
      </c>
      <c r="AI54" s="62"/>
      <c r="AJ54" s="18" t="s">
        <v>439</v>
      </c>
      <c r="AK54" s="14"/>
      <c r="AL54" s="15"/>
      <c r="AM54" s="18" t="s">
        <v>439</v>
      </c>
      <c r="AN54" s="14"/>
      <c r="AO54" s="15"/>
      <c r="AP54" s="18" t="s">
        <v>446</v>
      </c>
      <c r="AQ54" s="18" t="s">
        <v>447</v>
      </c>
    </row>
    <row r="55" spans="1:43" ht="11" customHeight="1" outlineLevel="5" x14ac:dyDescent="0.15">
      <c r="A55" s="82" t="s">
        <v>448</v>
      </c>
      <c r="B55" s="82"/>
      <c r="C55" s="82"/>
      <c r="D55" s="82"/>
      <c r="E55" s="82"/>
      <c r="F55" s="18" t="s">
        <v>449</v>
      </c>
      <c r="G55" s="62" t="s">
        <v>450</v>
      </c>
      <c r="H55" s="62"/>
      <c r="I55" s="18" t="s">
        <v>284</v>
      </c>
      <c r="J55" s="62" t="s">
        <v>412</v>
      </c>
      <c r="K55" s="62"/>
      <c r="L55" s="18" t="s">
        <v>451</v>
      </c>
      <c r="M55" s="62" t="s">
        <v>452</v>
      </c>
      <c r="N55" s="62"/>
      <c r="O55" s="18" t="s">
        <v>453</v>
      </c>
      <c r="P55" s="62" t="s">
        <v>454</v>
      </c>
      <c r="Q55" s="62"/>
      <c r="R55" s="18" t="s">
        <v>451</v>
      </c>
      <c r="S55" s="62" t="s">
        <v>455</v>
      </c>
      <c r="T55" s="62"/>
      <c r="U55" s="18" t="s">
        <v>456</v>
      </c>
      <c r="V55" s="62" t="s">
        <v>457</v>
      </c>
      <c r="W55" s="62"/>
      <c r="X55" s="18" t="s">
        <v>278</v>
      </c>
      <c r="Y55" s="62" t="s">
        <v>458</v>
      </c>
      <c r="Z55" s="62"/>
      <c r="AA55" s="18" t="s">
        <v>346</v>
      </c>
      <c r="AB55" s="62" t="s">
        <v>459</v>
      </c>
      <c r="AC55" s="62"/>
      <c r="AD55" s="18" t="s">
        <v>460</v>
      </c>
      <c r="AE55" s="62" t="s">
        <v>461</v>
      </c>
      <c r="AF55" s="62"/>
      <c r="AG55" s="18" t="s">
        <v>341</v>
      </c>
      <c r="AH55" s="62" t="s">
        <v>462</v>
      </c>
      <c r="AI55" s="62"/>
      <c r="AJ55" s="18" t="s">
        <v>463</v>
      </c>
      <c r="AK55" s="62" t="s">
        <v>430</v>
      </c>
      <c r="AL55" s="62"/>
      <c r="AM55" s="18" t="s">
        <v>341</v>
      </c>
      <c r="AN55" s="14"/>
      <c r="AO55" s="15"/>
      <c r="AP55" s="18" t="s">
        <v>464</v>
      </c>
      <c r="AQ55" s="18" t="s">
        <v>465</v>
      </c>
    </row>
    <row r="56" spans="1:43" ht="11" customHeight="1" outlineLevel="4" x14ac:dyDescent="0.15">
      <c r="A56" s="84" t="s">
        <v>466</v>
      </c>
      <c r="B56" s="84"/>
      <c r="C56" s="84"/>
      <c r="D56" s="84"/>
      <c r="E56" s="84"/>
      <c r="F56" s="17" t="s">
        <v>442</v>
      </c>
      <c r="G56" s="63" t="s">
        <v>467</v>
      </c>
      <c r="H56" s="63"/>
      <c r="I56" s="17" t="s">
        <v>434</v>
      </c>
      <c r="J56" s="63" t="s">
        <v>468</v>
      </c>
      <c r="K56" s="63"/>
      <c r="L56" s="17" t="s">
        <v>469</v>
      </c>
      <c r="M56" s="63" t="s">
        <v>470</v>
      </c>
      <c r="N56" s="63"/>
      <c r="O56" s="17" t="s">
        <v>469</v>
      </c>
      <c r="P56" s="63" t="s">
        <v>471</v>
      </c>
      <c r="Q56" s="63"/>
      <c r="R56" s="17" t="s">
        <v>434</v>
      </c>
      <c r="S56" s="63" t="s">
        <v>472</v>
      </c>
      <c r="T56" s="63"/>
      <c r="U56" s="17" t="s">
        <v>473</v>
      </c>
      <c r="V56" s="63" t="s">
        <v>474</v>
      </c>
      <c r="W56" s="63"/>
      <c r="X56" s="17" t="s">
        <v>473</v>
      </c>
      <c r="Y56" s="63" t="s">
        <v>475</v>
      </c>
      <c r="Z56" s="63"/>
      <c r="AA56" s="17" t="s">
        <v>473</v>
      </c>
      <c r="AB56" s="63" t="s">
        <v>476</v>
      </c>
      <c r="AC56" s="63"/>
      <c r="AD56" s="17" t="s">
        <v>434</v>
      </c>
      <c r="AE56" s="63" t="s">
        <v>477</v>
      </c>
      <c r="AF56" s="63"/>
      <c r="AG56" s="17" t="s">
        <v>473</v>
      </c>
      <c r="AH56" s="63" t="s">
        <v>478</v>
      </c>
      <c r="AI56" s="63"/>
      <c r="AJ56" s="17" t="s">
        <v>473</v>
      </c>
      <c r="AK56" s="63" t="s">
        <v>479</v>
      </c>
      <c r="AL56" s="63"/>
      <c r="AM56" s="17" t="s">
        <v>480</v>
      </c>
      <c r="AN56" s="11"/>
      <c r="AO56" s="12"/>
      <c r="AP56" s="17" t="s">
        <v>481</v>
      </c>
      <c r="AQ56" s="17" t="s">
        <v>482</v>
      </c>
    </row>
    <row r="57" spans="1:43" ht="11" customHeight="1" outlineLevel="5" x14ac:dyDescent="0.15">
      <c r="A57" s="82" t="s">
        <v>483</v>
      </c>
      <c r="B57" s="82"/>
      <c r="C57" s="82"/>
      <c r="D57" s="82"/>
      <c r="E57" s="82"/>
      <c r="F57" s="22"/>
      <c r="G57" s="23"/>
      <c r="H57" s="24"/>
      <c r="I57" s="18" t="s">
        <v>156</v>
      </c>
      <c r="J57" s="62" t="s">
        <v>484</v>
      </c>
      <c r="K57" s="62"/>
      <c r="L57" s="22"/>
      <c r="M57" s="23"/>
      <c r="N57" s="24"/>
      <c r="O57" s="22"/>
      <c r="P57" s="23"/>
      <c r="Q57" s="24"/>
      <c r="R57" s="22"/>
      <c r="S57" s="23"/>
      <c r="T57" s="24"/>
      <c r="U57" s="18"/>
      <c r="V57" s="62" t="s">
        <v>485</v>
      </c>
      <c r="W57" s="62"/>
      <c r="X57" s="22"/>
      <c r="Y57" s="23"/>
      <c r="Z57" s="24"/>
      <c r="AA57" s="22"/>
      <c r="AB57" s="23"/>
      <c r="AC57" s="24"/>
      <c r="AD57" s="22"/>
      <c r="AE57" s="23"/>
      <c r="AF57" s="24"/>
      <c r="AG57" s="22"/>
      <c r="AH57" s="23"/>
      <c r="AI57" s="24"/>
      <c r="AJ57" s="22"/>
      <c r="AK57" s="23"/>
      <c r="AL57" s="24"/>
      <c r="AM57" s="22"/>
      <c r="AN57" s="23"/>
      <c r="AO57" s="24"/>
      <c r="AP57" s="18" t="s">
        <v>156</v>
      </c>
      <c r="AQ57" s="18" t="s">
        <v>486</v>
      </c>
    </row>
    <row r="58" spans="1:43" ht="22" customHeight="1" outlineLevel="5" x14ac:dyDescent="0.15">
      <c r="A58" s="82" t="s">
        <v>487</v>
      </c>
      <c r="B58" s="82"/>
      <c r="C58" s="82"/>
      <c r="D58" s="82"/>
      <c r="E58" s="82"/>
      <c r="F58" s="18" t="s">
        <v>486</v>
      </c>
      <c r="G58" s="62" t="s">
        <v>488</v>
      </c>
      <c r="H58" s="62"/>
      <c r="I58" s="18" t="s">
        <v>486</v>
      </c>
      <c r="J58" s="14"/>
      <c r="K58" s="15"/>
      <c r="L58" s="18" t="s">
        <v>486</v>
      </c>
      <c r="M58" s="14"/>
      <c r="N58" s="15"/>
      <c r="O58" s="18" t="s">
        <v>486</v>
      </c>
      <c r="P58" s="14"/>
      <c r="Q58" s="15"/>
      <c r="R58" s="18" t="s">
        <v>486</v>
      </c>
      <c r="S58" s="14"/>
      <c r="T58" s="15"/>
      <c r="U58" s="18" t="s">
        <v>486</v>
      </c>
      <c r="V58" s="14"/>
      <c r="W58" s="15"/>
      <c r="X58" s="18" t="s">
        <v>486</v>
      </c>
      <c r="Y58" s="14"/>
      <c r="Z58" s="15"/>
      <c r="AA58" s="18" t="s">
        <v>486</v>
      </c>
      <c r="AB58" s="14"/>
      <c r="AC58" s="15"/>
      <c r="AD58" s="18" t="s">
        <v>486</v>
      </c>
      <c r="AE58" s="14"/>
      <c r="AF58" s="15"/>
      <c r="AG58" s="18" t="s">
        <v>486</v>
      </c>
      <c r="AH58" s="14"/>
      <c r="AI58" s="15"/>
      <c r="AJ58" s="18" t="s">
        <v>486</v>
      </c>
      <c r="AK58" s="14"/>
      <c r="AL58" s="15"/>
      <c r="AM58" s="18" t="s">
        <v>489</v>
      </c>
      <c r="AN58" s="14"/>
      <c r="AO58" s="15"/>
      <c r="AP58" s="18" t="s">
        <v>490</v>
      </c>
      <c r="AQ58" s="18" t="s">
        <v>488</v>
      </c>
    </row>
    <row r="59" spans="1:43" ht="11" customHeight="1" outlineLevel="5" x14ac:dyDescent="0.15">
      <c r="A59" s="82" t="s">
        <v>491</v>
      </c>
      <c r="B59" s="82"/>
      <c r="C59" s="82"/>
      <c r="D59" s="82"/>
      <c r="E59" s="82"/>
      <c r="F59" s="18" t="s">
        <v>277</v>
      </c>
      <c r="G59" s="62" t="s">
        <v>492</v>
      </c>
      <c r="H59" s="62"/>
      <c r="I59" s="18" t="s">
        <v>341</v>
      </c>
      <c r="J59" s="62" t="s">
        <v>493</v>
      </c>
      <c r="K59" s="62"/>
      <c r="L59" s="18" t="s">
        <v>341</v>
      </c>
      <c r="M59" s="14"/>
      <c r="N59" s="15"/>
      <c r="O59" s="18" t="s">
        <v>341</v>
      </c>
      <c r="P59" s="62" t="s">
        <v>494</v>
      </c>
      <c r="Q59" s="62"/>
      <c r="R59" s="18" t="s">
        <v>341</v>
      </c>
      <c r="S59" s="62" t="s">
        <v>495</v>
      </c>
      <c r="T59" s="62"/>
      <c r="U59" s="18" t="s">
        <v>348</v>
      </c>
      <c r="V59" s="62" t="s">
        <v>496</v>
      </c>
      <c r="W59" s="62"/>
      <c r="X59" s="18" t="s">
        <v>348</v>
      </c>
      <c r="Y59" s="62" t="s">
        <v>497</v>
      </c>
      <c r="Z59" s="62"/>
      <c r="AA59" s="18" t="s">
        <v>348</v>
      </c>
      <c r="AB59" s="62" t="s">
        <v>498</v>
      </c>
      <c r="AC59" s="62"/>
      <c r="AD59" s="18" t="s">
        <v>348</v>
      </c>
      <c r="AE59" s="62" t="s">
        <v>499</v>
      </c>
      <c r="AF59" s="62"/>
      <c r="AG59" s="18" t="s">
        <v>348</v>
      </c>
      <c r="AH59" s="62" t="s">
        <v>500</v>
      </c>
      <c r="AI59" s="62"/>
      <c r="AJ59" s="18" t="s">
        <v>348</v>
      </c>
      <c r="AK59" s="62" t="s">
        <v>479</v>
      </c>
      <c r="AL59" s="62"/>
      <c r="AM59" s="18" t="s">
        <v>348</v>
      </c>
      <c r="AN59" s="14"/>
      <c r="AO59" s="15"/>
      <c r="AP59" s="18" t="s">
        <v>501</v>
      </c>
      <c r="AQ59" s="18" t="s">
        <v>502</v>
      </c>
    </row>
    <row r="60" spans="1:43" ht="11" customHeight="1" outlineLevel="6" x14ac:dyDescent="0.15">
      <c r="A60" s="25"/>
      <c r="B60" s="26"/>
      <c r="C60" s="26"/>
      <c r="D60" s="26"/>
      <c r="E60" s="27"/>
      <c r="F60" s="22"/>
      <c r="G60" s="23"/>
      <c r="H60" s="24"/>
      <c r="I60" s="22"/>
      <c r="J60" s="23"/>
      <c r="K60" s="24"/>
      <c r="L60" s="22"/>
      <c r="M60" s="23"/>
      <c r="N60" s="24"/>
      <c r="O60" s="22"/>
      <c r="P60" s="23"/>
      <c r="Q60" s="24"/>
      <c r="R60" s="22"/>
      <c r="S60" s="23"/>
      <c r="T60" s="24"/>
      <c r="U60" s="22"/>
      <c r="V60" s="23"/>
      <c r="W60" s="24"/>
      <c r="X60" s="22"/>
      <c r="Y60" s="23"/>
      <c r="Z60" s="24"/>
      <c r="AA60" s="22"/>
      <c r="AB60" s="23"/>
      <c r="AC60" s="24"/>
      <c r="AD60" s="18"/>
      <c r="AE60" s="62" t="s">
        <v>499</v>
      </c>
      <c r="AF60" s="62"/>
      <c r="AG60" s="22"/>
      <c r="AH60" s="23"/>
      <c r="AI60" s="24"/>
      <c r="AJ60" s="18"/>
      <c r="AK60" s="62" t="s">
        <v>479</v>
      </c>
      <c r="AL60" s="62"/>
      <c r="AM60" s="22"/>
      <c r="AN60" s="23"/>
      <c r="AO60" s="24"/>
      <c r="AP60" s="18"/>
      <c r="AQ60" s="18" t="s">
        <v>503</v>
      </c>
    </row>
    <row r="61" spans="1:43" ht="11" customHeight="1" outlineLevel="5" x14ac:dyDescent="0.15">
      <c r="A61" s="82" t="s">
        <v>504</v>
      </c>
      <c r="B61" s="82"/>
      <c r="C61" s="82"/>
      <c r="D61" s="82"/>
      <c r="E61" s="82"/>
      <c r="F61" s="18" t="s">
        <v>505</v>
      </c>
      <c r="G61" s="62" t="s">
        <v>506</v>
      </c>
      <c r="H61" s="62"/>
      <c r="I61" s="18" t="s">
        <v>505</v>
      </c>
      <c r="J61" s="62" t="s">
        <v>507</v>
      </c>
      <c r="K61" s="62"/>
      <c r="L61" s="18" t="s">
        <v>505</v>
      </c>
      <c r="M61" s="62" t="s">
        <v>470</v>
      </c>
      <c r="N61" s="62"/>
      <c r="O61" s="18" t="s">
        <v>505</v>
      </c>
      <c r="P61" s="62" t="s">
        <v>508</v>
      </c>
      <c r="Q61" s="62"/>
      <c r="R61" s="18" t="s">
        <v>505</v>
      </c>
      <c r="S61" s="62" t="s">
        <v>509</v>
      </c>
      <c r="T61" s="62"/>
      <c r="U61" s="18" t="s">
        <v>505</v>
      </c>
      <c r="V61" s="62" t="s">
        <v>510</v>
      </c>
      <c r="W61" s="62"/>
      <c r="X61" s="18" t="s">
        <v>505</v>
      </c>
      <c r="Y61" s="62" t="s">
        <v>511</v>
      </c>
      <c r="Z61" s="62"/>
      <c r="AA61" s="18" t="s">
        <v>505</v>
      </c>
      <c r="AB61" s="62" t="s">
        <v>512</v>
      </c>
      <c r="AC61" s="62"/>
      <c r="AD61" s="18" t="s">
        <v>505</v>
      </c>
      <c r="AE61" s="14"/>
      <c r="AF61" s="15"/>
      <c r="AG61" s="18" t="s">
        <v>505</v>
      </c>
      <c r="AH61" s="62" t="s">
        <v>513</v>
      </c>
      <c r="AI61" s="62"/>
      <c r="AJ61" s="18" t="s">
        <v>505</v>
      </c>
      <c r="AK61" s="14"/>
      <c r="AL61" s="15"/>
      <c r="AM61" s="18" t="s">
        <v>505</v>
      </c>
      <c r="AN61" s="14"/>
      <c r="AO61" s="15"/>
      <c r="AP61" s="18" t="s">
        <v>514</v>
      </c>
      <c r="AQ61" s="18" t="s">
        <v>515</v>
      </c>
    </row>
    <row r="62" spans="1:43" ht="11" customHeight="1" outlineLevel="5" x14ac:dyDescent="0.15">
      <c r="A62" s="82" t="s">
        <v>516</v>
      </c>
      <c r="B62" s="82"/>
      <c r="C62" s="82"/>
      <c r="D62" s="82"/>
      <c r="E62" s="82"/>
      <c r="F62" s="22"/>
      <c r="G62" s="23"/>
      <c r="H62" s="24"/>
      <c r="I62" s="18"/>
      <c r="J62" s="62" t="s">
        <v>517</v>
      </c>
      <c r="K62" s="62"/>
      <c r="L62" s="22"/>
      <c r="M62" s="23"/>
      <c r="N62" s="24"/>
      <c r="O62" s="22"/>
      <c r="P62" s="23"/>
      <c r="Q62" s="24"/>
      <c r="R62" s="18" t="s">
        <v>156</v>
      </c>
      <c r="S62" s="14"/>
      <c r="T62" s="15"/>
      <c r="U62" s="22"/>
      <c r="V62" s="23"/>
      <c r="W62" s="24"/>
      <c r="X62" s="22"/>
      <c r="Y62" s="23"/>
      <c r="Z62" s="24"/>
      <c r="AA62" s="22"/>
      <c r="AB62" s="23"/>
      <c r="AC62" s="24"/>
      <c r="AD62" s="18" t="s">
        <v>172</v>
      </c>
      <c r="AE62" s="62" t="s">
        <v>518</v>
      </c>
      <c r="AF62" s="62"/>
      <c r="AG62" s="22"/>
      <c r="AH62" s="23"/>
      <c r="AI62" s="24"/>
      <c r="AJ62" s="22"/>
      <c r="AK62" s="23"/>
      <c r="AL62" s="24"/>
      <c r="AM62" s="18" t="s">
        <v>277</v>
      </c>
      <c r="AN62" s="14"/>
      <c r="AO62" s="15"/>
      <c r="AP62" s="18" t="s">
        <v>519</v>
      </c>
      <c r="AQ62" s="18" t="s">
        <v>520</v>
      </c>
    </row>
    <row r="63" spans="1:43" ht="11" customHeight="1" outlineLevel="4" x14ac:dyDescent="0.15">
      <c r="A63" s="84" t="s">
        <v>521</v>
      </c>
      <c r="B63" s="84"/>
      <c r="C63" s="84"/>
      <c r="D63" s="84"/>
      <c r="E63" s="84"/>
      <c r="F63" s="17" t="s">
        <v>522</v>
      </c>
      <c r="G63" s="63" t="s">
        <v>523</v>
      </c>
      <c r="H63" s="63"/>
      <c r="I63" s="17" t="s">
        <v>524</v>
      </c>
      <c r="J63" s="63" t="s">
        <v>525</v>
      </c>
      <c r="K63" s="63"/>
      <c r="L63" s="17" t="s">
        <v>522</v>
      </c>
      <c r="M63" s="63" t="s">
        <v>526</v>
      </c>
      <c r="N63" s="63"/>
      <c r="O63" s="17" t="s">
        <v>527</v>
      </c>
      <c r="P63" s="63" t="s">
        <v>528</v>
      </c>
      <c r="Q63" s="63"/>
      <c r="R63" s="17" t="s">
        <v>529</v>
      </c>
      <c r="S63" s="63" t="s">
        <v>530</v>
      </c>
      <c r="T63" s="63"/>
      <c r="U63" s="17" t="s">
        <v>522</v>
      </c>
      <c r="V63" s="63" t="s">
        <v>531</v>
      </c>
      <c r="W63" s="63"/>
      <c r="X63" s="17" t="s">
        <v>524</v>
      </c>
      <c r="Y63" s="63" t="s">
        <v>532</v>
      </c>
      <c r="Z63" s="63"/>
      <c r="AA63" s="17" t="s">
        <v>522</v>
      </c>
      <c r="AB63" s="63" t="s">
        <v>533</v>
      </c>
      <c r="AC63" s="63"/>
      <c r="AD63" s="17" t="s">
        <v>522</v>
      </c>
      <c r="AE63" s="63" t="s">
        <v>534</v>
      </c>
      <c r="AF63" s="63"/>
      <c r="AG63" s="17" t="s">
        <v>535</v>
      </c>
      <c r="AH63" s="63" t="s">
        <v>536</v>
      </c>
      <c r="AI63" s="63"/>
      <c r="AJ63" s="17" t="s">
        <v>522</v>
      </c>
      <c r="AK63" s="63" t="s">
        <v>537</v>
      </c>
      <c r="AL63" s="63"/>
      <c r="AM63" s="17" t="s">
        <v>522</v>
      </c>
      <c r="AN63" s="11"/>
      <c r="AO63" s="12"/>
      <c r="AP63" s="17" t="s">
        <v>538</v>
      </c>
      <c r="AQ63" s="17" t="s">
        <v>539</v>
      </c>
    </row>
    <row r="64" spans="1:43" ht="11" customHeight="1" outlineLevel="5" x14ac:dyDescent="0.15">
      <c r="A64" s="82" t="s">
        <v>540</v>
      </c>
      <c r="B64" s="82"/>
      <c r="C64" s="82"/>
      <c r="D64" s="82"/>
      <c r="E64" s="82"/>
      <c r="F64" s="18" t="s">
        <v>505</v>
      </c>
      <c r="G64" s="62" t="s">
        <v>541</v>
      </c>
      <c r="H64" s="62"/>
      <c r="I64" s="18" t="s">
        <v>505</v>
      </c>
      <c r="J64" s="62" t="s">
        <v>542</v>
      </c>
      <c r="K64" s="62"/>
      <c r="L64" s="18" t="s">
        <v>505</v>
      </c>
      <c r="M64" s="14"/>
      <c r="N64" s="15"/>
      <c r="O64" s="18" t="s">
        <v>505</v>
      </c>
      <c r="P64" s="62" t="s">
        <v>543</v>
      </c>
      <c r="Q64" s="62"/>
      <c r="R64" s="18" t="s">
        <v>505</v>
      </c>
      <c r="S64" s="62" t="s">
        <v>544</v>
      </c>
      <c r="T64" s="62"/>
      <c r="U64" s="18" t="s">
        <v>505</v>
      </c>
      <c r="V64" s="62" t="s">
        <v>545</v>
      </c>
      <c r="W64" s="62"/>
      <c r="X64" s="18" t="s">
        <v>505</v>
      </c>
      <c r="Y64" s="14"/>
      <c r="Z64" s="15"/>
      <c r="AA64" s="18" t="s">
        <v>505</v>
      </c>
      <c r="AB64" s="14"/>
      <c r="AC64" s="15"/>
      <c r="AD64" s="18" t="s">
        <v>505</v>
      </c>
      <c r="AE64" s="14"/>
      <c r="AF64" s="15"/>
      <c r="AG64" s="18" t="s">
        <v>505</v>
      </c>
      <c r="AH64" s="62" t="s">
        <v>546</v>
      </c>
      <c r="AI64" s="62"/>
      <c r="AJ64" s="18" t="s">
        <v>505</v>
      </c>
      <c r="AK64" s="62" t="s">
        <v>547</v>
      </c>
      <c r="AL64" s="62"/>
      <c r="AM64" s="18" t="s">
        <v>505</v>
      </c>
      <c r="AN64" s="14"/>
      <c r="AO64" s="15"/>
      <c r="AP64" s="18" t="s">
        <v>514</v>
      </c>
      <c r="AQ64" s="18" t="s">
        <v>548</v>
      </c>
    </row>
    <row r="65" spans="1:43" ht="22" customHeight="1" outlineLevel="5" x14ac:dyDescent="0.15">
      <c r="A65" s="82" t="s">
        <v>549</v>
      </c>
      <c r="B65" s="82"/>
      <c r="C65" s="82"/>
      <c r="D65" s="82"/>
      <c r="E65" s="82"/>
      <c r="F65" s="18" t="s">
        <v>550</v>
      </c>
      <c r="G65" s="62" t="s">
        <v>551</v>
      </c>
      <c r="H65" s="62"/>
      <c r="I65" s="18" t="s">
        <v>550</v>
      </c>
      <c r="J65" s="62" t="s">
        <v>552</v>
      </c>
      <c r="K65" s="62"/>
      <c r="L65" s="18" t="s">
        <v>550</v>
      </c>
      <c r="M65" s="62" t="s">
        <v>553</v>
      </c>
      <c r="N65" s="62"/>
      <c r="O65" s="18" t="s">
        <v>550</v>
      </c>
      <c r="P65" s="62" t="s">
        <v>554</v>
      </c>
      <c r="Q65" s="62"/>
      <c r="R65" s="18" t="s">
        <v>550</v>
      </c>
      <c r="S65" s="62" t="s">
        <v>555</v>
      </c>
      <c r="T65" s="62"/>
      <c r="U65" s="18" t="s">
        <v>550</v>
      </c>
      <c r="V65" s="62" t="s">
        <v>556</v>
      </c>
      <c r="W65" s="62"/>
      <c r="X65" s="18" t="s">
        <v>550</v>
      </c>
      <c r="Y65" s="62" t="s">
        <v>557</v>
      </c>
      <c r="Z65" s="62"/>
      <c r="AA65" s="18" t="s">
        <v>550</v>
      </c>
      <c r="AB65" s="62" t="s">
        <v>558</v>
      </c>
      <c r="AC65" s="62"/>
      <c r="AD65" s="18" t="s">
        <v>550</v>
      </c>
      <c r="AE65" s="62" t="s">
        <v>558</v>
      </c>
      <c r="AF65" s="62"/>
      <c r="AG65" s="18" t="s">
        <v>550</v>
      </c>
      <c r="AH65" s="62" t="s">
        <v>559</v>
      </c>
      <c r="AI65" s="62"/>
      <c r="AJ65" s="18" t="s">
        <v>550</v>
      </c>
      <c r="AK65" s="62" t="s">
        <v>560</v>
      </c>
      <c r="AL65" s="62"/>
      <c r="AM65" s="18" t="s">
        <v>550</v>
      </c>
      <c r="AN65" s="14"/>
      <c r="AO65" s="15"/>
      <c r="AP65" s="18" t="s">
        <v>561</v>
      </c>
      <c r="AQ65" s="18" t="s">
        <v>562</v>
      </c>
    </row>
    <row r="66" spans="1:43" ht="11" customHeight="1" outlineLevel="5" x14ac:dyDescent="0.15">
      <c r="A66" s="82" t="s">
        <v>563</v>
      </c>
      <c r="B66" s="82"/>
      <c r="C66" s="82"/>
      <c r="D66" s="82"/>
      <c r="E66" s="82"/>
      <c r="F66" s="18" t="s">
        <v>564</v>
      </c>
      <c r="G66" s="62" t="s">
        <v>565</v>
      </c>
      <c r="H66" s="62"/>
      <c r="I66" s="18" t="s">
        <v>564</v>
      </c>
      <c r="J66" s="62" t="s">
        <v>566</v>
      </c>
      <c r="K66" s="62"/>
      <c r="L66" s="18" t="s">
        <v>564</v>
      </c>
      <c r="M66" s="62" t="s">
        <v>567</v>
      </c>
      <c r="N66" s="62"/>
      <c r="O66" s="18" t="s">
        <v>564</v>
      </c>
      <c r="P66" s="62" t="s">
        <v>568</v>
      </c>
      <c r="Q66" s="62"/>
      <c r="R66" s="18" t="s">
        <v>564</v>
      </c>
      <c r="S66" s="62" t="s">
        <v>569</v>
      </c>
      <c r="T66" s="62"/>
      <c r="U66" s="18" t="s">
        <v>564</v>
      </c>
      <c r="V66" s="62" t="s">
        <v>570</v>
      </c>
      <c r="W66" s="62"/>
      <c r="X66" s="18" t="s">
        <v>564</v>
      </c>
      <c r="Y66" s="62" t="s">
        <v>571</v>
      </c>
      <c r="Z66" s="62"/>
      <c r="AA66" s="18" t="s">
        <v>564</v>
      </c>
      <c r="AB66" s="62" t="s">
        <v>572</v>
      </c>
      <c r="AC66" s="62"/>
      <c r="AD66" s="18" t="s">
        <v>564</v>
      </c>
      <c r="AE66" s="62" t="s">
        <v>573</v>
      </c>
      <c r="AF66" s="62"/>
      <c r="AG66" s="18" t="s">
        <v>564</v>
      </c>
      <c r="AH66" s="62" t="s">
        <v>574</v>
      </c>
      <c r="AI66" s="62"/>
      <c r="AJ66" s="18" t="s">
        <v>564</v>
      </c>
      <c r="AK66" s="14"/>
      <c r="AL66" s="15"/>
      <c r="AM66" s="18" t="s">
        <v>564</v>
      </c>
      <c r="AN66" s="14"/>
      <c r="AO66" s="15"/>
      <c r="AP66" s="18" t="s">
        <v>575</v>
      </c>
      <c r="AQ66" s="18" t="s">
        <v>576</v>
      </c>
    </row>
    <row r="67" spans="1:43" ht="11" customHeight="1" outlineLevel="5" x14ac:dyDescent="0.15">
      <c r="A67" s="82" t="s">
        <v>577</v>
      </c>
      <c r="B67" s="82"/>
      <c r="C67" s="82"/>
      <c r="D67" s="82"/>
      <c r="E67" s="82"/>
      <c r="F67" s="22"/>
      <c r="G67" s="23"/>
      <c r="H67" s="24"/>
      <c r="I67" s="18" t="s">
        <v>277</v>
      </c>
      <c r="J67" s="14"/>
      <c r="K67" s="15"/>
      <c r="L67" s="22"/>
      <c r="M67" s="23"/>
      <c r="N67" s="24"/>
      <c r="O67" s="22"/>
      <c r="P67" s="23"/>
      <c r="Q67" s="24"/>
      <c r="R67" s="18" t="s">
        <v>280</v>
      </c>
      <c r="S67" s="14"/>
      <c r="T67" s="15"/>
      <c r="U67" s="22"/>
      <c r="V67" s="23"/>
      <c r="W67" s="24"/>
      <c r="X67" s="18" t="s">
        <v>277</v>
      </c>
      <c r="Y67" s="14"/>
      <c r="Z67" s="15"/>
      <c r="AA67" s="22"/>
      <c r="AB67" s="23"/>
      <c r="AC67" s="24"/>
      <c r="AD67" s="22"/>
      <c r="AE67" s="23"/>
      <c r="AF67" s="24"/>
      <c r="AG67" s="18" t="s">
        <v>277</v>
      </c>
      <c r="AH67" s="14"/>
      <c r="AI67" s="15"/>
      <c r="AJ67" s="22"/>
      <c r="AK67" s="23"/>
      <c r="AL67" s="24"/>
      <c r="AM67" s="22"/>
      <c r="AN67" s="23"/>
      <c r="AO67" s="24"/>
      <c r="AP67" s="18" t="s">
        <v>578</v>
      </c>
      <c r="AQ67" s="18"/>
    </row>
    <row r="68" spans="1:43" ht="11" customHeight="1" outlineLevel="5" x14ac:dyDescent="0.15">
      <c r="A68" s="82" t="s">
        <v>579</v>
      </c>
      <c r="B68" s="82"/>
      <c r="C68" s="82"/>
      <c r="D68" s="82"/>
      <c r="E68" s="82"/>
      <c r="F68" s="18" t="s">
        <v>505</v>
      </c>
      <c r="G68" s="14"/>
      <c r="H68" s="15"/>
      <c r="I68" s="18" t="s">
        <v>505</v>
      </c>
      <c r="J68" s="14"/>
      <c r="K68" s="15"/>
      <c r="L68" s="18" t="s">
        <v>505</v>
      </c>
      <c r="M68" s="62" t="s">
        <v>580</v>
      </c>
      <c r="N68" s="62"/>
      <c r="O68" s="18" t="s">
        <v>581</v>
      </c>
      <c r="P68" s="14"/>
      <c r="Q68" s="15"/>
      <c r="R68" s="18" t="s">
        <v>505</v>
      </c>
      <c r="S68" s="62" t="s">
        <v>582</v>
      </c>
      <c r="T68" s="62"/>
      <c r="U68" s="18" t="s">
        <v>505</v>
      </c>
      <c r="V68" s="14"/>
      <c r="W68" s="15"/>
      <c r="X68" s="18" t="s">
        <v>505</v>
      </c>
      <c r="Y68" s="62" t="s">
        <v>583</v>
      </c>
      <c r="Z68" s="62"/>
      <c r="AA68" s="18" t="s">
        <v>505</v>
      </c>
      <c r="AB68" s="14"/>
      <c r="AC68" s="15"/>
      <c r="AD68" s="18" t="s">
        <v>505</v>
      </c>
      <c r="AE68" s="62" t="s">
        <v>584</v>
      </c>
      <c r="AF68" s="62"/>
      <c r="AG68" s="18" t="s">
        <v>585</v>
      </c>
      <c r="AH68" s="14"/>
      <c r="AI68" s="15"/>
      <c r="AJ68" s="18" t="s">
        <v>505</v>
      </c>
      <c r="AK68" s="14"/>
      <c r="AL68" s="15"/>
      <c r="AM68" s="18" t="s">
        <v>505</v>
      </c>
      <c r="AN68" s="14"/>
      <c r="AO68" s="15"/>
      <c r="AP68" s="18" t="s">
        <v>586</v>
      </c>
      <c r="AQ68" s="18" t="s">
        <v>587</v>
      </c>
    </row>
    <row r="69" spans="1:43" ht="11" customHeight="1" outlineLevel="4" x14ac:dyDescent="0.15">
      <c r="A69" s="84" t="s">
        <v>588</v>
      </c>
      <c r="B69" s="84"/>
      <c r="C69" s="84"/>
      <c r="D69" s="84"/>
      <c r="E69" s="84"/>
      <c r="F69" s="17" t="s">
        <v>172</v>
      </c>
      <c r="G69" s="63" t="s">
        <v>589</v>
      </c>
      <c r="H69" s="63"/>
      <c r="I69" s="17" t="s">
        <v>590</v>
      </c>
      <c r="J69" s="63" t="s">
        <v>591</v>
      </c>
      <c r="K69" s="63"/>
      <c r="L69" s="17" t="s">
        <v>156</v>
      </c>
      <c r="M69" s="63" t="s">
        <v>592</v>
      </c>
      <c r="N69" s="63"/>
      <c r="O69" s="19"/>
      <c r="P69" s="20"/>
      <c r="Q69" s="21"/>
      <c r="R69" s="17" t="s">
        <v>593</v>
      </c>
      <c r="S69" s="63" t="s">
        <v>594</v>
      </c>
      <c r="T69" s="63"/>
      <c r="U69" s="19"/>
      <c r="V69" s="20"/>
      <c r="W69" s="21"/>
      <c r="X69" s="19"/>
      <c r="Y69" s="20"/>
      <c r="Z69" s="21"/>
      <c r="AA69" s="17" t="s">
        <v>593</v>
      </c>
      <c r="AB69" s="63" t="s">
        <v>595</v>
      </c>
      <c r="AC69" s="63"/>
      <c r="AD69" s="17" t="s">
        <v>277</v>
      </c>
      <c r="AE69" s="11"/>
      <c r="AF69" s="12"/>
      <c r="AG69" s="17"/>
      <c r="AH69" s="63" t="s">
        <v>596</v>
      </c>
      <c r="AI69" s="63"/>
      <c r="AJ69" s="17" t="s">
        <v>593</v>
      </c>
      <c r="AK69" s="11"/>
      <c r="AL69" s="12"/>
      <c r="AM69" s="19"/>
      <c r="AN69" s="20"/>
      <c r="AO69" s="21"/>
      <c r="AP69" s="17" t="s">
        <v>597</v>
      </c>
      <c r="AQ69" s="17" t="s">
        <v>598</v>
      </c>
    </row>
    <row r="70" spans="1:43" ht="22" customHeight="1" outlineLevel="5" x14ac:dyDescent="0.15">
      <c r="A70" s="82" t="s">
        <v>599</v>
      </c>
      <c r="B70" s="82"/>
      <c r="C70" s="82"/>
      <c r="D70" s="82"/>
      <c r="E70" s="82"/>
      <c r="F70" s="22"/>
      <c r="G70" s="23"/>
      <c r="H70" s="24"/>
      <c r="I70" s="18" t="s">
        <v>593</v>
      </c>
      <c r="J70" s="62" t="s">
        <v>591</v>
      </c>
      <c r="K70" s="62"/>
      <c r="L70" s="18"/>
      <c r="M70" s="62" t="s">
        <v>592</v>
      </c>
      <c r="N70" s="62"/>
      <c r="O70" s="22"/>
      <c r="P70" s="23"/>
      <c r="Q70" s="24"/>
      <c r="R70" s="18" t="s">
        <v>593</v>
      </c>
      <c r="S70" s="62" t="s">
        <v>600</v>
      </c>
      <c r="T70" s="62"/>
      <c r="U70" s="22"/>
      <c r="V70" s="23"/>
      <c r="W70" s="24"/>
      <c r="X70" s="22"/>
      <c r="Y70" s="23"/>
      <c r="Z70" s="24"/>
      <c r="AA70" s="18" t="s">
        <v>593</v>
      </c>
      <c r="AB70" s="62" t="s">
        <v>595</v>
      </c>
      <c r="AC70" s="62"/>
      <c r="AD70" s="22"/>
      <c r="AE70" s="23"/>
      <c r="AF70" s="24"/>
      <c r="AG70" s="18"/>
      <c r="AH70" s="62" t="s">
        <v>596</v>
      </c>
      <c r="AI70" s="62"/>
      <c r="AJ70" s="18" t="s">
        <v>593</v>
      </c>
      <c r="AK70" s="14"/>
      <c r="AL70" s="15"/>
      <c r="AM70" s="22"/>
      <c r="AN70" s="23"/>
      <c r="AO70" s="24"/>
      <c r="AP70" s="18" t="s">
        <v>601</v>
      </c>
      <c r="AQ70" s="18" t="s">
        <v>602</v>
      </c>
    </row>
    <row r="71" spans="1:43" ht="11" customHeight="1" outlineLevel="5" x14ac:dyDescent="0.15">
      <c r="A71" s="82" t="s">
        <v>603</v>
      </c>
      <c r="B71" s="82"/>
      <c r="C71" s="82"/>
      <c r="D71" s="82"/>
      <c r="E71" s="82"/>
      <c r="F71" s="18" t="s">
        <v>172</v>
      </c>
      <c r="G71" s="62" t="s">
        <v>589</v>
      </c>
      <c r="H71" s="62"/>
      <c r="I71" s="18" t="s">
        <v>277</v>
      </c>
      <c r="J71" s="14"/>
      <c r="K71" s="15"/>
      <c r="L71" s="18" t="s">
        <v>156</v>
      </c>
      <c r="M71" s="14"/>
      <c r="N71" s="15"/>
      <c r="O71" s="22"/>
      <c r="P71" s="23"/>
      <c r="Q71" s="24"/>
      <c r="R71" s="18"/>
      <c r="S71" s="62" t="s">
        <v>604</v>
      </c>
      <c r="T71" s="62"/>
      <c r="U71" s="22"/>
      <c r="V71" s="23"/>
      <c r="W71" s="24"/>
      <c r="X71" s="22"/>
      <c r="Y71" s="23"/>
      <c r="Z71" s="24"/>
      <c r="AA71" s="22"/>
      <c r="AB71" s="23"/>
      <c r="AC71" s="24"/>
      <c r="AD71" s="18" t="s">
        <v>277</v>
      </c>
      <c r="AE71" s="14"/>
      <c r="AF71" s="15"/>
      <c r="AG71" s="22"/>
      <c r="AH71" s="23"/>
      <c r="AI71" s="24"/>
      <c r="AJ71" s="22"/>
      <c r="AK71" s="23"/>
      <c r="AL71" s="24"/>
      <c r="AM71" s="22"/>
      <c r="AN71" s="23"/>
      <c r="AO71" s="24"/>
      <c r="AP71" s="18" t="s">
        <v>294</v>
      </c>
      <c r="AQ71" s="18" t="s">
        <v>605</v>
      </c>
    </row>
    <row r="72" spans="1:43" ht="11" customHeight="1" outlineLevel="4" x14ac:dyDescent="0.15">
      <c r="A72" s="84" t="s">
        <v>606</v>
      </c>
      <c r="B72" s="84"/>
      <c r="C72" s="84"/>
      <c r="D72" s="84"/>
      <c r="E72" s="84"/>
      <c r="F72" s="17" t="s">
        <v>341</v>
      </c>
      <c r="G72" s="11"/>
      <c r="H72" s="12"/>
      <c r="I72" s="19"/>
      <c r="J72" s="20"/>
      <c r="K72" s="21"/>
      <c r="L72" s="17" t="s">
        <v>156</v>
      </c>
      <c r="M72" s="11"/>
      <c r="N72" s="12"/>
      <c r="O72" s="19"/>
      <c r="P72" s="20"/>
      <c r="Q72" s="21"/>
      <c r="R72" s="19"/>
      <c r="S72" s="20"/>
      <c r="T72" s="21"/>
      <c r="U72" s="17" t="s">
        <v>156</v>
      </c>
      <c r="V72" s="11"/>
      <c r="W72" s="12"/>
      <c r="X72" s="17" t="s">
        <v>156</v>
      </c>
      <c r="Y72" s="11"/>
      <c r="Z72" s="12"/>
      <c r="AA72" s="19"/>
      <c r="AB72" s="20"/>
      <c r="AC72" s="21"/>
      <c r="AD72" s="17" t="s">
        <v>156</v>
      </c>
      <c r="AE72" s="63" t="s">
        <v>601</v>
      </c>
      <c r="AF72" s="63"/>
      <c r="AG72" s="19"/>
      <c r="AH72" s="20"/>
      <c r="AI72" s="21"/>
      <c r="AJ72" s="19"/>
      <c r="AK72" s="20"/>
      <c r="AL72" s="21"/>
      <c r="AM72" s="19"/>
      <c r="AN72" s="20"/>
      <c r="AO72" s="21"/>
      <c r="AP72" s="17" t="s">
        <v>607</v>
      </c>
      <c r="AQ72" s="17" t="s">
        <v>601</v>
      </c>
    </row>
    <row r="73" spans="1:43" ht="11" customHeight="1" outlineLevel="5" x14ac:dyDescent="0.15">
      <c r="A73" s="82" t="s">
        <v>608</v>
      </c>
      <c r="B73" s="82"/>
      <c r="C73" s="82"/>
      <c r="D73" s="82"/>
      <c r="E73" s="82"/>
      <c r="F73" s="18" t="s">
        <v>341</v>
      </c>
      <c r="G73" s="14"/>
      <c r="H73" s="15"/>
      <c r="I73" s="22"/>
      <c r="J73" s="23"/>
      <c r="K73" s="24"/>
      <c r="L73" s="18" t="s">
        <v>156</v>
      </c>
      <c r="M73" s="14"/>
      <c r="N73" s="15"/>
      <c r="O73" s="22"/>
      <c r="P73" s="23"/>
      <c r="Q73" s="24"/>
      <c r="R73" s="22"/>
      <c r="S73" s="23"/>
      <c r="T73" s="24"/>
      <c r="U73" s="18" t="s">
        <v>156</v>
      </c>
      <c r="V73" s="14"/>
      <c r="W73" s="15"/>
      <c r="X73" s="22"/>
      <c r="Y73" s="23"/>
      <c r="Z73" s="24"/>
      <c r="AA73" s="22"/>
      <c r="AB73" s="23"/>
      <c r="AC73" s="24"/>
      <c r="AD73" s="18" t="s">
        <v>156</v>
      </c>
      <c r="AE73" s="14"/>
      <c r="AF73" s="15"/>
      <c r="AG73" s="22"/>
      <c r="AH73" s="23"/>
      <c r="AI73" s="24"/>
      <c r="AJ73" s="22"/>
      <c r="AK73" s="23"/>
      <c r="AL73" s="24"/>
      <c r="AM73" s="22"/>
      <c r="AN73" s="23"/>
      <c r="AO73" s="24"/>
      <c r="AP73" s="18" t="s">
        <v>609</v>
      </c>
      <c r="AQ73" s="18"/>
    </row>
    <row r="74" spans="1:43" ht="22" customHeight="1" outlineLevel="5" x14ac:dyDescent="0.15">
      <c r="A74" s="82" t="s">
        <v>610</v>
      </c>
      <c r="B74" s="82"/>
      <c r="C74" s="82"/>
      <c r="D74" s="82"/>
      <c r="E74" s="82"/>
      <c r="F74" s="22"/>
      <c r="G74" s="23"/>
      <c r="H74" s="24"/>
      <c r="I74" s="22"/>
      <c r="J74" s="23"/>
      <c r="K74" s="24"/>
      <c r="L74" s="22"/>
      <c r="M74" s="23"/>
      <c r="N74" s="24"/>
      <c r="O74" s="22"/>
      <c r="P74" s="23"/>
      <c r="Q74" s="24"/>
      <c r="R74" s="22"/>
      <c r="S74" s="23"/>
      <c r="T74" s="24"/>
      <c r="U74" s="22"/>
      <c r="V74" s="23"/>
      <c r="W74" s="24"/>
      <c r="X74" s="18" t="s">
        <v>156</v>
      </c>
      <c r="Y74" s="14"/>
      <c r="Z74" s="15"/>
      <c r="AA74" s="22"/>
      <c r="AB74" s="23"/>
      <c r="AC74" s="24"/>
      <c r="AD74" s="18"/>
      <c r="AE74" s="62" t="s">
        <v>601</v>
      </c>
      <c r="AF74" s="62"/>
      <c r="AG74" s="22"/>
      <c r="AH74" s="23"/>
      <c r="AI74" s="24"/>
      <c r="AJ74" s="22"/>
      <c r="AK74" s="23"/>
      <c r="AL74" s="24"/>
      <c r="AM74" s="22"/>
      <c r="AN74" s="23"/>
      <c r="AO74" s="24"/>
      <c r="AP74" s="18" t="s">
        <v>156</v>
      </c>
      <c r="AQ74" s="18" t="s">
        <v>601</v>
      </c>
    </row>
    <row r="75" spans="1:43" ht="11" customHeight="1" outlineLevel="4" x14ac:dyDescent="0.15">
      <c r="A75" s="84" t="s">
        <v>611</v>
      </c>
      <c r="B75" s="84"/>
      <c r="C75" s="84"/>
      <c r="D75" s="84"/>
      <c r="E75" s="84"/>
      <c r="F75" s="17" t="s">
        <v>612</v>
      </c>
      <c r="G75" s="63" t="s">
        <v>613</v>
      </c>
      <c r="H75" s="63"/>
      <c r="I75" s="17" t="s">
        <v>614</v>
      </c>
      <c r="J75" s="63" t="s">
        <v>615</v>
      </c>
      <c r="K75" s="63"/>
      <c r="L75" s="17" t="s">
        <v>616</v>
      </c>
      <c r="M75" s="63" t="s">
        <v>612</v>
      </c>
      <c r="N75" s="63"/>
      <c r="O75" s="17" t="s">
        <v>617</v>
      </c>
      <c r="P75" s="63" t="s">
        <v>612</v>
      </c>
      <c r="Q75" s="63"/>
      <c r="R75" s="17" t="s">
        <v>612</v>
      </c>
      <c r="S75" s="63" t="s">
        <v>618</v>
      </c>
      <c r="T75" s="63"/>
      <c r="U75" s="17" t="s">
        <v>614</v>
      </c>
      <c r="V75" s="63" t="s">
        <v>619</v>
      </c>
      <c r="W75" s="63"/>
      <c r="X75" s="17" t="s">
        <v>612</v>
      </c>
      <c r="Y75" s="63" t="s">
        <v>612</v>
      </c>
      <c r="Z75" s="63"/>
      <c r="AA75" s="17" t="s">
        <v>612</v>
      </c>
      <c r="AB75" s="63" t="s">
        <v>612</v>
      </c>
      <c r="AC75" s="63"/>
      <c r="AD75" s="17" t="s">
        <v>614</v>
      </c>
      <c r="AE75" s="63" t="s">
        <v>612</v>
      </c>
      <c r="AF75" s="63"/>
      <c r="AG75" s="17" t="s">
        <v>612</v>
      </c>
      <c r="AH75" s="63" t="s">
        <v>620</v>
      </c>
      <c r="AI75" s="63"/>
      <c r="AJ75" s="17" t="s">
        <v>612</v>
      </c>
      <c r="AK75" s="11"/>
      <c r="AL75" s="12"/>
      <c r="AM75" s="17" t="s">
        <v>621</v>
      </c>
      <c r="AN75" s="11"/>
      <c r="AO75" s="12"/>
      <c r="AP75" s="17" t="s">
        <v>622</v>
      </c>
      <c r="AQ75" s="17" t="s">
        <v>623</v>
      </c>
    </row>
    <row r="76" spans="1:43" ht="11" customHeight="1" outlineLevel="5" x14ac:dyDescent="0.15">
      <c r="A76" s="82" t="s">
        <v>624</v>
      </c>
      <c r="B76" s="82"/>
      <c r="C76" s="82"/>
      <c r="D76" s="82"/>
      <c r="E76" s="82"/>
      <c r="F76" s="22"/>
      <c r="G76" s="23"/>
      <c r="H76" s="24"/>
      <c r="I76" s="18" t="s">
        <v>379</v>
      </c>
      <c r="J76" s="62" t="s">
        <v>625</v>
      </c>
      <c r="K76" s="62"/>
      <c r="L76" s="18" t="s">
        <v>175</v>
      </c>
      <c r="M76" s="14"/>
      <c r="N76" s="15"/>
      <c r="O76" s="22"/>
      <c r="P76" s="23"/>
      <c r="Q76" s="24"/>
      <c r="R76" s="22"/>
      <c r="S76" s="23"/>
      <c r="T76" s="24"/>
      <c r="U76" s="18" t="s">
        <v>379</v>
      </c>
      <c r="V76" s="62" t="s">
        <v>626</v>
      </c>
      <c r="W76" s="62"/>
      <c r="X76" s="22"/>
      <c r="Y76" s="23"/>
      <c r="Z76" s="24"/>
      <c r="AA76" s="22"/>
      <c r="AB76" s="23"/>
      <c r="AC76" s="24"/>
      <c r="AD76" s="18" t="s">
        <v>379</v>
      </c>
      <c r="AE76" s="14"/>
      <c r="AF76" s="15"/>
      <c r="AG76" s="18"/>
      <c r="AH76" s="62" t="s">
        <v>627</v>
      </c>
      <c r="AI76" s="62"/>
      <c r="AJ76" s="22"/>
      <c r="AK76" s="23"/>
      <c r="AL76" s="24"/>
      <c r="AM76" s="18" t="s">
        <v>156</v>
      </c>
      <c r="AN76" s="14"/>
      <c r="AO76" s="15"/>
      <c r="AP76" s="18" t="s">
        <v>341</v>
      </c>
      <c r="AQ76" s="18" t="s">
        <v>628</v>
      </c>
    </row>
    <row r="77" spans="1:43" ht="11" customHeight="1" outlineLevel="5" x14ac:dyDescent="0.15">
      <c r="A77" s="82" t="s">
        <v>629</v>
      </c>
      <c r="B77" s="82"/>
      <c r="C77" s="82"/>
      <c r="D77" s="82"/>
      <c r="E77" s="82"/>
      <c r="F77" s="18" t="s">
        <v>612</v>
      </c>
      <c r="G77" s="62" t="s">
        <v>613</v>
      </c>
      <c r="H77" s="62"/>
      <c r="I77" s="18" t="s">
        <v>612</v>
      </c>
      <c r="J77" s="62" t="s">
        <v>612</v>
      </c>
      <c r="K77" s="62"/>
      <c r="L77" s="18" t="s">
        <v>612</v>
      </c>
      <c r="M77" s="62" t="s">
        <v>612</v>
      </c>
      <c r="N77" s="62"/>
      <c r="O77" s="18" t="s">
        <v>612</v>
      </c>
      <c r="P77" s="62" t="s">
        <v>612</v>
      </c>
      <c r="Q77" s="62"/>
      <c r="R77" s="18" t="s">
        <v>612</v>
      </c>
      <c r="S77" s="62" t="s">
        <v>612</v>
      </c>
      <c r="T77" s="62"/>
      <c r="U77" s="18" t="s">
        <v>612</v>
      </c>
      <c r="V77" s="62" t="s">
        <v>612</v>
      </c>
      <c r="W77" s="62"/>
      <c r="X77" s="18" t="s">
        <v>612</v>
      </c>
      <c r="Y77" s="62" t="s">
        <v>612</v>
      </c>
      <c r="Z77" s="62"/>
      <c r="AA77" s="18" t="s">
        <v>612</v>
      </c>
      <c r="AB77" s="62" t="s">
        <v>612</v>
      </c>
      <c r="AC77" s="62"/>
      <c r="AD77" s="18" t="s">
        <v>612</v>
      </c>
      <c r="AE77" s="62" t="s">
        <v>612</v>
      </c>
      <c r="AF77" s="62"/>
      <c r="AG77" s="18" t="s">
        <v>612</v>
      </c>
      <c r="AH77" s="62" t="s">
        <v>612</v>
      </c>
      <c r="AI77" s="62"/>
      <c r="AJ77" s="18" t="s">
        <v>612</v>
      </c>
      <c r="AK77" s="14"/>
      <c r="AL77" s="15"/>
      <c r="AM77" s="18" t="s">
        <v>612</v>
      </c>
      <c r="AN77" s="14"/>
      <c r="AO77" s="15"/>
      <c r="AP77" s="18" t="s">
        <v>630</v>
      </c>
      <c r="AQ77" s="18" t="s">
        <v>631</v>
      </c>
    </row>
    <row r="78" spans="1:43" ht="11" customHeight="1" outlineLevel="5" x14ac:dyDescent="0.15">
      <c r="A78" s="82" t="s">
        <v>632</v>
      </c>
      <c r="B78" s="82"/>
      <c r="C78" s="82"/>
      <c r="D78" s="82"/>
      <c r="E78" s="82"/>
      <c r="F78" s="22"/>
      <c r="G78" s="23"/>
      <c r="H78" s="24"/>
      <c r="I78" s="22"/>
      <c r="J78" s="23"/>
      <c r="K78" s="24"/>
      <c r="L78" s="22"/>
      <c r="M78" s="23"/>
      <c r="N78" s="24"/>
      <c r="O78" s="18" t="s">
        <v>280</v>
      </c>
      <c r="P78" s="14"/>
      <c r="Q78" s="15"/>
      <c r="R78" s="18"/>
      <c r="S78" s="62" t="s">
        <v>633</v>
      </c>
      <c r="T78" s="62"/>
      <c r="U78" s="22"/>
      <c r="V78" s="23"/>
      <c r="W78" s="24"/>
      <c r="X78" s="22"/>
      <c r="Y78" s="23"/>
      <c r="Z78" s="24"/>
      <c r="AA78" s="22"/>
      <c r="AB78" s="23"/>
      <c r="AC78" s="24"/>
      <c r="AD78" s="22"/>
      <c r="AE78" s="23"/>
      <c r="AF78" s="24"/>
      <c r="AG78" s="22"/>
      <c r="AH78" s="23"/>
      <c r="AI78" s="24"/>
      <c r="AJ78" s="22"/>
      <c r="AK78" s="23"/>
      <c r="AL78" s="24"/>
      <c r="AM78" s="22"/>
      <c r="AN78" s="23"/>
      <c r="AO78" s="24"/>
      <c r="AP78" s="18" t="s">
        <v>280</v>
      </c>
      <c r="AQ78" s="18" t="s">
        <v>633</v>
      </c>
    </row>
    <row r="79" spans="1:43" ht="13" customHeight="1" x14ac:dyDescent="0.15">
      <c r="A79" s="83" t="s">
        <v>634</v>
      </c>
      <c r="B79" s="83"/>
      <c r="C79" s="83"/>
      <c r="D79" s="83"/>
      <c r="E79" s="83"/>
      <c r="F79" s="28"/>
      <c r="G79" s="80">
        <v>700</v>
      </c>
      <c r="H79" s="80"/>
      <c r="I79" s="28" t="s">
        <v>558</v>
      </c>
      <c r="J79" s="5"/>
      <c r="K79" s="6"/>
      <c r="L79" s="28"/>
      <c r="M79" s="81" t="s">
        <v>635</v>
      </c>
      <c r="N79" s="81"/>
      <c r="O79" s="29"/>
      <c r="P79" s="30"/>
      <c r="Q79" s="31"/>
      <c r="R79" s="28" t="s">
        <v>558</v>
      </c>
      <c r="S79" s="81" t="s">
        <v>636</v>
      </c>
      <c r="T79" s="81"/>
      <c r="U79" s="28"/>
      <c r="V79" s="81" t="s">
        <v>637</v>
      </c>
      <c r="W79" s="81"/>
      <c r="X79" s="29"/>
      <c r="Y79" s="30"/>
      <c r="Z79" s="31"/>
      <c r="AA79" s="28" t="s">
        <v>558</v>
      </c>
      <c r="AB79" s="80">
        <v>14.4</v>
      </c>
      <c r="AC79" s="80"/>
      <c r="AD79" s="28"/>
      <c r="AE79" s="80">
        <v>483.38</v>
      </c>
      <c r="AF79" s="80"/>
      <c r="AG79" s="28"/>
      <c r="AH79" s="80">
        <v>271.98</v>
      </c>
      <c r="AI79" s="80"/>
      <c r="AJ79" s="28" t="s">
        <v>558</v>
      </c>
      <c r="AK79" s="5"/>
      <c r="AL79" s="6"/>
      <c r="AM79" s="29"/>
      <c r="AN79" s="30"/>
      <c r="AO79" s="31"/>
      <c r="AP79" s="28" t="s">
        <v>486</v>
      </c>
      <c r="AQ79" s="28" t="s">
        <v>638</v>
      </c>
    </row>
    <row r="80" spans="1:43" ht="11" customHeight="1" outlineLevel="1" x14ac:dyDescent="0.15">
      <c r="A80" s="79" t="s">
        <v>22</v>
      </c>
      <c r="B80" s="79"/>
      <c r="C80" s="79"/>
      <c r="D80" s="79"/>
      <c r="E80" s="79"/>
      <c r="F80" s="16"/>
      <c r="G80" s="66">
        <v>700</v>
      </c>
      <c r="H80" s="66"/>
      <c r="I80" s="7">
        <v>3000</v>
      </c>
      <c r="J80" s="8"/>
      <c r="K80" s="9"/>
      <c r="L80" s="33"/>
      <c r="M80" s="34"/>
      <c r="N80" s="35"/>
      <c r="O80" s="33"/>
      <c r="P80" s="34"/>
      <c r="Q80" s="35"/>
      <c r="R80" s="7">
        <v>3000</v>
      </c>
      <c r="S80" s="8"/>
      <c r="T80" s="9"/>
      <c r="U80" s="33"/>
      <c r="V80" s="34"/>
      <c r="W80" s="35"/>
      <c r="X80" s="33"/>
      <c r="Y80" s="34"/>
      <c r="Z80" s="35"/>
      <c r="AA80" s="7">
        <v>3000</v>
      </c>
      <c r="AB80" s="66">
        <v>14.4</v>
      </c>
      <c r="AC80" s="66"/>
      <c r="AD80" s="33"/>
      <c r="AE80" s="34"/>
      <c r="AF80" s="35"/>
      <c r="AG80" s="16"/>
      <c r="AH80" s="66">
        <v>271.98</v>
      </c>
      <c r="AI80" s="66"/>
      <c r="AJ80" s="7">
        <v>3000</v>
      </c>
      <c r="AK80" s="8"/>
      <c r="AL80" s="9"/>
      <c r="AM80" s="33"/>
      <c r="AN80" s="34"/>
      <c r="AO80" s="35"/>
      <c r="AP80" s="7">
        <v>12000</v>
      </c>
      <c r="AQ80" s="32">
        <v>986.38</v>
      </c>
    </row>
    <row r="81" spans="1:43" ht="11" customHeight="1" outlineLevel="2" x14ac:dyDescent="0.15">
      <c r="A81" s="76" t="s">
        <v>639</v>
      </c>
      <c r="B81" s="76"/>
      <c r="C81" s="76"/>
      <c r="D81" s="76"/>
      <c r="E81" s="76"/>
      <c r="F81" s="17"/>
      <c r="G81" s="65">
        <v>700</v>
      </c>
      <c r="H81" s="65"/>
      <c r="I81" s="10">
        <v>3000</v>
      </c>
      <c r="J81" s="11"/>
      <c r="K81" s="12"/>
      <c r="L81" s="19"/>
      <c r="M81" s="20"/>
      <c r="N81" s="21"/>
      <c r="O81" s="19"/>
      <c r="P81" s="20"/>
      <c r="Q81" s="21"/>
      <c r="R81" s="10">
        <v>3000</v>
      </c>
      <c r="S81" s="11"/>
      <c r="T81" s="12"/>
      <c r="U81" s="19"/>
      <c r="V81" s="20"/>
      <c r="W81" s="21"/>
      <c r="X81" s="19"/>
      <c r="Y81" s="20"/>
      <c r="Z81" s="21"/>
      <c r="AA81" s="10">
        <v>3000</v>
      </c>
      <c r="AB81" s="65">
        <v>14.4</v>
      </c>
      <c r="AC81" s="65"/>
      <c r="AD81" s="19"/>
      <c r="AE81" s="20"/>
      <c r="AF81" s="21"/>
      <c r="AG81" s="17"/>
      <c r="AH81" s="65">
        <v>271.98</v>
      </c>
      <c r="AI81" s="65"/>
      <c r="AJ81" s="10">
        <v>3000</v>
      </c>
      <c r="AK81" s="11"/>
      <c r="AL81" s="12"/>
      <c r="AM81" s="19"/>
      <c r="AN81" s="20"/>
      <c r="AO81" s="21"/>
      <c r="AP81" s="10">
        <v>12000</v>
      </c>
      <c r="AQ81" s="36">
        <v>986.38</v>
      </c>
    </row>
    <row r="82" spans="1:43" ht="11" customHeight="1" outlineLevel="3" x14ac:dyDescent="0.15">
      <c r="A82" s="77" t="s">
        <v>640</v>
      </c>
      <c r="B82" s="77"/>
      <c r="C82" s="77"/>
      <c r="D82" s="77"/>
      <c r="E82" s="77"/>
      <c r="F82" s="17"/>
      <c r="G82" s="65">
        <v>700</v>
      </c>
      <c r="H82" s="65"/>
      <c r="I82" s="10">
        <v>3000</v>
      </c>
      <c r="J82" s="11"/>
      <c r="K82" s="12"/>
      <c r="L82" s="19"/>
      <c r="M82" s="20"/>
      <c r="N82" s="21"/>
      <c r="O82" s="19"/>
      <c r="P82" s="20"/>
      <c r="Q82" s="21"/>
      <c r="R82" s="10">
        <v>3000</v>
      </c>
      <c r="S82" s="11"/>
      <c r="T82" s="12"/>
      <c r="U82" s="19"/>
      <c r="V82" s="20"/>
      <c r="W82" s="21"/>
      <c r="X82" s="19"/>
      <c r="Y82" s="20"/>
      <c r="Z82" s="21"/>
      <c r="AA82" s="10">
        <v>3000</v>
      </c>
      <c r="AB82" s="65">
        <v>14.4</v>
      </c>
      <c r="AC82" s="65"/>
      <c r="AD82" s="19"/>
      <c r="AE82" s="20"/>
      <c r="AF82" s="21"/>
      <c r="AG82" s="17"/>
      <c r="AH82" s="65">
        <v>271.98</v>
      </c>
      <c r="AI82" s="65"/>
      <c r="AJ82" s="10">
        <v>3000</v>
      </c>
      <c r="AK82" s="11"/>
      <c r="AL82" s="12"/>
      <c r="AM82" s="19"/>
      <c r="AN82" s="20"/>
      <c r="AO82" s="21"/>
      <c r="AP82" s="10">
        <v>12000</v>
      </c>
      <c r="AQ82" s="36">
        <v>986.38</v>
      </c>
    </row>
    <row r="83" spans="1:43" ht="11" customHeight="1" outlineLevel="4" x14ac:dyDescent="0.15">
      <c r="A83" s="78" t="s">
        <v>641</v>
      </c>
      <c r="B83" s="78"/>
      <c r="C83" s="78"/>
      <c r="D83" s="78"/>
      <c r="E83" s="78"/>
      <c r="F83" s="18"/>
      <c r="G83" s="64">
        <v>700</v>
      </c>
      <c r="H83" s="64"/>
      <c r="I83" s="13">
        <v>3000</v>
      </c>
      <c r="J83" s="14"/>
      <c r="K83" s="15"/>
      <c r="L83" s="22"/>
      <c r="M83" s="23"/>
      <c r="N83" s="24"/>
      <c r="O83" s="22"/>
      <c r="P83" s="23"/>
      <c r="Q83" s="24"/>
      <c r="R83" s="13">
        <v>3000</v>
      </c>
      <c r="S83" s="14"/>
      <c r="T83" s="15"/>
      <c r="U83" s="22"/>
      <c r="V83" s="23"/>
      <c r="W83" s="24"/>
      <c r="X83" s="22"/>
      <c r="Y83" s="23"/>
      <c r="Z83" s="24"/>
      <c r="AA83" s="13">
        <v>3000</v>
      </c>
      <c r="AB83" s="64">
        <v>14.4</v>
      </c>
      <c r="AC83" s="64"/>
      <c r="AD83" s="22"/>
      <c r="AE83" s="23"/>
      <c r="AF83" s="24"/>
      <c r="AG83" s="18"/>
      <c r="AH83" s="64">
        <v>271.98</v>
      </c>
      <c r="AI83" s="64"/>
      <c r="AJ83" s="13">
        <v>3000</v>
      </c>
      <c r="AK83" s="14"/>
      <c r="AL83" s="15"/>
      <c r="AM83" s="22"/>
      <c r="AN83" s="23"/>
      <c r="AO83" s="24"/>
      <c r="AP83" s="13">
        <v>12000</v>
      </c>
      <c r="AQ83" s="37">
        <v>986.38</v>
      </c>
    </row>
    <row r="84" spans="1:43" ht="11" customHeight="1" outlineLevel="1" x14ac:dyDescent="0.15">
      <c r="A84" s="79" t="s">
        <v>27</v>
      </c>
      <c r="B84" s="79"/>
      <c r="C84" s="79"/>
      <c r="D84" s="79"/>
      <c r="E84" s="79"/>
      <c r="F84" s="33"/>
      <c r="G84" s="34"/>
      <c r="H84" s="35"/>
      <c r="I84" s="16" t="s">
        <v>642</v>
      </c>
      <c r="J84" s="8"/>
      <c r="K84" s="9"/>
      <c r="L84" s="16"/>
      <c r="M84" s="67" t="s">
        <v>635</v>
      </c>
      <c r="N84" s="67"/>
      <c r="O84" s="33"/>
      <c r="P84" s="34"/>
      <c r="Q84" s="35"/>
      <c r="R84" s="16" t="s">
        <v>642</v>
      </c>
      <c r="S84" s="67" t="s">
        <v>636</v>
      </c>
      <c r="T84" s="67"/>
      <c r="U84" s="16"/>
      <c r="V84" s="67" t="s">
        <v>637</v>
      </c>
      <c r="W84" s="67"/>
      <c r="X84" s="33"/>
      <c r="Y84" s="34"/>
      <c r="Z84" s="35"/>
      <c r="AA84" s="16" t="s">
        <v>642</v>
      </c>
      <c r="AB84" s="8"/>
      <c r="AC84" s="9"/>
      <c r="AD84" s="16"/>
      <c r="AE84" s="66">
        <v>483.38</v>
      </c>
      <c r="AF84" s="66"/>
      <c r="AG84" s="33"/>
      <c r="AH84" s="34"/>
      <c r="AI84" s="35"/>
      <c r="AJ84" s="16" t="s">
        <v>642</v>
      </c>
      <c r="AK84" s="8"/>
      <c r="AL84" s="9"/>
      <c r="AM84" s="33"/>
      <c r="AN84" s="34"/>
      <c r="AO84" s="35"/>
      <c r="AP84" s="16" t="s">
        <v>643</v>
      </c>
      <c r="AQ84" s="16" t="s">
        <v>644</v>
      </c>
    </row>
    <row r="85" spans="1:43" ht="11" customHeight="1" outlineLevel="2" x14ac:dyDescent="0.15">
      <c r="A85" s="76" t="s">
        <v>645</v>
      </c>
      <c r="B85" s="76"/>
      <c r="C85" s="76"/>
      <c r="D85" s="76"/>
      <c r="E85" s="76"/>
      <c r="F85" s="19"/>
      <c r="G85" s="20"/>
      <c r="H85" s="21"/>
      <c r="I85" s="19"/>
      <c r="J85" s="20"/>
      <c r="K85" s="21"/>
      <c r="L85" s="19"/>
      <c r="M85" s="20"/>
      <c r="N85" s="21"/>
      <c r="O85" s="19"/>
      <c r="P85" s="20"/>
      <c r="Q85" s="21"/>
      <c r="R85" s="19"/>
      <c r="S85" s="20"/>
      <c r="T85" s="21"/>
      <c r="U85" s="19"/>
      <c r="V85" s="20"/>
      <c r="W85" s="21"/>
      <c r="X85" s="19"/>
      <c r="Y85" s="20"/>
      <c r="Z85" s="21"/>
      <c r="AA85" s="19"/>
      <c r="AB85" s="20"/>
      <c r="AC85" s="21"/>
      <c r="AD85" s="17"/>
      <c r="AE85" s="65">
        <v>780</v>
      </c>
      <c r="AF85" s="65"/>
      <c r="AG85" s="19"/>
      <c r="AH85" s="20"/>
      <c r="AI85" s="21"/>
      <c r="AJ85" s="19"/>
      <c r="AK85" s="20"/>
      <c r="AL85" s="21"/>
      <c r="AM85" s="19"/>
      <c r="AN85" s="20"/>
      <c r="AO85" s="21"/>
      <c r="AP85" s="17"/>
      <c r="AQ85" s="36">
        <v>780</v>
      </c>
    </row>
    <row r="86" spans="1:43" ht="11" customHeight="1" outlineLevel="3" x14ac:dyDescent="0.15">
      <c r="A86" s="74" t="s">
        <v>646</v>
      </c>
      <c r="B86" s="74"/>
      <c r="C86" s="74"/>
      <c r="D86" s="74"/>
      <c r="E86" s="74"/>
      <c r="F86" s="22"/>
      <c r="G86" s="23"/>
      <c r="H86" s="24"/>
      <c r="I86" s="22"/>
      <c r="J86" s="23"/>
      <c r="K86" s="24"/>
      <c r="L86" s="22"/>
      <c r="M86" s="23"/>
      <c r="N86" s="24"/>
      <c r="O86" s="22"/>
      <c r="P86" s="23"/>
      <c r="Q86" s="24"/>
      <c r="R86" s="22"/>
      <c r="S86" s="23"/>
      <c r="T86" s="24"/>
      <c r="U86" s="22"/>
      <c r="V86" s="23"/>
      <c r="W86" s="24"/>
      <c r="X86" s="22"/>
      <c r="Y86" s="23"/>
      <c r="Z86" s="24"/>
      <c r="AA86" s="22"/>
      <c r="AB86" s="23"/>
      <c r="AC86" s="24"/>
      <c r="AD86" s="18"/>
      <c r="AE86" s="64">
        <v>780</v>
      </c>
      <c r="AF86" s="64"/>
      <c r="AG86" s="22"/>
      <c r="AH86" s="23"/>
      <c r="AI86" s="24"/>
      <c r="AJ86" s="22"/>
      <c r="AK86" s="23"/>
      <c r="AL86" s="24"/>
      <c r="AM86" s="22"/>
      <c r="AN86" s="23"/>
      <c r="AO86" s="24"/>
      <c r="AP86" s="18"/>
      <c r="AQ86" s="37">
        <v>780</v>
      </c>
    </row>
    <row r="87" spans="1:43" ht="11" customHeight="1" outlineLevel="2" x14ac:dyDescent="0.15">
      <c r="A87" s="76" t="s">
        <v>647</v>
      </c>
      <c r="B87" s="76"/>
      <c r="C87" s="76"/>
      <c r="D87" s="76"/>
      <c r="E87" s="76"/>
      <c r="F87" s="19"/>
      <c r="G87" s="20"/>
      <c r="H87" s="21"/>
      <c r="I87" s="17" t="s">
        <v>642</v>
      </c>
      <c r="J87" s="11"/>
      <c r="K87" s="12"/>
      <c r="L87" s="17"/>
      <c r="M87" s="63" t="s">
        <v>635</v>
      </c>
      <c r="N87" s="63"/>
      <c r="O87" s="19"/>
      <c r="P87" s="20"/>
      <c r="Q87" s="21"/>
      <c r="R87" s="17" t="s">
        <v>642</v>
      </c>
      <c r="S87" s="63" t="s">
        <v>636</v>
      </c>
      <c r="T87" s="63"/>
      <c r="U87" s="17"/>
      <c r="V87" s="63" t="s">
        <v>637</v>
      </c>
      <c r="W87" s="63"/>
      <c r="X87" s="19"/>
      <c r="Y87" s="20"/>
      <c r="Z87" s="21"/>
      <c r="AA87" s="17" t="s">
        <v>642</v>
      </c>
      <c r="AB87" s="11"/>
      <c r="AC87" s="12"/>
      <c r="AD87" s="17"/>
      <c r="AE87" s="63" t="s">
        <v>648</v>
      </c>
      <c r="AF87" s="63"/>
      <c r="AG87" s="19"/>
      <c r="AH87" s="20"/>
      <c r="AI87" s="21"/>
      <c r="AJ87" s="17" t="s">
        <v>642</v>
      </c>
      <c r="AK87" s="11"/>
      <c r="AL87" s="12"/>
      <c r="AM87" s="19"/>
      <c r="AN87" s="20"/>
      <c r="AO87" s="21"/>
      <c r="AP87" s="17" t="s">
        <v>643</v>
      </c>
      <c r="AQ87" s="17" t="s">
        <v>649</v>
      </c>
    </row>
    <row r="88" spans="1:43" ht="11" customHeight="1" outlineLevel="3" x14ac:dyDescent="0.15">
      <c r="A88" s="74" t="s">
        <v>650</v>
      </c>
      <c r="B88" s="74"/>
      <c r="C88" s="74"/>
      <c r="D88" s="74"/>
      <c r="E88" s="74"/>
      <c r="F88" s="22"/>
      <c r="G88" s="23"/>
      <c r="H88" s="24"/>
      <c r="I88" s="18" t="s">
        <v>558</v>
      </c>
      <c r="J88" s="14"/>
      <c r="K88" s="15"/>
      <c r="L88" s="18"/>
      <c r="M88" s="62" t="s">
        <v>635</v>
      </c>
      <c r="N88" s="62"/>
      <c r="O88" s="22"/>
      <c r="P88" s="23"/>
      <c r="Q88" s="24"/>
      <c r="R88" s="18" t="s">
        <v>558</v>
      </c>
      <c r="S88" s="14"/>
      <c r="T88" s="15"/>
      <c r="U88" s="22"/>
      <c r="V88" s="23"/>
      <c r="W88" s="24"/>
      <c r="X88" s="22"/>
      <c r="Y88" s="23"/>
      <c r="Z88" s="24"/>
      <c r="AA88" s="18" t="s">
        <v>558</v>
      </c>
      <c r="AB88" s="14"/>
      <c r="AC88" s="15"/>
      <c r="AD88" s="22"/>
      <c r="AE88" s="23"/>
      <c r="AF88" s="24"/>
      <c r="AG88" s="22"/>
      <c r="AH88" s="23"/>
      <c r="AI88" s="24"/>
      <c r="AJ88" s="18" t="s">
        <v>558</v>
      </c>
      <c r="AK88" s="14"/>
      <c r="AL88" s="15"/>
      <c r="AM88" s="22"/>
      <c r="AN88" s="23"/>
      <c r="AO88" s="24"/>
      <c r="AP88" s="18" t="s">
        <v>486</v>
      </c>
      <c r="AQ88" s="18" t="s">
        <v>635</v>
      </c>
    </row>
    <row r="89" spans="1:43" ht="11" customHeight="1" outlineLevel="3" x14ac:dyDescent="0.15">
      <c r="A89" s="74" t="s">
        <v>651</v>
      </c>
      <c r="B89" s="74"/>
      <c r="C89" s="74"/>
      <c r="D89" s="74"/>
      <c r="E89" s="74"/>
      <c r="F89" s="22"/>
      <c r="G89" s="23"/>
      <c r="H89" s="24"/>
      <c r="I89" s="18" t="s">
        <v>558</v>
      </c>
      <c r="J89" s="14"/>
      <c r="K89" s="15"/>
      <c r="L89" s="22"/>
      <c r="M89" s="23"/>
      <c r="N89" s="24"/>
      <c r="O89" s="22"/>
      <c r="P89" s="23"/>
      <c r="Q89" s="24"/>
      <c r="R89" s="18" t="s">
        <v>558</v>
      </c>
      <c r="S89" s="62" t="s">
        <v>636</v>
      </c>
      <c r="T89" s="62"/>
      <c r="U89" s="18"/>
      <c r="V89" s="62" t="s">
        <v>637</v>
      </c>
      <c r="W89" s="62"/>
      <c r="X89" s="22"/>
      <c r="Y89" s="23"/>
      <c r="Z89" s="24"/>
      <c r="AA89" s="18" t="s">
        <v>558</v>
      </c>
      <c r="AB89" s="14"/>
      <c r="AC89" s="15"/>
      <c r="AD89" s="18"/>
      <c r="AE89" s="62" t="s">
        <v>648</v>
      </c>
      <c r="AF89" s="62"/>
      <c r="AG89" s="22"/>
      <c r="AH89" s="23"/>
      <c r="AI89" s="24"/>
      <c r="AJ89" s="18" t="s">
        <v>558</v>
      </c>
      <c r="AK89" s="14"/>
      <c r="AL89" s="15"/>
      <c r="AM89" s="22"/>
      <c r="AN89" s="23"/>
      <c r="AO89" s="24"/>
      <c r="AP89" s="18" t="s">
        <v>486</v>
      </c>
      <c r="AQ89" s="18" t="s">
        <v>652</v>
      </c>
    </row>
    <row r="90" spans="1:43" ht="13" customHeight="1" x14ac:dyDescent="0.15">
      <c r="A90" s="75" t="s">
        <v>3</v>
      </c>
      <c r="B90" s="75"/>
      <c r="C90" s="75"/>
      <c r="D90" s="75"/>
      <c r="E90" s="75"/>
      <c r="F90" s="38">
        <v>7823200</v>
      </c>
      <c r="G90" s="61">
        <v>8614101.25</v>
      </c>
      <c r="H90" s="61"/>
      <c r="I90" s="38">
        <v>10574700</v>
      </c>
      <c r="J90" s="61">
        <v>12723549.58</v>
      </c>
      <c r="K90" s="61"/>
      <c r="L90" s="38">
        <v>10484200</v>
      </c>
      <c r="M90" s="61">
        <v>16324652.560000001</v>
      </c>
      <c r="N90" s="61"/>
      <c r="O90" s="38">
        <v>10749700</v>
      </c>
      <c r="P90" s="61">
        <v>16120040.390000001</v>
      </c>
      <c r="Q90" s="61"/>
      <c r="R90" s="38">
        <v>8963200</v>
      </c>
      <c r="S90" s="61">
        <v>8073482.4500000002</v>
      </c>
      <c r="T90" s="61"/>
      <c r="U90" s="38">
        <v>9626700</v>
      </c>
      <c r="V90" s="61">
        <v>8666678.6199999992</v>
      </c>
      <c r="W90" s="61"/>
      <c r="X90" s="38">
        <v>11200200</v>
      </c>
      <c r="Y90" s="61">
        <v>8631887.2699999996</v>
      </c>
      <c r="Z90" s="61"/>
      <c r="AA90" s="38">
        <v>9840200</v>
      </c>
      <c r="AB90" s="61">
        <v>10488163.640000001</v>
      </c>
      <c r="AC90" s="61"/>
      <c r="AD90" s="38">
        <v>9526700</v>
      </c>
      <c r="AE90" s="61">
        <v>8767259.6099999994</v>
      </c>
      <c r="AF90" s="61"/>
      <c r="AG90" s="38">
        <v>11251700</v>
      </c>
      <c r="AH90" s="61">
        <v>17602327.460000001</v>
      </c>
      <c r="AI90" s="61"/>
      <c r="AJ90" s="38">
        <v>10343200</v>
      </c>
      <c r="AK90" s="61">
        <v>4797684.87</v>
      </c>
      <c r="AL90" s="61"/>
      <c r="AM90" s="38">
        <v>11786200</v>
      </c>
      <c r="AN90" s="39"/>
      <c r="AO90" s="40"/>
      <c r="AP90" s="38">
        <v>122169900</v>
      </c>
      <c r="AQ90" s="38">
        <v>120809827.7</v>
      </c>
    </row>
  </sheetData>
  <mergeCells count="663">
    <mergeCell ref="A4:D4"/>
    <mergeCell ref="F4:H4"/>
    <mergeCell ref="I4:K4"/>
    <mergeCell ref="L4:N4"/>
    <mergeCell ref="O4:Q4"/>
    <mergeCell ref="R4:T4"/>
    <mergeCell ref="U4:W4"/>
    <mergeCell ref="X4:Z4"/>
    <mergeCell ref="A6:D6"/>
    <mergeCell ref="A7:D7"/>
    <mergeCell ref="AA4:AC4"/>
    <mergeCell ref="AD4:AF4"/>
    <mergeCell ref="AG4:AI4"/>
    <mergeCell ref="AJ4:AL4"/>
    <mergeCell ref="AM4:AO4"/>
    <mergeCell ref="AP4:AQ5"/>
    <mergeCell ref="A5:D5"/>
    <mergeCell ref="F5:G5"/>
    <mergeCell ref="I5:J5"/>
    <mergeCell ref="L5:M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F6:F7"/>
    <mergeCell ref="R6:R7"/>
    <mergeCell ref="S6:T7"/>
    <mergeCell ref="U6:U7"/>
    <mergeCell ref="V6:W7"/>
    <mergeCell ref="X6:X7"/>
    <mergeCell ref="Y6:Z7"/>
    <mergeCell ref="AA6:AA7"/>
    <mergeCell ref="AB6:AC7"/>
    <mergeCell ref="AD6:AD7"/>
    <mergeCell ref="AE6:AF7"/>
    <mergeCell ref="AG6:AG7"/>
    <mergeCell ref="AH6:AI7"/>
    <mergeCell ref="AJ6:AJ7"/>
    <mergeCell ref="AK6:AL7"/>
    <mergeCell ref="AM6:AM7"/>
    <mergeCell ref="AN6:AO7"/>
    <mergeCell ref="AP6:AP7"/>
    <mergeCell ref="AQ6:AQ7"/>
    <mergeCell ref="AE8:AF8"/>
    <mergeCell ref="AH8:AI8"/>
    <mergeCell ref="AK8:AL8"/>
    <mergeCell ref="A9:E9"/>
    <mergeCell ref="G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8:E8"/>
    <mergeCell ref="AE10:AF10"/>
    <mergeCell ref="AH10:AI10"/>
    <mergeCell ref="AK10:AL10"/>
    <mergeCell ref="A11:E11"/>
    <mergeCell ref="G11:H11"/>
    <mergeCell ref="J11:K11"/>
    <mergeCell ref="M11:N11"/>
    <mergeCell ref="P11:Q11"/>
    <mergeCell ref="S11:T11"/>
    <mergeCell ref="V11:W11"/>
    <mergeCell ref="Y11:Z11"/>
    <mergeCell ref="AB11:AC11"/>
    <mergeCell ref="AE11:AF11"/>
    <mergeCell ref="AH11:AI11"/>
    <mergeCell ref="AK11:AL11"/>
    <mergeCell ref="G10:H10"/>
    <mergeCell ref="A10:E10"/>
    <mergeCell ref="AE12:AF12"/>
    <mergeCell ref="AH12:AI12"/>
    <mergeCell ref="AK12:AL12"/>
    <mergeCell ref="A13:E13"/>
    <mergeCell ref="G13:H13"/>
    <mergeCell ref="J13:K13"/>
    <mergeCell ref="M13:N13"/>
    <mergeCell ref="P13:Q13"/>
    <mergeCell ref="S13:T13"/>
    <mergeCell ref="V13:W13"/>
    <mergeCell ref="Y13:Z13"/>
    <mergeCell ref="AB13:AC13"/>
    <mergeCell ref="AE13:AF13"/>
    <mergeCell ref="AH13:AI13"/>
    <mergeCell ref="AK13:AL13"/>
    <mergeCell ref="AB12:AC12"/>
    <mergeCell ref="Y12:Z12"/>
    <mergeCell ref="V12:W12"/>
    <mergeCell ref="S12:T12"/>
    <mergeCell ref="P12:Q12"/>
    <mergeCell ref="M12:N12"/>
    <mergeCell ref="J12:K12"/>
    <mergeCell ref="G12:H12"/>
    <mergeCell ref="A12:E12"/>
    <mergeCell ref="AE14:AF14"/>
    <mergeCell ref="AH14:AI14"/>
    <mergeCell ref="AK14:AL14"/>
    <mergeCell ref="A15:E15"/>
    <mergeCell ref="G15:H15"/>
    <mergeCell ref="J15:K15"/>
    <mergeCell ref="M15:N15"/>
    <mergeCell ref="P15:Q15"/>
    <mergeCell ref="S15:T15"/>
    <mergeCell ref="V15:W15"/>
    <mergeCell ref="Y15:Z15"/>
    <mergeCell ref="AB15:AC15"/>
    <mergeCell ref="AE15:AF15"/>
    <mergeCell ref="AH15:AI15"/>
    <mergeCell ref="AK15:AL15"/>
    <mergeCell ref="AB14:AC14"/>
    <mergeCell ref="Y14:Z14"/>
    <mergeCell ref="V14:W14"/>
    <mergeCell ref="S14:T14"/>
    <mergeCell ref="P14:Q14"/>
    <mergeCell ref="M14:N14"/>
    <mergeCell ref="J14:K14"/>
    <mergeCell ref="G14:H14"/>
    <mergeCell ref="A14:E14"/>
    <mergeCell ref="AE16:AF16"/>
    <mergeCell ref="AH16:AI16"/>
    <mergeCell ref="AK16:AL16"/>
    <mergeCell ref="A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E17:AF17"/>
    <mergeCell ref="AH17:AI17"/>
    <mergeCell ref="AK17:AL17"/>
    <mergeCell ref="AB16:AC16"/>
    <mergeCell ref="Y16:Z16"/>
    <mergeCell ref="V16:W16"/>
    <mergeCell ref="S16:T16"/>
    <mergeCell ref="P16:Q16"/>
    <mergeCell ref="M16:N16"/>
    <mergeCell ref="J16:K16"/>
    <mergeCell ref="G16:H16"/>
    <mergeCell ref="A16:E16"/>
    <mergeCell ref="AE18:AF18"/>
    <mergeCell ref="AH18:AI18"/>
    <mergeCell ref="AK18:AL18"/>
    <mergeCell ref="A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E19:AF19"/>
    <mergeCell ref="AH19:AI19"/>
    <mergeCell ref="AK19:AL19"/>
    <mergeCell ref="AB18:AC18"/>
    <mergeCell ref="Y18:Z18"/>
    <mergeCell ref="V18:W18"/>
    <mergeCell ref="S18:T18"/>
    <mergeCell ref="P18:Q18"/>
    <mergeCell ref="M18:N18"/>
    <mergeCell ref="J18:K18"/>
    <mergeCell ref="G18:H18"/>
    <mergeCell ref="A18:E18"/>
    <mergeCell ref="AE20:AF20"/>
    <mergeCell ref="AH20:AI20"/>
    <mergeCell ref="AK20:AL20"/>
    <mergeCell ref="A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E21:AF21"/>
    <mergeCell ref="AH21:AI21"/>
    <mergeCell ref="AK21:AL21"/>
    <mergeCell ref="AB20:AC20"/>
    <mergeCell ref="Y20:Z20"/>
    <mergeCell ref="V20:W20"/>
    <mergeCell ref="S20:T20"/>
    <mergeCell ref="P20:Q20"/>
    <mergeCell ref="M20:N20"/>
    <mergeCell ref="J20:K20"/>
    <mergeCell ref="G20:H20"/>
    <mergeCell ref="A20:E20"/>
    <mergeCell ref="AE22:AF22"/>
    <mergeCell ref="AH22:AI22"/>
    <mergeCell ref="AK22:AL22"/>
    <mergeCell ref="A23:E23"/>
    <mergeCell ref="J23:K23"/>
    <mergeCell ref="M23:N23"/>
    <mergeCell ref="S23:T23"/>
    <mergeCell ref="V23:W23"/>
    <mergeCell ref="Y23:Z23"/>
    <mergeCell ref="AB23:AC23"/>
    <mergeCell ref="AH23:AI23"/>
    <mergeCell ref="AB22:AC22"/>
    <mergeCell ref="Y22:Z22"/>
    <mergeCell ref="V22:W22"/>
    <mergeCell ref="S22:T22"/>
    <mergeCell ref="P22:Q22"/>
    <mergeCell ref="M22:N22"/>
    <mergeCell ref="J22:K22"/>
    <mergeCell ref="G22:H22"/>
    <mergeCell ref="A22:E22"/>
    <mergeCell ref="AE24:AF24"/>
    <mergeCell ref="AH24:AI24"/>
    <mergeCell ref="A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E25:AF25"/>
    <mergeCell ref="AH25:AI25"/>
    <mergeCell ref="AB24:AC24"/>
    <mergeCell ref="Y24:Z24"/>
    <mergeCell ref="V24:W24"/>
    <mergeCell ref="S24:T24"/>
    <mergeCell ref="P24:Q24"/>
    <mergeCell ref="M24:N24"/>
    <mergeCell ref="J24:K24"/>
    <mergeCell ref="G24:H24"/>
    <mergeCell ref="A24:E24"/>
    <mergeCell ref="A29:E29"/>
    <mergeCell ref="A30:E30"/>
    <mergeCell ref="A31:E31"/>
    <mergeCell ref="AK25:AL25"/>
    <mergeCell ref="A26:E26"/>
    <mergeCell ref="J26:K26"/>
    <mergeCell ref="M26:N26"/>
    <mergeCell ref="V26:W26"/>
    <mergeCell ref="AE26:AF26"/>
    <mergeCell ref="A27:E27"/>
    <mergeCell ref="V27:W27"/>
    <mergeCell ref="A28:E28"/>
    <mergeCell ref="V28:W28"/>
    <mergeCell ref="AH31:AI31"/>
    <mergeCell ref="AK31:AL31"/>
    <mergeCell ref="A32:E32"/>
    <mergeCell ref="G32:H32"/>
    <mergeCell ref="J32:K32"/>
    <mergeCell ref="M32:N32"/>
    <mergeCell ref="P32:Q32"/>
    <mergeCell ref="S32:T32"/>
    <mergeCell ref="Y32:Z32"/>
    <mergeCell ref="AB32:AC32"/>
    <mergeCell ref="AE32:AF32"/>
    <mergeCell ref="AH32:AI32"/>
    <mergeCell ref="AE31:AF31"/>
    <mergeCell ref="AB31:AC31"/>
    <mergeCell ref="Y31:Z31"/>
    <mergeCell ref="V31:W31"/>
    <mergeCell ref="S31:T31"/>
    <mergeCell ref="P31:Q31"/>
    <mergeCell ref="M31:N31"/>
    <mergeCell ref="J31:K31"/>
    <mergeCell ref="G31:H31"/>
    <mergeCell ref="A38:E38"/>
    <mergeCell ref="A39:E39"/>
    <mergeCell ref="A40:E40"/>
    <mergeCell ref="A35:E35"/>
    <mergeCell ref="A36:E36"/>
    <mergeCell ref="A37:E37"/>
    <mergeCell ref="AH33:AI33"/>
    <mergeCell ref="A34:E34"/>
    <mergeCell ref="J34:K34"/>
    <mergeCell ref="M34:N34"/>
    <mergeCell ref="P34:Q34"/>
    <mergeCell ref="S34:T34"/>
    <mergeCell ref="V34:W34"/>
    <mergeCell ref="Y34:Z34"/>
    <mergeCell ref="AB34:AC34"/>
    <mergeCell ref="AE34:AF34"/>
    <mergeCell ref="AH34:AI34"/>
    <mergeCell ref="G33:H33"/>
    <mergeCell ref="A33:E33"/>
    <mergeCell ref="AB40:AC40"/>
    <mergeCell ref="AE40:AF40"/>
    <mergeCell ref="AH40:AI40"/>
    <mergeCell ref="A41:E41"/>
    <mergeCell ref="A42:E42"/>
    <mergeCell ref="M42:N42"/>
    <mergeCell ref="P42:Q42"/>
    <mergeCell ref="S42:T42"/>
    <mergeCell ref="Y42:Z42"/>
    <mergeCell ref="AB42:AC42"/>
    <mergeCell ref="AE42:AF42"/>
    <mergeCell ref="AH42:AI42"/>
    <mergeCell ref="A45:E45"/>
    <mergeCell ref="A46:E46"/>
    <mergeCell ref="M43:N43"/>
    <mergeCell ref="P43:Q43"/>
    <mergeCell ref="S43:T43"/>
    <mergeCell ref="Y43:Z43"/>
    <mergeCell ref="AB43:AC43"/>
    <mergeCell ref="AE43:AF43"/>
    <mergeCell ref="AH43:AI43"/>
    <mergeCell ref="A44:E44"/>
    <mergeCell ref="AB44:AC44"/>
    <mergeCell ref="A49:E49"/>
    <mergeCell ref="A50:E50"/>
    <mergeCell ref="AE47:AF47"/>
    <mergeCell ref="AH47:AI47"/>
    <mergeCell ref="A48:E48"/>
    <mergeCell ref="J48:K48"/>
    <mergeCell ref="M48:N48"/>
    <mergeCell ref="S48:T48"/>
    <mergeCell ref="Y48:Z48"/>
    <mergeCell ref="AB48:AC48"/>
    <mergeCell ref="AE48:AF48"/>
    <mergeCell ref="AH48:AI48"/>
    <mergeCell ref="A47:E47"/>
    <mergeCell ref="A53:E53"/>
    <mergeCell ref="AE51:AF51"/>
    <mergeCell ref="AH51:AI51"/>
    <mergeCell ref="AK51:AL51"/>
    <mergeCell ref="A52:E52"/>
    <mergeCell ref="G52:H52"/>
    <mergeCell ref="J52:K52"/>
    <mergeCell ref="M52:N52"/>
    <mergeCell ref="P52:Q52"/>
    <mergeCell ref="S52:T52"/>
    <mergeCell ref="V52:W52"/>
    <mergeCell ref="Y52:Z52"/>
    <mergeCell ref="AB52:AC52"/>
    <mergeCell ref="AE52:AF52"/>
    <mergeCell ref="AH52:AI52"/>
    <mergeCell ref="AK52:AL52"/>
    <mergeCell ref="J51:K51"/>
    <mergeCell ref="G51:H51"/>
    <mergeCell ref="A51:E51"/>
    <mergeCell ref="AH53:AI53"/>
    <mergeCell ref="A54:E54"/>
    <mergeCell ref="G54:H54"/>
    <mergeCell ref="P54:Q54"/>
    <mergeCell ref="V54:W54"/>
    <mergeCell ref="AB54:AC54"/>
    <mergeCell ref="AH54:AI54"/>
    <mergeCell ref="A55:E55"/>
    <mergeCell ref="G55:H55"/>
    <mergeCell ref="J55:K55"/>
    <mergeCell ref="M55:N55"/>
    <mergeCell ref="P55:Q55"/>
    <mergeCell ref="S55:T55"/>
    <mergeCell ref="V55:W55"/>
    <mergeCell ref="Y55:Z55"/>
    <mergeCell ref="AB55:AC55"/>
    <mergeCell ref="AE55:AF55"/>
    <mergeCell ref="AH55:AI55"/>
    <mergeCell ref="AE53:AF53"/>
    <mergeCell ref="AB53:AC53"/>
    <mergeCell ref="Y53:Z53"/>
    <mergeCell ref="V53:W53"/>
    <mergeCell ref="S53:T53"/>
    <mergeCell ref="P53:Q53"/>
    <mergeCell ref="A57:E57"/>
    <mergeCell ref="A58:E58"/>
    <mergeCell ref="A59:E59"/>
    <mergeCell ref="AK55:AL55"/>
    <mergeCell ref="A56:E56"/>
    <mergeCell ref="G56:H56"/>
    <mergeCell ref="J56:K56"/>
    <mergeCell ref="M56:N56"/>
    <mergeCell ref="P56:Q56"/>
    <mergeCell ref="S56:T56"/>
    <mergeCell ref="V56:W56"/>
    <mergeCell ref="Y56:Z56"/>
    <mergeCell ref="AB56:AC56"/>
    <mergeCell ref="AE56:AF56"/>
    <mergeCell ref="AH56:AI56"/>
    <mergeCell ref="AK56:AL56"/>
    <mergeCell ref="A62:E62"/>
    <mergeCell ref="A63:E63"/>
    <mergeCell ref="Y59:Z59"/>
    <mergeCell ref="AB59:AC59"/>
    <mergeCell ref="AE59:AF59"/>
    <mergeCell ref="AH59:AI59"/>
    <mergeCell ref="AK59:AL59"/>
    <mergeCell ref="AE60:AF60"/>
    <mergeCell ref="AK60:AL60"/>
    <mergeCell ref="A61:E61"/>
    <mergeCell ref="G61:H61"/>
    <mergeCell ref="J61:K61"/>
    <mergeCell ref="M61:N61"/>
    <mergeCell ref="P61:Q61"/>
    <mergeCell ref="S61:T61"/>
    <mergeCell ref="V61:W61"/>
    <mergeCell ref="Y61:Z61"/>
    <mergeCell ref="AB61:AC61"/>
    <mergeCell ref="AH61:AI61"/>
    <mergeCell ref="AH63:AI63"/>
    <mergeCell ref="AK63:AL63"/>
    <mergeCell ref="A64:E64"/>
    <mergeCell ref="G64:H64"/>
    <mergeCell ref="J64:K64"/>
    <mergeCell ref="P64:Q64"/>
    <mergeCell ref="S64:T64"/>
    <mergeCell ref="V64:W64"/>
    <mergeCell ref="AH64:AI64"/>
    <mergeCell ref="AK64:AL64"/>
    <mergeCell ref="AE63:AF63"/>
    <mergeCell ref="AB63:AC63"/>
    <mergeCell ref="Y63:Z63"/>
    <mergeCell ref="V63:W63"/>
    <mergeCell ref="S63:T63"/>
    <mergeCell ref="P63:Q63"/>
    <mergeCell ref="M63:N63"/>
    <mergeCell ref="J63:K63"/>
    <mergeCell ref="G63:H63"/>
    <mergeCell ref="A67:E67"/>
    <mergeCell ref="A68:E68"/>
    <mergeCell ref="A69:E69"/>
    <mergeCell ref="AE65:AF65"/>
    <mergeCell ref="AH65:AI65"/>
    <mergeCell ref="AK65:AL65"/>
    <mergeCell ref="A66:E66"/>
    <mergeCell ref="G66:H66"/>
    <mergeCell ref="J66:K66"/>
    <mergeCell ref="M66:N66"/>
    <mergeCell ref="P66:Q66"/>
    <mergeCell ref="S66:T66"/>
    <mergeCell ref="V66:W66"/>
    <mergeCell ref="Y66:Z66"/>
    <mergeCell ref="AB66:AC66"/>
    <mergeCell ref="AE66:AF66"/>
    <mergeCell ref="AH66:AI66"/>
    <mergeCell ref="G65:H65"/>
    <mergeCell ref="A65:E65"/>
    <mergeCell ref="A72:E72"/>
    <mergeCell ref="A73:E73"/>
    <mergeCell ref="A74:E74"/>
    <mergeCell ref="A75:E75"/>
    <mergeCell ref="AH69:AI69"/>
    <mergeCell ref="A70:E70"/>
    <mergeCell ref="J70:K70"/>
    <mergeCell ref="M70:N70"/>
    <mergeCell ref="S70:T70"/>
    <mergeCell ref="AB70:AC70"/>
    <mergeCell ref="AH70:AI70"/>
    <mergeCell ref="A71:E71"/>
    <mergeCell ref="G71:H71"/>
    <mergeCell ref="S71:T71"/>
    <mergeCell ref="AB69:AC69"/>
    <mergeCell ref="S69:T69"/>
    <mergeCell ref="M69:N69"/>
    <mergeCell ref="J69:K69"/>
    <mergeCell ref="G69:H69"/>
    <mergeCell ref="A78:E78"/>
    <mergeCell ref="A79:E79"/>
    <mergeCell ref="AH75:AI75"/>
    <mergeCell ref="A76:E76"/>
    <mergeCell ref="J76:K76"/>
    <mergeCell ref="V76:W76"/>
    <mergeCell ref="AH76:AI76"/>
    <mergeCell ref="A77:E77"/>
    <mergeCell ref="G77:H77"/>
    <mergeCell ref="J77:K77"/>
    <mergeCell ref="M77:N77"/>
    <mergeCell ref="P77:Q77"/>
    <mergeCell ref="S77:T77"/>
    <mergeCell ref="V77:W77"/>
    <mergeCell ref="Y77:Z77"/>
    <mergeCell ref="AB77:AC77"/>
    <mergeCell ref="AE77:AF77"/>
    <mergeCell ref="AH77:AI77"/>
    <mergeCell ref="J75:K75"/>
    <mergeCell ref="G75:H75"/>
    <mergeCell ref="A80:E80"/>
    <mergeCell ref="G80:H80"/>
    <mergeCell ref="AB80:AC80"/>
    <mergeCell ref="AH80:AI80"/>
    <mergeCell ref="A81:E81"/>
    <mergeCell ref="G81:H81"/>
    <mergeCell ref="AB81:AC81"/>
    <mergeCell ref="AH81:AI81"/>
    <mergeCell ref="AE79:AF79"/>
    <mergeCell ref="AB79:AC79"/>
    <mergeCell ref="V79:W79"/>
    <mergeCell ref="S79:T79"/>
    <mergeCell ref="M79:N79"/>
    <mergeCell ref="G79:H79"/>
    <mergeCell ref="A88:E88"/>
    <mergeCell ref="A89:E89"/>
    <mergeCell ref="A90:E90"/>
    <mergeCell ref="A85:E85"/>
    <mergeCell ref="A86:E86"/>
    <mergeCell ref="A87:E87"/>
    <mergeCell ref="A82:E82"/>
    <mergeCell ref="A83:E83"/>
    <mergeCell ref="A84:E84"/>
    <mergeCell ref="AH90:AI90"/>
    <mergeCell ref="AK90:AL90"/>
    <mergeCell ref="P6:Q7"/>
    <mergeCell ref="O6:O7"/>
    <mergeCell ref="M6:N7"/>
    <mergeCell ref="L6:L7"/>
    <mergeCell ref="J6:K7"/>
    <mergeCell ref="I6:I7"/>
    <mergeCell ref="G6:H7"/>
    <mergeCell ref="AB8:AC8"/>
    <mergeCell ref="Y8:Z8"/>
    <mergeCell ref="V8:W8"/>
    <mergeCell ref="S8:T8"/>
    <mergeCell ref="P8:Q8"/>
    <mergeCell ref="M8:N8"/>
    <mergeCell ref="J8:K8"/>
    <mergeCell ref="G8:H8"/>
    <mergeCell ref="AB10:AC10"/>
    <mergeCell ref="Y10:Z10"/>
    <mergeCell ref="V10:W10"/>
    <mergeCell ref="S10:T10"/>
    <mergeCell ref="P10:Q10"/>
    <mergeCell ref="M10:N10"/>
    <mergeCell ref="J10:K10"/>
    <mergeCell ref="AE30:AF30"/>
    <mergeCell ref="M30:N30"/>
    <mergeCell ref="J30:K30"/>
    <mergeCell ref="AE29:AF29"/>
    <mergeCell ref="M29:N29"/>
    <mergeCell ref="J29:K29"/>
    <mergeCell ref="AE33:AF33"/>
    <mergeCell ref="AB33:AC33"/>
    <mergeCell ref="Y33:Z33"/>
    <mergeCell ref="S33:T33"/>
    <mergeCell ref="P33:Q33"/>
    <mergeCell ref="M33:N33"/>
    <mergeCell ref="J33:K33"/>
    <mergeCell ref="V37:W37"/>
    <mergeCell ref="Y36:Z36"/>
    <mergeCell ref="V36:W36"/>
    <mergeCell ref="Y35:Z35"/>
    <mergeCell ref="V35:W35"/>
    <mergeCell ref="S35:T35"/>
    <mergeCell ref="J35:K35"/>
    <mergeCell ref="Y40:Z40"/>
    <mergeCell ref="S40:T40"/>
    <mergeCell ref="P40:Q40"/>
    <mergeCell ref="M40:N40"/>
    <mergeCell ref="S38:T38"/>
    <mergeCell ref="J38:K38"/>
    <mergeCell ref="J50:K50"/>
    <mergeCell ref="G50:H50"/>
    <mergeCell ref="G46:H46"/>
    <mergeCell ref="AH45:AI45"/>
    <mergeCell ref="AE45:AF45"/>
    <mergeCell ref="M45:N45"/>
    <mergeCell ref="AB47:AC47"/>
    <mergeCell ref="Y47:Z47"/>
    <mergeCell ref="V47:W47"/>
    <mergeCell ref="S47:T47"/>
    <mergeCell ref="P47:Q47"/>
    <mergeCell ref="M47:N47"/>
    <mergeCell ref="J47:K47"/>
    <mergeCell ref="G47:H47"/>
    <mergeCell ref="AH46:AI46"/>
    <mergeCell ref="AE46:AF46"/>
    <mergeCell ref="AB46:AC46"/>
    <mergeCell ref="Y46:Z46"/>
    <mergeCell ref="V46:W46"/>
    <mergeCell ref="S46:T46"/>
    <mergeCell ref="P46:Q46"/>
    <mergeCell ref="M46:N46"/>
    <mergeCell ref="J46:K46"/>
    <mergeCell ref="AH49:AI49"/>
    <mergeCell ref="AE49:AF49"/>
    <mergeCell ref="AB49:AC49"/>
    <mergeCell ref="M49:N49"/>
    <mergeCell ref="AB51:AC51"/>
    <mergeCell ref="Y51:Z51"/>
    <mergeCell ref="V51:W51"/>
    <mergeCell ref="S51:T51"/>
    <mergeCell ref="P51:Q51"/>
    <mergeCell ref="M51:N51"/>
    <mergeCell ref="AH50:AI50"/>
    <mergeCell ref="AE50:AF50"/>
    <mergeCell ref="Y50:Z50"/>
    <mergeCell ref="V50:W50"/>
    <mergeCell ref="S50:T50"/>
    <mergeCell ref="P50:Q50"/>
    <mergeCell ref="M50:N50"/>
    <mergeCell ref="M53:N53"/>
    <mergeCell ref="G53:H53"/>
    <mergeCell ref="V59:W59"/>
    <mergeCell ref="S59:T59"/>
    <mergeCell ref="P59:Q59"/>
    <mergeCell ref="J59:K59"/>
    <mergeCell ref="G59:H59"/>
    <mergeCell ref="G58:H58"/>
    <mergeCell ref="V57:W57"/>
    <mergeCell ref="J57:K57"/>
    <mergeCell ref="AE62:AF62"/>
    <mergeCell ref="J62:K62"/>
    <mergeCell ref="AB65:AC65"/>
    <mergeCell ref="Y65:Z65"/>
    <mergeCell ref="V65:W65"/>
    <mergeCell ref="S65:T65"/>
    <mergeCell ref="P65:Q65"/>
    <mergeCell ref="M65:N65"/>
    <mergeCell ref="J65:K65"/>
    <mergeCell ref="AE68:AF68"/>
    <mergeCell ref="Y68:Z68"/>
    <mergeCell ref="S68:T68"/>
    <mergeCell ref="M68:N68"/>
    <mergeCell ref="AE75:AF75"/>
    <mergeCell ref="AB75:AC75"/>
    <mergeCell ref="Y75:Z75"/>
    <mergeCell ref="V75:W75"/>
    <mergeCell ref="S75:T75"/>
    <mergeCell ref="P75:Q75"/>
    <mergeCell ref="M75:N75"/>
    <mergeCell ref="AE74:AF74"/>
    <mergeCell ref="AE72:AF72"/>
    <mergeCell ref="S78:T78"/>
    <mergeCell ref="AE84:AF84"/>
    <mergeCell ref="V84:W84"/>
    <mergeCell ref="S84:T84"/>
    <mergeCell ref="M84:N84"/>
    <mergeCell ref="AH83:AI83"/>
    <mergeCell ref="AB83:AC83"/>
    <mergeCell ref="G83:H83"/>
    <mergeCell ref="AH82:AI82"/>
    <mergeCell ref="AB82:AC82"/>
    <mergeCell ref="G82:H82"/>
    <mergeCell ref="AH79:AI79"/>
    <mergeCell ref="AE86:AF86"/>
    <mergeCell ref="AE85:AF85"/>
    <mergeCell ref="AE90:AF90"/>
    <mergeCell ref="AB90:AC90"/>
    <mergeCell ref="Y90:Z90"/>
    <mergeCell ref="V90:W90"/>
    <mergeCell ref="S90:T90"/>
    <mergeCell ref="P90:Q90"/>
    <mergeCell ref="M90:N90"/>
    <mergeCell ref="J90:K90"/>
    <mergeCell ref="G90:H90"/>
    <mergeCell ref="AE89:AF89"/>
    <mergeCell ref="V89:W89"/>
    <mergeCell ref="S89:T89"/>
    <mergeCell ref="M88:N88"/>
    <mergeCell ref="AE87:AF87"/>
    <mergeCell ref="V87:W87"/>
    <mergeCell ref="S87:T87"/>
    <mergeCell ref="M87:N87"/>
  </mergeCells>
  <pageMargins left="0.39370078740157483" right="0.39370078740157483" top="0.39370078740157483" bottom="0.39370078740157483" header="0" footer="0"/>
  <pageSetup fitToHeight="0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D27-0456-6144-98B8-FCCBFCC492DD}">
  <sheetPr>
    <outlinePr summaryBelow="0" summaryRight="0"/>
    <pageSetUpPr autoPageBreaks="0" fitToPage="1"/>
  </sheetPr>
  <dimension ref="A1:AR85"/>
  <sheetViews>
    <sheetView showGridLines="0" zoomScale="150" zoomScaleNormal="150" workbookViewId="0">
      <selection activeCell="N37" sqref="N37"/>
    </sheetView>
  </sheetViews>
  <sheetFormatPr baseColWidth="10" defaultColWidth="0" defaultRowHeight="11.5" customHeight="1" outlineLevelRow="6" x14ac:dyDescent="0.15"/>
  <cols>
    <col min="1" max="1" width="5.75" customWidth="1"/>
    <col min="2" max="2" width="25.75" style="1" customWidth="1"/>
    <col min="3" max="3" width="50.75" style="1" customWidth="1"/>
    <col min="4" max="4" width="25.75" style="1" customWidth="1"/>
    <col min="5" max="30" width="20.75" style="1" customWidth="1"/>
    <col min="31" max="31" width="5.75" customWidth="1"/>
    <col min="32" max="41" width="10.5" hidden="1" customWidth="1"/>
    <col min="42" max="44" width="0" hidden="1" customWidth="1"/>
    <col min="45" max="16384" width="10.5" hidden="1"/>
  </cols>
  <sheetData>
    <row r="1" spans="2:30" s="1" customFormat="1" ht="25" customHeight="1" x14ac:dyDescent="0.15"/>
    <row r="2" spans="2:30" ht="25" customHeight="1" x14ac:dyDescent="0.15">
      <c r="B2" s="93" t="s">
        <v>1</v>
      </c>
      <c r="C2" s="94"/>
      <c r="D2" s="94"/>
      <c r="E2" s="93" t="s">
        <v>2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  <c r="AC2" s="116" t="s">
        <v>3</v>
      </c>
      <c r="AD2" s="117"/>
    </row>
    <row r="3" spans="2:30" ht="25" customHeight="1" x14ac:dyDescent="0.15">
      <c r="B3" s="93" t="s">
        <v>4</v>
      </c>
      <c r="C3" s="94"/>
      <c r="D3" s="94"/>
      <c r="E3" s="93" t="s">
        <v>5</v>
      </c>
      <c r="F3" s="95"/>
      <c r="G3" s="93" t="s">
        <v>6</v>
      </c>
      <c r="H3" s="95"/>
      <c r="I3" s="93" t="s">
        <v>7</v>
      </c>
      <c r="J3" s="95"/>
      <c r="K3" s="93" t="s">
        <v>8</v>
      </c>
      <c r="L3" s="95"/>
      <c r="M3" s="93" t="s">
        <v>9</v>
      </c>
      <c r="N3" s="95"/>
      <c r="O3" s="93" t="s">
        <v>10</v>
      </c>
      <c r="P3" s="95"/>
      <c r="Q3" s="93" t="s">
        <v>11</v>
      </c>
      <c r="R3" s="95"/>
      <c r="S3" s="93" t="s">
        <v>12</v>
      </c>
      <c r="T3" s="95"/>
      <c r="U3" s="93" t="s">
        <v>13</v>
      </c>
      <c r="V3" s="95"/>
      <c r="W3" s="93" t="s">
        <v>14</v>
      </c>
      <c r="X3" s="95"/>
      <c r="Y3" s="93" t="s">
        <v>15</v>
      </c>
      <c r="Z3" s="95"/>
      <c r="AA3" s="93" t="s">
        <v>16</v>
      </c>
      <c r="AB3" s="95"/>
      <c r="AC3" s="118"/>
      <c r="AD3" s="119"/>
    </row>
    <row r="4" spans="2:30" ht="25" customHeight="1" x14ac:dyDescent="0.15">
      <c r="B4" s="93" t="s">
        <v>17</v>
      </c>
      <c r="C4" s="94"/>
      <c r="D4" s="94"/>
      <c r="E4" s="43" t="s">
        <v>18</v>
      </c>
      <c r="F4" s="52" t="s">
        <v>19</v>
      </c>
      <c r="G4" s="43" t="s">
        <v>18</v>
      </c>
      <c r="H4" s="52" t="s">
        <v>19</v>
      </c>
      <c r="I4" s="43" t="s">
        <v>18</v>
      </c>
      <c r="J4" s="52" t="s">
        <v>19</v>
      </c>
      <c r="K4" s="43" t="s">
        <v>18</v>
      </c>
      <c r="L4" s="52" t="s">
        <v>19</v>
      </c>
      <c r="M4" s="43" t="s">
        <v>18</v>
      </c>
      <c r="N4" s="52" t="s">
        <v>19</v>
      </c>
      <c r="O4" s="43" t="s">
        <v>18</v>
      </c>
      <c r="P4" s="52" t="s">
        <v>19</v>
      </c>
      <c r="Q4" s="43" t="s">
        <v>18</v>
      </c>
      <c r="R4" s="52" t="s">
        <v>19</v>
      </c>
      <c r="S4" s="43" t="s">
        <v>18</v>
      </c>
      <c r="T4" s="52" t="s">
        <v>19</v>
      </c>
      <c r="U4" s="43" t="s">
        <v>18</v>
      </c>
      <c r="V4" s="52" t="s">
        <v>19</v>
      </c>
      <c r="W4" s="43" t="s">
        <v>18</v>
      </c>
      <c r="X4" s="52" t="s">
        <v>19</v>
      </c>
      <c r="Y4" s="43" t="s">
        <v>18</v>
      </c>
      <c r="Z4" s="52" t="s">
        <v>19</v>
      </c>
      <c r="AA4" s="43" t="s">
        <v>18</v>
      </c>
      <c r="AB4" s="52" t="s">
        <v>19</v>
      </c>
      <c r="AC4" s="43" t="s">
        <v>18</v>
      </c>
      <c r="AD4" s="43" t="s">
        <v>19</v>
      </c>
    </row>
    <row r="5" spans="2:30" s="41" customFormat="1" ht="15" customHeight="1" x14ac:dyDescent="0.15">
      <c r="B5" s="114" t="s">
        <v>21</v>
      </c>
      <c r="C5" s="115"/>
      <c r="D5" s="115"/>
      <c r="E5" s="53">
        <f>SUM(E6,E11)</f>
        <v>0</v>
      </c>
      <c r="F5" s="53">
        <f t="shared" ref="F5:AD5" si="0">SUM(F6,F11)</f>
        <v>0</v>
      </c>
      <c r="G5" s="53">
        <f t="shared" si="0"/>
        <v>0</v>
      </c>
      <c r="H5" s="53">
        <f t="shared" si="0"/>
        <v>0</v>
      </c>
      <c r="I5" s="53">
        <f t="shared" si="0"/>
        <v>0</v>
      </c>
      <c r="J5" s="53">
        <f t="shared" si="0"/>
        <v>0</v>
      </c>
      <c r="K5" s="53">
        <f t="shared" si="0"/>
        <v>0</v>
      </c>
      <c r="L5" s="53">
        <f t="shared" si="0"/>
        <v>0</v>
      </c>
      <c r="M5" s="53">
        <f t="shared" si="0"/>
        <v>0</v>
      </c>
      <c r="N5" s="53">
        <f t="shared" si="0"/>
        <v>0</v>
      </c>
      <c r="O5" s="53">
        <f t="shared" si="0"/>
        <v>0</v>
      </c>
      <c r="P5" s="53">
        <f t="shared" si="0"/>
        <v>0</v>
      </c>
      <c r="Q5" s="53">
        <f t="shared" si="0"/>
        <v>0</v>
      </c>
      <c r="R5" s="53">
        <f t="shared" si="0"/>
        <v>0</v>
      </c>
      <c r="S5" s="53">
        <f t="shared" si="0"/>
        <v>0</v>
      </c>
      <c r="T5" s="53">
        <f t="shared" si="0"/>
        <v>0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0</v>
      </c>
      <c r="Y5" s="53">
        <f t="shared" si="0"/>
        <v>0</v>
      </c>
      <c r="Z5" s="53">
        <f t="shared" si="0"/>
        <v>0</v>
      </c>
      <c r="AA5" s="53">
        <f t="shared" si="0"/>
        <v>0</v>
      </c>
      <c r="AB5" s="53">
        <f t="shared" si="0"/>
        <v>0</v>
      </c>
      <c r="AC5" s="53">
        <f t="shared" si="0"/>
        <v>0</v>
      </c>
      <c r="AD5" s="53">
        <f t="shared" si="0"/>
        <v>0</v>
      </c>
    </row>
    <row r="6" spans="2:30" s="41" customFormat="1" ht="15" customHeight="1" outlineLevel="1" x14ac:dyDescent="0.15">
      <c r="B6" s="106" t="s">
        <v>22</v>
      </c>
      <c r="C6" s="107"/>
      <c r="D6" s="107"/>
      <c r="E6" s="54">
        <f>SUM(E7)</f>
        <v>0</v>
      </c>
      <c r="F6" s="54">
        <f t="shared" ref="F6:AD7" si="1">SUM(F7)</f>
        <v>0</v>
      </c>
      <c r="G6" s="54">
        <f t="shared" si="1"/>
        <v>0</v>
      </c>
      <c r="H6" s="54">
        <f t="shared" si="1"/>
        <v>0</v>
      </c>
      <c r="I6" s="54">
        <f t="shared" si="1"/>
        <v>0</v>
      </c>
      <c r="J6" s="54">
        <f t="shared" si="1"/>
        <v>0</v>
      </c>
      <c r="K6" s="54">
        <f t="shared" si="1"/>
        <v>0</v>
      </c>
      <c r="L6" s="54">
        <f t="shared" si="1"/>
        <v>0</v>
      </c>
      <c r="M6" s="54">
        <f t="shared" si="1"/>
        <v>0</v>
      </c>
      <c r="N6" s="54">
        <f t="shared" si="1"/>
        <v>0</v>
      </c>
      <c r="O6" s="54">
        <f t="shared" si="1"/>
        <v>0</v>
      </c>
      <c r="P6" s="54">
        <f t="shared" si="1"/>
        <v>0</v>
      </c>
      <c r="Q6" s="54">
        <f t="shared" si="1"/>
        <v>0</v>
      </c>
      <c r="R6" s="54">
        <f t="shared" si="1"/>
        <v>0</v>
      </c>
      <c r="S6" s="54">
        <f t="shared" si="1"/>
        <v>0</v>
      </c>
      <c r="T6" s="54">
        <f t="shared" si="1"/>
        <v>0</v>
      </c>
      <c r="U6" s="54">
        <f t="shared" si="1"/>
        <v>0</v>
      </c>
      <c r="V6" s="54">
        <f t="shared" si="1"/>
        <v>0</v>
      </c>
      <c r="W6" s="54">
        <f t="shared" si="1"/>
        <v>0</v>
      </c>
      <c r="X6" s="54">
        <f t="shared" si="1"/>
        <v>0</v>
      </c>
      <c r="Y6" s="54">
        <f t="shared" si="1"/>
        <v>0</v>
      </c>
      <c r="Z6" s="54">
        <f t="shared" si="1"/>
        <v>0</v>
      </c>
      <c r="AA6" s="54">
        <f t="shared" si="1"/>
        <v>0</v>
      </c>
      <c r="AB6" s="54">
        <f t="shared" si="1"/>
        <v>0</v>
      </c>
      <c r="AC6" s="54">
        <f t="shared" si="1"/>
        <v>0</v>
      </c>
      <c r="AD6" s="54">
        <f t="shared" si="1"/>
        <v>0</v>
      </c>
    </row>
    <row r="7" spans="2:30" s="41" customFormat="1" ht="15" customHeight="1" outlineLevel="2" x14ac:dyDescent="0.15">
      <c r="B7" s="102" t="s">
        <v>23</v>
      </c>
      <c r="C7" s="103"/>
      <c r="D7" s="103"/>
      <c r="E7" s="55">
        <f>SUM(E8)</f>
        <v>0</v>
      </c>
      <c r="F7" s="55">
        <f t="shared" si="1"/>
        <v>0</v>
      </c>
      <c r="G7" s="55">
        <f t="shared" si="1"/>
        <v>0</v>
      </c>
      <c r="H7" s="55">
        <f t="shared" si="1"/>
        <v>0</v>
      </c>
      <c r="I7" s="55">
        <f t="shared" si="1"/>
        <v>0</v>
      </c>
      <c r="J7" s="55">
        <f t="shared" si="1"/>
        <v>0</v>
      </c>
      <c r="K7" s="55">
        <f t="shared" si="1"/>
        <v>0</v>
      </c>
      <c r="L7" s="55">
        <f t="shared" si="1"/>
        <v>0</v>
      </c>
      <c r="M7" s="55">
        <f t="shared" si="1"/>
        <v>0</v>
      </c>
      <c r="N7" s="55">
        <f t="shared" si="1"/>
        <v>0</v>
      </c>
      <c r="O7" s="55">
        <f t="shared" si="1"/>
        <v>0</v>
      </c>
      <c r="P7" s="55">
        <f t="shared" si="1"/>
        <v>0</v>
      </c>
      <c r="Q7" s="55">
        <f t="shared" si="1"/>
        <v>0</v>
      </c>
      <c r="R7" s="55">
        <f t="shared" si="1"/>
        <v>0</v>
      </c>
      <c r="S7" s="55">
        <f t="shared" si="1"/>
        <v>0</v>
      </c>
      <c r="T7" s="55">
        <f t="shared" si="1"/>
        <v>0</v>
      </c>
      <c r="U7" s="55">
        <f t="shared" si="1"/>
        <v>0</v>
      </c>
      <c r="V7" s="55">
        <f t="shared" si="1"/>
        <v>0</v>
      </c>
      <c r="W7" s="55">
        <f t="shared" si="1"/>
        <v>0</v>
      </c>
      <c r="X7" s="55">
        <f t="shared" si="1"/>
        <v>0</v>
      </c>
      <c r="Y7" s="55">
        <f t="shared" si="1"/>
        <v>0</v>
      </c>
      <c r="Z7" s="55">
        <f t="shared" si="1"/>
        <v>0</v>
      </c>
      <c r="AA7" s="55">
        <f t="shared" si="1"/>
        <v>0</v>
      </c>
      <c r="AB7" s="55">
        <f t="shared" si="1"/>
        <v>0</v>
      </c>
      <c r="AC7" s="55">
        <f t="shared" si="1"/>
        <v>0</v>
      </c>
      <c r="AD7" s="55">
        <f t="shared" si="1"/>
        <v>0</v>
      </c>
    </row>
    <row r="8" spans="2:30" s="41" customFormat="1" ht="15" customHeight="1" outlineLevel="3" x14ac:dyDescent="0.15">
      <c r="B8" s="108" t="s">
        <v>24</v>
      </c>
      <c r="C8" s="109"/>
      <c r="D8" s="109"/>
      <c r="E8" s="56">
        <f>SUM(E9:E10)</f>
        <v>0</v>
      </c>
      <c r="F8" s="56">
        <f t="shared" ref="F8:AD8" si="2">SUM(F9:F10)</f>
        <v>0</v>
      </c>
      <c r="G8" s="56">
        <f t="shared" si="2"/>
        <v>0</v>
      </c>
      <c r="H8" s="56">
        <f t="shared" si="2"/>
        <v>0</v>
      </c>
      <c r="I8" s="56">
        <f t="shared" si="2"/>
        <v>0</v>
      </c>
      <c r="J8" s="56">
        <f t="shared" si="2"/>
        <v>0</v>
      </c>
      <c r="K8" s="56">
        <f t="shared" si="2"/>
        <v>0</v>
      </c>
      <c r="L8" s="56">
        <f t="shared" si="2"/>
        <v>0</v>
      </c>
      <c r="M8" s="56">
        <f t="shared" si="2"/>
        <v>0</v>
      </c>
      <c r="N8" s="56">
        <f t="shared" si="2"/>
        <v>0</v>
      </c>
      <c r="O8" s="56">
        <f t="shared" si="2"/>
        <v>0</v>
      </c>
      <c r="P8" s="56">
        <f t="shared" si="2"/>
        <v>0</v>
      </c>
      <c r="Q8" s="56">
        <f t="shared" si="2"/>
        <v>0</v>
      </c>
      <c r="R8" s="56">
        <f t="shared" si="2"/>
        <v>0</v>
      </c>
      <c r="S8" s="56">
        <f t="shared" si="2"/>
        <v>0</v>
      </c>
      <c r="T8" s="56">
        <f t="shared" si="2"/>
        <v>0</v>
      </c>
      <c r="U8" s="56">
        <f t="shared" si="2"/>
        <v>0</v>
      </c>
      <c r="V8" s="56">
        <f t="shared" si="2"/>
        <v>0</v>
      </c>
      <c r="W8" s="56">
        <f t="shared" si="2"/>
        <v>0</v>
      </c>
      <c r="X8" s="56">
        <f t="shared" si="2"/>
        <v>0</v>
      </c>
      <c r="Y8" s="56">
        <f t="shared" si="2"/>
        <v>0</v>
      </c>
      <c r="Z8" s="56">
        <f t="shared" si="2"/>
        <v>0</v>
      </c>
      <c r="AA8" s="56">
        <f t="shared" si="2"/>
        <v>0</v>
      </c>
      <c r="AB8" s="56">
        <f t="shared" si="2"/>
        <v>0</v>
      </c>
      <c r="AC8" s="56">
        <f t="shared" si="2"/>
        <v>0</v>
      </c>
      <c r="AD8" s="56">
        <f t="shared" si="2"/>
        <v>0</v>
      </c>
    </row>
    <row r="9" spans="2:30" s="41" customFormat="1" ht="15" customHeight="1" outlineLevel="4" x14ac:dyDescent="0.15">
      <c r="B9" s="104" t="s">
        <v>25</v>
      </c>
      <c r="C9" s="105"/>
      <c r="D9" s="105"/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8">
        <f>SUM(E9,G9,I9,K9,M9,O9,Q9,S9,U9,W9,Y9,AA9)</f>
        <v>0</v>
      </c>
      <c r="AD9" s="58">
        <f>SUM(F9,H9,J9,L9,N9,P9,R9,T9,V9,X9,Z9,AB9)</f>
        <v>0</v>
      </c>
    </row>
    <row r="10" spans="2:30" s="41" customFormat="1" ht="15" customHeight="1" outlineLevel="4" x14ac:dyDescent="0.15">
      <c r="B10" s="104" t="s">
        <v>26</v>
      </c>
      <c r="C10" s="105"/>
      <c r="D10" s="105"/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8">
        <f>SUM(E10,G10,I10,K10,M10,O10,Q10,S10,U10,W10,Y10,AA10)</f>
        <v>0</v>
      </c>
      <c r="AD10" s="58">
        <f>SUM(F10,H10,J10,L10,N10,P10,R10,T10,V10,X10,Z10,AB10)</f>
        <v>0</v>
      </c>
    </row>
    <row r="11" spans="2:30" s="41" customFormat="1" ht="15" customHeight="1" outlineLevel="1" x14ac:dyDescent="0.15">
      <c r="B11" s="106" t="s">
        <v>27</v>
      </c>
      <c r="C11" s="107"/>
      <c r="D11" s="107"/>
      <c r="E11" s="54">
        <f>SUM(E12,E18,E23,E28)</f>
        <v>0</v>
      </c>
      <c r="F11" s="54">
        <f t="shared" ref="F11:AD11" si="3">SUM(F12,F18,F23,F28)</f>
        <v>0</v>
      </c>
      <c r="G11" s="54">
        <f t="shared" si="3"/>
        <v>0</v>
      </c>
      <c r="H11" s="54">
        <f t="shared" si="3"/>
        <v>0</v>
      </c>
      <c r="I11" s="54">
        <f t="shared" si="3"/>
        <v>0</v>
      </c>
      <c r="J11" s="54">
        <f t="shared" si="3"/>
        <v>0</v>
      </c>
      <c r="K11" s="54">
        <f t="shared" si="3"/>
        <v>0</v>
      </c>
      <c r="L11" s="54">
        <f t="shared" si="3"/>
        <v>0</v>
      </c>
      <c r="M11" s="54">
        <f t="shared" si="3"/>
        <v>0</v>
      </c>
      <c r="N11" s="54">
        <f t="shared" si="3"/>
        <v>0</v>
      </c>
      <c r="O11" s="54">
        <f t="shared" si="3"/>
        <v>0</v>
      </c>
      <c r="P11" s="54">
        <f t="shared" si="3"/>
        <v>0</v>
      </c>
      <c r="Q11" s="54">
        <f t="shared" si="3"/>
        <v>0</v>
      </c>
      <c r="R11" s="54">
        <f t="shared" si="3"/>
        <v>0</v>
      </c>
      <c r="S11" s="54">
        <f t="shared" si="3"/>
        <v>0</v>
      </c>
      <c r="T11" s="54">
        <f t="shared" si="3"/>
        <v>0</v>
      </c>
      <c r="U11" s="54">
        <f t="shared" si="3"/>
        <v>0</v>
      </c>
      <c r="V11" s="54">
        <f t="shared" si="3"/>
        <v>0</v>
      </c>
      <c r="W11" s="54">
        <f t="shared" si="3"/>
        <v>0</v>
      </c>
      <c r="X11" s="54">
        <f t="shared" si="3"/>
        <v>0</v>
      </c>
      <c r="Y11" s="54">
        <f t="shared" si="3"/>
        <v>0</v>
      </c>
      <c r="Z11" s="54">
        <f t="shared" si="3"/>
        <v>0</v>
      </c>
      <c r="AA11" s="54">
        <f t="shared" si="3"/>
        <v>0</v>
      </c>
      <c r="AB11" s="54">
        <f t="shared" si="3"/>
        <v>0</v>
      </c>
      <c r="AC11" s="54">
        <f t="shared" si="3"/>
        <v>0</v>
      </c>
      <c r="AD11" s="54">
        <f t="shared" si="3"/>
        <v>0</v>
      </c>
    </row>
    <row r="12" spans="2:30" s="41" customFormat="1" ht="15" customHeight="1" outlineLevel="2" x14ac:dyDescent="0.15">
      <c r="B12" s="102" t="s">
        <v>53</v>
      </c>
      <c r="C12" s="103"/>
      <c r="D12" s="103"/>
      <c r="E12" s="55">
        <f>SUM(E13,E16)</f>
        <v>0</v>
      </c>
      <c r="F12" s="55">
        <f t="shared" ref="F12:AD12" si="4">SUM(F13,F16)</f>
        <v>0</v>
      </c>
      <c r="G12" s="55">
        <f t="shared" si="4"/>
        <v>0</v>
      </c>
      <c r="H12" s="55">
        <f t="shared" si="4"/>
        <v>0</v>
      </c>
      <c r="I12" s="55">
        <f t="shared" si="4"/>
        <v>0</v>
      </c>
      <c r="J12" s="55">
        <f t="shared" si="4"/>
        <v>0</v>
      </c>
      <c r="K12" s="55">
        <f t="shared" si="4"/>
        <v>0</v>
      </c>
      <c r="L12" s="55">
        <f t="shared" si="4"/>
        <v>0</v>
      </c>
      <c r="M12" s="55">
        <f t="shared" si="4"/>
        <v>0</v>
      </c>
      <c r="N12" s="55">
        <f t="shared" si="4"/>
        <v>0</v>
      </c>
      <c r="O12" s="55">
        <f t="shared" si="4"/>
        <v>0</v>
      </c>
      <c r="P12" s="55">
        <f t="shared" si="4"/>
        <v>0</v>
      </c>
      <c r="Q12" s="55">
        <f t="shared" si="4"/>
        <v>0</v>
      </c>
      <c r="R12" s="55">
        <f t="shared" si="4"/>
        <v>0</v>
      </c>
      <c r="S12" s="55">
        <f t="shared" si="4"/>
        <v>0</v>
      </c>
      <c r="T12" s="55">
        <f t="shared" si="4"/>
        <v>0</v>
      </c>
      <c r="U12" s="55">
        <f t="shared" si="4"/>
        <v>0</v>
      </c>
      <c r="V12" s="55">
        <f t="shared" si="4"/>
        <v>0</v>
      </c>
      <c r="W12" s="55">
        <f t="shared" si="4"/>
        <v>0</v>
      </c>
      <c r="X12" s="55">
        <f t="shared" si="4"/>
        <v>0</v>
      </c>
      <c r="Y12" s="55">
        <f t="shared" si="4"/>
        <v>0</v>
      </c>
      <c r="Z12" s="55">
        <f t="shared" si="4"/>
        <v>0</v>
      </c>
      <c r="AA12" s="55">
        <f t="shared" si="4"/>
        <v>0</v>
      </c>
      <c r="AB12" s="55">
        <f t="shared" si="4"/>
        <v>0</v>
      </c>
      <c r="AC12" s="55">
        <f t="shared" si="4"/>
        <v>0</v>
      </c>
      <c r="AD12" s="55">
        <f t="shared" si="4"/>
        <v>0</v>
      </c>
    </row>
    <row r="13" spans="2:30" s="41" customFormat="1" ht="15" customHeight="1" outlineLevel="3" x14ac:dyDescent="0.15">
      <c r="B13" s="108" t="s">
        <v>78</v>
      </c>
      <c r="C13" s="109"/>
      <c r="D13" s="109"/>
      <c r="E13" s="56">
        <f>SUM(E14:E15)</f>
        <v>0</v>
      </c>
      <c r="F13" s="56">
        <f t="shared" ref="F13:AD13" si="5">SUM(F14:F15)</f>
        <v>0</v>
      </c>
      <c r="G13" s="56">
        <f t="shared" si="5"/>
        <v>0</v>
      </c>
      <c r="H13" s="56">
        <f t="shared" si="5"/>
        <v>0</v>
      </c>
      <c r="I13" s="56">
        <f t="shared" si="5"/>
        <v>0</v>
      </c>
      <c r="J13" s="56">
        <f t="shared" si="5"/>
        <v>0</v>
      </c>
      <c r="K13" s="56">
        <f t="shared" si="5"/>
        <v>0</v>
      </c>
      <c r="L13" s="56">
        <f t="shared" si="5"/>
        <v>0</v>
      </c>
      <c r="M13" s="56">
        <f t="shared" si="5"/>
        <v>0</v>
      </c>
      <c r="N13" s="56">
        <f t="shared" si="5"/>
        <v>0</v>
      </c>
      <c r="O13" s="56">
        <f t="shared" si="5"/>
        <v>0</v>
      </c>
      <c r="P13" s="56">
        <f t="shared" si="5"/>
        <v>0</v>
      </c>
      <c r="Q13" s="56">
        <f t="shared" si="5"/>
        <v>0</v>
      </c>
      <c r="R13" s="56">
        <f t="shared" si="5"/>
        <v>0</v>
      </c>
      <c r="S13" s="56">
        <f t="shared" si="5"/>
        <v>0</v>
      </c>
      <c r="T13" s="56">
        <f t="shared" si="5"/>
        <v>0</v>
      </c>
      <c r="U13" s="56">
        <f t="shared" si="5"/>
        <v>0</v>
      </c>
      <c r="V13" s="56">
        <f t="shared" si="5"/>
        <v>0</v>
      </c>
      <c r="W13" s="56">
        <f t="shared" si="5"/>
        <v>0</v>
      </c>
      <c r="X13" s="56">
        <f t="shared" si="5"/>
        <v>0</v>
      </c>
      <c r="Y13" s="56">
        <f t="shared" si="5"/>
        <v>0</v>
      </c>
      <c r="Z13" s="56">
        <f t="shared" si="5"/>
        <v>0</v>
      </c>
      <c r="AA13" s="56">
        <f t="shared" si="5"/>
        <v>0</v>
      </c>
      <c r="AB13" s="56">
        <f t="shared" si="5"/>
        <v>0</v>
      </c>
      <c r="AC13" s="56">
        <f t="shared" si="5"/>
        <v>0</v>
      </c>
      <c r="AD13" s="56">
        <f t="shared" si="5"/>
        <v>0</v>
      </c>
    </row>
    <row r="14" spans="2:30" s="41" customFormat="1" ht="15" customHeight="1" outlineLevel="4" x14ac:dyDescent="0.15">
      <c r="B14" s="104" t="s">
        <v>91</v>
      </c>
      <c r="C14" s="105"/>
      <c r="D14" s="105"/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8">
        <f t="shared" ref="AC14:AC15" si="6">SUM(E14,G14,I14,K14,M14,O14,Q14,S14,U14,W14,Y14,AA14)</f>
        <v>0</v>
      </c>
      <c r="AD14" s="58">
        <f t="shared" ref="AD14:AD15" si="7">SUM(F14,H14,J14,L14,N14,P14,R14,T14,V14,X14,Z14,AB14)</f>
        <v>0</v>
      </c>
    </row>
    <row r="15" spans="2:30" s="41" customFormat="1" ht="15" customHeight="1" outlineLevel="4" x14ac:dyDescent="0.15">
      <c r="B15" s="104" t="s">
        <v>116</v>
      </c>
      <c r="C15" s="105"/>
      <c r="D15" s="105"/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8">
        <f t="shared" si="6"/>
        <v>0</v>
      </c>
      <c r="AD15" s="58">
        <f t="shared" si="7"/>
        <v>0</v>
      </c>
    </row>
    <row r="16" spans="2:30" s="41" customFormat="1" ht="15" customHeight="1" outlineLevel="3" x14ac:dyDescent="0.15">
      <c r="B16" s="108" t="s">
        <v>141</v>
      </c>
      <c r="C16" s="109"/>
      <c r="D16" s="109"/>
      <c r="E16" s="56">
        <f>SUM(E17)</f>
        <v>0</v>
      </c>
      <c r="F16" s="56">
        <f t="shared" ref="F16:AD16" si="8">SUM(F17)</f>
        <v>0</v>
      </c>
      <c r="G16" s="56">
        <f t="shared" si="8"/>
        <v>0</v>
      </c>
      <c r="H16" s="56">
        <f t="shared" si="8"/>
        <v>0</v>
      </c>
      <c r="I16" s="56">
        <f t="shared" si="8"/>
        <v>0</v>
      </c>
      <c r="J16" s="56">
        <f t="shared" si="8"/>
        <v>0</v>
      </c>
      <c r="K16" s="56">
        <f t="shared" si="8"/>
        <v>0</v>
      </c>
      <c r="L16" s="56">
        <f t="shared" si="8"/>
        <v>0</v>
      </c>
      <c r="M16" s="56">
        <f t="shared" si="8"/>
        <v>0</v>
      </c>
      <c r="N16" s="56">
        <f t="shared" si="8"/>
        <v>0</v>
      </c>
      <c r="O16" s="56">
        <f t="shared" si="8"/>
        <v>0</v>
      </c>
      <c r="P16" s="56">
        <f t="shared" si="8"/>
        <v>0</v>
      </c>
      <c r="Q16" s="56">
        <f t="shared" si="8"/>
        <v>0</v>
      </c>
      <c r="R16" s="56">
        <f t="shared" si="8"/>
        <v>0</v>
      </c>
      <c r="S16" s="56">
        <f t="shared" si="8"/>
        <v>0</v>
      </c>
      <c r="T16" s="56">
        <f t="shared" si="8"/>
        <v>0</v>
      </c>
      <c r="U16" s="56">
        <f t="shared" si="8"/>
        <v>0</v>
      </c>
      <c r="V16" s="56">
        <f t="shared" si="8"/>
        <v>0</v>
      </c>
      <c r="W16" s="56">
        <f t="shared" si="8"/>
        <v>0</v>
      </c>
      <c r="X16" s="56">
        <f t="shared" si="8"/>
        <v>0</v>
      </c>
      <c r="Y16" s="56">
        <f t="shared" si="8"/>
        <v>0</v>
      </c>
      <c r="Z16" s="56">
        <f t="shared" si="8"/>
        <v>0</v>
      </c>
      <c r="AA16" s="56">
        <f t="shared" si="8"/>
        <v>0</v>
      </c>
      <c r="AB16" s="56">
        <f t="shared" si="8"/>
        <v>0</v>
      </c>
      <c r="AC16" s="56">
        <f t="shared" si="8"/>
        <v>0</v>
      </c>
      <c r="AD16" s="56">
        <f t="shared" si="8"/>
        <v>0</v>
      </c>
    </row>
    <row r="17" spans="2:30" s="41" customFormat="1" ht="25" customHeight="1" outlineLevel="4" x14ac:dyDescent="0.15">
      <c r="B17" s="104" t="s">
        <v>154</v>
      </c>
      <c r="C17" s="105"/>
      <c r="D17" s="105"/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8">
        <f>SUM(E17,G17,I17,K17,M17,O17,Q17,S17,U17,W17,Y17,AA17)</f>
        <v>0</v>
      </c>
      <c r="AD17" s="58">
        <f>SUM(F17,H17,J17,L17,N17,P17,R17,T17,V17,X17,Z17,AB17)</f>
        <v>0</v>
      </c>
    </row>
    <row r="18" spans="2:30" s="41" customFormat="1" ht="15" customHeight="1" outlineLevel="2" x14ac:dyDescent="0.15">
      <c r="B18" s="102" t="s">
        <v>155</v>
      </c>
      <c r="C18" s="103"/>
      <c r="D18" s="103"/>
      <c r="E18" s="55">
        <f>SUM(E19)</f>
        <v>0</v>
      </c>
      <c r="F18" s="55">
        <f t="shared" ref="F18:AD18" si="9">SUM(F19)</f>
        <v>0</v>
      </c>
      <c r="G18" s="55">
        <f t="shared" si="9"/>
        <v>0</v>
      </c>
      <c r="H18" s="55">
        <f t="shared" si="9"/>
        <v>0</v>
      </c>
      <c r="I18" s="55">
        <f t="shared" si="9"/>
        <v>0</v>
      </c>
      <c r="J18" s="55">
        <f t="shared" si="9"/>
        <v>0</v>
      </c>
      <c r="K18" s="55">
        <f t="shared" si="9"/>
        <v>0</v>
      </c>
      <c r="L18" s="55">
        <f t="shared" si="9"/>
        <v>0</v>
      </c>
      <c r="M18" s="55">
        <f t="shared" si="9"/>
        <v>0</v>
      </c>
      <c r="N18" s="55">
        <f t="shared" si="9"/>
        <v>0</v>
      </c>
      <c r="O18" s="55">
        <f t="shared" si="9"/>
        <v>0</v>
      </c>
      <c r="P18" s="55">
        <f t="shared" si="9"/>
        <v>0</v>
      </c>
      <c r="Q18" s="55">
        <f t="shared" si="9"/>
        <v>0</v>
      </c>
      <c r="R18" s="55">
        <f t="shared" si="9"/>
        <v>0</v>
      </c>
      <c r="S18" s="55">
        <f t="shared" si="9"/>
        <v>0</v>
      </c>
      <c r="T18" s="55">
        <f t="shared" si="9"/>
        <v>0</v>
      </c>
      <c r="U18" s="55">
        <f t="shared" si="9"/>
        <v>0</v>
      </c>
      <c r="V18" s="55">
        <f t="shared" si="9"/>
        <v>0</v>
      </c>
      <c r="W18" s="55">
        <f t="shared" si="9"/>
        <v>0</v>
      </c>
      <c r="X18" s="55">
        <f t="shared" si="9"/>
        <v>0</v>
      </c>
      <c r="Y18" s="55">
        <f t="shared" si="9"/>
        <v>0</v>
      </c>
      <c r="Z18" s="55">
        <f t="shared" si="9"/>
        <v>0</v>
      </c>
      <c r="AA18" s="55">
        <f t="shared" si="9"/>
        <v>0</v>
      </c>
      <c r="AB18" s="55">
        <f t="shared" si="9"/>
        <v>0</v>
      </c>
      <c r="AC18" s="55">
        <f t="shared" si="9"/>
        <v>0</v>
      </c>
      <c r="AD18" s="55">
        <f t="shared" si="9"/>
        <v>0</v>
      </c>
    </row>
    <row r="19" spans="2:30" s="41" customFormat="1" ht="15" customHeight="1" outlineLevel="3" x14ac:dyDescent="0.15">
      <c r="B19" s="108" t="s">
        <v>170</v>
      </c>
      <c r="C19" s="109"/>
      <c r="D19" s="109"/>
      <c r="E19" s="56">
        <f>SUM(E20:E22)</f>
        <v>0</v>
      </c>
      <c r="F19" s="56">
        <f t="shared" ref="F19:AD19" si="10">SUM(F20:F22)</f>
        <v>0</v>
      </c>
      <c r="G19" s="56">
        <f t="shared" si="10"/>
        <v>0</v>
      </c>
      <c r="H19" s="56">
        <f t="shared" si="10"/>
        <v>0</v>
      </c>
      <c r="I19" s="56">
        <f t="shared" si="10"/>
        <v>0</v>
      </c>
      <c r="J19" s="56">
        <f t="shared" si="10"/>
        <v>0</v>
      </c>
      <c r="K19" s="56">
        <f t="shared" si="10"/>
        <v>0</v>
      </c>
      <c r="L19" s="56">
        <f t="shared" si="10"/>
        <v>0</v>
      </c>
      <c r="M19" s="56">
        <f t="shared" si="10"/>
        <v>0</v>
      </c>
      <c r="N19" s="56">
        <f t="shared" si="10"/>
        <v>0</v>
      </c>
      <c r="O19" s="56">
        <f t="shared" si="10"/>
        <v>0</v>
      </c>
      <c r="P19" s="56">
        <f t="shared" si="10"/>
        <v>0</v>
      </c>
      <c r="Q19" s="56">
        <f t="shared" si="10"/>
        <v>0</v>
      </c>
      <c r="R19" s="56">
        <f t="shared" si="10"/>
        <v>0</v>
      </c>
      <c r="S19" s="56">
        <f t="shared" si="10"/>
        <v>0</v>
      </c>
      <c r="T19" s="56">
        <f t="shared" si="10"/>
        <v>0</v>
      </c>
      <c r="U19" s="56">
        <f t="shared" si="10"/>
        <v>0</v>
      </c>
      <c r="V19" s="56">
        <f t="shared" si="10"/>
        <v>0</v>
      </c>
      <c r="W19" s="56">
        <f t="shared" si="10"/>
        <v>0</v>
      </c>
      <c r="X19" s="56">
        <f t="shared" si="10"/>
        <v>0</v>
      </c>
      <c r="Y19" s="56">
        <f t="shared" si="10"/>
        <v>0</v>
      </c>
      <c r="Z19" s="56">
        <f t="shared" si="10"/>
        <v>0</v>
      </c>
      <c r="AA19" s="56">
        <f t="shared" si="10"/>
        <v>0</v>
      </c>
      <c r="AB19" s="56">
        <f t="shared" si="10"/>
        <v>0</v>
      </c>
      <c r="AC19" s="56">
        <f t="shared" si="10"/>
        <v>0</v>
      </c>
      <c r="AD19" s="56">
        <f t="shared" si="10"/>
        <v>0</v>
      </c>
    </row>
    <row r="20" spans="2:30" s="41" customFormat="1" ht="15" customHeight="1" outlineLevel="4" x14ac:dyDescent="0.15">
      <c r="B20" s="104" t="s">
        <v>171</v>
      </c>
      <c r="C20" s="105"/>
      <c r="D20" s="105"/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8">
        <f t="shared" ref="AC20:AC22" si="11">SUM(E20,G20,I20,K20,M20,O20,Q20,S20,U20,W20,Y20,AA20)</f>
        <v>0</v>
      </c>
      <c r="AD20" s="58">
        <f t="shared" ref="AD20:AD22" si="12">SUM(F20,H20,J20,L20,N20,P20,R20,T20,V20,X20,Z20,AB20)</f>
        <v>0</v>
      </c>
    </row>
    <row r="21" spans="2:30" s="41" customFormat="1" ht="15" customHeight="1" outlineLevel="4" x14ac:dyDescent="0.15">
      <c r="B21" s="104" t="s">
        <v>181</v>
      </c>
      <c r="C21" s="105"/>
      <c r="D21" s="105"/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8">
        <f t="shared" si="11"/>
        <v>0</v>
      </c>
      <c r="AD21" s="58">
        <f t="shared" si="12"/>
        <v>0</v>
      </c>
    </row>
    <row r="22" spans="2:30" s="41" customFormat="1" ht="15" customHeight="1" outlineLevel="4" x14ac:dyDescent="0.15">
      <c r="B22" s="104" t="s">
        <v>193</v>
      </c>
      <c r="C22" s="105"/>
      <c r="D22" s="105"/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8">
        <f t="shared" si="11"/>
        <v>0</v>
      </c>
      <c r="AD22" s="58">
        <f t="shared" si="12"/>
        <v>0</v>
      </c>
    </row>
    <row r="23" spans="2:30" s="41" customFormat="1" ht="15" customHeight="1" outlineLevel="2" x14ac:dyDescent="0.15">
      <c r="B23" s="102" t="s">
        <v>205</v>
      </c>
      <c r="C23" s="103"/>
      <c r="D23" s="103"/>
      <c r="E23" s="55">
        <f>SUM(E24,E26)</f>
        <v>0</v>
      </c>
      <c r="F23" s="55">
        <f t="shared" ref="F23:AD23" si="13">SUM(F24,F26)</f>
        <v>0</v>
      </c>
      <c r="G23" s="55">
        <f t="shared" si="13"/>
        <v>0</v>
      </c>
      <c r="H23" s="55">
        <f t="shared" si="13"/>
        <v>0</v>
      </c>
      <c r="I23" s="55">
        <f t="shared" si="13"/>
        <v>0</v>
      </c>
      <c r="J23" s="55">
        <f t="shared" si="13"/>
        <v>0</v>
      </c>
      <c r="K23" s="55">
        <f t="shared" si="13"/>
        <v>0</v>
      </c>
      <c r="L23" s="55">
        <f t="shared" si="13"/>
        <v>0</v>
      </c>
      <c r="M23" s="55">
        <f t="shared" si="13"/>
        <v>0</v>
      </c>
      <c r="N23" s="55">
        <f t="shared" si="13"/>
        <v>0</v>
      </c>
      <c r="O23" s="55">
        <f t="shared" si="13"/>
        <v>0</v>
      </c>
      <c r="P23" s="55">
        <f t="shared" si="13"/>
        <v>0</v>
      </c>
      <c r="Q23" s="55">
        <f t="shared" si="13"/>
        <v>0</v>
      </c>
      <c r="R23" s="55">
        <f t="shared" si="13"/>
        <v>0</v>
      </c>
      <c r="S23" s="55">
        <f t="shared" si="13"/>
        <v>0</v>
      </c>
      <c r="T23" s="55">
        <f t="shared" si="13"/>
        <v>0</v>
      </c>
      <c r="U23" s="55">
        <f t="shared" si="13"/>
        <v>0</v>
      </c>
      <c r="V23" s="55">
        <f t="shared" si="13"/>
        <v>0</v>
      </c>
      <c r="W23" s="55">
        <f t="shared" si="13"/>
        <v>0</v>
      </c>
      <c r="X23" s="55">
        <f t="shared" si="13"/>
        <v>0</v>
      </c>
      <c r="Y23" s="55">
        <f t="shared" si="13"/>
        <v>0</v>
      </c>
      <c r="Z23" s="55">
        <f t="shared" si="13"/>
        <v>0</v>
      </c>
      <c r="AA23" s="55">
        <f t="shared" si="13"/>
        <v>0</v>
      </c>
      <c r="AB23" s="55">
        <f t="shared" si="13"/>
        <v>0</v>
      </c>
      <c r="AC23" s="55">
        <f t="shared" si="13"/>
        <v>0</v>
      </c>
      <c r="AD23" s="55">
        <f t="shared" si="13"/>
        <v>0</v>
      </c>
    </row>
    <row r="24" spans="2:30" s="41" customFormat="1" ht="15" customHeight="1" outlineLevel="3" x14ac:dyDescent="0.15">
      <c r="B24" s="108" t="s">
        <v>213</v>
      </c>
      <c r="C24" s="109"/>
      <c r="D24" s="109"/>
      <c r="E24" s="56">
        <f>SUM(E25)</f>
        <v>0</v>
      </c>
      <c r="F24" s="56">
        <f t="shared" ref="F24:AD24" si="14">SUM(F25)</f>
        <v>0</v>
      </c>
      <c r="G24" s="56">
        <f t="shared" si="14"/>
        <v>0</v>
      </c>
      <c r="H24" s="56">
        <f t="shared" si="14"/>
        <v>0</v>
      </c>
      <c r="I24" s="56">
        <f t="shared" si="14"/>
        <v>0</v>
      </c>
      <c r="J24" s="56">
        <f t="shared" si="14"/>
        <v>0</v>
      </c>
      <c r="K24" s="56">
        <f t="shared" si="14"/>
        <v>0</v>
      </c>
      <c r="L24" s="56">
        <f t="shared" si="14"/>
        <v>0</v>
      </c>
      <c r="M24" s="56">
        <f t="shared" si="14"/>
        <v>0</v>
      </c>
      <c r="N24" s="56">
        <f t="shared" si="14"/>
        <v>0</v>
      </c>
      <c r="O24" s="56">
        <f t="shared" si="14"/>
        <v>0</v>
      </c>
      <c r="P24" s="56">
        <f t="shared" si="14"/>
        <v>0</v>
      </c>
      <c r="Q24" s="56">
        <f t="shared" si="14"/>
        <v>0</v>
      </c>
      <c r="R24" s="56">
        <f t="shared" si="14"/>
        <v>0</v>
      </c>
      <c r="S24" s="56">
        <f t="shared" si="14"/>
        <v>0</v>
      </c>
      <c r="T24" s="56">
        <f t="shared" si="14"/>
        <v>0</v>
      </c>
      <c r="U24" s="56">
        <f t="shared" si="14"/>
        <v>0</v>
      </c>
      <c r="V24" s="56">
        <f t="shared" si="14"/>
        <v>0</v>
      </c>
      <c r="W24" s="56">
        <f t="shared" si="14"/>
        <v>0</v>
      </c>
      <c r="X24" s="56">
        <f t="shared" si="14"/>
        <v>0</v>
      </c>
      <c r="Y24" s="56">
        <f t="shared" si="14"/>
        <v>0</v>
      </c>
      <c r="Z24" s="56">
        <f t="shared" si="14"/>
        <v>0</v>
      </c>
      <c r="AA24" s="56">
        <f t="shared" si="14"/>
        <v>0</v>
      </c>
      <c r="AB24" s="56">
        <f t="shared" si="14"/>
        <v>0</v>
      </c>
      <c r="AC24" s="56">
        <f t="shared" si="14"/>
        <v>0</v>
      </c>
      <c r="AD24" s="56">
        <f t="shared" si="14"/>
        <v>0</v>
      </c>
    </row>
    <row r="25" spans="2:30" s="41" customFormat="1" ht="15" customHeight="1" outlineLevel="4" x14ac:dyDescent="0.15">
      <c r="B25" s="104" t="s">
        <v>214</v>
      </c>
      <c r="C25" s="105"/>
      <c r="D25" s="105"/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8">
        <f>SUM(E25,G25,I25,K25,M25,O25,Q25,S25,U25,W25,Y25,AA25)</f>
        <v>0</v>
      </c>
      <c r="AD25" s="58">
        <f>SUM(F25,H25,J25,L25,N25,P25,R25,T25,V25,X25,Z25,AB25)</f>
        <v>0</v>
      </c>
    </row>
    <row r="26" spans="2:30" s="41" customFormat="1" ht="25" customHeight="1" outlineLevel="3" x14ac:dyDescent="0.15">
      <c r="B26" s="108" t="s">
        <v>215</v>
      </c>
      <c r="C26" s="109"/>
      <c r="D26" s="109"/>
      <c r="E26" s="56">
        <f>SUM(E27)</f>
        <v>0</v>
      </c>
      <c r="F26" s="56">
        <f t="shared" ref="F26:AD26" si="15">SUM(F27)</f>
        <v>0</v>
      </c>
      <c r="G26" s="56">
        <f t="shared" si="15"/>
        <v>0</v>
      </c>
      <c r="H26" s="56">
        <f t="shared" si="15"/>
        <v>0</v>
      </c>
      <c r="I26" s="56">
        <f t="shared" si="15"/>
        <v>0</v>
      </c>
      <c r="J26" s="56">
        <f t="shared" si="15"/>
        <v>0</v>
      </c>
      <c r="K26" s="56">
        <f t="shared" si="15"/>
        <v>0</v>
      </c>
      <c r="L26" s="56">
        <f t="shared" si="15"/>
        <v>0</v>
      </c>
      <c r="M26" s="56">
        <f t="shared" si="15"/>
        <v>0</v>
      </c>
      <c r="N26" s="56">
        <f t="shared" si="15"/>
        <v>0</v>
      </c>
      <c r="O26" s="56">
        <f t="shared" si="15"/>
        <v>0</v>
      </c>
      <c r="P26" s="56">
        <f t="shared" si="15"/>
        <v>0</v>
      </c>
      <c r="Q26" s="56">
        <f t="shared" si="15"/>
        <v>0</v>
      </c>
      <c r="R26" s="56">
        <f t="shared" si="15"/>
        <v>0</v>
      </c>
      <c r="S26" s="56">
        <f t="shared" si="15"/>
        <v>0</v>
      </c>
      <c r="T26" s="56">
        <f t="shared" si="15"/>
        <v>0</v>
      </c>
      <c r="U26" s="56">
        <f t="shared" si="15"/>
        <v>0</v>
      </c>
      <c r="V26" s="56">
        <f t="shared" si="15"/>
        <v>0</v>
      </c>
      <c r="W26" s="56">
        <f t="shared" si="15"/>
        <v>0</v>
      </c>
      <c r="X26" s="56">
        <f t="shared" si="15"/>
        <v>0</v>
      </c>
      <c r="Y26" s="56">
        <f t="shared" si="15"/>
        <v>0</v>
      </c>
      <c r="Z26" s="56">
        <f t="shared" si="15"/>
        <v>0</v>
      </c>
      <c r="AA26" s="56">
        <f t="shared" si="15"/>
        <v>0</v>
      </c>
      <c r="AB26" s="56">
        <f t="shared" si="15"/>
        <v>0</v>
      </c>
      <c r="AC26" s="56">
        <f t="shared" si="15"/>
        <v>0</v>
      </c>
      <c r="AD26" s="56">
        <f t="shared" si="15"/>
        <v>0</v>
      </c>
    </row>
    <row r="27" spans="2:30" s="41" customFormat="1" ht="15" customHeight="1" outlineLevel="4" x14ac:dyDescent="0.15">
      <c r="B27" s="104" t="s">
        <v>217</v>
      </c>
      <c r="C27" s="105"/>
      <c r="D27" s="105"/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8">
        <f>SUM(E27,G27,I27,K27,M27,O27,Q27,S27,U27,W27,Y27,AA27)</f>
        <v>0</v>
      </c>
      <c r="AD27" s="58">
        <f>SUM(F27,H27,J27,L27,N27,P27,R27,T27,V27,X27,Z27,AB27)</f>
        <v>0</v>
      </c>
    </row>
    <row r="28" spans="2:30" s="41" customFormat="1" ht="15" customHeight="1" outlineLevel="2" x14ac:dyDescent="0.15">
      <c r="B28" s="102" t="s">
        <v>218</v>
      </c>
      <c r="C28" s="103"/>
      <c r="D28" s="103"/>
      <c r="E28" s="55">
        <f t="shared" ref="E28:AD28" si="16">SUM(E29,E31,E42,E47)</f>
        <v>0</v>
      </c>
      <c r="F28" s="55">
        <f t="shared" si="16"/>
        <v>0</v>
      </c>
      <c r="G28" s="55">
        <f t="shared" si="16"/>
        <v>0</v>
      </c>
      <c r="H28" s="55">
        <f t="shared" si="16"/>
        <v>0</v>
      </c>
      <c r="I28" s="55">
        <f t="shared" si="16"/>
        <v>0</v>
      </c>
      <c r="J28" s="55">
        <f t="shared" si="16"/>
        <v>0</v>
      </c>
      <c r="K28" s="55">
        <f t="shared" si="16"/>
        <v>0</v>
      </c>
      <c r="L28" s="55">
        <f t="shared" si="16"/>
        <v>0</v>
      </c>
      <c r="M28" s="55">
        <f t="shared" si="16"/>
        <v>0</v>
      </c>
      <c r="N28" s="55">
        <f t="shared" si="16"/>
        <v>0</v>
      </c>
      <c r="O28" s="55">
        <f t="shared" si="16"/>
        <v>0</v>
      </c>
      <c r="P28" s="55">
        <f t="shared" si="16"/>
        <v>0</v>
      </c>
      <c r="Q28" s="55">
        <f t="shared" si="16"/>
        <v>0</v>
      </c>
      <c r="R28" s="55">
        <f t="shared" si="16"/>
        <v>0</v>
      </c>
      <c r="S28" s="55">
        <f t="shared" si="16"/>
        <v>0</v>
      </c>
      <c r="T28" s="55">
        <f t="shared" si="16"/>
        <v>0</v>
      </c>
      <c r="U28" s="55">
        <f t="shared" si="16"/>
        <v>0</v>
      </c>
      <c r="V28" s="55">
        <f t="shared" si="16"/>
        <v>0</v>
      </c>
      <c r="W28" s="55">
        <f t="shared" si="16"/>
        <v>0</v>
      </c>
      <c r="X28" s="55">
        <f t="shared" si="16"/>
        <v>0</v>
      </c>
      <c r="Y28" s="55">
        <f t="shared" si="16"/>
        <v>0</v>
      </c>
      <c r="Z28" s="55">
        <f t="shared" si="16"/>
        <v>0</v>
      </c>
      <c r="AA28" s="55">
        <f t="shared" si="16"/>
        <v>0</v>
      </c>
      <c r="AB28" s="55">
        <f t="shared" si="16"/>
        <v>0</v>
      </c>
      <c r="AC28" s="55">
        <f t="shared" si="16"/>
        <v>0</v>
      </c>
      <c r="AD28" s="55">
        <f t="shared" si="16"/>
        <v>0</v>
      </c>
    </row>
    <row r="29" spans="2:30" s="41" customFormat="1" ht="15" customHeight="1" outlineLevel="3" x14ac:dyDescent="0.15">
      <c r="B29" s="108" t="s">
        <v>244</v>
      </c>
      <c r="C29" s="109"/>
      <c r="D29" s="109"/>
      <c r="E29" s="56">
        <f>SUM(E30)</f>
        <v>0</v>
      </c>
      <c r="F29" s="56">
        <f t="shared" ref="F29:AD29" si="17">SUM(F30)</f>
        <v>0</v>
      </c>
      <c r="G29" s="56">
        <f t="shared" si="17"/>
        <v>0</v>
      </c>
      <c r="H29" s="56">
        <f t="shared" si="17"/>
        <v>0</v>
      </c>
      <c r="I29" s="56">
        <f t="shared" si="17"/>
        <v>0</v>
      </c>
      <c r="J29" s="56">
        <f t="shared" si="17"/>
        <v>0</v>
      </c>
      <c r="K29" s="56">
        <f t="shared" si="17"/>
        <v>0</v>
      </c>
      <c r="L29" s="56">
        <f t="shared" si="17"/>
        <v>0</v>
      </c>
      <c r="M29" s="56">
        <f t="shared" si="17"/>
        <v>0</v>
      </c>
      <c r="N29" s="56">
        <f t="shared" si="17"/>
        <v>0</v>
      </c>
      <c r="O29" s="56">
        <f t="shared" si="17"/>
        <v>0</v>
      </c>
      <c r="P29" s="56">
        <f t="shared" si="17"/>
        <v>0</v>
      </c>
      <c r="Q29" s="56">
        <f t="shared" si="17"/>
        <v>0</v>
      </c>
      <c r="R29" s="56">
        <f t="shared" si="17"/>
        <v>0</v>
      </c>
      <c r="S29" s="56">
        <f t="shared" si="17"/>
        <v>0</v>
      </c>
      <c r="T29" s="56">
        <f t="shared" si="17"/>
        <v>0</v>
      </c>
      <c r="U29" s="56">
        <f t="shared" si="17"/>
        <v>0</v>
      </c>
      <c r="V29" s="56">
        <f t="shared" si="17"/>
        <v>0</v>
      </c>
      <c r="W29" s="56">
        <f t="shared" si="17"/>
        <v>0</v>
      </c>
      <c r="X29" s="56">
        <f t="shared" si="17"/>
        <v>0</v>
      </c>
      <c r="Y29" s="56">
        <f t="shared" si="17"/>
        <v>0</v>
      </c>
      <c r="Z29" s="56">
        <f t="shared" si="17"/>
        <v>0</v>
      </c>
      <c r="AA29" s="56">
        <f t="shared" si="17"/>
        <v>0</v>
      </c>
      <c r="AB29" s="56">
        <f t="shared" si="17"/>
        <v>0</v>
      </c>
      <c r="AC29" s="56">
        <f t="shared" si="17"/>
        <v>0</v>
      </c>
      <c r="AD29" s="56">
        <f t="shared" si="17"/>
        <v>0</v>
      </c>
    </row>
    <row r="30" spans="2:30" s="41" customFormat="1" ht="15" customHeight="1" outlineLevel="4" x14ac:dyDescent="0.15">
      <c r="B30" s="98" t="s">
        <v>251</v>
      </c>
      <c r="C30" s="99"/>
      <c r="D30" s="99"/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8">
        <f>SUM(E30,G30,I30,K30,M30,O30,Q30,S30,U30,W30,Y30,AA30)</f>
        <v>0</v>
      </c>
      <c r="AD30" s="58">
        <f>SUM(F30,H30,J30,L30,N30,P30,R30,T30,V30,X30,Z30,AB30)</f>
        <v>0</v>
      </c>
    </row>
    <row r="31" spans="2:30" s="41" customFormat="1" ht="15" customHeight="1" outlineLevel="3" x14ac:dyDescent="0.15">
      <c r="B31" s="108" t="s">
        <v>252</v>
      </c>
      <c r="C31" s="109"/>
      <c r="D31" s="109"/>
      <c r="E31" s="56">
        <f>SUM(E32,E37)</f>
        <v>0</v>
      </c>
      <c r="F31" s="56">
        <f t="shared" ref="F31:AD31" si="18">SUM(F32,F37)</f>
        <v>0</v>
      </c>
      <c r="G31" s="56">
        <f t="shared" si="18"/>
        <v>0</v>
      </c>
      <c r="H31" s="56">
        <f t="shared" si="18"/>
        <v>0</v>
      </c>
      <c r="I31" s="56">
        <f t="shared" si="18"/>
        <v>0</v>
      </c>
      <c r="J31" s="56">
        <f t="shared" si="18"/>
        <v>0</v>
      </c>
      <c r="K31" s="56">
        <f t="shared" si="18"/>
        <v>0</v>
      </c>
      <c r="L31" s="56">
        <f t="shared" si="18"/>
        <v>0</v>
      </c>
      <c r="M31" s="56">
        <f t="shared" si="18"/>
        <v>0</v>
      </c>
      <c r="N31" s="56">
        <f t="shared" si="18"/>
        <v>0</v>
      </c>
      <c r="O31" s="56">
        <f t="shared" si="18"/>
        <v>0</v>
      </c>
      <c r="P31" s="56">
        <f t="shared" si="18"/>
        <v>0</v>
      </c>
      <c r="Q31" s="56">
        <f t="shared" si="18"/>
        <v>0</v>
      </c>
      <c r="R31" s="56">
        <f t="shared" si="18"/>
        <v>0</v>
      </c>
      <c r="S31" s="56">
        <f t="shared" si="18"/>
        <v>0</v>
      </c>
      <c r="T31" s="56">
        <f t="shared" si="18"/>
        <v>0</v>
      </c>
      <c r="U31" s="56">
        <f t="shared" si="18"/>
        <v>0</v>
      </c>
      <c r="V31" s="56">
        <f t="shared" si="18"/>
        <v>0</v>
      </c>
      <c r="W31" s="56">
        <f t="shared" si="18"/>
        <v>0</v>
      </c>
      <c r="X31" s="56">
        <f t="shared" si="18"/>
        <v>0</v>
      </c>
      <c r="Y31" s="56">
        <f t="shared" si="18"/>
        <v>0</v>
      </c>
      <c r="Z31" s="56">
        <f t="shared" si="18"/>
        <v>0</v>
      </c>
      <c r="AA31" s="56">
        <f t="shared" si="18"/>
        <v>0</v>
      </c>
      <c r="AB31" s="56">
        <f t="shared" si="18"/>
        <v>0</v>
      </c>
      <c r="AC31" s="56">
        <f t="shared" si="18"/>
        <v>0</v>
      </c>
      <c r="AD31" s="56">
        <f t="shared" si="18"/>
        <v>0</v>
      </c>
    </row>
    <row r="32" spans="2:30" s="41" customFormat="1" ht="15" customHeight="1" outlineLevel="4" x14ac:dyDescent="0.15">
      <c r="B32" s="112" t="s">
        <v>276</v>
      </c>
      <c r="C32" s="113"/>
      <c r="D32" s="113"/>
      <c r="E32" s="59">
        <f>SUM(E33:E36)</f>
        <v>0</v>
      </c>
      <c r="F32" s="59">
        <f t="shared" ref="F32:AD32" si="19">SUM(F33:F36)</f>
        <v>0</v>
      </c>
      <c r="G32" s="59">
        <f t="shared" si="19"/>
        <v>0</v>
      </c>
      <c r="H32" s="59">
        <f t="shared" si="19"/>
        <v>0</v>
      </c>
      <c r="I32" s="59">
        <f t="shared" si="19"/>
        <v>0</v>
      </c>
      <c r="J32" s="59">
        <f t="shared" si="19"/>
        <v>0</v>
      </c>
      <c r="K32" s="59">
        <f t="shared" si="19"/>
        <v>0</v>
      </c>
      <c r="L32" s="59">
        <f t="shared" si="19"/>
        <v>0</v>
      </c>
      <c r="M32" s="59">
        <f t="shared" si="19"/>
        <v>0</v>
      </c>
      <c r="N32" s="59">
        <f t="shared" si="19"/>
        <v>0</v>
      </c>
      <c r="O32" s="59">
        <f t="shared" si="19"/>
        <v>0</v>
      </c>
      <c r="P32" s="59">
        <f t="shared" si="19"/>
        <v>0</v>
      </c>
      <c r="Q32" s="59">
        <f t="shared" si="19"/>
        <v>0</v>
      </c>
      <c r="R32" s="59">
        <f t="shared" si="19"/>
        <v>0</v>
      </c>
      <c r="S32" s="59">
        <f t="shared" si="19"/>
        <v>0</v>
      </c>
      <c r="T32" s="59">
        <f t="shared" si="19"/>
        <v>0</v>
      </c>
      <c r="U32" s="59">
        <f t="shared" si="19"/>
        <v>0</v>
      </c>
      <c r="V32" s="59">
        <f t="shared" si="19"/>
        <v>0</v>
      </c>
      <c r="W32" s="59">
        <f t="shared" si="19"/>
        <v>0</v>
      </c>
      <c r="X32" s="59">
        <f t="shared" si="19"/>
        <v>0</v>
      </c>
      <c r="Y32" s="59">
        <f t="shared" si="19"/>
        <v>0</v>
      </c>
      <c r="Z32" s="59">
        <f t="shared" si="19"/>
        <v>0</v>
      </c>
      <c r="AA32" s="59">
        <f t="shared" si="19"/>
        <v>0</v>
      </c>
      <c r="AB32" s="59">
        <f t="shared" si="19"/>
        <v>0</v>
      </c>
      <c r="AC32" s="59">
        <f t="shared" si="19"/>
        <v>0</v>
      </c>
      <c r="AD32" s="59">
        <f t="shared" si="19"/>
        <v>0</v>
      </c>
    </row>
    <row r="33" spans="2:30" s="41" customFormat="1" ht="15" customHeight="1" outlineLevel="5" x14ac:dyDescent="0.15">
      <c r="B33" s="98" t="s">
        <v>286</v>
      </c>
      <c r="C33" s="99"/>
      <c r="D33" s="99"/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8">
        <f t="shared" ref="AC33:AC36" si="20">SUM(E33,G33,I33,K33,M33,O33,Q33,S33,U33,W33,Y33,AA33)</f>
        <v>0</v>
      </c>
      <c r="AD33" s="58">
        <f t="shared" ref="AD33:AD36" si="21">SUM(F33,H33,J33,L33,N33,P33,R33,T33,V33,X33,Z33,AB33)</f>
        <v>0</v>
      </c>
    </row>
    <row r="34" spans="2:30" s="41" customFormat="1" ht="15" customHeight="1" outlineLevel="5" x14ac:dyDescent="0.15">
      <c r="B34" s="98" t="s">
        <v>290</v>
      </c>
      <c r="C34" s="99"/>
      <c r="D34" s="99"/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8">
        <f t="shared" si="20"/>
        <v>0</v>
      </c>
      <c r="AD34" s="58">
        <f t="shared" si="21"/>
        <v>0</v>
      </c>
    </row>
    <row r="35" spans="2:30" s="41" customFormat="1" ht="15" customHeight="1" outlineLevel="5" x14ac:dyDescent="0.15">
      <c r="B35" s="98" t="s">
        <v>291</v>
      </c>
      <c r="C35" s="99"/>
      <c r="D35" s="99"/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8">
        <f t="shared" si="20"/>
        <v>0</v>
      </c>
      <c r="AD35" s="58">
        <f t="shared" si="21"/>
        <v>0</v>
      </c>
    </row>
    <row r="36" spans="2:30" s="41" customFormat="1" ht="15" customHeight="1" outlineLevel="5" x14ac:dyDescent="0.15">
      <c r="B36" s="98" t="s">
        <v>293</v>
      </c>
      <c r="C36" s="99"/>
      <c r="D36" s="99"/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8">
        <f t="shared" si="20"/>
        <v>0</v>
      </c>
      <c r="AD36" s="58">
        <f t="shared" si="21"/>
        <v>0</v>
      </c>
    </row>
    <row r="37" spans="2:30" s="41" customFormat="1" ht="15" customHeight="1" outlineLevel="4" x14ac:dyDescent="0.15">
      <c r="B37" s="112" t="s">
        <v>295</v>
      </c>
      <c r="C37" s="113"/>
      <c r="D37" s="113"/>
      <c r="E37" s="59">
        <f>SUM(E38:E41)</f>
        <v>0</v>
      </c>
      <c r="F37" s="59">
        <f t="shared" ref="F37:AD37" si="22">SUM(F38:F41)</f>
        <v>0</v>
      </c>
      <c r="G37" s="59">
        <f t="shared" si="22"/>
        <v>0</v>
      </c>
      <c r="H37" s="59">
        <f t="shared" si="22"/>
        <v>0</v>
      </c>
      <c r="I37" s="59">
        <f t="shared" si="22"/>
        <v>0</v>
      </c>
      <c r="J37" s="59">
        <f t="shared" si="22"/>
        <v>0</v>
      </c>
      <c r="K37" s="59">
        <f t="shared" si="22"/>
        <v>0</v>
      </c>
      <c r="L37" s="59">
        <f t="shared" si="22"/>
        <v>0</v>
      </c>
      <c r="M37" s="59">
        <f t="shared" si="22"/>
        <v>0</v>
      </c>
      <c r="N37" s="59">
        <f t="shared" si="22"/>
        <v>0</v>
      </c>
      <c r="O37" s="59">
        <f t="shared" si="22"/>
        <v>0</v>
      </c>
      <c r="P37" s="59">
        <f t="shared" si="22"/>
        <v>0</v>
      </c>
      <c r="Q37" s="59">
        <f t="shared" si="22"/>
        <v>0</v>
      </c>
      <c r="R37" s="59">
        <f t="shared" si="22"/>
        <v>0</v>
      </c>
      <c r="S37" s="59">
        <f t="shared" si="22"/>
        <v>0</v>
      </c>
      <c r="T37" s="59">
        <f t="shared" si="22"/>
        <v>0</v>
      </c>
      <c r="U37" s="59">
        <f t="shared" si="22"/>
        <v>0</v>
      </c>
      <c r="V37" s="59">
        <f t="shared" si="22"/>
        <v>0</v>
      </c>
      <c r="W37" s="59">
        <f t="shared" si="22"/>
        <v>0</v>
      </c>
      <c r="X37" s="59">
        <f t="shared" si="22"/>
        <v>0</v>
      </c>
      <c r="Y37" s="59">
        <f t="shared" si="22"/>
        <v>0</v>
      </c>
      <c r="Z37" s="59">
        <f t="shared" si="22"/>
        <v>0</v>
      </c>
      <c r="AA37" s="59">
        <f t="shared" si="22"/>
        <v>0</v>
      </c>
      <c r="AB37" s="59">
        <f t="shared" si="22"/>
        <v>0</v>
      </c>
      <c r="AC37" s="59">
        <f t="shared" si="22"/>
        <v>0</v>
      </c>
      <c r="AD37" s="59">
        <f t="shared" si="22"/>
        <v>0</v>
      </c>
    </row>
    <row r="38" spans="2:30" s="41" customFormat="1" ht="15" customHeight="1" outlineLevel="5" x14ac:dyDescent="0.15">
      <c r="B38" s="98" t="s">
        <v>311</v>
      </c>
      <c r="C38" s="99"/>
      <c r="D38" s="99"/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8">
        <f t="shared" ref="AC38:AC41" si="23">SUM(E38,G38,I38,K38,M38,O38,Q38,S38,U38,W38,Y38,AA38)</f>
        <v>0</v>
      </c>
      <c r="AD38" s="58">
        <f t="shared" ref="AD38:AD41" si="24">SUM(F38,H38,J38,L38,N38,P38,R38,T38,V38,X38,Z38,AB38)</f>
        <v>0</v>
      </c>
    </row>
    <row r="39" spans="2:30" s="41" customFormat="1" ht="15" customHeight="1" outlineLevel="5" x14ac:dyDescent="0.15">
      <c r="B39" s="98" t="s">
        <v>312</v>
      </c>
      <c r="C39" s="99"/>
      <c r="D39" s="99"/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8">
        <f t="shared" si="23"/>
        <v>0</v>
      </c>
      <c r="AD39" s="58">
        <f t="shared" si="24"/>
        <v>0</v>
      </c>
    </row>
    <row r="40" spans="2:30" s="41" customFormat="1" ht="15" customHeight="1" outlineLevel="6" x14ac:dyDescent="0.15">
      <c r="B40" s="98" t="s">
        <v>331</v>
      </c>
      <c r="C40" s="99"/>
      <c r="D40" s="99"/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8">
        <f t="shared" si="23"/>
        <v>0</v>
      </c>
      <c r="AD40" s="58">
        <f t="shared" si="24"/>
        <v>0</v>
      </c>
    </row>
    <row r="41" spans="2:30" s="41" customFormat="1" ht="15" customHeight="1" outlineLevel="5" x14ac:dyDescent="0.15">
      <c r="B41" s="98" t="s">
        <v>333</v>
      </c>
      <c r="C41" s="99"/>
      <c r="D41" s="99"/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8">
        <f t="shared" si="23"/>
        <v>0</v>
      </c>
      <c r="AD41" s="58">
        <f t="shared" si="24"/>
        <v>0</v>
      </c>
    </row>
    <row r="42" spans="2:30" s="41" customFormat="1" ht="15" customHeight="1" outlineLevel="3" x14ac:dyDescent="0.15">
      <c r="B42" s="108" t="s">
        <v>338</v>
      </c>
      <c r="C42" s="109"/>
      <c r="D42" s="109"/>
      <c r="E42" s="56">
        <f>SUM(E43)</f>
        <v>0</v>
      </c>
      <c r="F42" s="56">
        <f t="shared" ref="F42:AD42" si="25">SUM(F43)</f>
        <v>0</v>
      </c>
      <c r="G42" s="56">
        <f t="shared" si="25"/>
        <v>0</v>
      </c>
      <c r="H42" s="56">
        <f t="shared" si="25"/>
        <v>0</v>
      </c>
      <c r="I42" s="56">
        <f t="shared" si="25"/>
        <v>0</v>
      </c>
      <c r="J42" s="56">
        <f t="shared" si="25"/>
        <v>0</v>
      </c>
      <c r="K42" s="56">
        <f t="shared" si="25"/>
        <v>0</v>
      </c>
      <c r="L42" s="56">
        <f t="shared" si="25"/>
        <v>0</v>
      </c>
      <c r="M42" s="56">
        <f t="shared" si="25"/>
        <v>0</v>
      </c>
      <c r="N42" s="56">
        <f t="shared" si="25"/>
        <v>0</v>
      </c>
      <c r="O42" s="56">
        <f t="shared" si="25"/>
        <v>0</v>
      </c>
      <c r="P42" s="56">
        <f t="shared" si="25"/>
        <v>0</v>
      </c>
      <c r="Q42" s="56">
        <f t="shared" si="25"/>
        <v>0</v>
      </c>
      <c r="R42" s="56">
        <f t="shared" si="25"/>
        <v>0</v>
      </c>
      <c r="S42" s="56">
        <f t="shared" si="25"/>
        <v>0</v>
      </c>
      <c r="T42" s="56">
        <f t="shared" si="25"/>
        <v>0</v>
      </c>
      <c r="U42" s="56">
        <f t="shared" si="25"/>
        <v>0</v>
      </c>
      <c r="V42" s="56">
        <f t="shared" si="25"/>
        <v>0</v>
      </c>
      <c r="W42" s="56">
        <f t="shared" si="25"/>
        <v>0</v>
      </c>
      <c r="X42" s="56">
        <f t="shared" si="25"/>
        <v>0</v>
      </c>
      <c r="Y42" s="56">
        <f t="shared" si="25"/>
        <v>0</v>
      </c>
      <c r="Z42" s="56">
        <f t="shared" si="25"/>
        <v>0</v>
      </c>
      <c r="AA42" s="56">
        <f t="shared" si="25"/>
        <v>0</v>
      </c>
      <c r="AB42" s="56">
        <f t="shared" si="25"/>
        <v>0</v>
      </c>
      <c r="AC42" s="56">
        <f t="shared" si="25"/>
        <v>0</v>
      </c>
      <c r="AD42" s="56">
        <f t="shared" si="25"/>
        <v>0</v>
      </c>
    </row>
    <row r="43" spans="2:30" s="41" customFormat="1" ht="15" customHeight="1" outlineLevel="4" x14ac:dyDescent="0.15">
      <c r="B43" s="112" t="s">
        <v>357</v>
      </c>
      <c r="C43" s="113"/>
      <c r="D43" s="113"/>
      <c r="E43" s="59">
        <f>SUM(E44:E46)</f>
        <v>0</v>
      </c>
      <c r="F43" s="59">
        <f t="shared" ref="F43:AD43" si="26">SUM(F44:F46)</f>
        <v>0</v>
      </c>
      <c r="G43" s="59">
        <f t="shared" si="26"/>
        <v>0</v>
      </c>
      <c r="H43" s="59">
        <f t="shared" si="26"/>
        <v>0</v>
      </c>
      <c r="I43" s="59">
        <f t="shared" si="26"/>
        <v>0</v>
      </c>
      <c r="J43" s="59">
        <f t="shared" si="26"/>
        <v>0</v>
      </c>
      <c r="K43" s="59">
        <f t="shared" si="26"/>
        <v>0</v>
      </c>
      <c r="L43" s="59">
        <f t="shared" si="26"/>
        <v>0</v>
      </c>
      <c r="M43" s="59">
        <f t="shared" si="26"/>
        <v>0</v>
      </c>
      <c r="N43" s="59">
        <f t="shared" si="26"/>
        <v>0</v>
      </c>
      <c r="O43" s="59">
        <f t="shared" si="26"/>
        <v>0</v>
      </c>
      <c r="P43" s="59">
        <f t="shared" si="26"/>
        <v>0</v>
      </c>
      <c r="Q43" s="59">
        <f t="shared" si="26"/>
        <v>0</v>
      </c>
      <c r="R43" s="59">
        <f t="shared" si="26"/>
        <v>0</v>
      </c>
      <c r="S43" s="59">
        <f t="shared" si="26"/>
        <v>0</v>
      </c>
      <c r="T43" s="59">
        <f t="shared" si="26"/>
        <v>0</v>
      </c>
      <c r="U43" s="59">
        <f t="shared" si="26"/>
        <v>0</v>
      </c>
      <c r="V43" s="59">
        <f t="shared" si="26"/>
        <v>0</v>
      </c>
      <c r="W43" s="59">
        <f t="shared" si="26"/>
        <v>0</v>
      </c>
      <c r="X43" s="59">
        <f t="shared" si="26"/>
        <v>0</v>
      </c>
      <c r="Y43" s="59">
        <f t="shared" si="26"/>
        <v>0</v>
      </c>
      <c r="Z43" s="59">
        <f t="shared" si="26"/>
        <v>0</v>
      </c>
      <c r="AA43" s="59">
        <f t="shared" si="26"/>
        <v>0</v>
      </c>
      <c r="AB43" s="59">
        <f t="shared" si="26"/>
        <v>0</v>
      </c>
      <c r="AC43" s="59">
        <f t="shared" si="26"/>
        <v>0</v>
      </c>
      <c r="AD43" s="59">
        <f t="shared" si="26"/>
        <v>0</v>
      </c>
    </row>
    <row r="44" spans="2:30" s="41" customFormat="1" ht="15" customHeight="1" outlineLevel="5" x14ac:dyDescent="0.15">
      <c r="B44" s="98" t="s">
        <v>358</v>
      </c>
      <c r="C44" s="99"/>
      <c r="D44" s="99"/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8">
        <f t="shared" ref="AC44:AC46" si="27">SUM(E44,G44,I44,K44,M44,O44,Q44,S44,U44,W44,Y44,AA44)</f>
        <v>0</v>
      </c>
      <c r="AD44" s="58">
        <f t="shared" ref="AD44:AD46" si="28">SUM(F44,H44,J44,L44,N44,P44,R44,T44,V44,X44,Z44,AB44)</f>
        <v>0</v>
      </c>
    </row>
    <row r="45" spans="2:30" s="41" customFormat="1" ht="15" customHeight="1" outlineLevel="5" x14ac:dyDescent="0.15">
      <c r="B45" s="98" t="s">
        <v>367</v>
      </c>
      <c r="C45" s="99"/>
      <c r="D45" s="99"/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8">
        <f t="shared" si="27"/>
        <v>0</v>
      </c>
      <c r="AD45" s="58">
        <f t="shared" si="28"/>
        <v>0</v>
      </c>
    </row>
    <row r="46" spans="2:30" s="41" customFormat="1" ht="25" customHeight="1" outlineLevel="5" x14ac:dyDescent="0.15">
      <c r="B46" s="98" t="s">
        <v>374</v>
      </c>
      <c r="C46" s="99"/>
      <c r="D46" s="99"/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8">
        <f t="shared" si="27"/>
        <v>0</v>
      </c>
      <c r="AD46" s="58">
        <f t="shared" si="28"/>
        <v>0</v>
      </c>
    </row>
    <row r="47" spans="2:30" s="41" customFormat="1" ht="15" customHeight="1" outlineLevel="3" x14ac:dyDescent="0.15">
      <c r="B47" s="108" t="s">
        <v>383</v>
      </c>
      <c r="C47" s="109"/>
      <c r="D47" s="109"/>
      <c r="E47" s="56">
        <f t="shared" ref="E47:AD47" si="29">SUM(E48,E52,E58,E64,E67,E70)</f>
        <v>0</v>
      </c>
      <c r="F47" s="56">
        <f t="shared" si="29"/>
        <v>0</v>
      </c>
      <c r="G47" s="56">
        <f t="shared" si="29"/>
        <v>0</v>
      </c>
      <c r="H47" s="56">
        <f t="shared" si="29"/>
        <v>0</v>
      </c>
      <c r="I47" s="56">
        <f t="shared" si="29"/>
        <v>0</v>
      </c>
      <c r="J47" s="56">
        <f t="shared" si="29"/>
        <v>0</v>
      </c>
      <c r="K47" s="56">
        <f t="shared" si="29"/>
        <v>0</v>
      </c>
      <c r="L47" s="56">
        <f t="shared" si="29"/>
        <v>0</v>
      </c>
      <c r="M47" s="56">
        <f t="shared" si="29"/>
        <v>0</v>
      </c>
      <c r="N47" s="56">
        <f t="shared" si="29"/>
        <v>0</v>
      </c>
      <c r="O47" s="56">
        <f t="shared" si="29"/>
        <v>0</v>
      </c>
      <c r="P47" s="56">
        <f t="shared" si="29"/>
        <v>0</v>
      </c>
      <c r="Q47" s="56">
        <f t="shared" si="29"/>
        <v>0</v>
      </c>
      <c r="R47" s="56">
        <f t="shared" si="29"/>
        <v>0</v>
      </c>
      <c r="S47" s="56">
        <f t="shared" si="29"/>
        <v>0</v>
      </c>
      <c r="T47" s="56">
        <f t="shared" si="29"/>
        <v>0</v>
      </c>
      <c r="U47" s="56">
        <f t="shared" si="29"/>
        <v>0</v>
      </c>
      <c r="V47" s="56">
        <f t="shared" si="29"/>
        <v>0</v>
      </c>
      <c r="W47" s="56">
        <f t="shared" si="29"/>
        <v>0</v>
      </c>
      <c r="X47" s="56">
        <f t="shared" si="29"/>
        <v>0</v>
      </c>
      <c r="Y47" s="56">
        <f t="shared" si="29"/>
        <v>0</v>
      </c>
      <c r="Z47" s="56">
        <f t="shared" si="29"/>
        <v>0</v>
      </c>
      <c r="AA47" s="56">
        <f t="shared" si="29"/>
        <v>0</v>
      </c>
      <c r="AB47" s="56">
        <f t="shared" si="29"/>
        <v>0</v>
      </c>
      <c r="AC47" s="56">
        <f t="shared" si="29"/>
        <v>0</v>
      </c>
      <c r="AD47" s="56">
        <f t="shared" si="29"/>
        <v>0</v>
      </c>
    </row>
    <row r="48" spans="2:30" s="41" customFormat="1" ht="15" customHeight="1" outlineLevel="4" x14ac:dyDescent="0.15">
      <c r="B48" s="112" t="s">
        <v>408</v>
      </c>
      <c r="C48" s="113"/>
      <c r="D48" s="113"/>
      <c r="E48" s="59">
        <f>SUM(E49:E51)</f>
        <v>0</v>
      </c>
      <c r="F48" s="59">
        <f t="shared" ref="F48:AD48" si="30">SUM(F49:F51)</f>
        <v>0</v>
      </c>
      <c r="G48" s="59">
        <f t="shared" si="30"/>
        <v>0</v>
      </c>
      <c r="H48" s="59">
        <f t="shared" si="30"/>
        <v>0</v>
      </c>
      <c r="I48" s="59">
        <f t="shared" si="30"/>
        <v>0</v>
      </c>
      <c r="J48" s="59">
        <f t="shared" si="30"/>
        <v>0</v>
      </c>
      <c r="K48" s="59">
        <f t="shared" si="30"/>
        <v>0</v>
      </c>
      <c r="L48" s="59">
        <f t="shared" si="30"/>
        <v>0</v>
      </c>
      <c r="M48" s="59">
        <f t="shared" si="30"/>
        <v>0</v>
      </c>
      <c r="N48" s="59">
        <f t="shared" si="30"/>
        <v>0</v>
      </c>
      <c r="O48" s="59">
        <f t="shared" si="30"/>
        <v>0</v>
      </c>
      <c r="P48" s="59">
        <f t="shared" si="30"/>
        <v>0</v>
      </c>
      <c r="Q48" s="59">
        <f t="shared" si="30"/>
        <v>0</v>
      </c>
      <c r="R48" s="59">
        <f t="shared" si="30"/>
        <v>0</v>
      </c>
      <c r="S48" s="59">
        <f t="shared" si="30"/>
        <v>0</v>
      </c>
      <c r="T48" s="59">
        <f t="shared" si="30"/>
        <v>0</v>
      </c>
      <c r="U48" s="59">
        <f t="shared" si="30"/>
        <v>0</v>
      </c>
      <c r="V48" s="59">
        <f t="shared" si="30"/>
        <v>0</v>
      </c>
      <c r="W48" s="59">
        <f t="shared" si="30"/>
        <v>0</v>
      </c>
      <c r="X48" s="59">
        <f t="shared" si="30"/>
        <v>0</v>
      </c>
      <c r="Y48" s="59">
        <f t="shared" si="30"/>
        <v>0</v>
      </c>
      <c r="Z48" s="59">
        <f t="shared" si="30"/>
        <v>0</v>
      </c>
      <c r="AA48" s="59">
        <f t="shared" si="30"/>
        <v>0</v>
      </c>
      <c r="AB48" s="59">
        <f t="shared" si="30"/>
        <v>0</v>
      </c>
      <c r="AC48" s="59">
        <f t="shared" si="30"/>
        <v>0</v>
      </c>
      <c r="AD48" s="59">
        <f t="shared" si="30"/>
        <v>0</v>
      </c>
    </row>
    <row r="49" spans="2:30" s="41" customFormat="1" ht="15" customHeight="1" outlineLevel="5" x14ac:dyDescent="0.15">
      <c r="B49" s="98" t="s">
        <v>433</v>
      </c>
      <c r="C49" s="99"/>
      <c r="D49" s="99"/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8">
        <f t="shared" ref="AC49:AC51" si="31">SUM(E49,G49,I49,K49,M49,O49,Q49,S49,U49,W49,Y49,AA49)</f>
        <v>0</v>
      </c>
      <c r="AD49" s="58">
        <f t="shared" ref="AD49:AD51" si="32">SUM(F49,H49,J49,L49,N49,P49,R49,T49,V49,X49,Z49,AB49)</f>
        <v>0</v>
      </c>
    </row>
    <row r="50" spans="2:30" s="41" customFormat="1" ht="15" customHeight="1" outlineLevel="5" x14ac:dyDescent="0.15">
      <c r="B50" s="98" t="s">
        <v>438</v>
      </c>
      <c r="C50" s="99"/>
      <c r="D50" s="99"/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8">
        <f t="shared" si="31"/>
        <v>0</v>
      </c>
      <c r="AD50" s="58">
        <f t="shared" si="32"/>
        <v>0</v>
      </c>
    </row>
    <row r="51" spans="2:30" s="41" customFormat="1" ht="15" customHeight="1" outlineLevel="5" x14ac:dyDescent="0.15">
      <c r="B51" s="98" t="s">
        <v>448</v>
      </c>
      <c r="C51" s="99"/>
      <c r="D51" s="99"/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8">
        <f t="shared" si="31"/>
        <v>0</v>
      </c>
      <c r="AD51" s="58">
        <f t="shared" si="32"/>
        <v>0</v>
      </c>
    </row>
    <row r="52" spans="2:30" s="41" customFormat="1" ht="15" customHeight="1" outlineLevel="4" x14ac:dyDescent="0.15">
      <c r="B52" s="112" t="s">
        <v>466</v>
      </c>
      <c r="C52" s="113"/>
      <c r="D52" s="113"/>
      <c r="E52" s="59">
        <f>SUM(E53:E57)</f>
        <v>0</v>
      </c>
      <c r="F52" s="59">
        <f t="shared" ref="F52:AD52" si="33">SUM(F53:F57)</f>
        <v>0</v>
      </c>
      <c r="G52" s="59">
        <f t="shared" si="33"/>
        <v>0</v>
      </c>
      <c r="H52" s="59">
        <f t="shared" si="33"/>
        <v>0</v>
      </c>
      <c r="I52" s="59">
        <f t="shared" si="33"/>
        <v>0</v>
      </c>
      <c r="J52" s="59">
        <f t="shared" si="33"/>
        <v>0</v>
      </c>
      <c r="K52" s="59">
        <f t="shared" si="33"/>
        <v>0</v>
      </c>
      <c r="L52" s="59">
        <f t="shared" si="33"/>
        <v>0</v>
      </c>
      <c r="M52" s="59">
        <f t="shared" si="33"/>
        <v>0</v>
      </c>
      <c r="N52" s="59">
        <f t="shared" si="33"/>
        <v>0</v>
      </c>
      <c r="O52" s="59">
        <f t="shared" si="33"/>
        <v>0</v>
      </c>
      <c r="P52" s="59">
        <f t="shared" si="33"/>
        <v>0</v>
      </c>
      <c r="Q52" s="59">
        <f t="shared" si="33"/>
        <v>0</v>
      </c>
      <c r="R52" s="59">
        <f t="shared" si="33"/>
        <v>0</v>
      </c>
      <c r="S52" s="59">
        <f t="shared" si="33"/>
        <v>0</v>
      </c>
      <c r="T52" s="59">
        <f t="shared" si="33"/>
        <v>0</v>
      </c>
      <c r="U52" s="59">
        <f t="shared" si="33"/>
        <v>0</v>
      </c>
      <c r="V52" s="59">
        <f t="shared" si="33"/>
        <v>0</v>
      </c>
      <c r="W52" s="59">
        <f t="shared" si="33"/>
        <v>0</v>
      </c>
      <c r="X52" s="59">
        <f t="shared" si="33"/>
        <v>0</v>
      </c>
      <c r="Y52" s="59">
        <f t="shared" si="33"/>
        <v>0</v>
      </c>
      <c r="Z52" s="59">
        <f t="shared" si="33"/>
        <v>0</v>
      </c>
      <c r="AA52" s="59">
        <f t="shared" si="33"/>
        <v>0</v>
      </c>
      <c r="AB52" s="59">
        <f t="shared" si="33"/>
        <v>0</v>
      </c>
      <c r="AC52" s="59">
        <f t="shared" si="33"/>
        <v>0</v>
      </c>
      <c r="AD52" s="59">
        <f t="shared" si="33"/>
        <v>0</v>
      </c>
    </row>
    <row r="53" spans="2:30" s="41" customFormat="1" ht="15" customHeight="1" outlineLevel="5" x14ac:dyDescent="0.15">
      <c r="B53" s="98" t="s">
        <v>483</v>
      </c>
      <c r="C53" s="99"/>
      <c r="D53" s="99"/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8">
        <f t="shared" ref="AC53:AC57" si="34">SUM(E53,G53,I53,K53,M53,O53,Q53,S53,U53,W53,Y53,AA53)</f>
        <v>0</v>
      </c>
      <c r="AD53" s="58">
        <f t="shared" ref="AD53:AD57" si="35">SUM(F53,H53,J53,L53,N53,P53,R53,T53,V53,X53,Z53,AB53)</f>
        <v>0</v>
      </c>
    </row>
    <row r="54" spans="2:30" s="41" customFormat="1" ht="25" customHeight="1" outlineLevel="5" x14ac:dyDescent="0.15">
      <c r="B54" s="98" t="s">
        <v>487</v>
      </c>
      <c r="C54" s="99"/>
      <c r="D54" s="99"/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8">
        <f t="shared" si="34"/>
        <v>0</v>
      </c>
      <c r="AD54" s="58">
        <f t="shared" si="35"/>
        <v>0</v>
      </c>
    </row>
    <row r="55" spans="2:30" s="41" customFormat="1" ht="15" customHeight="1" outlineLevel="5" x14ac:dyDescent="0.15">
      <c r="B55" s="98" t="s">
        <v>491</v>
      </c>
      <c r="C55" s="99"/>
      <c r="D55" s="99"/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8">
        <f t="shared" si="34"/>
        <v>0</v>
      </c>
      <c r="AD55" s="58">
        <f t="shared" si="35"/>
        <v>0</v>
      </c>
    </row>
    <row r="56" spans="2:30" s="41" customFormat="1" ht="15" customHeight="1" outlineLevel="5" x14ac:dyDescent="0.15">
      <c r="B56" s="98" t="s">
        <v>504</v>
      </c>
      <c r="C56" s="99"/>
      <c r="D56" s="99"/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8">
        <f t="shared" si="34"/>
        <v>0</v>
      </c>
      <c r="AD56" s="58">
        <f t="shared" si="35"/>
        <v>0</v>
      </c>
    </row>
    <row r="57" spans="2:30" s="41" customFormat="1" ht="15" customHeight="1" outlineLevel="5" x14ac:dyDescent="0.15">
      <c r="B57" s="98" t="s">
        <v>516</v>
      </c>
      <c r="C57" s="99"/>
      <c r="D57" s="99"/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8">
        <f t="shared" si="34"/>
        <v>0</v>
      </c>
      <c r="AD57" s="58">
        <f t="shared" si="35"/>
        <v>0</v>
      </c>
    </row>
    <row r="58" spans="2:30" s="41" customFormat="1" ht="15" customHeight="1" outlineLevel="4" x14ac:dyDescent="0.15">
      <c r="B58" s="112" t="s">
        <v>521</v>
      </c>
      <c r="C58" s="113"/>
      <c r="D58" s="113"/>
      <c r="E58" s="59">
        <f>SUM(E59:E63)</f>
        <v>0</v>
      </c>
      <c r="F58" s="59">
        <f t="shared" ref="F58:AD58" si="36">SUM(F59:F63)</f>
        <v>0</v>
      </c>
      <c r="G58" s="59">
        <f t="shared" si="36"/>
        <v>0</v>
      </c>
      <c r="H58" s="59">
        <f t="shared" si="36"/>
        <v>0</v>
      </c>
      <c r="I58" s="59">
        <f t="shared" si="36"/>
        <v>0</v>
      </c>
      <c r="J58" s="59">
        <f t="shared" si="36"/>
        <v>0</v>
      </c>
      <c r="K58" s="59">
        <f t="shared" si="36"/>
        <v>0</v>
      </c>
      <c r="L58" s="59">
        <f t="shared" si="36"/>
        <v>0</v>
      </c>
      <c r="M58" s="59">
        <f t="shared" si="36"/>
        <v>0</v>
      </c>
      <c r="N58" s="59">
        <f t="shared" si="36"/>
        <v>0</v>
      </c>
      <c r="O58" s="59">
        <f t="shared" si="36"/>
        <v>0</v>
      </c>
      <c r="P58" s="59">
        <f t="shared" si="36"/>
        <v>0</v>
      </c>
      <c r="Q58" s="59">
        <f t="shared" si="36"/>
        <v>0</v>
      </c>
      <c r="R58" s="59">
        <f t="shared" si="36"/>
        <v>0</v>
      </c>
      <c r="S58" s="59">
        <f t="shared" si="36"/>
        <v>0</v>
      </c>
      <c r="T58" s="59">
        <f t="shared" si="36"/>
        <v>0</v>
      </c>
      <c r="U58" s="59">
        <f t="shared" si="36"/>
        <v>0</v>
      </c>
      <c r="V58" s="59">
        <f t="shared" si="36"/>
        <v>0</v>
      </c>
      <c r="W58" s="59">
        <f t="shared" si="36"/>
        <v>0</v>
      </c>
      <c r="X58" s="59">
        <f t="shared" si="36"/>
        <v>0</v>
      </c>
      <c r="Y58" s="59">
        <f t="shared" si="36"/>
        <v>0</v>
      </c>
      <c r="Z58" s="59">
        <f t="shared" si="36"/>
        <v>0</v>
      </c>
      <c r="AA58" s="59">
        <f t="shared" si="36"/>
        <v>0</v>
      </c>
      <c r="AB58" s="59">
        <f t="shared" si="36"/>
        <v>0</v>
      </c>
      <c r="AC58" s="59">
        <f t="shared" si="36"/>
        <v>0</v>
      </c>
      <c r="AD58" s="59">
        <f t="shared" si="36"/>
        <v>0</v>
      </c>
    </row>
    <row r="59" spans="2:30" s="41" customFormat="1" ht="15" customHeight="1" outlineLevel="5" x14ac:dyDescent="0.15">
      <c r="B59" s="98" t="s">
        <v>540</v>
      </c>
      <c r="C59" s="99"/>
      <c r="D59" s="99"/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8">
        <f t="shared" ref="AC59:AC63" si="37">SUM(E59,G59,I59,K59,M59,O59,Q59,S59,U59,W59,Y59,AA59)</f>
        <v>0</v>
      </c>
      <c r="AD59" s="58">
        <f t="shared" ref="AD59:AD63" si="38">SUM(F59,H59,J59,L59,N59,P59,R59,T59,V59,X59,Z59,AB59)</f>
        <v>0</v>
      </c>
    </row>
    <row r="60" spans="2:30" s="41" customFormat="1" ht="25" customHeight="1" outlineLevel="5" x14ac:dyDescent="0.15">
      <c r="B60" s="98" t="s">
        <v>549</v>
      </c>
      <c r="C60" s="99"/>
      <c r="D60" s="99"/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8">
        <f t="shared" si="37"/>
        <v>0</v>
      </c>
      <c r="AD60" s="58">
        <f t="shared" si="38"/>
        <v>0</v>
      </c>
    </row>
    <row r="61" spans="2:30" s="41" customFormat="1" ht="15" customHeight="1" outlineLevel="5" x14ac:dyDescent="0.15">
      <c r="B61" s="98" t="s">
        <v>563</v>
      </c>
      <c r="C61" s="99"/>
      <c r="D61" s="99"/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8">
        <f t="shared" si="37"/>
        <v>0</v>
      </c>
      <c r="AD61" s="58">
        <f t="shared" si="38"/>
        <v>0</v>
      </c>
    </row>
    <row r="62" spans="2:30" s="41" customFormat="1" ht="15" customHeight="1" outlineLevel="5" x14ac:dyDescent="0.15">
      <c r="B62" s="98" t="s">
        <v>577</v>
      </c>
      <c r="C62" s="99"/>
      <c r="D62" s="99"/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8">
        <f t="shared" si="37"/>
        <v>0</v>
      </c>
      <c r="AD62" s="58">
        <f t="shared" si="38"/>
        <v>0</v>
      </c>
    </row>
    <row r="63" spans="2:30" s="41" customFormat="1" ht="15" customHeight="1" outlineLevel="5" x14ac:dyDescent="0.15">
      <c r="B63" s="98" t="s">
        <v>579</v>
      </c>
      <c r="C63" s="99"/>
      <c r="D63" s="99"/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8">
        <f t="shared" si="37"/>
        <v>0</v>
      </c>
      <c r="AD63" s="58">
        <f t="shared" si="38"/>
        <v>0</v>
      </c>
    </row>
    <row r="64" spans="2:30" s="41" customFormat="1" ht="15" customHeight="1" outlineLevel="4" x14ac:dyDescent="0.15">
      <c r="B64" s="112" t="s">
        <v>588</v>
      </c>
      <c r="C64" s="113"/>
      <c r="D64" s="113"/>
      <c r="E64" s="59">
        <f>SUM(E65:E66)</f>
        <v>0</v>
      </c>
      <c r="F64" s="59">
        <f t="shared" ref="F64:AD64" si="39">SUM(F65:F66)</f>
        <v>0</v>
      </c>
      <c r="G64" s="59">
        <f t="shared" si="39"/>
        <v>0</v>
      </c>
      <c r="H64" s="59">
        <f t="shared" si="39"/>
        <v>0</v>
      </c>
      <c r="I64" s="59">
        <f t="shared" si="39"/>
        <v>0</v>
      </c>
      <c r="J64" s="59">
        <f t="shared" si="39"/>
        <v>0</v>
      </c>
      <c r="K64" s="59">
        <f t="shared" si="39"/>
        <v>0</v>
      </c>
      <c r="L64" s="59">
        <f t="shared" si="39"/>
        <v>0</v>
      </c>
      <c r="M64" s="59">
        <f t="shared" si="39"/>
        <v>0</v>
      </c>
      <c r="N64" s="59">
        <f t="shared" si="39"/>
        <v>0</v>
      </c>
      <c r="O64" s="59">
        <f t="shared" si="39"/>
        <v>0</v>
      </c>
      <c r="P64" s="59">
        <f t="shared" si="39"/>
        <v>0</v>
      </c>
      <c r="Q64" s="59">
        <f t="shared" si="39"/>
        <v>0</v>
      </c>
      <c r="R64" s="59">
        <f t="shared" si="39"/>
        <v>0</v>
      </c>
      <c r="S64" s="59">
        <f t="shared" si="39"/>
        <v>0</v>
      </c>
      <c r="T64" s="59">
        <f t="shared" si="39"/>
        <v>0</v>
      </c>
      <c r="U64" s="59">
        <f t="shared" si="39"/>
        <v>0</v>
      </c>
      <c r="V64" s="59">
        <f t="shared" si="39"/>
        <v>0</v>
      </c>
      <c r="W64" s="59">
        <f t="shared" si="39"/>
        <v>0</v>
      </c>
      <c r="X64" s="59">
        <f t="shared" si="39"/>
        <v>0</v>
      </c>
      <c r="Y64" s="59">
        <f t="shared" si="39"/>
        <v>0</v>
      </c>
      <c r="Z64" s="59">
        <f t="shared" si="39"/>
        <v>0</v>
      </c>
      <c r="AA64" s="59">
        <f t="shared" si="39"/>
        <v>0</v>
      </c>
      <c r="AB64" s="59">
        <f t="shared" si="39"/>
        <v>0</v>
      </c>
      <c r="AC64" s="59">
        <f t="shared" si="39"/>
        <v>0</v>
      </c>
      <c r="AD64" s="59">
        <f t="shared" si="39"/>
        <v>0</v>
      </c>
    </row>
    <row r="65" spans="2:30" s="41" customFormat="1" ht="25" customHeight="1" outlineLevel="5" x14ac:dyDescent="0.15">
      <c r="B65" s="98" t="s">
        <v>599</v>
      </c>
      <c r="C65" s="99"/>
      <c r="D65" s="99"/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8">
        <f t="shared" ref="AC65:AC66" si="40">SUM(E65,G65,I65,K65,M65,O65,Q65,S65,U65,W65,Y65,AA65)</f>
        <v>0</v>
      </c>
      <c r="AD65" s="58">
        <f t="shared" ref="AD65:AD66" si="41">SUM(F65,H65,J65,L65,N65,P65,R65,T65,V65,X65,Z65,AB65)</f>
        <v>0</v>
      </c>
    </row>
    <row r="66" spans="2:30" s="41" customFormat="1" ht="15" customHeight="1" outlineLevel="5" x14ac:dyDescent="0.15">
      <c r="B66" s="98" t="s">
        <v>603</v>
      </c>
      <c r="C66" s="99"/>
      <c r="D66" s="99"/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8">
        <f t="shared" si="40"/>
        <v>0</v>
      </c>
      <c r="AD66" s="58">
        <f t="shared" si="41"/>
        <v>0</v>
      </c>
    </row>
    <row r="67" spans="2:30" s="41" customFormat="1" ht="15" customHeight="1" outlineLevel="4" x14ac:dyDescent="0.15">
      <c r="B67" s="112" t="s">
        <v>606</v>
      </c>
      <c r="C67" s="113"/>
      <c r="D67" s="113"/>
      <c r="E67" s="59">
        <f>SUM(E68:E69)</f>
        <v>0</v>
      </c>
      <c r="F67" s="59">
        <f t="shared" ref="F67:AD67" si="42">SUM(F68:F69)</f>
        <v>0</v>
      </c>
      <c r="G67" s="59">
        <f t="shared" si="42"/>
        <v>0</v>
      </c>
      <c r="H67" s="59">
        <f t="shared" si="42"/>
        <v>0</v>
      </c>
      <c r="I67" s="59">
        <f t="shared" si="42"/>
        <v>0</v>
      </c>
      <c r="J67" s="59">
        <f t="shared" si="42"/>
        <v>0</v>
      </c>
      <c r="K67" s="59">
        <f t="shared" si="42"/>
        <v>0</v>
      </c>
      <c r="L67" s="59">
        <f t="shared" si="42"/>
        <v>0</v>
      </c>
      <c r="M67" s="59">
        <f t="shared" si="42"/>
        <v>0</v>
      </c>
      <c r="N67" s="59">
        <f t="shared" si="42"/>
        <v>0</v>
      </c>
      <c r="O67" s="59">
        <f t="shared" si="42"/>
        <v>0</v>
      </c>
      <c r="P67" s="59">
        <f t="shared" si="42"/>
        <v>0</v>
      </c>
      <c r="Q67" s="59">
        <f t="shared" si="42"/>
        <v>0</v>
      </c>
      <c r="R67" s="59">
        <f t="shared" si="42"/>
        <v>0</v>
      </c>
      <c r="S67" s="59">
        <f t="shared" si="42"/>
        <v>0</v>
      </c>
      <c r="T67" s="59">
        <f t="shared" si="42"/>
        <v>0</v>
      </c>
      <c r="U67" s="59">
        <f t="shared" si="42"/>
        <v>0</v>
      </c>
      <c r="V67" s="59">
        <f t="shared" si="42"/>
        <v>0</v>
      </c>
      <c r="W67" s="59">
        <f t="shared" si="42"/>
        <v>0</v>
      </c>
      <c r="X67" s="59">
        <f t="shared" si="42"/>
        <v>0</v>
      </c>
      <c r="Y67" s="59">
        <f t="shared" si="42"/>
        <v>0</v>
      </c>
      <c r="Z67" s="59">
        <f t="shared" si="42"/>
        <v>0</v>
      </c>
      <c r="AA67" s="59">
        <f t="shared" si="42"/>
        <v>0</v>
      </c>
      <c r="AB67" s="59">
        <f t="shared" si="42"/>
        <v>0</v>
      </c>
      <c r="AC67" s="59">
        <f t="shared" si="42"/>
        <v>0</v>
      </c>
      <c r="AD67" s="59">
        <f t="shared" si="42"/>
        <v>0</v>
      </c>
    </row>
    <row r="68" spans="2:30" s="41" customFormat="1" ht="15" customHeight="1" outlineLevel="5" x14ac:dyDescent="0.15">
      <c r="B68" s="98" t="s">
        <v>608</v>
      </c>
      <c r="C68" s="99"/>
      <c r="D68" s="99"/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8">
        <f t="shared" ref="AC68:AC69" si="43">SUM(E68,G68,I68,K68,M68,O68,Q68,S68,U68,W68,Y68,AA68)</f>
        <v>0</v>
      </c>
      <c r="AD68" s="58">
        <f t="shared" ref="AD68:AD69" si="44">SUM(F68,H68,J68,L68,N68,P68,R68,T68,V68,X68,Z68,AB68)</f>
        <v>0</v>
      </c>
    </row>
    <row r="69" spans="2:30" s="41" customFormat="1" ht="25" customHeight="1" outlineLevel="5" x14ac:dyDescent="0.15">
      <c r="B69" s="98" t="s">
        <v>610</v>
      </c>
      <c r="C69" s="99"/>
      <c r="D69" s="99"/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8">
        <f t="shared" si="43"/>
        <v>0</v>
      </c>
      <c r="AD69" s="58">
        <f t="shared" si="44"/>
        <v>0</v>
      </c>
    </row>
    <row r="70" spans="2:30" s="41" customFormat="1" ht="15" customHeight="1" outlineLevel="4" x14ac:dyDescent="0.15">
      <c r="B70" s="112" t="s">
        <v>611</v>
      </c>
      <c r="C70" s="113"/>
      <c r="D70" s="113"/>
      <c r="E70" s="59">
        <f>SUM(E71:E73)</f>
        <v>0</v>
      </c>
      <c r="F70" s="59">
        <f t="shared" ref="F70:AD70" si="45">SUM(F71:F73)</f>
        <v>0</v>
      </c>
      <c r="G70" s="59">
        <f t="shared" si="45"/>
        <v>0</v>
      </c>
      <c r="H70" s="59">
        <f t="shared" si="45"/>
        <v>0</v>
      </c>
      <c r="I70" s="59">
        <f t="shared" si="45"/>
        <v>0</v>
      </c>
      <c r="J70" s="59">
        <f t="shared" si="45"/>
        <v>0</v>
      </c>
      <c r="K70" s="59">
        <f t="shared" si="45"/>
        <v>0</v>
      </c>
      <c r="L70" s="59">
        <f t="shared" si="45"/>
        <v>0</v>
      </c>
      <c r="M70" s="59">
        <f t="shared" si="45"/>
        <v>0</v>
      </c>
      <c r="N70" s="59">
        <f t="shared" si="45"/>
        <v>0</v>
      </c>
      <c r="O70" s="59">
        <f t="shared" si="45"/>
        <v>0</v>
      </c>
      <c r="P70" s="59">
        <f t="shared" si="45"/>
        <v>0</v>
      </c>
      <c r="Q70" s="59">
        <f t="shared" si="45"/>
        <v>0</v>
      </c>
      <c r="R70" s="59">
        <f t="shared" si="45"/>
        <v>0</v>
      </c>
      <c r="S70" s="59">
        <f t="shared" si="45"/>
        <v>0</v>
      </c>
      <c r="T70" s="59">
        <f t="shared" si="45"/>
        <v>0</v>
      </c>
      <c r="U70" s="59">
        <f t="shared" si="45"/>
        <v>0</v>
      </c>
      <c r="V70" s="59">
        <f t="shared" si="45"/>
        <v>0</v>
      </c>
      <c r="W70" s="59">
        <f t="shared" si="45"/>
        <v>0</v>
      </c>
      <c r="X70" s="59">
        <f t="shared" si="45"/>
        <v>0</v>
      </c>
      <c r="Y70" s="59">
        <f t="shared" si="45"/>
        <v>0</v>
      </c>
      <c r="Z70" s="59">
        <f t="shared" si="45"/>
        <v>0</v>
      </c>
      <c r="AA70" s="59">
        <f t="shared" si="45"/>
        <v>0</v>
      </c>
      <c r="AB70" s="59">
        <f t="shared" si="45"/>
        <v>0</v>
      </c>
      <c r="AC70" s="59">
        <f t="shared" si="45"/>
        <v>0</v>
      </c>
      <c r="AD70" s="59">
        <f t="shared" si="45"/>
        <v>0</v>
      </c>
    </row>
    <row r="71" spans="2:30" s="41" customFormat="1" ht="15" customHeight="1" outlineLevel="5" x14ac:dyDescent="0.15">
      <c r="B71" s="98" t="s">
        <v>624</v>
      </c>
      <c r="C71" s="99"/>
      <c r="D71" s="99"/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8">
        <f t="shared" ref="AC71:AC73" si="46">SUM(E71,G71,I71,K71,M71,O71,Q71,S71,U71,W71,Y71,AA71)</f>
        <v>0</v>
      </c>
      <c r="AD71" s="58">
        <f t="shared" ref="AD71:AD73" si="47">SUM(F71,H71,J71,L71,N71,P71,R71,T71,V71,X71,Z71,AB71)</f>
        <v>0</v>
      </c>
    </row>
    <row r="72" spans="2:30" s="41" customFormat="1" ht="15" customHeight="1" outlineLevel="5" x14ac:dyDescent="0.15">
      <c r="B72" s="98" t="s">
        <v>629</v>
      </c>
      <c r="C72" s="99"/>
      <c r="D72" s="99"/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8">
        <f t="shared" si="46"/>
        <v>0</v>
      </c>
      <c r="AD72" s="58">
        <f t="shared" si="47"/>
        <v>0</v>
      </c>
    </row>
    <row r="73" spans="2:30" s="41" customFormat="1" ht="15" customHeight="1" outlineLevel="5" x14ac:dyDescent="0.15">
      <c r="B73" s="98" t="s">
        <v>632</v>
      </c>
      <c r="C73" s="99"/>
      <c r="D73" s="99"/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8">
        <f t="shared" si="46"/>
        <v>0</v>
      </c>
      <c r="AD73" s="58">
        <f t="shared" si="47"/>
        <v>0</v>
      </c>
    </row>
    <row r="74" spans="2:30" s="41" customFormat="1" ht="15" customHeight="1" x14ac:dyDescent="0.15">
      <c r="B74" s="110" t="s">
        <v>634</v>
      </c>
      <c r="C74" s="111"/>
      <c r="D74" s="111"/>
      <c r="E74" s="53">
        <f>SUM(E75,E79)</f>
        <v>0</v>
      </c>
      <c r="F74" s="53">
        <f t="shared" ref="F74:AD74" si="48">SUM(F75,F79)</f>
        <v>0</v>
      </c>
      <c r="G74" s="53">
        <f t="shared" si="48"/>
        <v>0</v>
      </c>
      <c r="H74" s="53">
        <f t="shared" si="48"/>
        <v>0</v>
      </c>
      <c r="I74" s="53">
        <f t="shared" si="48"/>
        <v>0</v>
      </c>
      <c r="J74" s="53">
        <f t="shared" si="48"/>
        <v>0</v>
      </c>
      <c r="K74" s="53">
        <f t="shared" si="48"/>
        <v>0</v>
      </c>
      <c r="L74" s="53">
        <f t="shared" si="48"/>
        <v>0</v>
      </c>
      <c r="M74" s="53">
        <f t="shared" si="48"/>
        <v>0</v>
      </c>
      <c r="N74" s="53">
        <f t="shared" si="48"/>
        <v>0</v>
      </c>
      <c r="O74" s="53">
        <f t="shared" si="48"/>
        <v>0</v>
      </c>
      <c r="P74" s="53">
        <f t="shared" si="48"/>
        <v>0</v>
      </c>
      <c r="Q74" s="53">
        <f t="shared" si="48"/>
        <v>0</v>
      </c>
      <c r="R74" s="53">
        <f t="shared" si="48"/>
        <v>0</v>
      </c>
      <c r="S74" s="53">
        <f t="shared" si="48"/>
        <v>0</v>
      </c>
      <c r="T74" s="53">
        <f t="shared" si="48"/>
        <v>0</v>
      </c>
      <c r="U74" s="53">
        <f t="shared" si="48"/>
        <v>0</v>
      </c>
      <c r="V74" s="53">
        <f t="shared" si="48"/>
        <v>0</v>
      </c>
      <c r="W74" s="53">
        <f t="shared" si="48"/>
        <v>0</v>
      </c>
      <c r="X74" s="53">
        <f t="shared" si="48"/>
        <v>0</v>
      </c>
      <c r="Y74" s="53">
        <f t="shared" si="48"/>
        <v>0</v>
      </c>
      <c r="Z74" s="53">
        <f t="shared" si="48"/>
        <v>0</v>
      </c>
      <c r="AA74" s="53">
        <f t="shared" si="48"/>
        <v>0</v>
      </c>
      <c r="AB74" s="53">
        <f t="shared" si="48"/>
        <v>0</v>
      </c>
      <c r="AC74" s="53">
        <f t="shared" si="48"/>
        <v>0</v>
      </c>
      <c r="AD74" s="53">
        <f t="shared" si="48"/>
        <v>0</v>
      </c>
    </row>
    <row r="75" spans="2:30" s="41" customFormat="1" ht="15" customHeight="1" outlineLevel="1" x14ac:dyDescent="0.15">
      <c r="B75" s="106" t="s">
        <v>22</v>
      </c>
      <c r="C75" s="107"/>
      <c r="D75" s="107"/>
      <c r="E75" s="54">
        <f>SUM(E76)</f>
        <v>0</v>
      </c>
      <c r="F75" s="54">
        <f t="shared" ref="F75:AD77" si="49">SUM(F76)</f>
        <v>0</v>
      </c>
      <c r="G75" s="54">
        <f t="shared" si="49"/>
        <v>0</v>
      </c>
      <c r="H75" s="54">
        <f t="shared" si="49"/>
        <v>0</v>
      </c>
      <c r="I75" s="54">
        <f t="shared" si="49"/>
        <v>0</v>
      </c>
      <c r="J75" s="54">
        <f t="shared" si="49"/>
        <v>0</v>
      </c>
      <c r="K75" s="54">
        <f t="shared" si="49"/>
        <v>0</v>
      </c>
      <c r="L75" s="54">
        <f t="shared" si="49"/>
        <v>0</v>
      </c>
      <c r="M75" s="54">
        <f t="shared" si="49"/>
        <v>0</v>
      </c>
      <c r="N75" s="54">
        <f t="shared" si="49"/>
        <v>0</v>
      </c>
      <c r="O75" s="54">
        <f t="shared" si="49"/>
        <v>0</v>
      </c>
      <c r="P75" s="54">
        <f t="shared" si="49"/>
        <v>0</v>
      </c>
      <c r="Q75" s="54">
        <f t="shared" si="49"/>
        <v>0</v>
      </c>
      <c r="R75" s="54">
        <f t="shared" si="49"/>
        <v>0</v>
      </c>
      <c r="S75" s="54">
        <f t="shared" si="49"/>
        <v>0</v>
      </c>
      <c r="T75" s="54">
        <f t="shared" si="49"/>
        <v>0</v>
      </c>
      <c r="U75" s="54">
        <f t="shared" si="49"/>
        <v>0</v>
      </c>
      <c r="V75" s="54">
        <f t="shared" si="49"/>
        <v>0</v>
      </c>
      <c r="W75" s="54">
        <f t="shared" si="49"/>
        <v>0</v>
      </c>
      <c r="X75" s="54">
        <f t="shared" si="49"/>
        <v>0</v>
      </c>
      <c r="Y75" s="54">
        <f t="shared" si="49"/>
        <v>0</v>
      </c>
      <c r="Z75" s="54">
        <f t="shared" si="49"/>
        <v>0</v>
      </c>
      <c r="AA75" s="54">
        <f t="shared" si="49"/>
        <v>0</v>
      </c>
      <c r="AB75" s="54">
        <f t="shared" si="49"/>
        <v>0</v>
      </c>
      <c r="AC75" s="54">
        <f t="shared" si="49"/>
        <v>0</v>
      </c>
      <c r="AD75" s="54">
        <f t="shared" si="49"/>
        <v>0</v>
      </c>
    </row>
    <row r="76" spans="2:30" s="41" customFormat="1" ht="15" customHeight="1" outlineLevel="2" x14ac:dyDescent="0.15">
      <c r="B76" s="102" t="s">
        <v>639</v>
      </c>
      <c r="C76" s="103"/>
      <c r="D76" s="103"/>
      <c r="E76" s="55">
        <f>SUM(E77)</f>
        <v>0</v>
      </c>
      <c r="F76" s="55">
        <f t="shared" si="49"/>
        <v>0</v>
      </c>
      <c r="G76" s="55">
        <f t="shared" si="49"/>
        <v>0</v>
      </c>
      <c r="H76" s="55">
        <f t="shared" si="49"/>
        <v>0</v>
      </c>
      <c r="I76" s="55">
        <f t="shared" si="49"/>
        <v>0</v>
      </c>
      <c r="J76" s="55">
        <f t="shared" si="49"/>
        <v>0</v>
      </c>
      <c r="K76" s="55">
        <f t="shared" si="49"/>
        <v>0</v>
      </c>
      <c r="L76" s="55">
        <f t="shared" si="49"/>
        <v>0</v>
      </c>
      <c r="M76" s="55">
        <f t="shared" si="49"/>
        <v>0</v>
      </c>
      <c r="N76" s="55">
        <f t="shared" si="49"/>
        <v>0</v>
      </c>
      <c r="O76" s="55">
        <f t="shared" si="49"/>
        <v>0</v>
      </c>
      <c r="P76" s="55">
        <f t="shared" si="49"/>
        <v>0</v>
      </c>
      <c r="Q76" s="55">
        <f t="shared" si="49"/>
        <v>0</v>
      </c>
      <c r="R76" s="55">
        <f t="shared" si="49"/>
        <v>0</v>
      </c>
      <c r="S76" s="55">
        <f t="shared" si="49"/>
        <v>0</v>
      </c>
      <c r="T76" s="55">
        <f t="shared" si="49"/>
        <v>0</v>
      </c>
      <c r="U76" s="55">
        <f t="shared" si="49"/>
        <v>0</v>
      </c>
      <c r="V76" s="55">
        <f t="shared" si="49"/>
        <v>0</v>
      </c>
      <c r="W76" s="55">
        <f t="shared" si="49"/>
        <v>0</v>
      </c>
      <c r="X76" s="55">
        <f t="shared" si="49"/>
        <v>0</v>
      </c>
      <c r="Y76" s="55">
        <f t="shared" si="49"/>
        <v>0</v>
      </c>
      <c r="Z76" s="55">
        <f t="shared" si="49"/>
        <v>0</v>
      </c>
      <c r="AA76" s="55">
        <f t="shared" si="49"/>
        <v>0</v>
      </c>
      <c r="AB76" s="55">
        <f t="shared" si="49"/>
        <v>0</v>
      </c>
      <c r="AC76" s="55">
        <f t="shared" si="49"/>
        <v>0</v>
      </c>
      <c r="AD76" s="55">
        <f t="shared" si="49"/>
        <v>0</v>
      </c>
    </row>
    <row r="77" spans="2:30" s="41" customFormat="1" ht="15" customHeight="1" outlineLevel="3" x14ac:dyDescent="0.15">
      <c r="B77" s="108" t="s">
        <v>640</v>
      </c>
      <c r="C77" s="109"/>
      <c r="D77" s="109"/>
      <c r="E77" s="56">
        <f>SUM(E78)</f>
        <v>0</v>
      </c>
      <c r="F77" s="56">
        <f t="shared" si="49"/>
        <v>0</v>
      </c>
      <c r="G77" s="56">
        <f t="shared" si="49"/>
        <v>0</v>
      </c>
      <c r="H77" s="56">
        <f t="shared" si="49"/>
        <v>0</v>
      </c>
      <c r="I77" s="56">
        <f t="shared" si="49"/>
        <v>0</v>
      </c>
      <c r="J77" s="56">
        <f t="shared" si="49"/>
        <v>0</v>
      </c>
      <c r="K77" s="56">
        <f t="shared" si="49"/>
        <v>0</v>
      </c>
      <c r="L77" s="56">
        <f t="shared" si="49"/>
        <v>0</v>
      </c>
      <c r="M77" s="56">
        <f t="shared" si="49"/>
        <v>0</v>
      </c>
      <c r="N77" s="56">
        <f t="shared" si="49"/>
        <v>0</v>
      </c>
      <c r="O77" s="56">
        <f t="shared" si="49"/>
        <v>0</v>
      </c>
      <c r="P77" s="56">
        <f t="shared" si="49"/>
        <v>0</v>
      </c>
      <c r="Q77" s="56">
        <f t="shared" si="49"/>
        <v>0</v>
      </c>
      <c r="R77" s="56">
        <f t="shared" si="49"/>
        <v>0</v>
      </c>
      <c r="S77" s="56">
        <f t="shared" si="49"/>
        <v>0</v>
      </c>
      <c r="T77" s="56">
        <f t="shared" si="49"/>
        <v>0</v>
      </c>
      <c r="U77" s="56">
        <f t="shared" si="49"/>
        <v>0</v>
      </c>
      <c r="V77" s="56">
        <f t="shared" si="49"/>
        <v>0</v>
      </c>
      <c r="W77" s="56">
        <f t="shared" si="49"/>
        <v>0</v>
      </c>
      <c r="X77" s="56">
        <f t="shared" si="49"/>
        <v>0</v>
      </c>
      <c r="Y77" s="56">
        <f t="shared" si="49"/>
        <v>0</v>
      </c>
      <c r="Z77" s="56">
        <f t="shared" si="49"/>
        <v>0</v>
      </c>
      <c r="AA77" s="56">
        <f t="shared" si="49"/>
        <v>0</v>
      </c>
      <c r="AB77" s="56">
        <f t="shared" si="49"/>
        <v>0</v>
      </c>
      <c r="AC77" s="56">
        <f t="shared" si="49"/>
        <v>0</v>
      </c>
      <c r="AD77" s="56">
        <f t="shared" si="49"/>
        <v>0</v>
      </c>
    </row>
    <row r="78" spans="2:30" s="41" customFormat="1" ht="15" customHeight="1" outlineLevel="4" x14ac:dyDescent="0.15">
      <c r="B78" s="104" t="s">
        <v>641</v>
      </c>
      <c r="C78" s="105"/>
      <c r="D78" s="105"/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8">
        <f>SUM(E78,G78,I78,K78,M78,O78,Q78,S78,U78,W78,Y78,AA78)</f>
        <v>0</v>
      </c>
      <c r="AD78" s="58">
        <f>SUM(F78,H78,J78,L78,N78,P78,R78,T78,V78,X78,Z78,AB78)</f>
        <v>0</v>
      </c>
    </row>
    <row r="79" spans="2:30" s="41" customFormat="1" ht="15" customHeight="1" outlineLevel="1" x14ac:dyDescent="0.15">
      <c r="B79" s="106" t="s">
        <v>27</v>
      </c>
      <c r="C79" s="107"/>
      <c r="D79" s="107"/>
      <c r="E79" s="54">
        <f>SUM(E80,E82)</f>
        <v>0</v>
      </c>
      <c r="F79" s="54">
        <f t="shared" ref="F79:AD79" si="50">SUM(F80,F82)</f>
        <v>0</v>
      </c>
      <c r="G79" s="54">
        <f t="shared" si="50"/>
        <v>0</v>
      </c>
      <c r="H79" s="54">
        <f t="shared" si="50"/>
        <v>0</v>
      </c>
      <c r="I79" s="54">
        <f t="shared" si="50"/>
        <v>0</v>
      </c>
      <c r="J79" s="54">
        <f t="shared" si="50"/>
        <v>0</v>
      </c>
      <c r="K79" s="54">
        <f t="shared" si="50"/>
        <v>0</v>
      </c>
      <c r="L79" s="54">
        <f t="shared" si="50"/>
        <v>0</v>
      </c>
      <c r="M79" s="54">
        <f t="shared" si="50"/>
        <v>0</v>
      </c>
      <c r="N79" s="54">
        <f t="shared" si="50"/>
        <v>0</v>
      </c>
      <c r="O79" s="54">
        <f t="shared" si="50"/>
        <v>0</v>
      </c>
      <c r="P79" s="54">
        <f t="shared" si="50"/>
        <v>0</v>
      </c>
      <c r="Q79" s="54">
        <f t="shared" si="50"/>
        <v>0</v>
      </c>
      <c r="R79" s="54">
        <f t="shared" si="50"/>
        <v>0</v>
      </c>
      <c r="S79" s="54">
        <f t="shared" si="50"/>
        <v>0</v>
      </c>
      <c r="T79" s="54">
        <f t="shared" si="50"/>
        <v>0</v>
      </c>
      <c r="U79" s="54">
        <f t="shared" si="50"/>
        <v>0</v>
      </c>
      <c r="V79" s="54">
        <f t="shared" si="50"/>
        <v>0</v>
      </c>
      <c r="W79" s="54">
        <f t="shared" si="50"/>
        <v>0</v>
      </c>
      <c r="X79" s="54">
        <f t="shared" si="50"/>
        <v>0</v>
      </c>
      <c r="Y79" s="54">
        <f t="shared" si="50"/>
        <v>0</v>
      </c>
      <c r="Z79" s="54">
        <f t="shared" si="50"/>
        <v>0</v>
      </c>
      <c r="AA79" s="54">
        <f t="shared" si="50"/>
        <v>0</v>
      </c>
      <c r="AB79" s="54">
        <f t="shared" si="50"/>
        <v>0</v>
      </c>
      <c r="AC79" s="54">
        <f t="shared" si="50"/>
        <v>0</v>
      </c>
      <c r="AD79" s="54">
        <f t="shared" si="50"/>
        <v>0</v>
      </c>
    </row>
    <row r="80" spans="2:30" s="41" customFormat="1" ht="15" customHeight="1" outlineLevel="2" x14ac:dyDescent="0.15">
      <c r="B80" s="102" t="s">
        <v>645</v>
      </c>
      <c r="C80" s="103"/>
      <c r="D80" s="103"/>
      <c r="E80" s="55">
        <f>SUM(E81)</f>
        <v>0</v>
      </c>
      <c r="F80" s="55">
        <f t="shared" ref="F80:AD80" si="51">SUM(F81)</f>
        <v>0</v>
      </c>
      <c r="G80" s="55">
        <f t="shared" si="51"/>
        <v>0</v>
      </c>
      <c r="H80" s="55">
        <f t="shared" si="51"/>
        <v>0</v>
      </c>
      <c r="I80" s="55">
        <f t="shared" si="51"/>
        <v>0</v>
      </c>
      <c r="J80" s="55">
        <f t="shared" si="51"/>
        <v>0</v>
      </c>
      <c r="K80" s="55">
        <f t="shared" si="51"/>
        <v>0</v>
      </c>
      <c r="L80" s="55">
        <f t="shared" si="51"/>
        <v>0</v>
      </c>
      <c r="M80" s="55">
        <f t="shared" si="51"/>
        <v>0</v>
      </c>
      <c r="N80" s="55">
        <f t="shared" si="51"/>
        <v>0</v>
      </c>
      <c r="O80" s="55">
        <f t="shared" si="51"/>
        <v>0</v>
      </c>
      <c r="P80" s="55">
        <f t="shared" si="51"/>
        <v>0</v>
      </c>
      <c r="Q80" s="55">
        <f t="shared" si="51"/>
        <v>0</v>
      </c>
      <c r="R80" s="55">
        <f t="shared" si="51"/>
        <v>0</v>
      </c>
      <c r="S80" s="55">
        <f t="shared" si="51"/>
        <v>0</v>
      </c>
      <c r="T80" s="55">
        <f t="shared" si="51"/>
        <v>0</v>
      </c>
      <c r="U80" s="55">
        <f t="shared" si="51"/>
        <v>0</v>
      </c>
      <c r="V80" s="55">
        <f t="shared" si="51"/>
        <v>0</v>
      </c>
      <c r="W80" s="55">
        <f t="shared" si="51"/>
        <v>0</v>
      </c>
      <c r="X80" s="55">
        <f t="shared" si="51"/>
        <v>0</v>
      </c>
      <c r="Y80" s="55">
        <f t="shared" si="51"/>
        <v>0</v>
      </c>
      <c r="Z80" s="55">
        <f t="shared" si="51"/>
        <v>0</v>
      </c>
      <c r="AA80" s="55">
        <f t="shared" si="51"/>
        <v>0</v>
      </c>
      <c r="AB80" s="55">
        <f t="shared" si="51"/>
        <v>0</v>
      </c>
      <c r="AC80" s="55">
        <f t="shared" si="51"/>
        <v>0</v>
      </c>
      <c r="AD80" s="55">
        <f t="shared" si="51"/>
        <v>0</v>
      </c>
    </row>
    <row r="81" spans="2:30" s="41" customFormat="1" ht="15" customHeight="1" outlineLevel="3" x14ac:dyDescent="0.15">
      <c r="B81" s="98" t="s">
        <v>646</v>
      </c>
      <c r="C81" s="99"/>
      <c r="D81" s="99"/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8">
        <f>SUM(E81,G81,I81,K81,M81,O81,Q81,S81,U81,W81,Y81,AA81)</f>
        <v>0</v>
      </c>
      <c r="AD81" s="58">
        <f>SUM(F81,H81,J81,L81,N81,P81,R81,T81,V81,X81,Z81,AB81)</f>
        <v>0</v>
      </c>
    </row>
    <row r="82" spans="2:30" s="41" customFormat="1" ht="15" customHeight="1" outlineLevel="2" x14ac:dyDescent="0.15">
      <c r="B82" s="102" t="s">
        <v>647</v>
      </c>
      <c r="C82" s="103"/>
      <c r="D82" s="103"/>
      <c r="E82" s="55">
        <f>SUM(E83,E84)</f>
        <v>0</v>
      </c>
      <c r="F82" s="55">
        <f t="shared" ref="F82:AD82" si="52">SUM(F83,F84)</f>
        <v>0</v>
      </c>
      <c r="G82" s="55">
        <f t="shared" si="52"/>
        <v>0</v>
      </c>
      <c r="H82" s="55">
        <f t="shared" si="52"/>
        <v>0</v>
      </c>
      <c r="I82" s="55">
        <f t="shared" si="52"/>
        <v>0</v>
      </c>
      <c r="J82" s="55">
        <f t="shared" si="52"/>
        <v>0</v>
      </c>
      <c r="K82" s="55">
        <f t="shared" si="52"/>
        <v>0</v>
      </c>
      <c r="L82" s="55">
        <f t="shared" si="52"/>
        <v>0</v>
      </c>
      <c r="M82" s="55">
        <f t="shared" si="52"/>
        <v>0</v>
      </c>
      <c r="N82" s="55">
        <f t="shared" si="52"/>
        <v>0</v>
      </c>
      <c r="O82" s="55">
        <f t="shared" si="52"/>
        <v>0</v>
      </c>
      <c r="P82" s="55">
        <f t="shared" si="52"/>
        <v>0</v>
      </c>
      <c r="Q82" s="55">
        <f t="shared" si="52"/>
        <v>0</v>
      </c>
      <c r="R82" s="55">
        <f t="shared" si="52"/>
        <v>0</v>
      </c>
      <c r="S82" s="55">
        <f t="shared" si="52"/>
        <v>0</v>
      </c>
      <c r="T82" s="55">
        <f t="shared" si="52"/>
        <v>0</v>
      </c>
      <c r="U82" s="55">
        <f t="shared" si="52"/>
        <v>0</v>
      </c>
      <c r="V82" s="55">
        <f t="shared" si="52"/>
        <v>0</v>
      </c>
      <c r="W82" s="55">
        <f t="shared" si="52"/>
        <v>0</v>
      </c>
      <c r="X82" s="55">
        <f t="shared" si="52"/>
        <v>0</v>
      </c>
      <c r="Y82" s="55">
        <f t="shared" si="52"/>
        <v>0</v>
      </c>
      <c r="Z82" s="55">
        <f t="shared" si="52"/>
        <v>0</v>
      </c>
      <c r="AA82" s="55">
        <f t="shared" si="52"/>
        <v>0</v>
      </c>
      <c r="AB82" s="55">
        <f t="shared" si="52"/>
        <v>0</v>
      </c>
      <c r="AC82" s="55">
        <f t="shared" si="52"/>
        <v>0</v>
      </c>
      <c r="AD82" s="55">
        <f t="shared" si="52"/>
        <v>0</v>
      </c>
    </row>
    <row r="83" spans="2:30" s="41" customFormat="1" ht="15" customHeight="1" outlineLevel="3" x14ac:dyDescent="0.15">
      <c r="B83" s="98" t="s">
        <v>650</v>
      </c>
      <c r="C83" s="99"/>
      <c r="D83" s="99"/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8">
        <f t="shared" ref="AC83:AC84" si="53">SUM(E83,G83,I83,K83,M83,O83,Q83,S83,U83,W83,Y83,AA83)</f>
        <v>0</v>
      </c>
      <c r="AD83" s="58">
        <f t="shared" ref="AD83:AD84" si="54">SUM(F83,H83,J83,L83,N83,P83,R83,T83,V83,X83,Z83,AB83)</f>
        <v>0</v>
      </c>
    </row>
    <row r="84" spans="2:30" s="41" customFormat="1" ht="15" customHeight="1" outlineLevel="3" x14ac:dyDescent="0.15">
      <c r="B84" s="100" t="s">
        <v>651</v>
      </c>
      <c r="C84" s="101"/>
      <c r="D84" s="101"/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8">
        <f t="shared" si="53"/>
        <v>0</v>
      </c>
      <c r="AD84" s="58">
        <f t="shared" si="54"/>
        <v>0</v>
      </c>
    </row>
    <row r="85" spans="2:30" ht="25" customHeight="1" x14ac:dyDescent="0.15">
      <c r="B85" s="96" t="s">
        <v>3</v>
      </c>
      <c r="C85" s="97"/>
      <c r="D85" s="97"/>
      <c r="E85" s="60">
        <f t="shared" ref="E85:AD85" si="55">SUM(E5,E74)</f>
        <v>0</v>
      </c>
      <c r="F85" s="60">
        <f t="shared" si="55"/>
        <v>0</v>
      </c>
      <c r="G85" s="60">
        <f t="shared" si="55"/>
        <v>0</v>
      </c>
      <c r="H85" s="60">
        <f t="shared" si="55"/>
        <v>0</v>
      </c>
      <c r="I85" s="60">
        <f t="shared" si="55"/>
        <v>0</v>
      </c>
      <c r="J85" s="60">
        <f t="shared" si="55"/>
        <v>0</v>
      </c>
      <c r="K85" s="60">
        <f t="shared" si="55"/>
        <v>0</v>
      </c>
      <c r="L85" s="60">
        <f t="shared" si="55"/>
        <v>0</v>
      </c>
      <c r="M85" s="60">
        <f t="shared" si="55"/>
        <v>0</v>
      </c>
      <c r="N85" s="60">
        <f t="shared" si="55"/>
        <v>0</v>
      </c>
      <c r="O85" s="60">
        <f t="shared" si="55"/>
        <v>0</v>
      </c>
      <c r="P85" s="60">
        <f t="shared" si="55"/>
        <v>0</v>
      </c>
      <c r="Q85" s="60">
        <f t="shared" si="55"/>
        <v>0</v>
      </c>
      <c r="R85" s="60">
        <f t="shared" si="55"/>
        <v>0</v>
      </c>
      <c r="S85" s="60">
        <f t="shared" si="55"/>
        <v>0</v>
      </c>
      <c r="T85" s="60">
        <f t="shared" si="55"/>
        <v>0</v>
      </c>
      <c r="U85" s="60">
        <f t="shared" si="55"/>
        <v>0</v>
      </c>
      <c r="V85" s="60">
        <f t="shared" si="55"/>
        <v>0</v>
      </c>
      <c r="W85" s="60">
        <f t="shared" si="55"/>
        <v>0</v>
      </c>
      <c r="X85" s="60">
        <f t="shared" si="55"/>
        <v>0</v>
      </c>
      <c r="Y85" s="60">
        <f t="shared" si="55"/>
        <v>0</v>
      </c>
      <c r="Z85" s="60">
        <f t="shared" si="55"/>
        <v>0</v>
      </c>
      <c r="AA85" s="60">
        <f t="shared" si="55"/>
        <v>0</v>
      </c>
      <c r="AB85" s="60">
        <f t="shared" si="55"/>
        <v>0</v>
      </c>
      <c r="AC85" s="60">
        <f t="shared" si="55"/>
        <v>0</v>
      </c>
      <c r="AD85" s="60">
        <f t="shared" si="55"/>
        <v>0</v>
      </c>
    </row>
  </sheetData>
  <sheetProtection algorithmName="SHA-512" hashValue="lYkY0lDoyZuzWHNwT2pb7s+b0KwervsOlAYdbDr4ue8NNMjwurkz2GqHAmb3x//25gRexyAC4/38eiW3bPSq+A==" saltValue="61+/rg7MlTL7LAILbdpM/A==" spinCount="100000" sheet="1" formatCells="0" formatColumns="0" formatRows="0" insertColumns="0" insertRows="0" insertHyperlinks="0" deleteColumns="0" deleteRows="0" sort="0" autoFilter="0" pivotTables="0"/>
  <mergeCells count="98">
    <mergeCell ref="AC2:AD3"/>
    <mergeCell ref="B2:D2"/>
    <mergeCell ref="B4:D4"/>
    <mergeCell ref="B3:D3"/>
    <mergeCell ref="E3:F3"/>
    <mergeCell ref="K3:L3"/>
    <mergeCell ref="Q3:R3"/>
    <mergeCell ref="B9:D9"/>
    <mergeCell ref="B8:D8"/>
    <mergeCell ref="B7:D7"/>
    <mergeCell ref="B6:D6"/>
    <mergeCell ref="B5:D5"/>
    <mergeCell ref="B14:D14"/>
    <mergeCell ref="B13:D13"/>
    <mergeCell ref="B12:D12"/>
    <mergeCell ref="B11:D11"/>
    <mergeCell ref="B10:D10"/>
    <mergeCell ref="B19:D19"/>
    <mergeCell ref="B18:D18"/>
    <mergeCell ref="B17:D17"/>
    <mergeCell ref="B16:D16"/>
    <mergeCell ref="B15:D15"/>
    <mergeCell ref="B23:D23"/>
    <mergeCell ref="B24:D24"/>
    <mergeCell ref="B22:D22"/>
    <mergeCell ref="B21:D21"/>
    <mergeCell ref="B20:D20"/>
    <mergeCell ref="B30:D30"/>
    <mergeCell ref="B29:D29"/>
    <mergeCell ref="B27:D27"/>
    <mergeCell ref="B28:D28"/>
    <mergeCell ref="B25:D25"/>
    <mergeCell ref="B26:D26"/>
    <mergeCell ref="B33:D33"/>
    <mergeCell ref="B34:D34"/>
    <mergeCell ref="B35:D35"/>
    <mergeCell ref="B32:D32"/>
    <mergeCell ref="B31:D31"/>
    <mergeCell ref="B40:D40"/>
    <mergeCell ref="B41:D41"/>
    <mergeCell ref="B38:D38"/>
    <mergeCell ref="B39:D39"/>
    <mergeCell ref="B36:D36"/>
    <mergeCell ref="B37:D37"/>
    <mergeCell ref="B46:D46"/>
    <mergeCell ref="B45:D45"/>
    <mergeCell ref="B44:D44"/>
    <mergeCell ref="B43:D43"/>
    <mergeCell ref="B42:D42"/>
    <mergeCell ref="B51:D51"/>
    <mergeCell ref="B50:D50"/>
    <mergeCell ref="B49:D49"/>
    <mergeCell ref="B48:D48"/>
    <mergeCell ref="B47:D47"/>
    <mergeCell ref="B56:D56"/>
    <mergeCell ref="B53:D53"/>
    <mergeCell ref="B54:D54"/>
    <mergeCell ref="B55:D55"/>
    <mergeCell ref="B52:D52"/>
    <mergeCell ref="B62:D62"/>
    <mergeCell ref="B61:D61"/>
    <mergeCell ref="B60:D60"/>
    <mergeCell ref="B59:D59"/>
    <mergeCell ref="B57:D57"/>
    <mergeCell ref="B58:D58"/>
    <mergeCell ref="B66:D66"/>
    <mergeCell ref="B67:D67"/>
    <mergeCell ref="B68:D68"/>
    <mergeCell ref="B65:D65"/>
    <mergeCell ref="B63:D63"/>
    <mergeCell ref="B64:D64"/>
    <mergeCell ref="B74:D74"/>
    <mergeCell ref="B73:D73"/>
    <mergeCell ref="B72:D72"/>
    <mergeCell ref="B71:D71"/>
    <mergeCell ref="B69:D69"/>
    <mergeCell ref="B70:D70"/>
    <mergeCell ref="B78:D78"/>
    <mergeCell ref="B79:D79"/>
    <mergeCell ref="B76:D76"/>
    <mergeCell ref="B77:D77"/>
    <mergeCell ref="B75:D75"/>
    <mergeCell ref="B85:D85"/>
    <mergeCell ref="B83:D83"/>
    <mergeCell ref="B84:D84"/>
    <mergeCell ref="B80:D80"/>
    <mergeCell ref="B81:D81"/>
    <mergeCell ref="B82:D82"/>
    <mergeCell ref="E2:AB2"/>
    <mergeCell ref="G3:H3"/>
    <mergeCell ref="I3:J3"/>
    <mergeCell ref="M3:N3"/>
    <mergeCell ref="O3:P3"/>
    <mergeCell ref="S3:T3"/>
    <mergeCell ref="U3:V3"/>
    <mergeCell ref="Y3:Z3"/>
    <mergeCell ref="AA3:AB3"/>
    <mergeCell ref="W3:X3"/>
  </mergeCells>
  <dataValidations count="1">
    <dataValidation type="decimal" allowBlank="1" showInputMessage="1" showErrorMessage="1" sqref="E83:AB84 E81:AB81 E78:AB78 E71:AB73 E68:AB69 E65:AB66 E59:AB63 E53:AB57 E49:AB51 E44:AB46 E38:AB41 E33:AB36 E30:AB30 E27:AB27 E25:AB25 E20:AB22 E17:AB17 E14:AB15 E9:AB10" xr:uid="{106457F3-A4E8-C344-9614-B47B3C533B71}">
      <formula1>-1000000000</formula1>
      <formula2>1000000000</formula2>
    </dataValidation>
  </dataValidations>
  <pageMargins left="0.39370078740157483" right="0.39370078740157483" top="0.39370078740157483" bottom="0.39370078740157483" header="0" footer="0"/>
  <pageSetup fitToHeight="0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D5F3-52FE-7A45-BC48-1536AAE9BFFB}">
  <sheetPr>
    <outlinePr summaryBelow="0" summaryRight="0"/>
    <pageSetUpPr autoPageBreaks="0" fitToPage="1"/>
  </sheetPr>
  <dimension ref="A1:AR85"/>
  <sheetViews>
    <sheetView showGridLines="0" zoomScale="150" zoomScaleNormal="150" workbookViewId="0">
      <selection activeCell="M26" sqref="M26"/>
    </sheetView>
  </sheetViews>
  <sheetFormatPr baseColWidth="10" defaultColWidth="0" defaultRowHeight="11.5" customHeight="1" outlineLevelRow="6" x14ac:dyDescent="0.15"/>
  <cols>
    <col min="1" max="1" width="5.75" customWidth="1"/>
    <col min="2" max="2" width="25.75" style="1" customWidth="1"/>
    <col min="3" max="3" width="50.75" style="1" customWidth="1"/>
    <col min="4" max="4" width="25.75" style="1" customWidth="1"/>
    <col min="5" max="17" width="20.75" style="1" customWidth="1"/>
    <col min="18" max="18" width="5.75" customWidth="1"/>
    <col min="19" max="28" width="10.5" hidden="1" customWidth="1"/>
    <col min="29" max="44" width="0" hidden="1" customWidth="1"/>
    <col min="45" max="16384" width="10.5" hidden="1"/>
  </cols>
  <sheetData>
    <row r="1" spans="2:17" s="1" customFormat="1" ht="25" customHeight="1" x14ac:dyDescent="0.15"/>
    <row r="2" spans="2:17" ht="25" customHeight="1" x14ac:dyDescent="0.15">
      <c r="B2" s="93" t="s">
        <v>1</v>
      </c>
      <c r="C2" s="94"/>
      <c r="D2" s="94"/>
      <c r="E2" s="93" t="s">
        <v>2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116" t="s">
        <v>3</v>
      </c>
    </row>
    <row r="3" spans="2:17" ht="25" customHeight="1" x14ac:dyDescent="0.15">
      <c r="B3" s="93" t="s">
        <v>4</v>
      </c>
      <c r="C3" s="94"/>
      <c r="D3" s="94"/>
      <c r="E3" s="42" t="s">
        <v>5</v>
      </c>
      <c r="F3" s="42" t="s">
        <v>6</v>
      </c>
      <c r="G3" s="42" t="s">
        <v>7</v>
      </c>
      <c r="H3" s="42" t="s">
        <v>8</v>
      </c>
      <c r="I3" s="42" t="s">
        <v>9</v>
      </c>
      <c r="J3" s="42" t="s">
        <v>10</v>
      </c>
      <c r="K3" s="42" t="s">
        <v>11</v>
      </c>
      <c r="L3" s="42" t="s">
        <v>12</v>
      </c>
      <c r="M3" s="42" t="s">
        <v>13</v>
      </c>
      <c r="N3" s="42" t="s">
        <v>14</v>
      </c>
      <c r="O3" s="42" t="s">
        <v>15</v>
      </c>
      <c r="P3" s="42" t="s">
        <v>16</v>
      </c>
      <c r="Q3" s="118"/>
    </row>
    <row r="4" spans="2:17" ht="25" customHeight="1" x14ac:dyDescent="0.15">
      <c r="B4" s="93" t="s">
        <v>17</v>
      </c>
      <c r="C4" s="94"/>
      <c r="D4" s="94"/>
      <c r="E4" s="43" t="s">
        <v>18</v>
      </c>
      <c r="F4" s="43" t="s">
        <v>18</v>
      </c>
      <c r="G4" s="43" t="s">
        <v>18</v>
      </c>
      <c r="H4" s="43" t="s">
        <v>18</v>
      </c>
      <c r="I4" s="43" t="s">
        <v>18</v>
      </c>
      <c r="J4" s="43" t="s">
        <v>18</v>
      </c>
      <c r="K4" s="43" t="s">
        <v>18</v>
      </c>
      <c r="L4" s="43" t="s">
        <v>18</v>
      </c>
      <c r="M4" s="43" t="s">
        <v>18</v>
      </c>
      <c r="N4" s="43" t="s">
        <v>18</v>
      </c>
      <c r="O4" s="43" t="s">
        <v>18</v>
      </c>
      <c r="P4" s="43" t="s">
        <v>18</v>
      </c>
      <c r="Q4" s="43" t="s">
        <v>18</v>
      </c>
    </row>
    <row r="5" spans="2:17" s="41" customFormat="1" ht="15" customHeight="1" x14ac:dyDescent="0.15">
      <c r="B5" s="114" t="s">
        <v>21</v>
      </c>
      <c r="C5" s="115"/>
      <c r="D5" s="115"/>
      <c r="E5" s="44">
        <f>SUM(E6,E11)</f>
        <v>0</v>
      </c>
      <c r="F5" s="44">
        <f t="shared" ref="F5:Q5" si="0">SUM(F6,F11)</f>
        <v>0</v>
      </c>
      <c r="G5" s="44">
        <f t="shared" si="0"/>
        <v>0</v>
      </c>
      <c r="H5" s="44">
        <f t="shared" si="0"/>
        <v>0</v>
      </c>
      <c r="I5" s="44">
        <f t="shared" si="0"/>
        <v>0</v>
      </c>
      <c r="J5" s="44">
        <f t="shared" si="0"/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  <c r="O5" s="44">
        <f t="shared" si="0"/>
        <v>0</v>
      </c>
      <c r="P5" s="44">
        <f t="shared" si="0"/>
        <v>0</v>
      </c>
      <c r="Q5" s="44">
        <f t="shared" si="0"/>
        <v>0</v>
      </c>
    </row>
    <row r="6" spans="2:17" s="41" customFormat="1" ht="15" customHeight="1" outlineLevel="1" x14ac:dyDescent="0.15">
      <c r="B6" s="106" t="s">
        <v>22</v>
      </c>
      <c r="C6" s="107"/>
      <c r="D6" s="107"/>
      <c r="E6" s="46">
        <f>SUM(E7)</f>
        <v>0</v>
      </c>
      <c r="F6" s="46">
        <f t="shared" ref="F6:M7" si="1">SUM(F7)</f>
        <v>0</v>
      </c>
      <c r="G6" s="46">
        <f t="shared" si="1"/>
        <v>0</v>
      </c>
      <c r="H6" s="46">
        <f t="shared" si="1"/>
        <v>0</v>
      </c>
      <c r="I6" s="46">
        <f t="shared" si="1"/>
        <v>0</v>
      </c>
      <c r="J6" s="46">
        <f t="shared" si="1"/>
        <v>0</v>
      </c>
      <c r="K6" s="46">
        <f t="shared" si="1"/>
        <v>0</v>
      </c>
      <c r="L6" s="46">
        <f t="shared" si="1"/>
        <v>0</v>
      </c>
      <c r="M6" s="46">
        <f t="shared" si="1"/>
        <v>0</v>
      </c>
      <c r="N6" s="46">
        <f t="shared" ref="N6:Q7" si="2">SUM(N7)</f>
        <v>0</v>
      </c>
      <c r="O6" s="46">
        <f t="shared" si="2"/>
        <v>0</v>
      </c>
      <c r="P6" s="46">
        <f t="shared" si="2"/>
        <v>0</v>
      </c>
      <c r="Q6" s="46">
        <f t="shared" si="2"/>
        <v>0</v>
      </c>
    </row>
    <row r="7" spans="2:17" s="41" customFormat="1" ht="15" customHeight="1" outlineLevel="2" x14ac:dyDescent="0.15">
      <c r="B7" s="102" t="s">
        <v>23</v>
      </c>
      <c r="C7" s="103"/>
      <c r="D7" s="103"/>
      <c r="E7" s="47">
        <f>SUM(E8)</f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0</v>
      </c>
      <c r="J7" s="47">
        <f t="shared" si="1"/>
        <v>0</v>
      </c>
      <c r="K7" s="47">
        <f t="shared" si="1"/>
        <v>0</v>
      </c>
      <c r="L7" s="47">
        <f t="shared" si="1"/>
        <v>0</v>
      </c>
      <c r="M7" s="47">
        <f t="shared" si="1"/>
        <v>0</v>
      </c>
      <c r="N7" s="47">
        <f t="shared" si="2"/>
        <v>0</v>
      </c>
      <c r="O7" s="47">
        <f t="shared" si="2"/>
        <v>0</v>
      </c>
      <c r="P7" s="47">
        <f t="shared" si="2"/>
        <v>0</v>
      </c>
      <c r="Q7" s="47">
        <f t="shared" si="2"/>
        <v>0</v>
      </c>
    </row>
    <row r="8" spans="2:17" s="41" customFormat="1" ht="15" customHeight="1" outlineLevel="3" x14ac:dyDescent="0.15">
      <c r="B8" s="108" t="s">
        <v>24</v>
      </c>
      <c r="C8" s="109"/>
      <c r="D8" s="109"/>
      <c r="E8" s="48">
        <f>SUM(E9:E10)</f>
        <v>0</v>
      </c>
      <c r="F8" s="48">
        <f t="shared" ref="F8:Q8" si="3">SUM(F9:F10)</f>
        <v>0</v>
      </c>
      <c r="G8" s="48">
        <f t="shared" si="3"/>
        <v>0</v>
      </c>
      <c r="H8" s="48">
        <f t="shared" si="3"/>
        <v>0</v>
      </c>
      <c r="I8" s="48">
        <f t="shared" si="3"/>
        <v>0</v>
      </c>
      <c r="J8" s="48">
        <f t="shared" si="3"/>
        <v>0</v>
      </c>
      <c r="K8" s="48">
        <f t="shared" si="3"/>
        <v>0</v>
      </c>
      <c r="L8" s="48">
        <f t="shared" si="3"/>
        <v>0</v>
      </c>
      <c r="M8" s="48">
        <f t="shared" si="3"/>
        <v>0</v>
      </c>
      <c r="N8" s="48">
        <f t="shared" si="3"/>
        <v>0</v>
      </c>
      <c r="O8" s="48">
        <f t="shared" si="3"/>
        <v>0</v>
      </c>
      <c r="P8" s="48">
        <f t="shared" si="3"/>
        <v>0</v>
      </c>
      <c r="Q8" s="48">
        <f t="shared" si="3"/>
        <v>0</v>
      </c>
    </row>
    <row r="9" spans="2:17" s="41" customFormat="1" ht="15" customHeight="1" outlineLevel="4" x14ac:dyDescent="0.15">
      <c r="B9" s="104" t="s">
        <v>25</v>
      </c>
      <c r="C9" s="105"/>
      <c r="D9" s="105"/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50">
        <f>SUM(E9,F9,G9,H9,I9,J9,K9,L9,M9,N9,O9,P9)</f>
        <v>0</v>
      </c>
    </row>
    <row r="10" spans="2:17" s="41" customFormat="1" ht="15" customHeight="1" outlineLevel="4" x14ac:dyDescent="0.15">
      <c r="B10" s="104" t="s">
        <v>26</v>
      </c>
      <c r="C10" s="105"/>
      <c r="D10" s="105"/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50">
        <f>SUM(E10,F10,G10,H10,I10,J10,K10,L10,M10,N10,O10,P10)</f>
        <v>0</v>
      </c>
    </row>
    <row r="11" spans="2:17" s="41" customFormat="1" ht="15" customHeight="1" outlineLevel="1" x14ac:dyDescent="0.15">
      <c r="B11" s="106" t="s">
        <v>27</v>
      </c>
      <c r="C11" s="107"/>
      <c r="D11" s="107"/>
      <c r="E11" s="46">
        <f>SUM(E12,E18,E23,E28)</f>
        <v>0</v>
      </c>
      <c r="F11" s="46">
        <f t="shared" ref="F11:Q11" si="4">SUM(F12,F18,F23,F28)</f>
        <v>0</v>
      </c>
      <c r="G11" s="46">
        <f t="shared" si="4"/>
        <v>0</v>
      </c>
      <c r="H11" s="46">
        <f t="shared" si="4"/>
        <v>0</v>
      </c>
      <c r="I11" s="46">
        <f t="shared" si="4"/>
        <v>0</v>
      </c>
      <c r="J11" s="46">
        <f t="shared" si="4"/>
        <v>0</v>
      </c>
      <c r="K11" s="46">
        <f t="shared" si="4"/>
        <v>0</v>
      </c>
      <c r="L11" s="46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6">
        <f t="shared" si="4"/>
        <v>0</v>
      </c>
    </row>
    <row r="12" spans="2:17" s="41" customFormat="1" ht="15" customHeight="1" outlineLevel="2" x14ac:dyDescent="0.15">
      <c r="B12" s="102" t="s">
        <v>53</v>
      </c>
      <c r="C12" s="103"/>
      <c r="D12" s="103"/>
      <c r="E12" s="47">
        <f>SUM(E13,E16)</f>
        <v>0</v>
      </c>
      <c r="F12" s="47">
        <f t="shared" ref="F12:Q12" si="5">SUM(F13,F16)</f>
        <v>0</v>
      </c>
      <c r="G12" s="47">
        <f t="shared" si="5"/>
        <v>0</v>
      </c>
      <c r="H12" s="47">
        <f t="shared" si="5"/>
        <v>0</v>
      </c>
      <c r="I12" s="47">
        <f t="shared" si="5"/>
        <v>0</v>
      </c>
      <c r="J12" s="47">
        <f t="shared" si="5"/>
        <v>0</v>
      </c>
      <c r="K12" s="47">
        <f t="shared" si="5"/>
        <v>0</v>
      </c>
      <c r="L12" s="47">
        <f t="shared" si="5"/>
        <v>0</v>
      </c>
      <c r="M12" s="47">
        <f t="shared" si="5"/>
        <v>0</v>
      </c>
      <c r="N12" s="47">
        <f t="shared" si="5"/>
        <v>0</v>
      </c>
      <c r="O12" s="47">
        <f t="shared" si="5"/>
        <v>0</v>
      </c>
      <c r="P12" s="47">
        <f t="shared" si="5"/>
        <v>0</v>
      </c>
      <c r="Q12" s="47">
        <f t="shared" si="5"/>
        <v>0</v>
      </c>
    </row>
    <row r="13" spans="2:17" s="41" customFormat="1" ht="15" customHeight="1" outlineLevel="3" x14ac:dyDescent="0.15">
      <c r="B13" s="108" t="s">
        <v>78</v>
      </c>
      <c r="C13" s="109"/>
      <c r="D13" s="109"/>
      <c r="E13" s="48">
        <f>SUM(E14:E15)</f>
        <v>0</v>
      </c>
      <c r="F13" s="48">
        <f t="shared" ref="F13:Q13" si="6">SUM(F14:F15)</f>
        <v>0</v>
      </c>
      <c r="G13" s="48">
        <f t="shared" si="6"/>
        <v>0</v>
      </c>
      <c r="H13" s="48">
        <f t="shared" si="6"/>
        <v>0</v>
      </c>
      <c r="I13" s="48">
        <f t="shared" si="6"/>
        <v>0</v>
      </c>
      <c r="J13" s="48">
        <f t="shared" si="6"/>
        <v>0</v>
      </c>
      <c r="K13" s="48">
        <f t="shared" si="6"/>
        <v>0</v>
      </c>
      <c r="L13" s="48">
        <f t="shared" si="6"/>
        <v>0</v>
      </c>
      <c r="M13" s="48">
        <f t="shared" si="6"/>
        <v>0</v>
      </c>
      <c r="N13" s="48">
        <f t="shared" si="6"/>
        <v>0</v>
      </c>
      <c r="O13" s="48">
        <f t="shared" si="6"/>
        <v>0</v>
      </c>
      <c r="P13" s="48">
        <f t="shared" si="6"/>
        <v>0</v>
      </c>
      <c r="Q13" s="48">
        <f t="shared" si="6"/>
        <v>0</v>
      </c>
    </row>
    <row r="14" spans="2:17" s="41" customFormat="1" ht="15" customHeight="1" outlineLevel="4" x14ac:dyDescent="0.15">
      <c r="B14" s="104" t="s">
        <v>91</v>
      </c>
      <c r="C14" s="105"/>
      <c r="D14" s="105"/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50">
        <f>SUM(E14,F14,G14,H14,I14,J14,K14,L14,M14,N14,O14,P14)</f>
        <v>0</v>
      </c>
    </row>
    <row r="15" spans="2:17" s="41" customFormat="1" ht="15" customHeight="1" outlineLevel="4" x14ac:dyDescent="0.15">
      <c r="B15" s="104" t="s">
        <v>116</v>
      </c>
      <c r="C15" s="105"/>
      <c r="D15" s="105"/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50">
        <f>SUM(E15,F15,G15,H15,I15,J15,K15,L15,M15,N15,O15,P15)</f>
        <v>0</v>
      </c>
    </row>
    <row r="16" spans="2:17" s="41" customFormat="1" ht="15" customHeight="1" outlineLevel="3" x14ac:dyDescent="0.15">
      <c r="B16" s="108" t="s">
        <v>141</v>
      </c>
      <c r="C16" s="109"/>
      <c r="D16" s="109"/>
      <c r="E16" s="48">
        <f>SUM(E17)</f>
        <v>0</v>
      </c>
      <c r="F16" s="48">
        <f t="shared" ref="F16:Q16" si="7">SUM(F17)</f>
        <v>0</v>
      </c>
      <c r="G16" s="48">
        <f t="shared" si="7"/>
        <v>0</v>
      </c>
      <c r="H16" s="48">
        <f t="shared" si="7"/>
        <v>0</v>
      </c>
      <c r="I16" s="48">
        <f t="shared" si="7"/>
        <v>0</v>
      </c>
      <c r="J16" s="48">
        <f t="shared" si="7"/>
        <v>0</v>
      </c>
      <c r="K16" s="48">
        <f t="shared" si="7"/>
        <v>0</v>
      </c>
      <c r="L16" s="48">
        <f t="shared" si="7"/>
        <v>0</v>
      </c>
      <c r="M16" s="48">
        <f t="shared" si="7"/>
        <v>0</v>
      </c>
      <c r="N16" s="48">
        <f t="shared" si="7"/>
        <v>0</v>
      </c>
      <c r="O16" s="48">
        <f t="shared" si="7"/>
        <v>0</v>
      </c>
      <c r="P16" s="48">
        <f t="shared" si="7"/>
        <v>0</v>
      </c>
      <c r="Q16" s="48">
        <f t="shared" si="7"/>
        <v>0</v>
      </c>
    </row>
    <row r="17" spans="2:17" s="41" customFormat="1" ht="25" customHeight="1" outlineLevel="4" x14ac:dyDescent="0.15">
      <c r="B17" s="104" t="s">
        <v>154</v>
      </c>
      <c r="C17" s="105"/>
      <c r="D17" s="105"/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50">
        <f>SUM(E17,F17,G17,H17,I17,J17,K17,L17,M17,N17,O17,P17)</f>
        <v>0</v>
      </c>
    </row>
    <row r="18" spans="2:17" s="41" customFormat="1" ht="15" customHeight="1" outlineLevel="2" x14ac:dyDescent="0.15">
      <c r="B18" s="102" t="s">
        <v>155</v>
      </c>
      <c r="C18" s="103"/>
      <c r="D18" s="103"/>
      <c r="E18" s="47">
        <f>SUM(E19)</f>
        <v>0</v>
      </c>
      <c r="F18" s="47">
        <f t="shared" ref="F18:Q18" si="8">SUM(F19)</f>
        <v>0</v>
      </c>
      <c r="G18" s="47">
        <f t="shared" si="8"/>
        <v>0</v>
      </c>
      <c r="H18" s="47">
        <f t="shared" si="8"/>
        <v>0</v>
      </c>
      <c r="I18" s="47">
        <f t="shared" si="8"/>
        <v>0</v>
      </c>
      <c r="J18" s="47">
        <f t="shared" si="8"/>
        <v>0</v>
      </c>
      <c r="K18" s="47">
        <f t="shared" si="8"/>
        <v>0</v>
      </c>
      <c r="L18" s="47">
        <f t="shared" si="8"/>
        <v>0</v>
      </c>
      <c r="M18" s="47">
        <f t="shared" si="8"/>
        <v>0</v>
      </c>
      <c r="N18" s="47">
        <f t="shared" si="8"/>
        <v>0</v>
      </c>
      <c r="O18" s="47">
        <f t="shared" si="8"/>
        <v>0</v>
      </c>
      <c r="P18" s="47">
        <f t="shared" si="8"/>
        <v>0</v>
      </c>
      <c r="Q18" s="47">
        <f t="shared" si="8"/>
        <v>0</v>
      </c>
    </row>
    <row r="19" spans="2:17" s="41" customFormat="1" ht="15" customHeight="1" outlineLevel="3" x14ac:dyDescent="0.15">
      <c r="B19" s="108" t="s">
        <v>170</v>
      </c>
      <c r="C19" s="109"/>
      <c r="D19" s="109"/>
      <c r="E19" s="48">
        <f>SUM(E20:E22)</f>
        <v>0</v>
      </c>
      <c r="F19" s="48">
        <f t="shared" ref="F19:Q19" si="9">SUM(F20:F22)</f>
        <v>0</v>
      </c>
      <c r="G19" s="48">
        <f t="shared" si="9"/>
        <v>0</v>
      </c>
      <c r="H19" s="48">
        <f t="shared" si="9"/>
        <v>0</v>
      </c>
      <c r="I19" s="48">
        <f t="shared" si="9"/>
        <v>0</v>
      </c>
      <c r="J19" s="48">
        <f t="shared" si="9"/>
        <v>0</v>
      </c>
      <c r="K19" s="48">
        <f t="shared" si="9"/>
        <v>0</v>
      </c>
      <c r="L19" s="48">
        <f t="shared" si="9"/>
        <v>0</v>
      </c>
      <c r="M19" s="48">
        <f t="shared" si="9"/>
        <v>0</v>
      </c>
      <c r="N19" s="48">
        <f t="shared" si="9"/>
        <v>0</v>
      </c>
      <c r="O19" s="48">
        <f t="shared" si="9"/>
        <v>0</v>
      </c>
      <c r="P19" s="48">
        <f t="shared" si="9"/>
        <v>0</v>
      </c>
      <c r="Q19" s="48">
        <f t="shared" si="9"/>
        <v>0</v>
      </c>
    </row>
    <row r="20" spans="2:17" s="41" customFormat="1" ht="15" customHeight="1" outlineLevel="4" x14ac:dyDescent="0.15">
      <c r="B20" s="104" t="s">
        <v>171</v>
      </c>
      <c r="C20" s="105"/>
      <c r="D20" s="105"/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50">
        <f>SUM(E20,F20,G20,H20,I20,J20,K20,L20,M20,N20,O20,P20)</f>
        <v>0</v>
      </c>
    </row>
    <row r="21" spans="2:17" s="41" customFormat="1" ht="15" customHeight="1" outlineLevel="4" x14ac:dyDescent="0.15">
      <c r="B21" s="104" t="s">
        <v>181</v>
      </c>
      <c r="C21" s="105"/>
      <c r="D21" s="105"/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50">
        <f>SUM(E21,F21,G21,H21,I21,J21,K21,L21,M21,N21,O21,P21)</f>
        <v>0</v>
      </c>
    </row>
    <row r="22" spans="2:17" s="41" customFormat="1" ht="15" customHeight="1" outlineLevel="4" x14ac:dyDescent="0.15">
      <c r="B22" s="104" t="s">
        <v>193</v>
      </c>
      <c r="C22" s="105"/>
      <c r="D22" s="105"/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50">
        <f>SUM(E22,F22,G22,H22,I22,J22,K22,L22,M22,N22,O22,P22)</f>
        <v>0</v>
      </c>
    </row>
    <row r="23" spans="2:17" s="41" customFormat="1" ht="15" customHeight="1" outlineLevel="2" x14ac:dyDescent="0.15">
      <c r="B23" s="102" t="s">
        <v>205</v>
      </c>
      <c r="C23" s="103"/>
      <c r="D23" s="103"/>
      <c r="E23" s="47">
        <f>SUM(E24,E26)</f>
        <v>0</v>
      </c>
      <c r="F23" s="47">
        <f t="shared" ref="F23:Q23" si="10">SUM(F24,F26)</f>
        <v>0</v>
      </c>
      <c r="G23" s="47">
        <f t="shared" si="10"/>
        <v>0</v>
      </c>
      <c r="H23" s="47">
        <f t="shared" si="10"/>
        <v>0</v>
      </c>
      <c r="I23" s="47">
        <f t="shared" si="10"/>
        <v>0</v>
      </c>
      <c r="J23" s="47">
        <f t="shared" si="10"/>
        <v>0</v>
      </c>
      <c r="K23" s="47">
        <f t="shared" si="10"/>
        <v>0</v>
      </c>
      <c r="L23" s="47">
        <f t="shared" si="10"/>
        <v>0</v>
      </c>
      <c r="M23" s="47">
        <f t="shared" si="10"/>
        <v>0</v>
      </c>
      <c r="N23" s="47">
        <f t="shared" si="10"/>
        <v>0</v>
      </c>
      <c r="O23" s="47">
        <f t="shared" si="10"/>
        <v>0</v>
      </c>
      <c r="P23" s="47">
        <f t="shared" si="10"/>
        <v>0</v>
      </c>
      <c r="Q23" s="47">
        <f t="shared" si="10"/>
        <v>0</v>
      </c>
    </row>
    <row r="24" spans="2:17" s="41" customFormat="1" ht="15" customHeight="1" outlineLevel="3" x14ac:dyDescent="0.15">
      <c r="B24" s="108" t="s">
        <v>213</v>
      </c>
      <c r="C24" s="109"/>
      <c r="D24" s="109"/>
      <c r="E24" s="48">
        <f>SUM(E25)</f>
        <v>0</v>
      </c>
      <c r="F24" s="48">
        <f t="shared" ref="F24:Q24" si="11">SUM(F25)</f>
        <v>0</v>
      </c>
      <c r="G24" s="48">
        <f t="shared" si="11"/>
        <v>0</v>
      </c>
      <c r="H24" s="48">
        <f t="shared" si="11"/>
        <v>0</v>
      </c>
      <c r="I24" s="48">
        <f t="shared" si="11"/>
        <v>0</v>
      </c>
      <c r="J24" s="48">
        <f t="shared" si="11"/>
        <v>0</v>
      </c>
      <c r="K24" s="48">
        <f t="shared" si="11"/>
        <v>0</v>
      </c>
      <c r="L24" s="48">
        <f t="shared" si="11"/>
        <v>0</v>
      </c>
      <c r="M24" s="48">
        <f t="shared" si="11"/>
        <v>0</v>
      </c>
      <c r="N24" s="48">
        <f t="shared" si="11"/>
        <v>0</v>
      </c>
      <c r="O24" s="48">
        <f t="shared" si="11"/>
        <v>0</v>
      </c>
      <c r="P24" s="48">
        <f t="shared" si="11"/>
        <v>0</v>
      </c>
      <c r="Q24" s="48">
        <f t="shared" si="11"/>
        <v>0</v>
      </c>
    </row>
    <row r="25" spans="2:17" s="41" customFormat="1" ht="15" customHeight="1" outlineLevel="4" x14ac:dyDescent="0.15">
      <c r="B25" s="104" t="s">
        <v>214</v>
      </c>
      <c r="C25" s="105"/>
      <c r="D25" s="105"/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50">
        <f>SUM(E25,F25,G25,H25,I25,J25,K25,L25,M25,N25,O25,P25)</f>
        <v>0</v>
      </c>
    </row>
    <row r="26" spans="2:17" s="41" customFormat="1" ht="25" customHeight="1" outlineLevel="3" x14ac:dyDescent="0.15">
      <c r="B26" s="108" t="s">
        <v>215</v>
      </c>
      <c r="C26" s="109"/>
      <c r="D26" s="109"/>
      <c r="E26" s="48">
        <f>SUM(E27)</f>
        <v>0</v>
      </c>
      <c r="F26" s="48">
        <f t="shared" ref="F26:Q26" si="12">SUM(F27)</f>
        <v>0</v>
      </c>
      <c r="G26" s="48">
        <f t="shared" si="12"/>
        <v>0</v>
      </c>
      <c r="H26" s="48">
        <f t="shared" si="12"/>
        <v>0</v>
      </c>
      <c r="I26" s="48">
        <f t="shared" si="12"/>
        <v>0</v>
      </c>
      <c r="J26" s="48">
        <f t="shared" si="12"/>
        <v>0</v>
      </c>
      <c r="K26" s="48">
        <f t="shared" si="12"/>
        <v>0</v>
      </c>
      <c r="L26" s="48">
        <f t="shared" si="12"/>
        <v>0</v>
      </c>
      <c r="M26" s="48">
        <f t="shared" si="12"/>
        <v>0</v>
      </c>
      <c r="N26" s="48">
        <f t="shared" si="12"/>
        <v>0</v>
      </c>
      <c r="O26" s="48">
        <f t="shared" si="12"/>
        <v>0</v>
      </c>
      <c r="P26" s="48">
        <f t="shared" si="12"/>
        <v>0</v>
      </c>
      <c r="Q26" s="48">
        <f t="shared" si="12"/>
        <v>0</v>
      </c>
    </row>
    <row r="27" spans="2:17" s="41" customFormat="1" ht="15" customHeight="1" outlineLevel="4" x14ac:dyDescent="0.15">
      <c r="B27" s="104" t="s">
        <v>217</v>
      </c>
      <c r="C27" s="105"/>
      <c r="D27" s="105"/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50">
        <f>SUM(E27,F27,G27,H27,I27,J27,K27,L27,M27,N27,O27,P27)</f>
        <v>0</v>
      </c>
    </row>
    <row r="28" spans="2:17" s="41" customFormat="1" ht="15" customHeight="1" outlineLevel="2" x14ac:dyDescent="0.15">
      <c r="B28" s="102" t="s">
        <v>218</v>
      </c>
      <c r="C28" s="103"/>
      <c r="D28" s="103"/>
      <c r="E28" s="47">
        <f t="shared" ref="E28:Q28" si="13">SUM(E29,E31,E42,E47)</f>
        <v>0</v>
      </c>
      <c r="F28" s="47">
        <f t="shared" si="13"/>
        <v>0</v>
      </c>
      <c r="G28" s="47">
        <f t="shared" si="13"/>
        <v>0</v>
      </c>
      <c r="H28" s="47">
        <f t="shared" si="13"/>
        <v>0</v>
      </c>
      <c r="I28" s="47">
        <f t="shared" si="13"/>
        <v>0</v>
      </c>
      <c r="J28" s="47">
        <f t="shared" si="13"/>
        <v>0</v>
      </c>
      <c r="K28" s="47">
        <f t="shared" si="13"/>
        <v>0</v>
      </c>
      <c r="L28" s="47">
        <f t="shared" si="13"/>
        <v>0</v>
      </c>
      <c r="M28" s="47">
        <f t="shared" si="13"/>
        <v>0</v>
      </c>
      <c r="N28" s="47">
        <f t="shared" si="13"/>
        <v>0</v>
      </c>
      <c r="O28" s="47">
        <f t="shared" si="13"/>
        <v>0</v>
      </c>
      <c r="P28" s="47">
        <f t="shared" si="13"/>
        <v>0</v>
      </c>
      <c r="Q28" s="47">
        <f t="shared" si="13"/>
        <v>0</v>
      </c>
    </row>
    <row r="29" spans="2:17" s="41" customFormat="1" ht="15" customHeight="1" outlineLevel="3" x14ac:dyDescent="0.15">
      <c r="B29" s="108" t="s">
        <v>244</v>
      </c>
      <c r="C29" s="109"/>
      <c r="D29" s="109"/>
      <c r="E29" s="48">
        <f>SUM(E30)</f>
        <v>0</v>
      </c>
      <c r="F29" s="48">
        <f t="shared" ref="F29:Q29" si="14">SUM(F30)</f>
        <v>0</v>
      </c>
      <c r="G29" s="48">
        <f t="shared" si="14"/>
        <v>0</v>
      </c>
      <c r="H29" s="48">
        <f t="shared" si="14"/>
        <v>0</v>
      </c>
      <c r="I29" s="48">
        <f t="shared" si="14"/>
        <v>0</v>
      </c>
      <c r="J29" s="48">
        <f t="shared" si="14"/>
        <v>0</v>
      </c>
      <c r="K29" s="48">
        <f t="shared" si="14"/>
        <v>0</v>
      </c>
      <c r="L29" s="48">
        <f t="shared" si="14"/>
        <v>0</v>
      </c>
      <c r="M29" s="48">
        <f t="shared" si="14"/>
        <v>0</v>
      </c>
      <c r="N29" s="48">
        <f t="shared" si="14"/>
        <v>0</v>
      </c>
      <c r="O29" s="48">
        <f t="shared" si="14"/>
        <v>0</v>
      </c>
      <c r="P29" s="48">
        <f t="shared" si="14"/>
        <v>0</v>
      </c>
      <c r="Q29" s="48">
        <f t="shared" si="14"/>
        <v>0</v>
      </c>
    </row>
    <row r="30" spans="2:17" s="41" customFormat="1" ht="15" customHeight="1" outlineLevel="4" x14ac:dyDescent="0.15">
      <c r="B30" s="98" t="s">
        <v>251</v>
      </c>
      <c r="C30" s="99"/>
      <c r="D30" s="99"/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50">
        <f>SUM(E30,F30,G30,H30,I30,J30,K30,L30,M30,N30,O30,P30)</f>
        <v>0</v>
      </c>
    </row>
    <row r="31" spans="2:17" s="41" customFormat="1" ht="15" customHeight="1" outlineLevel="3" x14ac:dyDescent="0.15">
      <c r="B31" s="108" t="s">
        <v>252</v>
      </c>
      <c r="C31" s="109"/>
      <c r="D31" s="109"/>
      <c r="E31" s="48">
        <f>SUM(E32,E37)</f>
        <v>0</v>
      </c>
      <c r="F31" s="48">
        <f t="shared" ref="F31:Q31" si="15">SUM(F32,F37)</f>
        <v>0</v>
      </c>
      <c r="G31" s="48">
        <f t="shared" si="15"/>
        <v>0</v>
      </c>
      <c r="H31" s="48">
        <f t="shared" si="15"/>
        <v>0</v>
      </c>
      <c r="I31" s="48">
        <f t="shared" si="15"/>
        <v>0</v>
      </c>
      <c r="J31" s="48">
        <f t="shared" si="15"/>
        <v>0</v>
      </c>
      <c r="K31" s="48">
        <f t="shared" si="15"/>
        <v>0</v>
      </c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</row>
    <row r="32" spans="2:17" s="41" customFormat="1" ht="15" customHeight="1" outlineLevel="4" x14ac:dyDescent="0.15">
      <c r="B32" s="112" t="s">
        <v>276</v>
      </c>
      <c r="C32" s="113"/>
      <c r="D32" s="113"/>
      <c r="E32" s="51">
        <f>SUM(E33:E36)</f>
        <v>0</v>
      </c>
      <c r="F32" s="51">
        <f t="shared" ref="F32:Q32" si="16">SUM(F33:F36)</f>
        <v>0</v>
      </c>
      <c r="G32" s="51">
        <f t="shared" si="16"/>
        <v>0</v>
      </c>
      <c r="H32" s="51">
        <f t="shared" si="16"/>
        <v>0</v>
      </c>
      <c r="I32" s="51">
        <f t="shared" si="16"/>
        <v>0</v>
      </c>
      <c r="J32" s="51">
        <f t="shared" si="16"/>
        <v>0</v>
      </c>
      <c r="K32" s="51">
        <f t="shared" si="16"/>
        <v>0</v>
      </c>
      <c r="L32" s="51">
        <f t="shared" si="16"/>
        <v>0</v>
      </c>
      <c r="M32" s="51">
        <f t="shared" si="16"/>
        <v>0</v>
      </c>
      <c r="N32" s="51">
        <f t="shared" si="16"/>
        <v>0</v>
      </c>
      <c r="O32" s="51">
        <f t="shared" si="16"/>
        <v>0</v>
      </c>
      <c r="P32" s="51">
        <f t="shared" si="16"/>
        <v>0</v>
      </c>
      <c r="Q32" s="51">
        <f t="shared" si="16"/>
        <v>0</v>
      </c>
    </row>
    <row r="33" spans="2:17" s="41" customFormat="1" ht="15" customHeight="1" outlineLevel="5" x14ac:dyDescent="0.15">
      <c r="B33" s="98" t="s">
        <v>286</v>
      </c>
      <c r="C33" s="99"/>
      <c r="D33" s="99"/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50">
        <f>SUM(E33,F33,G33,H33,I33,J33,K33,L33,M33,N33,O33,P33)</f>
        <v>0</v>
      </c>
    </row>
    <row r="34" spans="2:17" s="41" customFormat="1" ht="15" customHeight="1" outlineLevel="5" x14ac:dyDescent="0.15">
      <c r="B34" s="98" t="s">
        <v>290</v>
      </c>
      <c r="C34" s="99"/>
      <c r="D34" s="99"/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50">
        <f>SUM(E34,F34,G34,H34,I34,J34,K34,L34,M34,N34,O34,P34)</f>
        <v>0</v>
      </c>
    </row>
    <row r="35" spans="2:17" s="41" customFormat="1" ht="15" customHeight="1" outlineLevel="5" x14ac:dyDescent="0.15">
      <c r="B35" s="98" t="s">
        <v>291</v>
      </c>
      <c r="C35" s="99"/>
      <c r="D35" s="99"/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50">
        <f>SUM(E35,F35,G35,H35,I35,J35,K35,L35,M35,N35,O35,P35)</f>
        <v>0</v>
      </c>
    </row>
    <row r="36" spans="2:17" s="41" customFormat="1" ht="15" customHeight="1" outlineLevel="5" x14ac:dyDescent="0.15">
      <c r="B36" s="98" t="s">
        <v>293</v>
      </c>
      <c r="C36" s="99"/>
      <c r="D36" s="9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50">
        <f>SUM(E36,F36,G36,H36,I36,J36,K36,L36,M36,N36,O36,P36)</f>
        <v>0</v>
      </c>
    </row>
    <row r="37" spans="2:17" s="41" customFormat="1" ht="15" customHeight="1" outlineLevel="4" x14ac:dyDescent="0.15">
      <c r="B37" s="112" t="s">
        <v>295</v>
      </c>
      <c r="C37" s="113"/>
      <c r="D37" s="113"/>
      <c r="E37" s="51">
        <f>SUM(E38:E41)</f>
        <v>0</v>
      </c>
      <c r="F37" s="51">
        <f t="shared" ref="F37:Q37" si="17">SUM(F38:F41)</f>
        <v>0</v>
      </c>
      <c r="G37" s="51">
        <f t="shared" si="17"/>
        <v>0</v>
      </c>
      <c r="H37" s="51">
        <f t="shared" si="17"/>
        <v>0</v>
      </c>
      <c r="I37" s="51">
        <f t="shared" si="17"/>
        <v>0</v>
      </c>
      <c r="J37" s="51">
        <f t="shared" si="17"/>
        <v>0</v>
      </c>
      <c r="K37" s="51">
        <f t="shared" si="17"/>
        <v>0</v>
      </c>
      <c r="L37" s="51">
        <f t="shared" si="17"/>
        <v>0</v>
      </c>
      <c r="M37" s="51">
        <f t="shared" si="17"/>
        <v>0</v>
      </c>
      <c r="N37" s="51">
        <f t="shared" si="17"/>
        <v>0</v>
      </c>
      <c r="O37" s="51">
        <f t="shared" si="17"/>
        <v>0</v>
      </c>
      <c r="P37" s="51">
        <f t="shared" si="17"/>
        <v>0</v>
      </c>
      <c r="Q37" s="51">
        <f t="shared" si="17"/>
        <v>0</v>
      </c>
    </row>
    <row r="38" spans="2:17" s="41" customFormat="1" ht="15" customHeight="1" outlineLevel="5" x14ac:dyDescent="0.15">
      <c r="B38" s="98" t="s">
        <v>311</v>
      </c>
      <c r="C38" s="99"/>
      <c r="D38" s="99"/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50">
        <f>SUM(E38,F38,G38,H38,I38,J38,K38,L38,M38,N38,O38,P38)</f>
        <v>0</v>
      </c>
    </row>
    <row r="39" spans="2:17" s="41" customFormat="1" ht="15" customHeight="1" outlineLevel="5" x14ac:dyDescent="0.15">
      <c r="B39" s="98" t="s">
        <v>312</v>
      </c>
      <c r="C39" s="99"/>
      <c r="D39" s="99"/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50">
        <f>SUM(E39,F39,G39,H39,I39,J39,K39,L39,M39,N39,O39,P39)</f>
        <v>0</v>
      </c>
    </row>
    <row r="40" spans="2:17" s="41" customFormat="1" ht="15" customHeight="1" outlineLevel="6" x14ac:dyDescent="0.15">
      <c r="B40" s="98" t="s">
        <v>331</v>
      </c>
      <c r="C40" s="99"/>
      <c r="D40" s="99"/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50">
        <f>SUM(E40,F40,G40,H40,I40,J40,K40,L40,M40,N40,O40,P40)</f>
        <v>0</v>
      </c>
    </row>
    <row r="41" spans="2:17" s="41" customFormat="1" ht="15" customHeight="1" outlineLevel="5" x14ac:dyDescent="0.15">
      <c r="B41" s="98" t="s">
        <v>333</v>
      </c>
      <c r="C41" s="99"/>
      <c r="D41" s="99"/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50">
        <f>SUM(E41,F41,G41,H41,I41,J41,K41,L41,M41,N41,O41,P41)</f>
        <v>0</v>
      </c>
    </row>
    <row r="42" spans="2:17" s="41" customFormat="1" ht="15" customHeight="1" outlineLevel="3" x14ac:dyDescent="0.15">
      <c r="B42" s="108" t="s">
        <v>338</v>
      </c>
      <c r="C42" s="109"/>
      <c r="D42" s="109"/>
      <c r="E42" s="48">
        <f>SUM(E43)</f>
        <v>0</v>
      </c>
      <c r="F42" s="48">
        <f t="shared" ref="F42:Q42" si="18">SUM(F43)</f>
        <v>0</v>
      </c>
      <c r="G42" s="48">
        <f t="shared" si="18"/>
        <v>0</v>
      </c>
      <c r="H42" s="48">
        <f t="shared" si="18"/>
        <v>0</v>
      </c>
      <c r="I42" s="48">
        <f t="shared" si="18"/>
        <v>0</v>
      </c>
      <c r="J42" s="48">
        <f t="shared" si="18"/>
        <v>0</v>
      </c>
      <c r="K42" s="48">
        <f t="shared" si="18"/>
        <v>0</v>
      </c>
      <c r="L42" s="48">
        <f t="shared" si="18"/>
        <v>0</v>
      </c>
      <c r="M42" s="48">
        <f t="shared" si="18"/>
        <v>0</v>
      </c>
      <c r="N42" s="48">
        <f t="shared" si="18"/>
        <v>0</v>
      </c>
      <c r="O42" s="48">
        <f t="shared" si="18"/>
        <v>0</v>
      </c>
      <c r="P42" s="48">
        <f t="shared" si="18"/>
        <v>0</v>
      </c>
      <c r="Q42" s="48">
        <f t="shared" si="18"/>
        <v>0</v>
      </c>
    </row>
    <row r="43" spans="2:17" s="41" customFormat="1" ht="15" customHeight="1" outlineLevel="4" x14ac:dyDescent="0.15">
      <c r="B43" s="112" t="s">
        <v>357</v>
      </c>
      <c r="C43" s="113"/>
      <c r="D43" s="113"/>
      <c r="E43" s="51">
        <f>SUM(E44:E46)</f>
        <v>0</v>
      </c>
      <c r="F43" s="51">
        <f t="shared" ref="F43:Q43" si="19">SUM(F44:F46)</f>
        <v>0</v>
      </c>
      <c r="G43" s="51">
        <f t="shared" si="19"/>
        <v>0</v>
      </c>
      <c r="H43" s="51">
        <f t="shared" si="19"/>
        <v>0</v>
      </c>
      <c r="I43" s="51">
        <f t="shared" si="19"/>
        <v>0</v>
      </c>
      <c r="J43" s="51">
        <f t="shared" si="19"/>
        <v>0</v>
      </c>
      <c r="K43" s="51">
        <f t="shared" si="19"/>
        <v>0</v>
      </c>
      <c r="L43" s="51">
        <f t="shared" si="19"/>
        <v>0</v>
      </c>
      <c r="M43" s="51">
        <f t="shared" si="19"/>
        <v>0</v>
      </c>
      <c r="N43" s="51">
        <f t="shared" si="19"/>
        <v>0</v>
      </c>
      <c r="O43" s="51">
        <f t="shared" si="19"/>
        <v>0</v>
      </c>
      <c r="P43" s="51">
        <f t="shared" si="19"/>
        <v>0</v>
      </c>
      <c r="Q43" s="51">
        <f t="shared" si="19"/>
        <v>0</v>
      </c>
    </row>
    <row r="44" spans="2:17" s="41" customFormat="1" ht="15" customHeight="1" outlineLevel="5" x14ac:dyDescent="0.15">
      <c r="B44" s="98" t="s">
        <v>358</v>
      </c>
      <c r="C44" s="99"/>
      <c r="D44" s="99"/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50">
        <f>SUM(E44,F44,G44,H44,I44,J44,K44,L44,M44,N44,O44,P44)</f>
        <v>0</v>
      </c>
    </row>
    <row r="45" spans="2:17" s="41" customFormat="1" ht="15" customHeight="1" outlineLevel="5" x14ac:dyDescent="0.15">
      <c r="B45" s="98" t="s">
        <v>367</v>
      </c>
      <c r="C45" s="99"/>
      <c r="D45" s="99"/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50">
        <f>SUM(E45,F45,G45,H45,I45,J45,K45,L45,M45,N45,O45,P45)</f>
        <v>0</v>
      </c>
    </row>
    <row r="46" spans="2:17" s="41" customFormat="1" ht="25" customHeight="1" outlineLevel="5" x14ac:dyDescent="0.15">
      <c r="B46" s="98" t="s">
        <v>374</v>
      </c>
      <c r="C46" s="99"/>
      <c r="D46" s="99"/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50">
        <f>SUM(E46,F46,G46,H46,I46,J46,K46,L46,M46,N46,O46,P46)</f>
        <v>0</v>
      </c>
    </row>
    <row r="47" spans="2:17" s="41" customFormat="1" ht="15" customHeight="1" outlineLevel="3" x14ac:dyDescent="0.15">
      <c r="B47" s="108" t="s">
        <v>383</v>
      </c>
      <c r="C47" s="109"/>
      <c r="D47" s="109"/>
      <c r="E47" s="48">
        <f t="shared" ref="E47:Q47" si="20">SUM(E48,E52,E58,E64,E67,E70)</f>
        <v>0</v>
      </c>
      <c r="F47" s="48">
        <f t="shared" si="20"/>
        <v>0</v>
      </c>
      <c r="G47" s="48">
        <f t="shared" si="20"/>
        <v>0</v>
      </c>
      <c r="H47" s="48">
        <f t="shared" si="20"/>
        <v>0</v>
      </c>
      <c r="I47" s="48">
        <f t="shared" si="20"/>
        <v>0</v>
      </c>
      <c r="J47" s="48">
        <f t="shared" si="20"/>
        <v>0</v>
      </c>
      <c r="K47" s="48">
        <f t="shared" si="20"/>
        <v>0</v>
      </c>
      <c r="L47" s="48">
        <f t="shared" si="20"/>
        <v>0</v>
      </c>
      <c r="M47" s="48">
        <f t="shared" si="20"/>
        <v>0</v>
      </c>
      <c r="N47" s="48">
        <f t="shared" si="20"/>
        <v>0</v>
      </c>
      <c r="O47" s="48">
        <f t="shared" si="20"/>
        <v>0</v>
      </c>
      <c r="P47" s="48">
        <f t="shared" si="20"/>
        <v>0</v>
      </c>
      <c r="Q47" s="48">
        <f t="shared" si="20"/>
        <v>0</v>
      </c>
    </row>
    <row r="48" spans="2:17" s="41" customFormat="1" ht="15" customHeight="1" outlineLevel="4" x14ac:dyDescent="0.15">
      <c r="B48" s="112" t="s">
        <v>408</v>
      </c>
      <c r="C48" s="113"/>
      <c r="D48" s="113"/>
      <c r="E48" s="51">
        <f>SUM(E49:E51)</f>
        <v>0</v>
      </c>
      <c r="F48" s="51">
        <f t="shared" ref="F48:Q48" si="21">SUM(F49:F51)</f>
        <v>0</v>
      </c>
      <c r="G48" s="51">
        <f t="shared" si="21"/>
        <v>0</v>
      </c>
      <c r="H48" s="51">
        <f t="shared" si="21"/>
        <v>0</v>
      </c>
      <c r="I48" s="51">
        <f t="shared" si="21"/>
        <v>0</v>
      </c>
      <c r="J48" s="51">
        <f t="shared" si="21"/>
        <v>0</v>
      </c>
      <c r="K48" s="51">
        <f t="shared" si="21"/>
        <v>0</v>
      </c>
      <c r="L48" s="51">
        <f t="shared" si="21"/>
        <v>0</v>
      </c>
      <c r="M48" s="51">
        <f t="shared" si="21"/>
        <v>0</v>
      </c>
      <c r="N48" s="51">
        <f t="shared" si="21"/>
        <v>0</v>
      </c>
      <c r="O48" s="51">
        <f t="shared" si="21"/>
        <v>0</v>
      </c>
      <c r="P48" s="51">
        <f t="shared" si="21"/>
        <v>0</v>
      </c>
      <c r="Q48" s="51">
        <f t="shared" si="21"/>
        <v>0</v>
      </c>
    </row>
    <row r="49" spans="2:17" s="41" customFormat="1" ht="15" customHeight="1" outlineLevel="5" x14ac:dyDescent="0.15">
      <c r="B49" s="98" t="s">
        <v>433</v>
      </c>
      <c r="C49" s="99"/>
      <c r="D49" s="99"/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50">
        <f>SUM(E49,F49,G49,H49,I49,J49,K49,L49,M49,N49,O49,P49)</f>
        <v>0</v>
      </c>
    </row>
    <row r="50" spans="2:17" s="41" customFormat="1" ht="15" customHeight="1" outlineLevel="5" x14ac:dyDescent="0.15">
      <c r="B50" s="98" t="s">
        <v>438</v>
      </c>
      <c r="C50" s="99"/>
      <c r="D50" s="99"/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50">
        <f>SUM(E50,F50,G50,H50,I50,J50,K50,L50,M50,N50,O50,P50)</f>
        <v>0</v>
      </c>
    </row>
    <row r="51" spans="2:17" s="41" customFormat="1" ht="15" customHeight="1" outlineLevel="5" x14ac:dyDescent="0.15">
      <c r="B51" s="98" t="s">
        <v>448</v>
      </c>
      <c r="C51" s="99"/>
      <c r="D51" s="99"/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50">
        <f>SUM(E51,F51,G51,H51,I51,J51,K51,L51,M51,N51,O51,P51)</f>
        <v>0</v>
      </c>
    </row>
    <row r="52" spans="2:17" s="41" customFormat="1" ht="15" customHeight="1" outlineLevel="4" x14ac:dyDescent="0.15">
      <c r="B52" s="112" t="s">
        <v>466</v>
      </c>
      <c r="C52" s="113"/>
      <c r="D52" s="113"/>
      <c r="E52" s="51">
        <f>SUM(E53:E57)</f>
        <v>0</v>
      </c>
      <c r="F52" s="51">
        <f t="shared" ref="F52:Q52" si="22">SUM(F53:F57)</f>
        <v>0</v>
      </c>
      <c r="G52" s="51">
        <f t="shared" si="22"/>
        <v>0</v>
      </c>
      <c r="H52" s="51">
        <f t="shared" si="22"/>
        <v>0</v>
      </c>
      <c r="I52" s="51">
        <f t="shared" si="22"/>
        <v>0</v>
      </c>
      <c r="J52" s="51">
        <f t="shared" si="22"/>
        <v>0</v>
      </c>
      <c r="K52" s="51">
        <f t="shared" si="22"/>
        <v>0</v>
      </c>
      <c r="L52" s="51">
        <f t="shared" si="22"/>
        <v>0</v>
      </c>
      <c r="M52" s="51">
        <f t="shared" si="22"/>
        <v>0</v>
      </c>
      <c r="N52" s="51">
        <f t="shared" si="22"/>
        <v>0</v>
      </c>
      <c r="O52" s="51">
        <f t="shared" si="22"/>
        <v>0</v>
      </c>
      <c r="P52" s="51">
        <f t="shared" si="22"/>
        <v>0</v>
      </c>
      <c r="Q52" s="51">
        <f t="shared" si="22"/>
        <v>0</v>
      </c>
    </row>
    <row r="53" spans="2:17" s="41" customFormat="1" ht="15" customHeight="1" outlineLevel="5" x14ac:dyDescent="0.15">
      <c r="B53" s="98" t="s">
        <v>483</v>
      </c>
      <c r="C53" s="99"/>
      <c r="D53" s="99"/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50">
        <f>SUM(E53,F53,G53,H53,I53,J53,K53,L53,M53,N53,O53,P53)</f>
        <v>0</v>
      </c>
    </row>
    <row r="54" spans="2:17" s="41" customFormat="1" ht="25" customHeight="1" outlineLevel="5" x14ac:dyDescent="0.15">
      <c r="B54" s="98" t="s">
        <v>487</v>
      </c>
      <c r="C54" s="99"/>
      <c r="D54" s="99"/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50">
        <f>SUM(E54,F54,G54,H54,I54,J54,K54,L54,M54,N54,O54,P54)</f>
        <v>0</v>
      </c>
    </row>
    <row r="55" spans="2:17" s="41" customFormat="1" ht="15" customHeight="1" outlineLevel="5" x14ac:dyDescent="0.15">
      <c r="B55" s="98" t="s">
        <v>491</v>
      </c>
      <c r="C55" s="99"/>
      <c r="D55" s="99"/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50">
        <f>SUM(E55,F55,G55,H55,I55,J55,K55,L55,M55,N55,O55,P55)</f>
        <v>0</v>
      </c>
    </row>
    <row r="56" spans="2:17" s="41" customFormat="1" ht="15" customHeight="1" outlineLevel="5" x14ac:dyDescent="0.15">
      <c r="B56" s="98" t="s">
        <v>504</v>
      </c>
      <c r="C56" s="99"/>
      <c r="D56" s="99"/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50">
        <f>SUM(E56,F56,G56,H56,I56,J56,K56,L56,M56,N56,O56,P56)</f>
        <v>0</v>
      </c>
    </row>
    <row r="57" spans="2:17" s="41" customFormat="1" ht="15" customHeight="1" outlineLevel="5" x14ac:dyDescent="0.15">
      <c r="B57" s="98" t="s">
        <v>516</v>
      </c>
      <c r="C57" s="99"/>
      <c r="D57" s="99"/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50">
        <f>SUM(E57,F57,G57,H57,I57,J57,K57,L57,M57,N57,O57,P57)</f>
        <v>0</v>
      </c>
    </row>
    <row r="58" spans="2:17" s="41" customFormat="1" ht="15" customHeight="1" outlineLevel="4" x14ac:dyDescent="0.15">
      <c r="B58" s="112" t="s">
        <v>521</v>
      </c>
      <c r="C58" s="113"/>
      <c r="D58" s="113"/>
      <c r="E58" s="51">
        <f>SUM(E59:E63)</f>
        <v>0</v>
      </c>
      <c r="F58" s="51">
        <f t="shared" ref="F58:Q58" si="23">SUM(F59:F63)</f>
        <v>0</v>
      </c>
      <c r="G58" s="51">
        <f t="shared" si="23"/>
        <v>0</v>
      </c>
      <c r="H58" s="51">
        <f t="shared" si="23"/>
        <v>0</v>
      </c>
      <c r="I58" s="51">
        <f t="shared" si="23"/>
        <v>0</v>
      </c>
      <c r="J58" s="51">
        <f t="shared" si="23"/>
        <v>0</v>
      </c>
      <c r="K58" s="51">
        <f t="shared" si="23"/>
        <v>0</v>
      </c>
      <c r="L58" s="51">
        <f t="shared" si="23"/>
        <v>0</v>
      </c>
      <c r="M58" s="51">
        <f t="shared" si="23"/>
        <v>0</v>
      </c>
      <c r="N58" s="51">
        <f t="shared" si="23"/>
        <v>0</v>
      </c>
      <c r="O58" s="51">
        <f t="shared" si="23"/>
        <v>0</v>
      </c>
      <c r="P58" s="51">
        <f t="shared" si="23"/>
        <v>0</v>
      </c>
      <c r="Q58" s="51">
        <f t="shared" si="23"/>
        <v>0</v>
      </c>
    </row>
    <row r="59" spans="2:17" s="41" customFormat="1" ht="15" customHeight="1" outlineLevel="5" x14ac:dyDescent="0.15">
      <c r="B59" s="98" t="s">
        <v>540</v>
      </c>
      <c r="C59" s="99"/>
      <c r="D59" s="99"/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50">
        <f>SUM(E59,F59,G59,H59,I59,J59,K59,L59,M59,N59,O59,P59)</f>
        <v>0</v>
      </c>
    </row>
    <row r="60" spans="2:17" s="41" customFormat="1" ht="25" customHeight="1" outlineLevel="5" x14ac:dyDescent="0.15">
      <c r="B60" s="98" t="s">
        <v>549</v>
      </c>
      <c r="C60" s="99"/>
      <c r="D60" s="99"/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50">
        <f>SUM(E60,F60,G60,H60,I60,J60,K60,L60,M60,N60,O60,P60)</f>
        <v>0</v>
      </c>
    </row>
    <row r="61" spans="2:17" s="41" customFormat="1" ht="15" customHeight="1" outlineLevel="5" x14ac:dyDescent="0.15">
      <c r="B61" s="98" t="s">
        <v>563</v>
      </c>
      <c r="C61" s="99"/>
      <c r="D61" s="99"/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50">
        <f>SUM(E61,F61,G61,H61,I61,J61,K61,L61,M61,N61,O61,P61)</f>
        <v>0</v>
      </c>
    </row>
    <row r="62" spans="2:17" s="41" customFormat="1" ht="15" customHeight="1" outlineLevel="5" x14ac:dyDescent="0.15">
      <c r="B62" s="98" t="s">
        <v>577</v>
      </c>
      <c r="C62" s="99"/>
      <c r="D62" s="99"/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50">
        <f>SUM(E62,F62,G62,H62,I62,J62,K62,L62,M62,N62,O62,P62)</f>
        <v>0</v>
      </c>
    </row>
    <row r="63" spans="2:17" s="41" customFormat="1" ht="15" customHeight="1" outlineLevel="5" x14ac:dyDescent="0.15">
      <c r="B63" s="98" t="s">
        <v>579</v>
      </c>
      <c r="C63" s="99"/>
      <c r="D63" s="99"/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50">
        <f>SUM(E63,F63,G63,H63,I63,J63,K63,L63,M63,N63,O63,P63)</f>
        <v>0</v>
      </c>
    </row>
    <row r="64" spans="2:17" s="41" customFormat="1" ht="15" customHeight="1" outlineLevel="4" x14ac:dyDescent="0.15">
      <c r="B64" s="112" t="s">
        <v>588</v>
      </c>
      <c r="C64" s="113"/>
      <c r="D64" s="113"/>
      <c r="E64" s="51">
        <f>SUM(E65:E66)</f>
        <v>0</v>
      </c>
      <c r="F64" s="51">
        <f t="shared" ref="F64:Q64" si="24">SUM(F65:F66)</f>
        <v>0</v>
      </c>
      <c r="G64" s="51">
        <f t="shared" si="24"/>
        <v>0</v>
      </c>
      <c r="H64" s="51">
        <f t="shared" si="24"/>
        <v>0</v>
      </c>
      <c r="I64" s="51">
        <f t="shared" si="24"/>
        <v>0</v>
      </c>
      <c r="J64" s="51">
        <f t="shared" si="24"/>
        <v>0</v>
      </c>
      <c r="K64" s="51">
        <f t="shared" si="24"/>
        <v>0</v>
      </c>
      <c r="L64" s="51">
        <f t="shared" si="24"/>
        <v>0</v>
      </c>
      <c r="M64" s="51">
        <f t="shared" si="24"/>
        <v>0</v>
      </c>
      <c r="N64" s="51">
        <f t="shared" si="24"/>
        <v>0</v>
      </c>
      <c r="O64" s="51">
        <f t="shared" si="24"/>
        <v>0</v>
      </c>
      <c r="P64" s="51">
        <f t="shared" si="24"/>
        <v>0</v>
      </c>
      <c r="Q64" s="51">
        <f t="shared" si="24"/>
        <v>0</v>
      </c>
    </row>
    <row r="65" spans="2:17" s="41" customFormat="1" ht="25" customHeight="1" outlineLevel="5" x14ac:dyDescent="0.15">
      <c r="B65" s="98" t="s">
        <v>599</v>
      </c>
      <c r="C65" s="99"/>
      <c r="D65" s="99"/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50">
        <f>SUM(E65,F65,G65,H65,I65,J65,K65,L65,M65,N65,O65,P65)</f>
        <v>0</v>
      </c>
    </row>
    <row r="66" spans="2:17" s="41" customFormat="1" ht="15" customHeight="1" outlineLevel="5" x14ac:dyDescent="0.15">
      <c r="B66" s="98" t="s">
        <v>603</v>
      </c>
      <c r="C66" s="99"/>
      <c r="D66" s="99"/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50">
        <f>SUM(E66,F66,G66,H66,I66,J66,K66,L66,M66,N66,O66,P66)</f>
        <v>0</v>
      </c>
    </row>
    <row r="67" spans="2:17" s="41" customFormat="1" ht="15" customHeight="1" outlineLevel="4" x14ac:dyDescent="0.15">
      <c r="B67" s="112" t="s">
        <v>606</v>
      </c>
      <c r="C67" s="113"/>
      <c r="D67" s="113"/>
      <c r="E67" s="51">
        <f>SUM(E68:E69)</f>
        <v>0</v>
      </c>
      <c r="F67" s="51">
        <f t="shared" ref="F67:Q67" si="25">SUM(F68:F69)</f>
        <v>0</v>
      </c>
      <c r="G67" s="51">
        <f t="shared" si="25"/>
        <v>0</v>
      </c>
      <c r="H67" s="51">
        <f t="shared" si="25"/>
        <v>0</v>
      </c>
      <c r="I67" s="51">
        <f t="shared" si="25"/>
        <v>0</v>
      </c>
      <c r="J67" s="51">
        <f t="shared" si="25"/>
        <v>0</v>
      </c>
      <c r="K67" s="51">
        <f t="shared" si="25"/>
        <v>0</v>
      </c>
      <c r="L67" s="51">
        <f t="shared" si="25"/>
        <v>0</v>
      </c>
      <c r="M67" s="51">
        <f t="shared" si="25"/>
        <v>0</v>
      </c>
      <c r="N67" s="51">
        <f t="shared" si="25"/>
        <v>0</v>
      </c>
      <c r="O67" s="51">
        <f t="shared" si="25"/>
        <v>0</v>
      </c>
      <c r="P67" s="51">
        <f t="shared" si="25"/>
        <v>0</v>
      </c>
      <c r="Q67" s="51">
        <f t="shared" si="25"/>
        <v>0</v>
      </c>
    </row>
    <row r="68" spans="2:17" s="41" customFormat="1" ht="15" customHeight="1" outlineLevel="5" x14ac:dyDescent="0.15">
      <c r="B68" s="98" t="s">
        <v>608</v>
      </c>
      <c r="C68" s="99"/>
      <c r="D68" s="99"/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50">
        <f>SUM(E68,F68,G68,H68,I68,J68,K68,L68,M68,N68,O68,P68)</f>
        <v>0</v>
      </c>
    </row>
    <row r="69" spans="2:17" s="41" customFormat="1" ht="25" customHeight="1" outlineLevel="5" x14ac:dyDescent="0.15">
      <c r="B69" s="98" t="s">
        <v>610</v>
      </c>
      <c r="C69" s="99"/>
      <c r="D69" s="99"/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50">
        <f>SUM(E69,F69,G69,H69,I69,J69,K69,L69,M69,N69,O69,P69)</f>
        <v>0</v>
      </c>
    </row>
    <row r="70" spans="2:17" s="41" customFormat="1" ht="15" customHeight="1" outlineLevel="4" x14ac:dyDescent="0.15">
      <c r="B70" s="112" t="s">
        <v>611</v>
      </c>
      <c r="C70" s="113"/>
      <c r="D70" s="113"/>
      <c r="E70" s="51">
        <f>SUM(E71:E73)</f>
        <v>0</v>
      </c>
      <c r="F70" s="51">
        <f t="shared" ref="F70:Q70" si="26">SUM(F71:F73)</f>
        <v>0</v>
      </c>
      <c r="G70" s="51">
        <f t="shared" si="26"/>
        <v>0</v>
      </c>
      <c r="H70" s="51">
        <f t="shared" si="26"/>
        <v>0</v>
      </c>
      <c r="I70" s="51">
        <f t="shared" si="26"/>
        <v>0</v>
      </c>
      <c r="J70" s="51">
        <f t="shared" si="26"/>
        <v>0</v>
      </c>
      <c r="K70" s="51">
        <f t="shared" si="26"/>
        <v>0</v>
      </c>
      <c r="L70" s="51">
        <f t="shared" si="26"/>
        <v>0</v>
      </c>
      <c r="M70" s="51">
        <f t="shared" si="26"/>
        <v>0</v>
      </c>
      <c r="N70" s="51">
        <f t="shared" si="26"/>
        <v>0</v>
      </c>
      <c r="O70" s="51">
        <f t="shared" si="26"/>
        <v>0</v>
      </c>
      <c r="P70" s="51">
        <f t="shared" si="26"/>
        <v>0</v>
      </c>
      <c r="Q70" s="51">
        <f t="shared" si="26"/>
        <v>0</v>
      </c>
    </row>
    <row r="71" spans="2:17" s="41" customFormat="1" ht="15" customHeight="1" outlineLevel="5" x14ac:dyDescent="0.15">
      <c r="B71" s="98" t="s">
        <v>624</v>
      </c>
      <c r="C71" s="99"/>
      <c r="D71" s="99"/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50">
        <f>SUM(E71,F71,G71,H71,I71,J71,K71,L71,M71,N71,O71,P71)</f>
        <v>0</v>
      </c>
    </row>
    <row r="72" spans="2:17" s="41" customFormat="1" ht="15" customHeight="1" outlineLevel="5" x14ac:dyDescent="0.15">
      <c r="B72" s="98" t="s">
        <v>629</v>
      </c>
      <c r="C72" s="99"/>
      <c r="D72" s="99"/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50">
        <f>SUM(E72,F72,G72,H72,I72,J72,K72,L72,M72,N72,O72,P72)</f>
        <v>0</v>
      </c>
    </row>
    <row r="73" spans="2:17" s="41" customFormat="1" ht="15" customHeight="1" outlineLevel="5" x14ac:dyDescent="0.15">
      <c r="B73" s="98" t="s">
        <v>632</v>
      </c>
      <c r="C73" s="99"/>
      <c r="D73" s="99"/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50">
        <f>SUM(E73,F73,G73,H73,I73,J73,K73,L73,M73,N73,O73,P73)</f>
        <v>0</v>
      </c>
    </row>
    <row r="74" spans="2:17" s="41" customFormat="1" ht="15" customHeight="1" x14ac:dyDescent="0.15">
      <c r="B74" s="110" t="s">
        <v>634</v>
      </c>
      <c r="C74" s="111"/>
      <c r="D74" s="111"/>
      <c r="E74" s="44">
        <f>SUM(E75,E79)</f>
        <v>0</v>
      </c>
      <c r="F74" s="44">
        <f t="shared" ref="F74:Q74" si="27">SUM(F75,F79)</f>
        <v>0</v>
      </c>
      <c r="G74" s="44">
        <f t="shared" si="27"/>
        <v>0</v>
      </c>
      <c r="H74" s="44">
        <f t="shared" si="27"/>
        <v>0</v>
      </c>
      <c r="I74" s="44">
        <f t="shared" si="27"/>
        <v>0</v>
      </c>
      <c r="J74" s="44">
        <f t="shared" si="27"/>
        <v>0</v>
      </c>
      <c r="K74" s="44">
        <f t="shared" si="27"/>
        <v>0</v>
      </c>
      <c r="L74" s="44">
        <f t="shared" si="27"/>
        <v>0</v>
      </c>
      <c r="M74" s="44">
        <f t="shared" si="27"/>
        <v>0</v>
      </c>
      <c r="N74" s="44">
        <f t="shared" si="27"/>
        <v>0</v>
      </c>
      <c r="O74" s="44">
        <f t="shared" si="27"/>
        <v>0</v>
      </c>
      <c r="P74" s="44">
        <f t="shared" si="27"/>
        <v>0</v>
      </c>
      <c r="Q74" s="44">
        <f t="shared" si="27"/>
        <v>0</v>
      </c>
    </row>
    <row r="75" spans="2:17" s="41" customFormat="1" ht="15" customHeight="1" outlineLevel="1" x14ac:dyDescent="0.15">
      <c r="B75" s="106" t="s">
        <v>22</v>
      </c>
      <c r="C75" s="107"/>
      <c r="D75" s="107"/>
      <c r="E75" s="46">
        <f>SUM(E76)</f>
        <v>0</v>
      </c>
      <c r="F75" s="46">
        <f t="shared" ref="F75:M77" si="28">SUM(F76)</f>
        <v>0</v>
      </c>
      <c r="G75" s="46">
        <f t="shared" si="28"/>
        <v>0</v>
      </c>
      <c r="H75" s="46">
        <f t="shared" si="28"/>
        <v>0</v>
      </c>
      <c r="I75" s="46">
        <f t="shared" si="28"/>
        <v>0</v>
      </c>
      <c r="J75" s="46">
        <f t="shared" si="28"/>
        <v>0</v>
      </c>
      <c r="K75" s="46">
        <f t="shared" si="28"/>
        <v>0</v>
      </c>
      <c r="L75" s="46">
        <f t="shared" si="28"/>
        <v>0</v>
      </c>
      <c r="M75" s="46">
        <f t="shared" si="28"/>
        <v>0</v>
      </c>
      <c r="N75" s="46">
        <f t="shared" ref="N75:Q77" si="29">SUM(N76)</f>
        <v>0</v>
      </c>
      <c r="O75" s="46">
        <f t="shared" si="29"/>
        <v>0</v>
      </c>
      <c r="P75" s="46">
        <f t="shared" si="29"/>
        <v>0</v>
      </c>
      <c r="Q75" s="46">
        <f t="shared" si="29"/>
        <v>0</v>
      </c>
    </row>
    <row r="76" spans="2:17" s="41" customFormat="1" ht="15" customHeight="1" outlineLevel="2" x14ac:dyDescent="0.15">
      <c r="B76" s="102" t="s">
        <v>639</v>
      </c>
      <c r="C76" s="103"/>
      <c r="D76" s="103"/>
      <c r="E76" s="47">
        <f>SUM(E77)</f>
        <v>0</v>
      </c>
      <c r="F76" s="47">
        <f t="shared" si="28"/>
        <v>0</v>
      </c>
      <c r="G76" s="47">
        <f t="shared" si="28"/>
        <v>0</v>
      </c>
      <c r="H76" s="47">
        <f t="shared" si="28"/>
        <v>0</v>
      </c>
      <c r="I76" s="47">
        <f t="shared" si="28"/>
        <v>0</v>
      </c>
      <c r="J76" s="47">
        <f t="shared" si="28"/>
        <v>0</v>
      </c>
      <c r="K76" s="47">
        <f t="shared" si="28"/>
        <v>0</v>
      </c>
      <c r="L76" s="47">
        <f t="shared" si="28"/>
        <v>0</v>
      </c>
      <c r="M76" s="47">
        <f t="shared" si="28"/>
        <v>0</v>
      </c>
      <c r="N76" s="47">
        <f t="shared" si="29"/>
        <v>0</v>
      </c>
      <c r="O76" s="47">
        <f t="shared" si="29"/>
        <v>0</v>
      </c>
      <c r="P76" s="47">
        <f t="shared" si="29"/>
        <v>0</v>
      </c>
      <c r="Q76" s="47">
        <f t="shared" si="29"/>
        <v>0</v>
      </c>
    </row>
    <row r="77" spans="2:17" s="41" customFormat="1" ht="15" customHeight="1" outlineLevel="3" x14ac:dyDescent="0.15">
      <c r="B77" s="108" t="s">
        <v>640</v>
      </c>
      <c r="C77" s="109"/>
      <c r="D77" s="109"/>
      <c r="E77" s="48">
        <f>SUM(E78)</f>
        <v>0</v>
      </c>
      <c r="F77" s="48">
        <f t="shared" si="28"/>
        <v>0</v>
      </c>
      <c r="G77" s="48">
        <f t="shared" si="28"/>
        <v>0</v>
      </c>
      <c r="H77" s="48">
        <f t="shared" si="28"/>
        <v>0</v>
      </c>
      <c r="I77" s="48">
        <f t="shared" si="28"/>
        <v>0</v>
      </c>
      <c r="J77" s="48">
        <f t="shared" si="28"/>
        <v>0</v>
      </c>
      <c r="K77" s="48">
        <f t="shared" si="28"/>
        <v>0</v>
      </c>
      <c r="L77" s="48">
        <f t="shared" si="28"/>
        <v>0</v>
      </c>
      <c r="M77" s="48">
        <f t="shared" si="28"/>
        <v>0</v>
      </c>
      <c r="N77" s="48">
        <f t="shared" si="29"/>
        <v>0</v>
      </c>
      <c r="O77" s="48">
        <f t="shared" si="29"/>
        <v>0</v>
      </c>
      <c r="P77" s="48">
        <f t="shared" si="29"/>
        <v>0</v>
      </c>
      <c r="Q77" s="48">
        <f t="shared" si="29"/>
        <v>0</v>
      </c>
    </row>
    <row r="78" spans="2:17" s="41" customFormat="1" ht="15" customHeight="1" outlineLevel="4" x14ac:dyDescent="0.15">
      <c r="B78" s="104" t="s">
        <v>641</v>
      </c>
      <c r="C78" s="105"/>
      <c r="D78" s="105"/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50">
        <f>SUM(E78,F78,G78,H78,I78,J78,K78,L78,M78,N78,O78,P78)</f>
        <v>0</v>
      </c>
    </row>
    <row r="79" spans="2:17" s="41" customFormat="1" ht="15" customHeight="1" outlineLevel="1" x14ac:dyDescent="0.15">
      <c r="B79" s="106" t="s">
        <v>27</v>
      </c>
      <c r="C79" s="107"/>
      <c r="D79" s="107"/>
      <c r="E79" s="46">
        <f>SUM(E80,E82)</f>
        <v>0</v>
      </c>
      <c r="F79" s="46">
        <f t="shared" ref="F79:Q79" si="30">SUM(F80,F82)</f>
        <v>0</v>
      </c>
      <c r="G79" s="46">
        <f t="shared" si="30"/>
        <v>0</v>
      </c>
      <c r="H79" s="46">
        <f t="shared" si="30"/>
        <v>0</v>
      </c>
      <c r="I79" s="46">
        <f t="shared" si="30"/>
        <v>0</v>
      </c>
      <c r="J79" s="46">
        <f t="shared" si="30"/>
        <v>0</v>
      </c>
      <c r="K79" s="46">
        <f t="shared" si="30"/>
        <v>0</v>
      </c>
      <c r="L79" s="46">
        <f t="shared" si="30"/>
        <v>0</v>
      </c>
      <c r="M79" s="46">
        <f t="shared" si="30"/>
        <v>0</v>
      </c>
      <c r="N79" s="46">
        <f t="shared" si="30"/>
        <v>0</v>
      </c>
      <c r="O79" s="46">
        <f t="shared" si="30"/>
        <v>0</v>
      </c>
      <c r="P79" s="46">
        <f t="shared" si="30"/>
        <v>0</v>
      </c>
      <c r="Q79" s="46">
        <f t="shared" si="30"/>
        <v>0</v>
      </c>
    </row>
    <row r="80" spans="2:17" s="41" customFormat="1" ht="15" customHeight="1" outlineLevel="2" x14ac:dyDescent="0.15">
      <c r="B80" s="102" t="s">
        <v>645</v>
      </c>
      <c r="C80" s="103"/>
      <c r="D80" s="103"/>
      <c r="E80" s="47">
        <f>SUM(E81)</f>
        <v>0</v>
      </c>
      <c r="F80" s="47">
        <f t="shared" ref="F80:Q80" si="31">SUM(F81)</f>
        <v>0</v>
      </c>
      <c r="G80" s="47">
        <f t="shared" si="31"/>
        <v>0</v>
      </c>
      <c r="H80" s="47">
        <f t="shared" si="31"/>
        <v>0</v>
      </c>
      <c r="I80" s="47">
        <f t="shared" si="31"/>
        <v>0</v>
      </c>
      <c r="J80" s="47">
        <f t="shared" si="31"/>
        <v>0</v>
      </c>
      <c r="K80" s="47">
        <f t="shared" si="31"/>
        <v>0</v>
      </c>
      <c r="L80" s="47">
        <f t="shared" si="31"/>
        <v>0</v>
      </c>
      <c r="M80" s="47">
        <f t="shared" si="31"/>
        <v>0</v>
      </c>
      <c r="N80" s="47">
        <f t="shared" si="31"/>
        <v>0</v>
      </c>
      <c r="O80" s="47">
        <f t="shared" si="31"/>
        <v>0</v>
      </c>
      <c r="P80" s="47">
        <f t="shared" si="31"/>
        <v>0</v>
      </c>
      <c r="Q80" s="47">
        <f t="shared" si="31"/>
        <v>0</v>
      </c>
    </row>
    <row r="81" spans="2:17" s="41" customFormat="1" ht="15" customHeight="1" outlineLevel="3" x14ac:dyDescent="0.15">
      <c r="B81" s="98" t="s">
        <v>646</v>
      </c>
      <c r="C81" s="99"/>
      <c r="D81" s="99"/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50">
        <f>SUM(E81,F81,G81,H81,I81,J81,K81,L81,M81,N81,O81,P81)</f>
        <v>0</v>
      </c>
    </row>
    <row r="82" spans="2:17" s="41" customFormat="1" ht="15" customHeight="1" outlineLevel="2" x14ac:dyDescent="0.15">
      <c r="B82" s="102" t="s">
        <v>647</v>
      </c>
      <c r="C82" s="103"/>
      <c r="D82" s="103"/>
      <c r="E82" s="47">
        <f>SUM(E83,E84)</f>
        <v>0</v>
      </c>
      <c r="F82" s="47">
        <f t="shared" ref="F82:Q82" si="32">SUM(F83,F84)</f>
        <v>0</v>
      </c>
      <c r="G82" s="47">
        <f t="shared" si="32"/>
        <v>0</v>
      </c>
      <c r="H82" s="47">
        <f t="shared" si="32"/>
        <v>0</v>
      </c>
      <c r="I82" s="47">
        <f t="shared" si="32"/>
        <v>0</v>
      </c>
      <c r="J82" s="47">
        <f t="shared" si="32"/>
        <v>0</v>
      </c>
      <c r="K82" s="47">
        <f t="shared" si="32"/>
        <v>0</v>
      </c>
      <c r="L82" s="47">
        <f t="shared" si="32"/>
        <v>0</v>
      </c>
      <c r="M82" s="47">
        <f t="shared" si="32"/>
        <v>0</v>
      </c>
      <c r="N82" s="47">
        <f t="shared" si="32"/>
        <v>0</v>
      </c>
      <c r="O82" s="47">
        <f t="shared" si="32"/>
        <v>0</v>
      </c>
      <c r="P82" s="47">
        <f t="shared" si="32"/>
        <v>0</v>
      </c>
      <c r="Q82" s="47">
        <f t="shared" si="32"/>
        <v>0</v>
      </c>
    </row>
    <row r="83" spans="2:17" s="41" customFormat="1" ht="15" customHeight="1" outlineLevel="3" x14ac:dyDescent="0.15">
      <c r="B83" s="98" t="s">
        <v>650</v>
      </c>
      <c r="C83" s="99"/>
      <c r="D83" s="99"/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50">
        <f>SUM(E83,F83,G83,H83,I83,J83,K83,L83,M83,N83,O83,P83)</f>
        <v>0</v>
      </c>
    </row>
    <row r="84" spans="2:17" s="41" customFormat="1" ht="15" customHeight="1" outlineLevel="3" x14ac:dyDescent="0.15">
      <c r="B84" s="100" t="s">
        <v>651</v>
      </c>
      <c r="C84" s="101"/>
      <c r="D84" s="101"/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50">
        <f>SUM(E84,F84,G84,H84,I84,J84,K84,L84,M84,N84,O84,P84)</f>
        <v>0</v>
      </c>
    </row>
    <row r="85" spans="2:17" ht="25" customHeight="1" x14ac:dyDescent="0.15">
      <c r="B85" s="96" t="s">
        <v>3</v>
      </c>
      <c r="C85" s="97"/>
      <c r="D85" s="97"/>
      <c r="E85" s="45">
        <f t="shared" ref="E85:Q85" si="33">SUM(E5,E74)</f>
        <v>0</v>
      </c>
      <c r="F85" s="45">
        <f t="shared" si="33"/>
        <v>0</v>
      </c>
      <c r="G85" s="45">
        <f t="shared" si="33"/>
        <v>0</v>
      </c>
      <c r="H85" s="45">
        <f t="shared" si="33"/>
        <v>0</v>
      </c>
      <c r="I85" s="45">
        <f t="shared" si="33"/>
        <v>0</v>
      </c>
      <c r="J85" s="45">
        <f t="shared" si="33"/>
        <v>0</v>
      </c>
      <c r="K85" s="45">
        <f t="shared" si="33"/>
        <v>0</v>
      </c>
      <c r="L85" s="45">
        <f t="shared" si="33"/>
        <v>0</v>
      </c>
      <c r="M85" s="45">
        <f t="shared" si="33"/>
        <v>0</v>
      </c>
      <c r="N85" s="45">
        <f t="shared" si="33"/>
        <v>0</v>
      </c>
      <c r="O85" s="45">
        <f t="shared" si="33"/>
        <v>0</v>
      </c>
      <c r="P85" s="45">
        <f t="shared" si="33"/>
        <v>0</v>
      </c>
      <c r="Q85" s="45">
        <f t="shared" si="33"/>
        <v>0</v>
      </c>
    </row>
  </sheetData>
  <sheetProtection algorithmName="SHA-512" hashValue="bAW+rqZg1hK7IdToae3bcZEBTnIKV7DZPoJc10egVMvH2GUgtv0KYX30hE+pJFMiP18rdp8GGJAZim0TnBFKRQ==" saltValue="v/JbCNFnSWBrxLxkyRerJw==" spinCount="100000" sheet="1" formatCells="0" formatColumns="0" formatRows="0" insertColumns="0" insertRows="0" insertHyperlinks="0" deleteColumns="0" deleteRows="0" sort="0" autoFilter="0" pivotTables="0"/>
  <mergeCells count="86">
    <mergeCell ref="B2:D2"/>
    <mergeCell ref="E2:P2"/>
    <mergeCell ref="Q2:Q3"/>
    <mergeCell ref="B3:D3"/>
    <mergeCell ref="B15:D15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7:D27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39:D39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B84:D84"/>
    <mergeCell ref="B85:D85"/>
    <mergeCell ref="B76:D76"/>
    <mergeCell ref="B77:D77"/>
    <mergeCell ref="B78:D78"/>
    <mergeCell ref="B79:D79"/>
    <mergeCell ref="B80:D80"/>
    <mergeCell ref="B81:D81"/>
  </mergeCells>
  <dataValidations count="1">
    <dataValidation type="decimal" allowBlank="1" showInputMessage="1" showErrorMessage="1" sqref="E9:P10 E14:P15 E17:P17 E20:P22 E25:P25 E27:P27 E30:P30 E33:P36 E38:P41 E44:P46 E49:P51 E53:P57 E59:P63 E65:P66 E68:P69 E71:P73 E78:P78 E81:P81 E83:P84" xr:uid="{886F3579-A17C-5A47-8F87-9559DB67FC62}">
      <formula1>-1000000000</formula1>
      <formula2>1000000000</formula2>
    </dataValidation>
  </dataValidation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</vt:lpstr>
      <vt:lpstr>план-факт</vt:lpstr>
      <vt:lpstr>план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Колганов</cp:lastModifiedBy>
  <dcterms:modified xsi:type="dcterms:W3CDTF">2022-11-13T23:16:51Z</dcterms:modified>
</cp:coreProperties>
</file>