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UCSDBootcamp/Excel Module/CrowdFunding Analysis/"/>
    </mc:Choice>
  </mc:AlternateContent>
  <xr:revisionPtr revIDLastSave="0" documentId="13_ncr:1_{6013E252-160C-C143-AD50-C12EEE768685}" xr6:coauthVersionLast="47" xr6:coauthVersionMax="47" xr10:uidLastSave="{00000000-0000-0000-0000-000000000000}"/>
  <bookViews>
    <workbookView xWindow="-7920" yWindow="-21100" windowWidth="51200" windowHeight="19400" xr2:uid="{00000000-000D-0000-FFFF-FFFF00000000}"/>
  </bookViews>
  <sheets>
    <sheet name="Chart1" sheetId="9" r:id="rId1"/>
    <sheet name="Kickstarter" sheetId="1" r:id="rId2"/>
    <sheet name="Eidinburgh Research" sheetId="5" r:id="rId3"/>
    <sheet name="Category Statistics" sheetId="2" r:id="rId4"/>
    <sheet name="Subcategory Statistics" sheetId="3" r:id="rId5"/>
    <sheet name="Outcomes Based on Launch Date" sheetId="4" r:id="rId6"/>
    <sheet name="Successful US Kickstarters" sheetId="6" r:id="rId7"/>
    <sheet name="Failed US Kicktarters" sheetId="7" r:id="rId8"/>
    <sheet name="Descriptive Statistics" sheetId="8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4" i="5"/>
  <c r="C5" i="5"/>
  <c r="C6" i="5"/>
  <c r="C3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E3" i="5" s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E2" i="5" s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E5" i="5" s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E6" i="5" s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E4" i="5" s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53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522" i="1"/>
  <c r="P523" i="1"/>
  <c r="P524" i="1"/>
  <c r="P525" i="1"/>
  <c r="P526" i="1"/>
  <c r="P527" i="1"/>
  <c r="P528" i="1"/>
  <c r="P529" i="1"/>
  <c r="P530" i="1"/>
  <c r="P531" i="1"/>
  <c r="P532" i="1"/>
  <c r="P534" i="1"/>
  <c r="P535" i="1"/>
  <c r="P536" i="1"/>
  <c r="P537" i="1"/>
  <c r="P538" i="1"/>
  <c r="P539" i="1"/>
  <c r="P540" i="1"/>
  <c r="P541" i="1"/>
  <c r="P1286" i="1"/>
  <c r="P1287" i="1"/>
  <c r="P2" i="1"/>
  <c r="O3968" i="1"/>
  <c r="O1462" i="1"/>
  <c r="O494" i="1"/>
  <c r="O2680" i="1"/>
  <c r="O226" i="1"/>
  <c r="O3958" i="1"/>
  <c r="O1294" i="1"/>
  <c r="O4061" i="1"/>
  <c r="O621" i="1"/>
  <c r="O4068" i="1"/>
  <c r="O165" i="1"/>
  <c r="O197" i="1"/>
  <c r="O225" i="1"/>
  <c r="O233" i="1"/>
  <c r="O4113" i="1"/>
  <c r="O157" i="1"/>
  <c r="O4067" i="1"/>
  <c r="O4108" i="1"/>
  <c r="O2645" i="1"/>
  <c r="O4069" i="1"/>
  <c r="O194" i="1"/>
  <c r="O2704" i="1"/>
  <c r="O641" i="1"/>
  <c r="O4049" i="1"/>
  <c r="O1107" i="1"/>
  <c r="O1002" i="1"/>
  <c r="O2375" i="1"/>
  <c r="O4112" i="1"/>
  <c r="O488" i="1"/>
  <c r="O2392" i="1"/>
  <c r="O2648" i="1"/>
  <c r="O1097" i="1"/>
  <c r="O4106" i="1"/>
  <c r="O2142" i="1"/>
  <c r="O191" i="1"/>
  <c r="O1118" i="1"/>
  <c r="O1449" i="1"/>
  <c r="O3956" i="1"/>
  <c r="O161" i="1"/>
  <c r="O180" i="1"/>
  <c r="O688" i="1"/>
  <c r="O1232" i="1"/>
  <c r="O2644" i="1"/>
  <c r="O2351" i="1"/>
  <c r="O1323" i="1"/>
  <c r="O629" i="1"/>
  <c r="O1973" i="1"/>
  <c r="O3961" i="1"/>
  <c r="O1919" i="1"/>
  <c r="O2149" i="1"/>
  <c r="O154" i="1"/>
  <c r="O2860" i="1"/>
  <c r="O2155" i="1"/>
  <c r="O4054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4056" i="1"/>
  <c r="O153" i="1"/>
  <c r="O1123" i="1"/>
  <c r="O544" i="1"/>
  <c r="O1863" i="1"/>
  <c r="O561" i="1"/>
  <c r="O4078" i="1"/>
  <c r="O478" i="1"/>
  <c r="O4048" i="1"/>
  <c r="O1981" i="1"/>
  <c r="O1007" i="1"/>
  <c r="O691" i="1"/>
  <c r="O671" i="1"/>
  <c r="O3950" i="1"/>
  <c r="O1319" i="1"/>
  <c r="O996" i="1"/>
  <c r="O665" i="1"/>
  <c r="O631" i="1"/>
  <c r="O2581" i="1"/>
  <c r="O508" i="1"/>
  <c r="O1423" i="1"/>
  <c r="O640" i="1"/>
  <c r="O668" i="1"/>
  <c r="O3766" i="1"/>
  <c r="O142" i="1"/>
  <c r="O1450" i="1"/>
  <c r="O1975" i="1"/>
  <c r="O1316" i="1"/>
  <c r="O1443" i="1"/>
  <c r="O3031" i="1"/>
  <c r="O1984" i="1"/>
  <c r="O2515" i="1"/>
  <c r="O2078" i="1"/>
  <c r="O1178" i="1"/>
  <c r="O698" i="1"/>
  <c r="O2365" i="1"/>
  <c r="O980" i="1"/>
  <c r="O2015" i="1"/>
  <c r="O1876" i="1"/>
  <c r="O373" i="1"/>
  <c r="O328" i="1"/>
  <c r="O3941" i="1"/>
  <c r="O2658" i="1"/>
  <c r="O1001" i="1"/>
  <c r="O1068" i="1"/>
  <c r="O140" i="1"/>
  <c r="O978" i="1"/>
  <c r="O610" i="1"/>
  <c r="O559" i="1"/>
  <c r="O2389" i="1"/>
  <c r="O696" i="1"/>
  <c r="O2521" i="1"/>
  <c r="O3024" i="1"/>
  <c r="O2840" i="1"/>
  <c r="O238" i="1"/>
  <c r="O2998" i="1"/>
  <c r="O2711" i="1"/>
  <c r="O2431" i="1"/>
  <c r="O1998" i="1"/>
  <c r="O1336" i="1"/>
  <c r="O701" i="1"/>
  <c r="O152" i="1"/>
  <c r="O1447" i="1"/>
  <c r="O300" i="1"/>
  <c r="O2072" i="1"/>
  <c r="O2041" i="1"/>
  <c r="O4111" i="1"/>
  <c r="O2651" i="1"/>
  <c r="O1175" i="1"/>
  <c r="O580" i="1"/>
  <c r="O1700" i="1"/>
  <c r="O2399" i="1"/>
  <c r="O166" i="1"/>
  <c r="O2438" i="1"/>
  <c r="O3971" i="1"/>
  <c r="O1012" i="1"/>
  <c r="O1308" i="1"/>
  <c r="O966" i="1"/>
  <c r="O2504" i="1"/>
  <c r="O3907" i="1"/>
  <c r="O169" i="1"/>
  <c r="O1867" i="1"/>
  <c r="O437" i="1"/>
  <c r="O2380" i="1"/>
  <c r="O4101" i="1"/>
  <c r="O985" i="1"/>
  <c r="O1950" i="1"/>
  <c r="O1947" i="1"/>
  <c r="O1968" i="1"/>
  <c r="O2025" i="1"/>
  <c r="O2075" i="1"/>
  <c r="O271" i="1"/>
  <c r="O2024" i="1"/>
  <c r="O2029" i="1"/>
  <c r="O2064" i="1"/>
  <c r="O334" i="1"/>
  <c r="O4022" i="1"/>
  <c r="O2607" i="1"/>
  <c r="O2728" i="1"/>
  <c r="O3673" i="1"/>
  <c r="O347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4080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688" i="1"/>
  <c r="O4082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4115" i="1"/>
  <c r="O2703" i="1"/>
  <c r="O1903" i="1"/>
  <c r="O2049" i="1"/>
  <c r="O2660" i="1"/>
  <c r="O517" i="1"/>
  <c r="O963" i="1"/>
  <c r="O2511" i="1"/>
  <c r="O174" i="1"/>
  <c r="O455" i="1"/>
  <c r="O1010" i="1"/>
  <c r="O672" i="1"/>
  <c r="O1066" i="1"/>
  <c r="O3792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3966" i="1"/>
  <c r="O2036" i="1"/>
  <c r="O282" i="1"/>
  <c r="O655" i="1"/>
  <c r="O261" i="1"/>
  <c r="O330" i="1"/>
  <c r="O294" i="1"/>
  <c r="O1078" i="1"/>
  <c r="O2159" i="1"/>
  <c r="O682" i="1"/>
  <c r="O4052" i="1"/>
  <c r="O553" i="1"/>
  <c r="O2709" i="1"/>
  <c r="O1330" i="1"/>
  <c r="O2823" i="1"/>
  <c r="O565" i="1"/>
  <c r="O1074" i="1"/>
  <c r="O1180" i="1"/>
  <c r="O1318" i="1"/>
  <c r="O625" i="1"/>
  <c r="O4102" i="1"/>
  <c r="O3913" i="1"/>
  <c r="O491" i="1"/>
  <c r="O135" i="1"/>
  <c r="O2074" i="1"/>
  <c r="O1962" i="1"/>
  <c r="O1027" i="1"/>
  <c r="O995" i="1"/>
  <c r="O2833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4076" i="1"/>
  <c r="O457" i="1"/>
  <c r="O2693" i="1"/>
  <c r="O1958" i="1"/>
  <c r="O3938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724" i="1"/>
  <c r="O3733" i="1"/>
  <c r="O4066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1287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986" i="1"/>
  <c r="O1345" i="1"/>
  <c r="O3937" i="1"/>
  <c r="O2310" i="1"/>
  <c r="O218" i="1"/>
  <c r="O1339" i="1"/>
  <c r="O1908" i="1"/>
  <c r="O961" i="1"/>
  <c r="O953" i="1"/>
  <c r="O2139" i="1"/>
  <c r="O547" i="1"/>
  <c r="O679" i="1"/>
  <c r="O674" i="1"/>
  <c r="O3708" i="1"/>
  <c r="O221" i="1"/>
  <c r="O515" i="1"/>
  <c r="O946" i="1"/>
  <c r="O989" i="1"/>
  <c r="O1011" i="1"/>
  <c r="O1182" i="1"/>
  <c r="O1309" i="1"/>
  <c r="O3081" i="1"/>
  <c r="O669" i="1"/>
  <c r="O1326" i="1"/>
  <c r="O2602" i="1"/>
  <c r="O1341" i="1"/>
  <c r="O3074" i="1"/>
  <c r="O1228" i="1"/>
  <c r="O662" i="1"/>
  <c r="O2589" i="1"/>
  <c r="O943" i="1"/>
  <c r="O3959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4040" i="1"/>
  <c r="O2690" i="1"/>
  <c r="O684" i="1"/>
  <c r="O1906" i="1"/>
  <c r="O150" i="1"/>
  <c r="O601" i="1"/>
  <c r="O4096" i="1"/>
  <c r="O215" i="1"/>
  <c r="O2985" i="1"/>
  <c r="O676" i="1"/>
  <c r="O2687" i="1"/>
  <c r="O427" i="1"/>
  <c r="O163" i="1"/>
  <c r="O2591" i="1"/>
  <c r="O1183" i="1"/>
  <c r="O3808" i="1"/>
  <c r="O173" i="1"/>
  <c r="O2429" i="1"/>
  <c r="O1298" i="1"/>
  <c r="O210" i="1"/>
  <c r="O223" i="1"/>
  <c r="O489" i="1"/>
  <c r="O564" i="1"/>
  <c r="O1236" i="1"/>
  <c r="O1418" i="1"/>
  <c r="O2352" i="1"/>
  <c r="O2402" i="1"/>
  <c r="O3016" i="1"/>
  <c r="O3953" i="1"/>
  <c r="O4045" i="1"/>
  <c r="O954" i="1"/>
  <c r="O2661" i="1"/>
  <c r="O4086" i="1"/>
  <c r="O714" i="1"/>
  <c r="O1952" i="1"/>
  <c r="O2118" i="1"/>
  <c r="O1329" i="1"/>
  <c r="O1915" i="1"/>
  <c r="O737" i="1"/>
  <c r="O1802" i="1"/>
  <c r="O1535" i="1"/>
  <c r="O526" i="1"/>
  <c r="O284" i="1"/>
  <c r="O1021" i="1"/>
  <c r="O1090" i="1"/>
  <c r="O1145" i="1"/>
  <c r="O300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4015" i="1"/>
  <c r="O3586" i="1"/>
  <c r="O335" i="1"/>
  <c r="O643" i="1"/>
  <c r="O1469" i="1"/>
  <c r="O3992" i="1"/>
  <c r="O349" i="1"/>
  <c r="O333" i="1"/>
  <c r="O2342" i="1"/>
  <c r="O286" i="1"/>
  <c r="O3931" i="1"/>
  <c r="O3543" i="1"/>
  <c r="O1306" i="1"/>
  <c r="O1315" i="1"/>
  <c r="O2675" i="1"/>
  <c r="O1785" i="1"/>
  <c r="O710" i="1"/>
  <c r="O4095" i="1"/>
  <c r="O482" i="1"/>
  <c r="O1320" i="1"/>
  <c r="O187" i="1"/>
  <c r="O1771" i="1"/>
  <c r="O3680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979" i="1"/>
  <c r="O773" i="1"/>
  <c r="O487" i="1"/>
  <c r="O1523" i="1"/>
  <c r="O2390" i="1"/>
  <c r="O1461" i="1"/>
  <c r="O243" i="1"/>
  <c r="O2146" i="1"/>
  <c r="O2329" i="1"/>
  <c r="O2611" i="1"/>
  <c r="O1954" i="1"/>
  <c r="O3984" i="1"/>
  <c r="O3101" i="1"/>
  <c r="O1532" i="1"/>
  <c r="O650" i="1"/>
  <c r="O342" i="1"/>
  <c r="O357" i="1"/>
  <c r="O3462" i="1"/>
  <c r="O2056" i="1"/>
  <c r="O3934" i="1"/>
  <c r="O363" i="1"/>
  <c r="O26" i="1"/>
  <c r="O259" i="1"/>
  <c r="O406" i="1"/>
  <c r="O323" i="1"/>
  <c r="O2332" i="1"/>
  <c r="O332" i="1"/>
  <c r="O2456" i="1"/>
  <c r="O3152" i="1"/>
  <c r="O3130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970" i="1"/>
  <c r="O2356" i="1"/>
  <c r="O2430" i="1"/>
  <c r="O2691" i="1"/>
  <c r="O2506" i="1"/>
  <c r="O2568" i="1"/>
  <c r="O353" i="1"/>
  <c r="O346" i="1"/>
  <c r="O3920" i="1"/>
  <c r="O1792" i="1"/>
  <c r="O1985" i="1"/>
  <c r="O2397" i="1"/>
  <c r="O2032" i="1"/>
  <c r="O1777" i="1"/>
  <c r="O1371" i="1"/>
  <c r="O1473" i="1"/>
  <c r="O2682" i="1"/>
  <c r="O3197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4017" i="1"/>
  <c r="O20" i="1"/>
  <c r="O252" i="1"/>
  <c r="O2300" i="1"/>
  <c r="O273" i="1"/>
  <c r="O2733" i="1"/>
  <c r="O3340" i="1"/>
  <c r="O2461" i="1"/>
  <c r="O3139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684" i="1"/>
  <c r="O915" i="1"/>
  <c r="O987" i="1"/>
  <c r="O1775" i="1"/>
  <c r="O483" i="1"/>
  <c r="O2141" i="1"/>
  <c r="O3796" i="1"/>
  <c r="O1162" i="1"/>
  <c r="O1087" i="1"/>
  <c r="O1340" i="1"/>
  <c r="O475" i="1"/>
  <c r="O3910" i="1"/>
  <c r="O622" i="1"/>
  <c r="O1296" i="1"/>
  <c r="O1425" i="1"/>
  <c r="O904" i="1"/>
  <c r="O1909" i="1"/>
  <c r="O2154" i="1"/>
  <c r="O2587" i="1"/>
  <c r="O2594" i="1"/>
  <c r="O1070" i="1"/>
  <c r="O3067" i="1"/>
  <c r="O449" i="1"/>
  <c r="O3821" i="1"/>
  <c r="O2696" i="1"/>
  <c r="O3032" i="1"/>
  <c r="O495" i="1"/>
  <c r="O1571" i="1"/>
  <c r="O2381" i="1"/>
  <c r="O2388" i="1"/>
  <c r="O2574" i="1"/>
  <c r="O2688" i="1"/>
  <c r="O3010" i="1"/>
  <c r="O2850" i="1"/>
  <c r="O2857" i="1"/>
  <c r="O3763" i="1"/>
  <c r="O680" i="1"/>
  <c r="O228" i="1"/>
  <c r="O660" i="1"/>
  <c r="O34" i="1"/>
  <c r="O2270" i="1"/>
  <c r="O1810" i="1"/>
  <c r="O1797" i="1"/>
  <c r="O2129" i="1"/>
  <c r="O2403" i="1"/>
  <c r="O3772" i="1"/>
  <c r="O229" i="1"/>
  <c r="O856" i="1"/>
  <c r="O717" i="1"/>
  <c r="O2732" i="1"/>
  <c r="O280" i="1"/>
  <c r="O924" i="1"/>
  <c r="O2359" i="1"/>
  <c r="O1219" i="1"/>
  <c r="O4097" i="1"/>
  <c r="O295" i="1"/>
  <c r="O1822" i="1"/>
  <c r="O1081" i="1"/>
  <c r="O3767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4024" i="1"/>
  <c r="O2019" i="1"/>
  <c r="O372" i="1"/>
  <c r="O3945" i="1"/>
  <c r="O3997" i="1"/>
  <c r="O298" i="1"/>
  <c r="O3948" i="1"/>
  <c r="O265" i="1"/>
  <c r="O338" i="1"/>
  <c r="O3942" i="1"/>
  <c r="O352" i="1"/>
  <c r="O2618" i="1"/>
  <c r="O4002" i="1"/>
  <c r="O3975" i="1"/>
  <c r="O4023" i="1"/>
  <c r="O324" i="1"/>
  <c r="O1516" i="1"/>
  <c r="O2334" i="1"/>
  <c r="O387" i="1"/>
  <c r="O2331" i="1"/>
  <c r="O645" i="1"/>
  <c r="O2070" i="1"/>
  <c r="O1659" i="1"/>
  <c r="O383" i="1"/>
  <c r="O525" i="1"/>
  <c r="O245" i="1"/>
  <c r="O2337" i="1"/>
  <c r="O302" i="1"/>
  <c r="O3165" i="1"/>
  <c r="O317" i="1"/>
  <c r="O653" i="1"/>
  <c r="O3972" i="1"/>
  <c r="O1006" i="1"/>
  <c r="O1343" i="1"/>
  <c r="O1794" i="1"/>
  <c r="O1139" i="1"/>
  <c r="O1015" i="1"/>
  <c r="O1079" i="1"/>
  <c r="O4077" i="1"/>
  <c r="O1337" i="1"/>
  <c r="O628" i="1"/>
  <c r="O1570" i="1"/>
  <c r="O2673" i="1"/>
  <c r="O2368" i="1"/>
  <c r="O891" i="1"/>
  <c r="O1716" i="1"/>
  <c r="O2677" i="1"/>
  <c r="O1100" i="1"/>
  <c r="O128" i="1"/>
  <c r="O2852" i="1"/>
  <c r="O1870" i="1"/>
  <c r="O3955" i="1"/>
  <c r="O4114" i="1"/>
  <c r="O1110" i="1"/>
  <c r="O4073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4062" i="1"/>
  <c r="O4053" i="1"/>
  <c r="O4098" i="1"/>
  <c r="O2420" i="1"/>
  <c r="O637" i="1"/>
  <c r="O1136" i="1"/>
  <c r="O3036" i="1"/>
  <c r="O3949" i="1"/>
  <c r="O2714" i="1"/>
  <c r="O211" i="1"/>
  <c r="O567" i="1"/>
  <c r="O627" i="1"/>
  <c r="O1122" i="1"/>
  <c r="O1149" i="1"/>
  <c r="O1153" i="1"/>
  <c r="O1239" i="1"/>
  <c r="O1455" i="1"/>
  <c r="O2371" i="1"/>
  <c r="O4044" i="1"/>
  <c r="O3080" i="1"/>
  <c r="O2718" i="1"/>
  <c r="O3769" i="1"/>
  <c r="O1772" i="1"/>
  <c r="O506" i="1"/>
  <c r="O570" i="1"/>
  <c r="O361" i="1"/>
  <c r="O2444" i="1"/>
  <c r="O256" i="1"/>
  <c r="O1787" i="1"/>
  <c r="O3848" i="1"/>
  <c r="O1528" i="1"/>
  <c r="O3126" i="1"/>
  <c r="O3174" i="1"/>
  <c r="O2459" i="1"/>
  <c r="O703" i="1"/>
  <c r="O2699" i="1"/>
  <c r="O2612" i="1"/>
  <c r="O1807" i="1"/>
  <c r="O2831" i="1"/>
  <c r="O420" i="1"/>
  <c r="O39" i="1"/>
  <c r="O309" i="1"/>
  <c r="O4005" i="1"/>
  <c r="O1186" i="1"/>
  <c r="O1269" i="1"/>
  <c r="O1504" i="1"/>
  <c r="O2409" i="1"/>
  <c r="O2835" i="1"/>
  <c r="O4065" i="1"/>
  <c r="O545" i="1"/>
  <c r="O2376" i="1"/>
  <c r="O1595" i="1"/>
  <c r="O2518" i="1"/>
  <c r="O2227" i="1"/>
  <c r="O3160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3936" i="1"/>
  <c r="O2445" i="1"/>
  <c r="O3977" i="1"/>
  <c r="O1541" i="1"/>
  <c r="O732" i="1"/>
  <c r="O2080" i="1"/>
  <c r="O2495" i="1"/>
  <c r="O1026" i="1"/>
  <c r="O3082" i="1"/>
  <c r="O2633" i="1"/>
  <c r="O386" i="1"/>
  <c r="O29" i="1"/>
  <c r="O2188" i="1"/>
  <c r="O2896" i="1"/>
  <c r="O4027" i="1"/>
  <c r="O277" i="1"/>
  <c r="O3144" i="1"/>
  <c r="O263" i="1"/>
  <c r="O401" i="1"/>
  <c r="O2664" i="1"/>
  <c r="O322" i="1"/>
  <c r="O2665" i="1"/>
  <c r="O2606" i="1"/>
  <c r="O313" i="1"/>
  <c r="O2537" i="1"/>
  <c r="O3168" i="1"/>
  <c r="O1353" i="1"/>
  <c r="O299" i="1"/>
  <c r="O393" i="1"/>
  <c r="O3151" i="1"/>
  <c r="O727" i="1"/>
  <c r="O1830" i="1"/>
  <c r="O61" i="1"/>
  <c r="O3134" i="1"/>
  <c r="O690" i="1"/>
  <c r="O896" i="1"/>
  <c r="O974" i="1"/>
  <c r="O4099" i="1"/>
  <c r="O1702" i="1"/>
  <c r="O469" i="1"/>
  <c r="O969" i="1"/>
  <c r="O1005" i="1"/>
  <c r="O1312" i="1"/>
  <c r="O988" i="1"/>
  <c r="O692" i="1"/>
  <c r="O2647" i="1"/>
  <c r="O2772" i="1"/>
  <c r="O501" i="1"/>
  <c r="O440" i="1"/>
  <c r="O3623" i="1"/>
  <c r="O1082" i="1"/>
  <c r="O3960" i="1"/>
  <c r="O694" i="1"/>
  <c r="O177" i="1"/>
  <c r="O4084" i="1"/>
  <c r="O509" i="1"/>
  <c r="O1020" i="1"/>
  <c r="O1440" i="1"/>
  <c r="O1808" i="1"/>
  <c r="O1177" i="1"/>
  <c r="O3877" i="1"/>
  <c r="O1327" i="1"/>
  <c r="O3744" i="1"/>
  <c r="O975" i="1"/>
  <c r="O951" i="1"/>
  <c r="O504" i="1"/>
  <c r="O1874" i="1"/>
  <c r="O2991" i="1"/>
  <c r="O425" i="1"/>
  <c r="O4075" i="1"/>
  <c r="O148" i="1"/>
  <c r="O1918" i="1"/>
  <c r="O921" i="1"/>
  <c r="O1013" i="1"/>
  <c r="O872" i="1"/>
  <c r="O4071" i="1"/>
  <c r="O4074" i="1"/>
  <c r="O1488" i="1"/>
  <c r="O496" i="1"/>
  <c r="O2436" i="1"/>
  <c r="O2393" i="1"/>
  <c r="O1131" i="1"/>
  <c r="O2662" i="1"/>
  <c r="O3864" i="1"/>
  <c r="O1585" i="1"/>
  <c r="O1869" i="1"/>
  <c r="O2128" i="1"/>
  <c r="O2997" i="1"/>
  <c r="O598" i="1"/>
  <c r="O2418" i="1"/>
  <c r="O4043" i="1"/>
  <c r="O131" i="1"/>
  <c r="O453" i="1"/>
  <c r="O459" i="1"/>
  <c r="O634" i="1"/>
  <c r="O929" i="1"/>
  <c r="O1556" i="1"/>
  <c r="O2428" i="1"/>
  <c r="O2510" i="1"/>
  <c r="O2565" i="1"/>
  <c r="O3636" i="1"/>
  <c r="O3751" i="1"/>
  <c r="O3844" i="1"/>
  <c r="O3886" i="1"/>
  <c r="O2773" i="1"/>
  <c r="O1225" i="1"/>
  <c r="O2225" i="1"/>
  <c r="O2679" i="1"/>
  <c r="O2192" i="1"/>
  <c r="O1965" i="1"/>
  <c r="O1531" i="1"/>
  <c r="O1798" i="1"/>
  <c r="O3932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3946" i="1"/>
  <c r="O1522" i="1"/>
  <c r="O2307" i="1"/>
  <c r="O3837" i="1"/>
  <c r="O1819" i="1"/>
  <c r="O1096" i="1"/>
  <c r="O2519" i="1"/>
  <c r="O1864" i="1"/>
  <c r="O1170" i="1"/>
  <c r="O1088" i="1"/>
  <c r="O2853" i="1"/>
  <c r="O1543" i="1"/>
  <c r="O4046" i="1"/>
  <c r="O566" i="1"/>
  <c r="O1163" i="1"/>
  <c r="O3768" i="1"/>
  <c r="O1511" i="1"/>
  <c r="O2666" i="1"/>
  <c r="O1805" i="1"/>
  <c r="O984" i="1"/>
  <c r="O772" i="1"/>
  <c r="O823" i="1"/>
  <c r="O2706" i="1"/>
  <c r="O281" i="1"/>
  <c r="O1518" i="1"/>
  <c r="O315" i="1"/>
  <c r="O444" i="1"/>
  <c r="O1433" i="1"/>
  <c r="O3863" i="1"/>
  <c r="O1803" i="1"/>
  <c r="O167" i="1"/>
  <c r="O2422" i="1"/>
  <c r="O1209" i="1"/>
  <c r="O3933" i="1"/>
  <c r="O1704" i="1"/>
  <c r="O1221" i="1"/>
  <c r="O1205" i="1"/>
  <c r="O1977" i="1"/>
  <c r="O1468" i="1"/>
  <c r="O2110" i="1"/>
  <c r="O1507" i="1"/>
  <c r="O1512" i="1"/>
  <c r="O4090" i="1"/>
  <c r="O1800" i="1"/>
  <c r="O1154" i="1"/>
  <c r="O2746" i="1"/>
  <c r="O911" i="1"/>
  <c r="O2391" i="1"/>
  <c r="O3189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4007" i="1"/>
  <c r="O1542" i="1"/>
  <c r="O1854" i="1"/>
  <c r="O3122" i="1"/>
  <c r="O381" i="1"/>
  <c r="O1940" i="1"/>
  <c r="O318" i="1"/>
  <c r="O1282" i="1"/>
  <c r="O340" i="1"/>
  <c r="O4031" i="1"/>
  <c r="O3317" i="1"/>
  <c r="O288" i="1"/>
  <c r="O3063" i="1"/>
  <c r="O2046" i="1"/>
  <c r="O1755" i="1"/>
  <c r="O242" i="1"/>
  <c r="O398" i="1"/>
  <c r="O1279" i="1"/>
  <c r="O2620" i="1"/>
  <c r="O3983" i="1"/>
  <c r="O291" i="1"/>
  <c r="O2877" i="1"/>
  <c r="O3219" i="1"/>
  <c r="O2318" i="1"/>
  <c r="O2814" i="1"/>
  <c r="O367" i="1"/>
  <c r="O1222" i="1"/>
  <c r="O3326" i="1"/>
  <c r="O3150" i="1"/>
  <c r="O2892" i="1"/>
  <c r="O3253" i="1"/>
  <c r="O1856" i="1"/>
  <c r="O3182" i="1"/>
  <c r="O59" i="1"/>
  <c r="O3201" i="1"/>
  <c r="O2452" i="1"/>
  <c r="O1832" i="1"/>
  <c r="O1463" i="1"/>
  <c r="O2340" i="1"/>
  <c r="O3135" i="1"/>
  <c r="O834" i="1"/>
  <c r="O485" i="1"/>
  <c r="O956" i="1"/>
  <c r="O2990" i="1"/>
  <c r="O481" i="1"/>
  <c r="O923" i="1"/>
  <c r="O704" i="1"/>
  <c r="O2147" i="1"/>
  <c r="O1986" i="1"/>
  <c r="O2657" i="1"/>
  <c r="O1168" i="1"/>
  <c r="O3705" i="1"/>
  <c r="O3739" i="1"/>
  <c r="O716" i="1"/>
  <c r="O2597" i="1"/>
  <c r="O1457" i="1"/>
  <c r="O3892" i="1"/>
  <c r="O1325" i="1"/>
  <c r="O4063" i="1"/>
  <c r="O1091" i="1"/>
  <c r="O1226" i="1"/>
  <c r="O1176" i="1"/>
  <c r="O705" i="1"/>
  <c r="O670" i="1"/>
  <c r="O605" i="1"/>
  <c r="O3709" i="1"/>
  <c r="O2416" i="1"/>
  <c r="O4047" i="1"/>
  <c r="O702" i="1"/>
  <c r="O781" i="1"/>
  <c r="O1490" i="1"/>
  <c r="O925" i="1"/>
  <c r="O423" i="1"/>
  <c r="O948" i="1"/>
  <c r="O3965" i="1"/>
  <c r="O1105" i="1"/>
  <c r="O1050" i="1"/>
  <c r="O519" i="1"/>
  <c r="O721" i="1"/>
  <c r="O955" i="1"/>
  <c r="O3836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3881" i="1"/>
  <c r="O1437" i="1"/>
  <c r="O3785" i="1"/>
  <c r="O542" i="1"/>
  <c r="O1499" i="1"/>
  <c r="O3727" i="1"/>
  <c r="O908" i="1"/>
  <c r="O1599" i="1"/>
  <c r="O1820" i="1"/>
  <c r="O2143" i="1"/>
  <c r="O2406" i="1"/>
  <c r="O2412" i="1"/>
  <c r="O2579" i="1"/>
  <c r="O2689" i="1"/>
  <c r="O3962" i="1"/>
  <c r="O2825" i="1"/>
  <c r="O2847" i="1"/>
  <c r="O2854" i="1"/>
  <c r="O2858" i="1"/>
  <c r="O4083" i="1"/>
  <c r="O1198" i="1"/>
  <c r="O347" i="1"/>
  <c r="O930" i="1"/>
  <c r="O1406" i="1"/>
  <c r="O3034" i="1"/>
  <c r="O287" i="1"/>
  <c r="O1218" i="1"/>
  <c r="O44" i="1"/>
  <c r="O2198" i="1"/>
  <c r="O1513" i="1"/>
  <c r="O797" i="1"/>
  <c r="O1593" i="1"/>
  <c r="O862" i="1"/>
  <c r="O209" i="1"/>
  <c r="O3786" i="1"/>
  <c r="O2434" i="1"/>
  <c r="O512" i="1"/>
  <c r="O1454" i="1"/>
  <c r="O612" i="1"/>
  <c r="O3849" i="1"/>
  <c r="O2844" i="1"/>
  <c r="O2229" i="1"/>
  <c r="O2237" i="1"/>
  <c r="O258" i="1"/>
  <c r="O303" i="1"/>
  <c r="O244" i="1"/>
  <c r="O3098" i="1"/>
  <c r="O1206" i="1"/>
  <c r="O743" i="1"/>
  <c r="O3169" i="1"/>
  <c r="O1207" i="1"/>
  <c r="O3683" i="1"/>
  <c r="O1442" i="1"/>
  <c r="O1427" i="1"/>
  <c r="O1445" i="1"/>
  <c r="O2401" i="1"/>
  <c r="O1092" i="1"/>
  <c r="O415" i="1"/>
  <c r="O2984" i="1"/>
  <c r="O208" i="1"/>
  <c r="O1281" i="1"/>
  <c r="O1196" i="1"/>
  <c r="O2523" i="1"/>
  <c r="O1187" i="1"/>
  <c r="O370" i="1"/>
  <c r="O827" i="1"/>
  <c r="O1767" i="1"/>
  <c r="O185" i="1"/>
  <c r="O1699" i="1"/>
  <c r="O2827" i="1"/>
  <c r="O216" i="1"/>
  <c r="O399" i="1"/>
  <c r="O3177" i="1"/>
  <c r="O1573" i="1"/>
  <c r="O521" i="1"/>
  <c r="O2194" i="1"/>
  <c r="O2604" i="1"/>
  <c r="O656" i="1"/>
  <c r="O3943" i="1"/>
  <c r="O1538" i="1"/>
  <c r="O1260" i="1"/>
  <c r="O1539" i="1"/>
  <c r="O1892" i="1"/>
  <c r="O2725" i="1"/>
  <c r="O2734" i="1"/>
  <c r="O1270" i="1"/>
  <c r="O379" i="1"/>
  <c r="O2339" i="1"/>
  <c r="O4032" i="1"/>
  <c r="O82" i="1"/>
  <c r="O310" i="1"/>
  <c r="O3572" i="1"/>
  <c r="O3129" i="1"/>
  <c r="O3133" i="1"/>
  <c r="O1765" i="1"/>
  <c r="O362" i="1"/>
  <c r="O3163" i="1"/>
  <c r="O30" i="1"/>
  <c r="O18" i="1"/>
  <c r="O51" i="1"/>
  <c r="O2868" i="1"/>
  <c r="O4059" i="1"/>
  <c r="O1816" i="1"/>
  <c r="O212" i="1"/>
  <c r="O3002" i="1"/>
  <c r="O2838" i="1"/>
  <c r="O1098" i="1"/>
  <c r="O4088" i="1"/>
  <c r="O968" i="1"/>
  <c r="O1245" i="1"/>
  <c r="O1697" i="1"/>
  <c r="O143" i="1"/>
  <c r="O666" i="1"/>
  <c r="O1435" i="1"/>
  <c r="O430" i="1"/>
  <c r="O3019" i="1"/>
  <c r="O959" i="1"/>
  <c r="O2516" i="1"/>
  <c r="O581" i="1"/>
  <c r="O2650" i="1"/>
  <c r="O720" i="1"/>
  <c r="O507" i="1"/>
  <c r="O2404" i="1"/>
  <c r="O192" i="1"/>
  <c r="O1408" i="1"/>
  <c r="O4060" i="1"/>
  <c r="O3747" i="1"/>
  <c r="O490" i="1"/>
  <c r="O1051" i="1"/>
  <c r="O632" i="1"/>
  <c r="O3231" i="1"/>
  <c r="O1311" i="1"/>
  <c r="O2637" i="1"/>
  <c r="O3738" i="1"/>
  <c r="O351" i="1"/>
  <c r="O3001" i="1"/>
  <c r="O576" i="1"/>
  <c r="O3798" i="1"/>
  <c r="O2613" i="1"/>
  <c r="O53" i="1"/>
  <c r="O2608" i="1"/>
  <c r="O1781" i="1"/>
  <c r="O1766" i="1"/>
  <c r="O3689" i="1"/>
  <c r="O4100" i="1"/>
  <c r="O2503" i="1"/>
  <c r="O1292" i="1"/>
  <c r="O3993" i="1"/>
  <c r="O2323" i="1"/>
  <c r="O3535" i="1"/>
  <c r="O2616" i="1"/>
  <c r="O419" i="1"/>
  <c r="O3682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4001" i="1"/>
  <c r="O1961" i="1"/>
  <c r="O1633" i="1"/>
  <c r="O1210" i="1"/>
  <c r="O3187" i="1"/>
  <c r="O1609" i="1"/>
  <c r="O792" i="1"/>
  <c r="O1354" i="1"/>
  <c r="O1197" i="1"/>
  <c r="O3171" i="1"/>
  <c r="O755" i="1"/>
  <c r="O2925" i="1"/>
  <c r="O3157" i="1"/>
  <c r="O1845" i="1"/>
  <c r="O2044" i="1"/>
  <c r="O2875" i="1"/>
  <c r="O3383" i="1"/>
  <c r="O3973" i="1"/>
  <c r="O2048" i="1"/>
  <c r="O842" i="1"/>
  <c r="O3944" i="1"/>
  <c r="O3396" i="1"/>
  <c r="O1836" i="1"/>
  <c r="O1030" i="1"/>
  <c r="O354" i="1"/>
  <c r="O54" i="1"/>
  <c r="O2009" i="1"/>
  <c r="O2453" i="1"/>
  <c r="O1272" i="1"/>
  <c r="O3304" i="1"/>
  <c r="O1399" i="1"/>
  <c r="O3048" i="1"/>
  <c r="O251" i="1"/>
  <c r="O402" i="1"/>
  <c r="O1031" i="1"/>
  <c r="O1381" i="1"/>
  <c r="O3161" i="1"/>
  <c r="O71" i="1"/>
  <c r="O1941" i="1"/>
  <c r="O2915" i="1"/>
  <c r="O1646" i="1"/>
  <c r="O397" i="1"/>
  <c r="O2451" i="1"/>
  <c r="O1033" i="1"/>
  <c r="O3045" i="1"/>
  <c r="O262" i="1"/>
  <c r="O2940" i="1"/>
  <c r="O751" i="1"/>
  <c r="O1893" i="1"/>
  <c r="O3349" i="1"/>
  <c r="O331" i="1"/>
  <c r="O1375" i="1"/>
  <c r="O3422" i="1"/>
  <c r="O1618" i="1"/>
  <c r="O5" i="1"/>
  <c r="O3985" i="1"/>
  <c r="O3378" i="1"/>
  <c r="O369" i="1"/>
  <c r="O350" i="1"/>
  <c r="O3108" i="1"/>
  <c r="O3273" i="1"/>
  <c r="O60" i="1"/>
  <c r="O1753" i="1"/>
  <c r="O2801" i="1"/>
  <c r="O1395" i="1"/>
  <c r="O3609" i="1"/>
  <c r="O3213" i="1"/>
  <c r="O3439" i="1"/>
  <c r="O798" i="1"/>
  <c r="O3490" i="1"/>
  <c r="O336" i="1"/>
  <c r="O3336" i="1"/>
  <c r="O56" i="1"/>
  <c r="O531" i="1"/>
  <c r="O4010" i="1"/>
  <c r="O2870" i="1"/>
  <c r="O3370" i="1"/>
  <c r="O304" i="1"/>
  <c r="O3315" i="1"/>
  <c r="O3321" i="1"/>
  <c r="O2933" i="1"/>
  <c r="O3203" i="1"/>
  <c r="O2541" i="1"/>
  <c r="O1635" i="1"/>
  <c r="O3978" i="1"/>
  <c r="O3079" i="1"/>
  <c r="O1799" i="1"/>
  <c r="O4050" i="1"/>
  <c r="O1922" i="1"/>
  <c r="O3850" i="1"/>
  <c r="O3930" i="1"/>
  <c r="O2674" i="1"/>
  <c r="O1689" i="1"/>
  <c r="O1016" i="1"/>
  <c r="O1577" i="1"/>
  <c r="O1167" i="1"/>
  <c r="O3005" i="1"/>
  <c r="O667" i="1"/>
  <c r="O4085" i="1"/>
  <c r="O991" i="1"/>
  <c r="O3764" i="1"/>
  <c r="O1789" i="1"/>
  <c r="O4064" i="1"/>
  <c r="O2845" i="1"/>
  <c r="O982" i="1"/>
  <c r="O1134" i="1"/>
  <c r="O635" i="1"/>
  <c r="O1295" i="1"/>
  <c r="O1310" i="1"/>
  <c r="O1713" i="1"/>
  <c r="O2758" i="1"/>
  <c r="O3728" i="1"/>
  <c r="O3676" i="1"/>
  <c r="O460" i="1"/>
  <c r="O997" i="1"/>
  <c r="O1725" i="1"/>
  <c r="O3807" i="1"/>
  <c r="O1576" i="1"/>
  <c r="O2721" i="1"/>
  <c r="O2993" i="1"/>
  <c r="O2385" i="1"/>
  <c r="O2834" i="1"/>
  <c r="O3065" i="1"/>
  <c r="O4058" i="1"/>
  <c r="O172" i="1"/>
  <c r="O2345" i="1"/>
  <c r="O4103" i="1"/>
  <c r="O3875" i="1"/>
  <c r="O3013" i="1"/>
  <c r="O1047" i="1"/>
  <c r="O3874" i="1"/>
  <c r="O777" i="1"/>
  <c r="O1159" i="1"/>
  <c r="O603" i="1"/>
  <c r="O428" i="1"/>
  <c r="O3714" i="1"/>
  <c r="O2751" i="1"/>
  <c r="O986" i="1"/>
  <c r="O3832" i="1"/>
  <c r="O1290" i="1"/>
  <c r="O2567" i="1"/>
  <c r="O3952" i="1"/>
  <c r="O3075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4041" i="1"/>
  <c r="O3857" i="1"/>
  <c r="O3687" i="1"/>
  <c r="O1171" i="1"/>
  <c r="O445" i="1"/>
  <c r="O484" i="1"/>
  <c r="O1566" i="1"/>
  <c r="O550" i="1"/>
  <c r="O1696" i="1"/>
  <c r="O4107" i="1"/>
  <c r="O3719" i="1"/>
  <c r="O303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3021" i="1"/>
  <c r="O3967" i="1"/>
  <c r="O2859" i="1"/>
  <c r="O2861" i="1"/>
  <c r="O3745" i="1"/>
  <c r="O3778" i="1"/>
  <c r="O3912" i="1"/>
  <c r="O2077" i="1"/>
  <c r="O1004" i="1"/>
  <c r="O2702" i="1"/>
  <c r="O269" i="1"/>
  <c r="O2282" i="1"/>
  <c r="O3679" i="1"/>
  <c r="O364" i="1"/>
  <c r="O3030" i="1"/>
  <c r="O3902" i="1"/>
  <c r="O2043" i="1"/>
  <c r="O3124" i="1"/>
  <c r="O1470" i="1"/>
  <c r="O1268" i="1"/>
  <c r="O2950" i="1"/>
  <c r="O3348" i="1"/>
  <c r="O934" i="1"/>
  <c r="O3878" i="1"/>
  <c r="O297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275" i="1"/>
  <c r="O9" i="1"/>
  <c r="O942" i="1"/>
  <c r="O1796" i="1"/>
  <c r="O590" i="1"/>
  <c r="O1017" i="1"/>
  <c r="O1575" i="1"/>
  <c r="O585" i="1"/>
  <c r="O587" i="1"/>
  <c r="O1174" i="1"/>
  <c r="O4070" i="1"/>
  <c r="O3829" i="1"/>
  <c r="O365" i="1"/>
  <c r="O458" i="1"/>
  <c r="O1451" i="1"/>
  <c r="O3869" i="1"/>
  <c r="O871" i="1"/>
  <c r="O1857" i="1"/>
  <c r="O1189" i="1"/>
  <c r="O1815" i="1"/>
  <c r="O57" i="1"/>
  <c r="O2279" i="1"/>
  <c r="O2" i="1"/>
  <c r="O2253" i="1"/>
  <c r="O2232" i="1"/>
  <c r="O736" i="1"/>
  <c r="O3156" i="1"/>
  <c r="O1756" i="1"/>
  <c r="O3979" i="1"/>
  <c r="O337" i="1"/>
  <c r="O4004" i="1"/>
  <c r="O326" i="1"/>
  <c r="O2462" i="1"/>
  <c r="O1569" i="1"/>
  <c r="O3641" i="1"/>
  <c r="O2582" i="1"/>
  <c r="O462" i="1"/>
  <c r="O48" i="1"/>
  <c r="O3217" i="1"/>
  <c r="O4029" i="1"/>
  <c r="O723" i="1"/>
  <c r="O2231" i="1"/>
  <c r="O2626" i="1"/>
  <c r="O2040" i="1"/>
  <c r="O2609" i="1"/>
  <c r="O3935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994" i="1"/>
  <c r="O58" i="1"/>
  <c r="O257" i="1"/>
  <c r="O2811" i="1"/>
  <c r="O8" i="1"/>
  <c r="O796" i="1"/>
  <c r="O808" i="1"/>
  <c r="O1384" i="1"/>
  <c r="O3254" i="1"/>
  <c r="O3104" i="1"/>
  <c r="O540" i="1"/>
  <c r="O3158" i="1"/>
  <c r="O2919" i="1"/>
  <c r="O1664" i="1"/>
  <c r="O1670" i="1"/>
  <c r="O530" i="1"/>
  <c r="O3184" i="1"/>
  <c r="O3557" i="1"/>
  <c r="O3241" i="1"/>
  <c r="O1628" i="1"/>
  <c r="O3292" i="1"/>
  <c r="O1608" i="1"/>
  <c r="O2122" i="1"/>
  <c r="O1829" i="1"/>
  <c r="O421" i="1"/>
  <c r="O2527" i="1"/>
  <c r="O3057" i="1"/>
  <c r="O3291" i="1"/>
  <c r="O898" i="1"/>
  <c r="O3726" i="1"/>
  <c r="O3855" i="1"/>
  <c r="O2747" i="1"/>
  <c r="O207" i="1"/>
  <c r="O1104" i="1"/>
  <c r="O170" i="1"/>
  <c r="O2972" i="1"/>
  <c r="O1303" i="1"/>
  <c r="O893" i="1"/>
  <c r="O1242" i="1"/>
  <c r="O558" i="1"/>
  <c r="O4055" i="1"/>
  <c r="O897" i="1"/>
  <c r="O129" i="1"/>
  <c r="O3704" i="1"/>
  <c r="O970" i="1"/>
  <c r="O874" i="1"/>
  <c r="O2357" i="1"/>
  <c r="O2683" i="1"/>
  <c r="O1155" i="1"/>
  <c r="O1791" i="1"/>
  <c r="O1875" i="1"/>
  <c r="O2743" i="1"/>
  <c r="O2700" i="1"/>
  <c r="O514" i="1"/>
  <c r="O3815" i="1"/>
  <c r="O1141" i="1"/>
  <c r="O230" i="1"/>
  <c r="O1880" i="1"/>
  <c r="O2414" i="1"/>
  <c r="O2439" i="1"/>
  <c r="O2575" i="1"/>
  <c r="O2774" i="1"/>
  <c r="O2968" i="1"/>
  <c r="O2839" i="1"/>
  <c r="O3746" i="1"/>
  <c r="O4034" i="1"/>
  <c r="O1663" i="1"/>
  <c r="O3964" i="1"/>
  <c r="O2105" i="1"/>
  <c r="O960" i="1"/>
  <c r="O3278" i="1"/>
  <c r="O1237" i="1"/>
  <c r="O1029" i="1"/>
  <c r="O1536" i="1"/>
  <c r="O1627" i="1"/>
  <c r="O3607" i="1"/>
  <c r="O1948" i="1"/>
  <c r="O2474" i="1"/>
  <c r="O307" i="1"/>
  <c r="O1368" i="1"/>
  <c r="O400" i="1"/>
  <c r="O1938" i="1"/>
  <c r="O2265" i="1"/>
  <c r="O2535" i="1"/>
  <c r="O3501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967" i="1"/>
  <c r="O146" i="1"/>
  <c r="O2326" i="1"/>
  <c r="O1426" i="1"/>
  <c r="O2361" i="1"/>
  <c r="O2855" i="1"/>
  <c r="O944" i="1"/>
  <c r="O1983" i="1"/>
  <c r="O3020" i="1"/>
  <c r="O594" i="1"/>
  <c r="O3781" i="1"/>
  <c r="O1160" i="1"/>
  <c r="O599" i="1"/>
  <c r="O2841" i="1"/>
  <c r="O591" i="1"/>
  <c r="O1589" i="1"/>
  <c r="O3697" i="1"/>
  <c r="O470" i="1"/>
  <c r="O549" i="1"/>
  <c r="O557" i="1"/>
  <c r="O3989" i="1"/>
  <c r="O2017" i="1"/>
  <c r="O3825" i="1"/>
  <c r="O520" i="1"/>
  <c r="O1960" i="1"/>
  <c r="O2298" i="1"/>
  <c r="O1619" i="1"/>
  <c r="O818" i="1"/>
  <c r="O1747" i="1"/>
  <c r="O2800" i="1"/>
  <c r="O3089" i="1"/>
  <c r="O1283" i="1"/>
  <c r="O366" i="1"/>
  <c r="O3106" i="1"/>
  <c r="O3990" i="1"/>
  <c r="O67" i="1"/>
  <c r="O2250" i="1"/>
  <c r="O726" i="1"/>
  <c r="O3173" i="1"/>
  <c r="O2115" i="1"/>
  <c r="O1540" i="1"/>
  <c r="O3143" i="1"/>
  <c r="O3117" i="1"/>
  <c r="O4008" i="1"/>
  <c r="O749" i="1"/>
  <c r="O1028" i="1"/>
  <c r="O2828" i="1"/>
  <c r="O778" i="1"/>
  <c r="O767" i="1"/>
  <c r="O3814" i="1"/>
  <c r="O3748" i="1"/>
  <c r="O2770" i="1"/>
  <c r="O718" i="1"/>
  <c r="O1414" i="1"/>
  <c r="O3681" i="1"/>
  <c r="O2572" i="1"/>
  <c r="O1485" i="1"/>
  <c r="O940" i="1"/>
  <c r="O1046" i="1"/>
  <c r="O3830" i="1"/>
  <c r="O149" i="1"/>
  <c r="O439" i="1"/>
  <c r="O497" i="1"/>
  <c r="O928" i="1"/>
  <c r="O1710" i="1"/>
  <c r="O2507" i="1"/>
  <c r="O3838" i="1"/>
  <c r="O1373" i="1"/>
  <c r="O1624" i="1"/>
  <c r="O1161" i="1"/>
  <c r="O1256" i="1"/>
  <c r="O1487" i="1"/>
  <c r="O1506" i="1"/>
  <c r="O1280" i="1"/>
  <c r="O1264" i="1"/>
  <c r="O371" i="1"/>
  <c r="O1215" i="1"/>
  <c r="O2552" i="1"/>
  <c r="O3225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847" i="1"/>
  <c r="O1478" i="1"/>
  <c r="O2266" i="1"/>
  <c r="O1935" i="1"/>
  <c r="O2057" i="1"/>
  <c r="O741" i="1"/>
  <c r="O38" i="1"/>
  <c r="O1944" i="1"/>
  <c r="O1660" i="1"/>
  <c r="O3181" i="1"/>
  <c r="O376" i="1"/>
  <c r="O104" i="1"/>
  <c r="O1363" i="1"/>
  <c r="O2087" i="1"/>
  <c r="O2906" i="1"/>
  <c r="O3442" i="1"/>
  <c r="O91" i="1"/>
  <c r="O2214" i="1"/>
  <c r="O1679" i="1"/>
  <c r="O2821" i="1"/>
  <c r="O3947" i="1"/>
  <c r="O341" i="1"/>
  <c r="O1398" i="1"/>
  <c r="O2311" i="1"/>
  <c r="O88" i="1"/>
  <c r="O2286" i="1"/>
  <c r="O1211" i="1"/>
  <c r="O3052" i="1"/>
  <c r="O2531" i="1"/>
  <c r="O1631" i="1"/>
  <c r="O3339" i="1"/>
  <c r="O1203" i="1"/>
  <c r="O2550" i="1"/>
  <c r="O1253" i="1"/>
  <c r="O835" i="1"/>
  <c r="O3257" i="1"/>
  <c r="O410" i="1"/>
  <c r="O804" i="1"/>
  <c r="O2094" i="1"/>
  <c r="O16" i="1"/>
  <c r="O2306" i="1"/>
  <c r="O1607" i="1"/>
  <c r="O2785" i="1"/>
  <c r="O1745" i="1"/>
  <c r="O2100" i="1"/>
  <c r="O3128" i="1"/>
  <c r="O3299" i="1"/>
  <c r="O2498" i="1"/>
  <c r="O2944" i="1"/>
  <c r="O3247" i="1"/>
  <c r="O2832" i="1"/>
  <c r="O3851" i="1"/>
  <c r="O1572" i="1"/>
  <c r="O894" i="1"/>
  <c r="O2684" i="1"/>
  <c r="O202" i="1"/>
  <c r="O3695" i="1"/>
  <c r="O677" i="1"/>
  <c r="O2999" i="1"/>
  <c r="O434" i="1"/>
  <c r="O3028" i="1"/>
  <c r="O1148" i="1"/>
  <c r="O624" i="1"/>
  <c r="O873" i="1"/>
  <c r="O2590" i="1"/>
  <c r="O3761" i="1"/>
  <c r="O3725" i="1"/>
  <c r="O927" i="1"/>
  <c r="O3794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698" i="1"/>
  <c r="O2745" i="1"/>
  <c r="O1350" i="1"/>
  <c r="O3154" i="1"/>
  <c r="O4093" i="1"/>
  <c r="O3194" i="1"/>
  <c r="O3489" i="1"/>
  <c r="O1321" i="1"/>
  <c r="O3861" i="1"/>
  <c r="O1860" i="1"/>
  <c r="O1259" i="1"/>
  <c r="O3940" i="1"/>
  <c r="O836" i="1"/>
  <c r="O283" i="1"/>
  <c r="O2549" i="1"/>
  <c r="O1746" i="1"/>
  <c r="O3468" i="1"/>
  <c r="O3164" i="1"/>
  <c r="O1758" i="1"/>
  <c r="O2166" i="1"/>
  <c r="O3457" i="1"/>
  <c r="O3091" i="1"/>
  <c r="O828" i="1"/>
  <c r="O3263" i="1"/>
  <c r="O3212" i="1"/>
  <c r="O806" i="1"/>
  <c r="O3022" i="1"/>
  <c r="O1305" i="1"/>
  <c r="O1989" i="1"/>
  <c r="O1783" i="1"/>
  <c r="O2780" i="1"/>
  <c r="O1774" i="1"/>
  <c r="O3626" i="1"/>
  <c r="O1727" i="1"/>
  <c r="O3014" i="1"/>
  <c r="O2374" i="1"/>
  <c r="O1790" i="1"/>
  <c r="O3756" i="1"/>
  <c r="O145" i="1"/>
  <c r="O922" i="1"/>
  <c r="O1708" i="1"/>
  <c r="O2344" i="1"/>
  <c r="O3003" i="1"/>
  <c r="O2848" i="1"/>
  <c r="O3771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2881" i="1"/>
  <c r="O320" i="1"/>
  <c r="O2023" i="1"/>
  <c r="O2242" i="1"/>
  <c r="O1967" i="1"/>
  <c r="O2724" i="1"/>
  <c r="O4012" i="1"/>
  <c r="O2014" i="1"/>
  <c r="O658" i="1"/>
  <c r="O1351" i="1"/>
  <c r="O1676" i="1"/>
  <c r="O1752" i="1"/>
  <c r="O1838" i="1"/>
  <c r="O3090" i="1"/>
  <c r="O254" i="1"/>
  <c r="O2315" i="1"/>
  <c r="O3055" i="1"/>
  <c r="O1655" i="1"/>
  <c r="O2447" i="1"/>
  <c r="O4016" i="1"/>
  <c r="O2448" i="1"/>
  <c r="O4036" i="1"/>
  <c r="O1762" i="1"/>
  <c r="O1466" i="1"/>
  <c r="O3449" i="1"/>
  <c r="O63" i="1"/>
  <c r="O2740" i="1"/>
  <c r="O2296" i="1"/>
  <c r="O3527" i="1"/>
  <c r="O788" i="1"/>
  <c r="O115" i="1"/>
  <c r="O1390" i="1"/>
  <c r="O249" i="1"/>
  <c r="O2303" i="1"/>
  <c r="O1036" i="1"/>
  <c r="O2631" i="1"/>
  <c r="O390" i="1"/>
  <c r="O2178" i="1"/>
  <c r="O733" i="1"/>
  <c r="O2929" i="1"/>
  <c r="O1645" i="1"/>
  <c r="O1936" i="1"/>
  <c r="O739" i="1"/>
  <c r="O3196" i="1"/>
  <c r="O1623" i="1"/>
  <c r="O2320" i="1"/>
  <c r="O2866" i="1"/>
  <c r="O13" i="1"/>
  <c r="O847" i="1"/>
  <c r="O293" i="1"/>
  <c r="O47" i="1"/>
  <c r="O3148" i="1"/>
  <c r="O266" i="1"/>
  <c r="O2921" i="1"/>
  <c r="O841" i="1"/>
  <c r="O3550" i="1"/>
  <c r="O1759" i="1"/>
  <c r="O1369" i="1"/>
  <c r="O3093" i="1"/>
  <c r="O3049" i="1"/>
  <c r="O3276" i="1"/>
  <c r="O3469" i="1"/>
  <c r="O2934" i="1"/>
  <c r="O120" i="1"/>
  <c r="O3404" i="1"/>
  <c r="O321" i="1"/>
  <c r="O754" i="1"/>
  <c r="O270" i="1"/>
  <c r="O267" i="1"/>
  <c r="O1647" i="1"/>
  <c r="O1370" i="1"/>
  <c r="O3593" i="1"/>
  <c r="O2807" i="1"/>
  <c r="O2460" i="1"/>
  <c r="O3657" i="1"/>
  <c r="O3043" i="1"/>
  <c r="O3110" i="1"/>
  <c r="O725" i="1"/>
  <c r="O3175" i="1"/>
  <c r="O2322" i="1"/>
  <c r="O3192" i="1"/>
  <c r="O2808" i="1"/>
  <c r="O2063" i="1"/>
  <c r="O275" i="1"/>
  <c r="O49" i="1"/>
  <c r="O3267" i="1"/>
  <c r="O2182" i="1"/>
  <c r="O1383" i="1"/>
  <c r="O3410" i="1"/>
  <c r="O1761" i="1"/>
  <c r="O1274" i="1"/>
  <c r="O3351" i="1"/>
  <c r="O3551" i="1"/>
  <c r="O3580" i="1"/>
  <c r="O3660" i="1"/>
  <c r="O405" i="1"/>
  <c r="O3355" i="1"/>
  <c r="O94" i="1"/>
  <c r="O2941" i="1"/>
  <c r="O1649" i="1"/>
  <c r="O2116" i="1"/>
  <c r="O2907" i="1"/>
  <c r="O2864" i="1"/>
  <c r="O3246" i="1"/>
  <c r="O1251" i="1"/>
  <c r="O1352" i="1"/>
  <c r="O114" i="1"/>
  <c r="O1003" i="1"/>
  <c r="O3284" i="1"/>
  <c r="O247" i="1"/>
  <c r="O2783" i="1"/>
  <c r="O3123" i="1"/>
  <c r="O2788" i="1"/>
  <c r="O2663" i="1"/>
  <c r="O1616" i="1"/>
  <c r="O3379" i="1"/>
  <c r="O746" i="1"/>
  <c r="O2863" i="1"/>
  <c r="O3970" i="1"/>
  <c r="O3056" i="1"/>
  <c r="O761" i="1"/>
  <c r="O2920" i="1"/>
  <c r="O3061" i="1"/>
  <c r="O843" i="1"/>
  <c r="O3266" i="1"/>
  <c r="O2055" i="1"/>
  <c r="O2795" i="1"/>
  <c r="O838" i="1"/>
  <c r="O2546" i="1"/>
  <c r="O3616" i="1"/>
  <c r="O3046" i="1"/>
  <c r="O108" i="1"/>
  <c r="O3484" i="1"/>
  <c r="O3250" i="1"/>
  <c r="O3582" i="1"/>
  <c r="O3505" i="1"/>
  <c r="O801" i="1"/>
  <c r="O2476" i="1"/>
  <c r="O102" i="1"/>
  <c r="O296" i="1"/>
  <c r="O2524" i="1"/>
  <c r="O2798" i="1"/>
  <c r="O3663" i="1"/>
  <c r="O3788" i="1"/>
  <c r="O3921" i="1"/>
  <c r="O3882" i="1"/>
  <c r="O168" i="1"/>
  <c r="O1914" i="1"/>
  <c r="O1300" i="1"/>
  <c r="O1297" i="1"/>
  <c r="O1243" i="1"/>
  <c r="O1694" i="1"/>
  <c r="O699" i="1"/>
  <c r="O972" i="1"/>
  <c r="O1769" i="1"/>
  <c r="O213" i="1"/>
  <c r="O885" i="1"/>
  <c r="O1786" i="1"/>
  <c r="O3758" i="1"/>
  <c r="O2708" i="1"/>
  <c r="O936" i="1"/>
  <c r="O1230" i="1"/>
  <c r="O952" i="1"/>
  <c r="O3040" i="1"/>
  <c r="O869" i="1"/>
  <c r="O2407" i="1"/>
  <c r="O3677" i="1"/>
  <c r="O3678" i="1"/>
  <c r="O1882" i="1"/>
  <c r="O2517" i="1"/>
  <c r="O3870" i="1"/>
  <c r="O2719" i="1"/>
  <c r="O189" i="1"/>
  <c r="O4079" i="1"/>
  <c r="O2992" i="1"/>
  <c r="O3743" i="1"/>
  <c r="O1578" i="1"/>
  <c r="O2002" i="1"/>
  <c r="O1291" i="1"/>
  <c r="O1809" i="1"/>
  <c r="O3749" i="1"/>
  <c r="O2583" i="1"/>
  <c r="O3783" i="1"/>
  <c r="O3801" i="1"/>
  <c r="O1709" i="1"/>
  <c r="O2137" i="1"/>
  <c r="O1496" i="1"/>
  <c r="O2836" i="1"/>
  <c r="O1429" i="1"/>
  <c r="O1432" i="1"/>
  <c r="O1602" i="1"/>
  <c r="O3624" i="1"/>
  <c r="O1778" i="1"/>
  <c r="O1156" i="1"/>
  <c r="O2996" i="1"/>
  <c r="O3692" i="1"/>
  <c r="O193" i="1"/>
  <c r="O3840" i="1"/>
  <c r="O3904" i="1"/>
  <c r="O763" i="1"/>
  <c r="O592" i="1"/>
  <c r="O993" i="1"/>
  <c r="O1770" i="1"/>
  <c r="O769" i="1"/>
  <c r="O905" i="1"/>
  <c r="O513" i="1"/>
  <c r="O2777" i="1"/>
  <c r="O1458" i="1"/>
  <c r="O607" i="1"/>
  <c r="O2157" i="1"/>
  <c r="O3862" i="1"/>
  <c r="O1483" i="1"/>
  <c r="O220" i="1"/>
  <c r="O602" i="1"/>
  <c r="O2768" i="1"/>
  <c r="O3637" i="1"/>
  <c r="O2974" i="1"/>
  <c r="O3734" i="1"/>
  <c r="O880" i="1"/>
  <c r="O999" i="1"/>
  <c r="O3699" i="1"/>
  <c r="O2750" i="1"/>
  <c r="O472" i="1"/>
  <c r="O1705" i="1"/>
  <c r="O1062" i="1"/>
  <c r="O1991" i="1"/>
  <c r="O2829" i="1"/>
  <c r="O2988" i="1"/>
  <c r="O1234" i="1"/>
  <c r="O2695" i="1"/>
  <c r="O3025" i="1"/>
  <c r="O2763" i="1"/>
  <c r="O552" i="1"/>
  <c r="O1712" i="1"/>
  <c r="O919" i="1"/>
  <c r="O2508" i="1"/>
  <c r="O1101" i="1"/>
  <c r="O3015" i="1"/>
  <c r="O902" i="1"/>
  <c r="O3776" i="1"/>
  <c r="O3856" i="1"/>
  <c r="O1740" i="1"/>
  <c r="O1688" i="1"/>
  <c r="O3741" i="1"/>
  <c r="O1125" i="1"/>
  <c r="O1132" i="1"/>
  <c r="O1717" i="1"/>
  <c r="O3755" i="1"/>
  <c r="O511" i="1"/>
  <c r="O579" i="1"/>
  <c r="O608" i="1"/>
  <c r="O2398" i="1"/>
  <c r="O2442" i="1"/>
  <c r="O2843" i="1"/>
  <c r="O1881" i="1"/>
  <c r="O442" i="1"/>
  <c r="O1484" i="1"/>
  <c r="O3754" i="1"/>
  <c r="O2396" i="1"/>
  <c r="O2362" i="1"/>
  <c r="O568" i="1"/>
  <c r="O636" i="1"/>
  <c r="O2148" i="1"/>
  <c r="O3691" i="1"/>
  <c r="O3860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1304" i="1"/>
  <c r="O3759" i="1"/>
  <c r="O3846" i="1"/>
  <c r="O3200" i="1"/>
  <c r="O1446" i="1"/>
  <c r="O2047" i="1"/>
  <c r="O1348" i="1"/>
  <c r="O3388" i="1"/>
  <c r="O1202" i="1"/>
  <c r="O1779" i="1"/>
  <c r="O2754" i="1"/>
  <c r="O396" i="1"/>
  <c r="O2197" i="1"/>
  <c r="O1037" i="1"/>
  <c r="O1314" i="1"/>
  <c r="O2278" i="1"/>
  <c r="O1887" i="1"/>
  <c r="O3208" i="1"/>
  <c r="O2289" i="1"/>
  <c r="O3191" i="1"/>
  <c r="O4009" i="1"/>
  <c r="O3132" i="1"/>
  <c r="O1038" i="1"/>
  <c r="O2164" i="1"/>
  <c r="O2816" i="1"/>
  <c r="O292" i="1"/>
  <c r="O1638" i="1"/>
  <c r="O62" i="1"/>
  <c r="O3618" i="1"/>
  <c r="O3095" i="1"/>
  <c r="O3259" i="1"/>
  <c r="O2791" i="1"/>
  <c r="O1654" i="1"/>
  <c r="O119" i="1"/>
  <c r="O2533" i="1"/>
  <c r="O2930" i="1"/>
  <c r="O810" i="1"/>
  <c r="O3569" i="1"/>
  <c r="O147" i="1"/>
  <c r="O1120" i="1"/>
  <c r="O863" i="1"/>
  <c r="O1419" i="1"/>
  <c r="O3914" i="1"/>
  <c r="O543" i="1"/>
  <c r="O1736" i="1"/>
  <c r="O2973" i="1"/>
  <c r="O499" i="1"/>
  <c r="O752" i="1"/>
  <c r="O1400" i="1"/>
  <c r="O1417" i="1"/>
  <c r="O217" i="1"/>
  <c r="O1054" i="1"/>
  <c r="O3119" i="1"/>
  <c r="O3619" i="1"/>
  <c r="O1554" i="1"/>
  <c r="O765" i="1"/>
  <c r="O2175" i="1"/>
  <c r="O3114" i="1"/>
  <c r="O4006" i="1"/>
  <c r="O1773" i="1"/>
  <c r="O2394" i="1"/>
  <c r="O1138" i="1"/>
  <c r="O3066" i="1"/>
  <c r="O4091" i="1"/>
  <c r="O4072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4033" i="1"/>
  <c r="O1537" i="1"/>
  <c r="O731" i="1"/>
  <c r="O3969" i="1"/>
  <c r="O3504" i="1"/>
  <c r="O3097" i="1"/>
  <c r="O3127" i="1"/>
  <c r="O2534" i="1"/>
  <c r="O851" i="1"/>
  <c r="O3331" i="1"/>
  <c r="O4000" i="1"/>
  <c r="O3438" i="1"/>
  <c r="O3568" i="1"/>
  <c r="O2528" i="1"/>
  <c r="O2483" i="1"/>
  <c r="O2499" i="1"/>
  <c r="O2212" i="1"/>
  <c r="O3313" i="1"/>
  <c r="O2794" i="1"/>
  <c r="O3230" i="1"/>
  <c r="O1464" i="1"/>
  <c r="O2803" i="1"/>
  <c r="O3188" i="1"/>
  <c r="O2530" i="1"/>
  <c r="O817" i="1"/>
  <c r="O2111" i="1"/>
  <c r="O3274" i="1"/>
  <c r="O2173" i="1"/>
  <c r="O3417" i="1"/>
  <c r="O809" i="1"/>
  <c r="O861" i="1"/>
  <c r="O811" i="1"/>
  <c r="O1275" i="1"/>
  <c r="O3136" i="1"/>
  <c r="O2176" i="1"/>
  <c r="O1405" i="1"/>
  <c r="O3296" i="1"/>
  <c r="O2529" i="1"/>
  <c r="O3220" i="1"/>
  <c r="O2336" i="1"/>
  <c r="O3541" i="1"/>
  <c r="O1634" i="1"/>
  <c r="O539" i="1"/>
  <c r="O32" i="1"/>
  <c r="O3092" i="1"/>
  <c r="O1630" i="1"/>
  <c r="O3333" i="1"/>
  <c r="O3612" i="1"/>
  <c r="O2088" i="1"/>
  <c r="O2887" i="1"/>
  <c r="O3149" i="1"/>
  <c r="O3590" i="1"/>
  <c r="O3517" i="1"/>
  <c r="O84" i="1"/>
  <c r="O2874" i="1"/>
  <c r="O3432" i="1"/>
  <c r="O1690" i="1"/>
  <c r="O771" i="1"/>
  <c r="O4092" i="1"/>
  <c r="O4081" i="1"/>
  <c r="O1739" i="1"/>
  <c r="O3634" i="1"/>
  <c r="O2776" i="1"/>
  <c r="O950" i="1"/>
  <c r="O2982" i="1"/>
  <c r="O1008" i="1"/>
  <c r="O1722" i="1"/>
  <c r="O234" i="1"/>
  <c r="O1102" i="1"/>
  <c r="O1567" i="1"/>
  <c r="O1801" i="1"/>
  <c r="O998" i="1"/>
  <c r="O2766" i="1"/>
  <c r="O1721" i="1"/>
  <c r="O2769" i="1"/>
  <c r="O1494" i="1"/>
  <c r="O3880" i="1"/>
  <c r="O3765" i="1"/>
  <c r="O126" i="1"/>
  <c r="O768" i="1"/>
  <c r="O1063" i="1"/>
  <c r="O1144" i="1"/>
  <c r="O1411" i="1"/>
  <c r="O1564" i="1"/>
  <c r="O1734" i="1"/>
  <c r="O2400" i="1"/>
  <c r="O2767" i="1"/>
  <c r="O1288" i="1"/>
  <c r="O3841" i="1"/>
  <c r="O7" i="1"/>
  <c r="O2257" i="1"/>
  <c r="O3939" i="1"/>
  <c r="O2851" i="1"/>
  <c r="O920" i="1"/>
  <c r="O3249" i="1"/>
  <c r="O556" i="1"/>
  <c r="O3407" i="1"/>
  <c r="O1651" i="1"/>
  <c r="O882" i="1"/>
  <c r="O775" i="1"/>
  <c r="O3341" i="1"/>
  <c r="O1505" i="1"/>
  <c r="O4037" i="1"/>
  <c r="O1289" i="1"/>
  <c r="O3873" i="1"/>
  <c r="O883" i="1"/>
  <c r="O1378" i="1"/>
  <c r="O2553" i="1"/>
  <c r="O738" i="1"/>
  <c r="O2161" i="1"/>
  <c r="O2824" i="1"/>
  <c r="O1514" i="1"/>
  <c r="O1200" i="1"/>
  <c r="O2251" i="1"/>
  <c r="O15" i="1"/>
  <c r="O729" i="1"/>
  <c r="O113" i="1"/>
  <c r="O1254" i="1"/>
  <c r="O2491" i="1"/>
  <c r="O2902" i="1"/>
  <c r="O3381" i="1"/>
  <c r="O253" i="1"/>
  <c r="O1386" i="1"/>
  <c r="O2898" i="1"/>
  <c r="O2667" i="1"/>
  <c r="O322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961" i="1"/>
  <c r="O3578" i="1"/>
  <c r="O1529" i="1"/>
  <c r="O2867" i="1"/>
  <c r="O2889" i="1"/>
  <c r="O2792" i="1"/>
  <c r="O3589" i="1"/>
  <c r="O2543" i="1"/>
  <c r="O2308" i="1"/>
  <c r="O343" i="1"/>
  <c r="O3289" i="1"/>
  <c r="O3050" i="1"/>
  <c r="O854" i="1"/>
  <c r="O3248" i="1"/>
  <c r="O3656" i="1"/>
  <c r="O3265" i="1"/>
  <c r="O356" i="1"/>
  <c r="O90" i="1"/>
  <c r="O3610" i="1"/>
  <c r="O2222" i="1"/>
  <c r="O3085" i="1"/>
  <c r="O536" i="1"/>
  <c r="O3566" i="1"/>
  <c r="O3297" i="1"/>
  <c r="O3086" i="1"/>
  <c r="O10" i="1"/>
  <c r="O103" i="1"/>
  <c r="O1293" i="1"/>
  <c r="O1804" i="1"/>
  <c r="O198" i="1"/>
  <c r="O2710" i="1"/>
  <c r="O4039" i="1"/>
  <c r="O3872" i="1"/>
  <c r="O1685" i="1"/>
  <c r="O3898" i="1"/>
  <c r="O868" i="1"/>
  <c r="O3027" i="1"/>
  <c r="O3911" i="1"/>
  <c r="O1811" i="1"/>
  <c r="O1872" i="1"/>
  <c r="O937" i="1"/>
  <c r="O875" i="1"/>
  <c r="O939" i="1"/>
  <c r="O3888" i="1"/>
  <c r="O914" i="1"/>
  <c r="O3834" i="1"/>
  <c r="O2694" i="1"/>
  <c r="O3732" i="1"/>
  <c r="O3900" i="1"/>
  <c r="O2427" i="1"/>
  <c r="O764" i="1"/>
  <c r="O1057" i="1"/>
  <c r="O1553" i="1"/>
  <c r="O3883" i="1"/>
  <c r="O183" i="1"/>
  <c r="O2873" i="1"/>
  <c r="O306" i="1"/>
  <c r="O1358" i="1"/>
  <c r="O1669" i="1"/>
  <c r="O3500" i="1"/>
  <c r="O4003" i="1"/>
  <c r="O3929" i="1"/>
  <c r="O3398" i="1"/>
  <c r="O1884" i="1"/>
  <c r="O3256" i="1"/>
  <c r="O1581" i="1"/>
  <c r="O2264" i="1"/>
  <c r="O2879" i="1"/>
  <c r="O1262" i="1"/>
  <c r="O3615" i="1"/>
  <c r="O3441" i="1"/>
  <c r="O3237" i="1"/>
  <c r="O3176" i="1"/>
  <c r="O2713" i="1"/>
  <c r="O422" i="1"/>
  <c r="O476" i="1"/>
  <c r="O918" i="1"/>
  <c r="O2753" i="1"/>
  <c r="O1719" i="1"/>
  <c r="O3753" i="1"/>
  <c r="O121" i="1"/>
  <c r="O2408" i="1"/>
  <c r="O1598" i="1"/>
  <c r="O2764" i="1"/>
  <c r="O3475" i="1"/>
  <c r="O100" i="1"/>
  <c r="O2478" i="1"/>
  <c r="O3121" i="1"/>
  <c r="O1931" i="1"/>
  <c r="O3053" i="1"/>
  <c r="O1124" i="1"/>
  <c r="O1996" i="1"/>
  <c r="O878" i="1"/>
  <c r="O3138" i="1"/>
  <c r="O533" i="1"/>
  <c r="O2184" i="1"/>
  <c r="O1023" i="1"/>
  <c r="O3088" i="1"/>
  <c r="O1530" i="1"/>
  <c r="O845" i="1"/>
  <c r="O2042" i="1"/>
  <c r="O1526" i="1"/>
  <c r="O1257" i="1"/>
  <c r="O846" i="1"/>
  <c r="O3371" i="1"/>
  <c r="O274" i="1"/>
  <c r="O3401" i="1"/>
  <c r="O64" i="1"/>
  <c r="O2455" i="1"/>
  <c r="O3662" i="1"/>
  <c r="O4021" i="1"/>
  <c r="O2890" i="1"/>
  <c r="O2938" i="1"/>
  <c r="O3577" i="1"/>
  <c r="O3397" i="1"/>
  <c r="O3255" i="1"/>
  <c r="O305" i="1"/>
  <c r="O3215" i="1"/>
  <c r="O2899" i="1"/>
  <c r="O3216" i="1"/>
  <c r="O2101" i="1"/>
  <c r="O1861" i="1"/>
  <c r="O3521" i="1"/>
  <c r="O2030" i="1"/>
  <c r="O3125" i="1"/>
  <c r="O527" i="1"/>
  <c r="O3411" i="1"/>
  <c r="O31" i="1"/>
  <c r="O2556" i="1"/>
  <c r="O2287" i="1"/>
  <c r="O3403" i="1"/>
  <c r="O93" i="1"/>
  <c r="O824" i="1"/>
  <c r="O753" i="1"/>
  <c r="O3584" i="1"/>
  <c r="O3302" i="1"/>
  <c r="O3214" i="1"/>
  <c r="O3102" i="1"/>
  <c r="O2090" i="1"/>
  <c r="O3499" i="1"/>
  <c r="O1678" i="1"/>
  <c r="O2865" i="1"/>
  <c r="O1926" i="1"/>
  <c r="O3059" i="1"/>
  <c r="O3519" i="1"/>
  <c r="O3575" i="1"/>
  <c r="O1476" i="1"/>
  <c r="O2928" i="1"/>
  <c r="O380" i="1"/>
  <c r="O1360" i="1"/>
  <c r="O1889" i="1"/>
  <c r="O3556" i="1"/>
  <c r="O2464" i="1"/>
  <c r="O2953" i="1"/>
  <c r="O3508" i="1"/>
  <c r="O3536" i="1"/>
  <c r="O55" i="1"/>
  <c r="O3062" i="1"/>
  <c r="O3583" i="1"/>
  <c r="O3597" i="1"/>
  <c r="O3337" i="1"/>
  <c r="O3669" i="1"/>
  <c r="O2446" i="1"/>
  <c r="O3325" i="1"/>
  <c r="O3498" i="1"/>
  <c r="O2086" i="1"/>
  <c r="O2314" i="1"/>
  <c r="O2321" i="1"/>
  <c r="O799" i="1"/>
  <c r="O4028" i="1"/>
  <c r="O742" i="1"/>
  <c r="O1850" i="1"/>
  <c r="O2490" i="1"/>
  <c r="O2554" i="1"/>
  <c r="O3424" i="1"/>
  <c r="O3279" i="1"/>
  <c r="O2642" i="1"/>
  <c r="O2912" i="1"/>
  <c r="O807" i="1"/>
  <c r="O3539" i="1"/>
  <c r="O3980" i="1"/>
  <c r="O3295" i="1"/>
  <c r="O1278" i="1"/>
  <c r="O3329" i="1"/>
  <c r="O116" i="1"/>
  <c r="O2947" i="1"/>
  <c r="O3562" i="1"/>
  <c r="O3488" i="1"/>
  <c r="O3430" i="1"/>
  <c r="O3540" i="1"/>
  <c r="O3554" i="1"/>
  <c r="O3269" i="1"/>
  <c r="O2924" i="1"/>
  <c r="O3199" i="1"/>
  <c r="O3567" i="1"/>
  <c r="O3421" i="1"/>
  <c r="O339" i="1"/>
  <c r="O2911" i="1"/>
  <c r="O3991" i="1"/>
  <c r="O3996" i="1"/>
  <c r="O3109" i="1"/>
  <c r="O3352" i="1"/>
  <c r="O3382" i="1"/>
  <c r="O2285" i="1"/>
  <c r="O661" i="1"/>
  <c r="O3155" i="1"/>
  <c r="O12" i="1"/>
  <c r="O654" i="1"/>
  <c r="O2562" i="1"/>
  <c r="O1826" i="1"/>
  <c r="O1859" i="1"/>
  <c r="O2099" i="1"/>
  <c r="O2952" i="1"/>
  <c r="O3290" i="1"/>
  <c r="O3327" i="1"/>
  <c r="O3717" i="1"/>
  <c r="O1905" i="1"/>
  <c r="O3750" i="1"/>
  <c r="O2600" i="1"/>
  <c r="O3011" i="1"/>
  <c r="O3867" i="1"/>
  <c r="O2712" i="1"/>
  <c r="O1439" i="1"/>
  <c r="O2748" i="1"/>
  <c r="O876" i="1"/>
  <c r="O3919" i="1"/>
  <c r="O3018" i="1"/>
  <c r="O4051" i="1"/>
  <c r="O1992" i="1"/>
  <c r="O3811" i="1"/>
  <c r="O433" i="1"/>
  <c r="O137" i="1"/>
  <c r="O926" i="1"/>
  <c r="O2378" i="1"/>
  <c r="O945" i="1"/>
  <c r="O1695" i="1"/>
  <c r="O3842" i="1"/>
  <c r="O426" i="1"/>
  <c r="O2978" i="1"/>
  <c r="O1227" i="1"/>
  <c r="O892" i="1"/>
  <c r="O1793" i="1"/>
  <c r="O3762" i="1"/>
  <c r="O3926" i="1"/>
  <c r="O1067" i="1"/>
  <c r="O2384" i="1"/>
  <c r="O3000" i="1"/>
  <c r="O3923" i="1"/>
  <c r="O1500" i="1"/>
  <c r="O1715" i="1"/>
  <c r="O3775" i="1"/>
  <c r="O1795" i="1"/>
  <c r="O3820" i="1"/>
  <c r="O2415" i="1"/>
  <c r="O3716" i="1"/>
  <c r="O1738" i="1"/>
  <c r="O779" i="1"/>
  <c r="O2432" i="1"/>
  <c r="O1135" i="1"/>
  <c r="O1409" i="1"/>
  <c r="O144" i="1"/>
  <c r="O2779" i="1"/>
  <c r="O3899" i="1"/>
  <c r="O1413" i="1"/>
  <c r="O1420" i="1"/>
  <c r="O2588" i="1"/>
  <c r="O3009" i="1"/>
  <c r="O3894" i="1"/>
  <c r="O123" i="1"/>
  <c r="O582" i="1"/>
  <c r="O1547" i="1"/>
  <c r="O1729" i="1"/>
  <c r="O2705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994" i="1"/>
  <c r="O3951" i="1"/>
  <c r="O2716" i="1"/>
  <c r="O2837" i="1"/>
  <c r="O3736" i="1"/>
  <c r="O3804" i="1"/>
  <c r="O3812" i="1"/>
  <c r="O3895" i="1"/>
  <c r="O159" i="1"/>
  <c r="O748" i="1"/>
  <c r="O3316" i="1"/>
  <c r="O1492" i="1"/>
  <c r="O909" i="1"/>
  <c r="O2987" i="1"/>
  <c r="O3752" i="1"/>
  <c r="O1724" i="1"/>
  <c r="O3600" i="1"/>
  <c r="O3784" i="1"/>
  <c r="O407" i="1"/>
  <c r="O2238" i="1"/>
  <c r="O2935" i="1"/>
  <c r="O1606" i="1"/>
  <c r="O3428" i="1"/>
  <c r="O3384" i="1"/>
  <c r="O3153" i="1"/>
  <c r="O1392" i="1"/>
  <c r="O408" i="1"/>
  <c r="O1502" i="1"/>
  <c r="O164" i="1"/>
  <c r="O3334" i="1"/>
  <c r="O795" i="1"/>
  <c r="O3445" i="1"/>
  <c r="O3889" i="1"/>
  <c r="O3077" i="1"/>
  <c r="O941" i="1"/>
  <c r="O1231" i="1"/>
  <c r="O1441" i="1"/>
  <c r="O3180" i="1"/>
  <c r="O1193" i="1"/>
  <c r="O2955" i="1"/>
  <c r="O979" i="1"/>
  <c r="O2324" i="1"/>
  <c r="O1201" i="1"/>
  <c r="O1527" i="1"/>
  <c r="O36" i="1"/>
  <c r="O3510" i="1"/>
  <c r="O3145" i="1"/>
  <c r="O2060" i="1"/>
  <c r="O1930" i="1"/>
  <c r="O2271" i="1"/>
  <c r="O2233" i="1"/>
  <c r="O1974" i="1"/>
  <c r="O2259" i="1"/>
  <c r="O1403" i="1"/>
  <c r="O2449" i="1"/>
  <c r="O2031" i="1"/>
  <c r="O2235" i="1"/>
  <c r="O2262" i="1"/>
  <c r="O4013" i="1"/>
  <c r="O264" i="1"/>
  <c r="O2275" i="1"/>
  <c r="O2213" i="1"/>
  <c r="O2293" i="1"/>
  <c r="O1890" i="1"/>
  <c r="O1668" i="1"/>
  <c r="O1250" i="1"/>
  <c r="O651" i="1"/>
  <c r="O2167" i="1"/>
  <c r="O3526" i="1"/>
  <c r="O1823" i="1"/>
  <c r="O2165" i="1"/>
  <c r="O1214" i="1"/>
  <c r="O414" i="1"/>
  <c r="O3137" i="1"/>
  <c r="O3531" i="1"/>
  <c r="O3103" i="1"/>
  <c r="O1357" i="1"/>
  <c r="O1666" i="1"/>
  <c r="O839" i="1"/>
  <c r="O1849" i="1"/>
  <c r="O735" i="1"/>
  <c r="O2091" i="1"/>
  <c r="O3538" i="1"/>
  <c r="O2789" i="1"/>
  <c r="O2815" i="1"/>
  <c r="O2276" i="1"/>
  <c r="O2908" i="1"/>
  <c r="O3112" i="1"/>
  <c r="O2954" i="1"/>
  <c r="O3399" i="1"/>
  <c r="O1394" i="1"/>
  <c r="O3178" i="1"/>
  <c r="O2628" i="1"/>
  <c r="O3252" i="1"/>
  <c r="O40" i="1"/>
  <c r="O3226" i="1"/>
  <c r="O1902" i="1"/>
  <c r="O1404" i="1"/>
  <c r="O3118" i="1"/>
  <c r="O1937" i="1"/>
  <c r="O1603" i="1"/>
  <c r="O2932" i="1"/>
  <c r="O535" i="1"/>
  <c r="O3418" i="1"/>
  <c r="O541" i="1"/>
  <c r="O3530" i="1"/>
  <c r="O3099" i="1"/>
  <c r="O2951" i="1"/>
  <c r="O3658" i="1"/>
  <c r="O3162" i="1"/>
  <c r="O3465" i="1"/>
  <c r="O2477" i="1"/>
  <c r="O89" i="1"/>
  <c r="O844" i="1"/>
  <c r="O1261" i="1"/>
  <c r="O3353" i="1"/>
  <c r="O1895" i="1"/>
  <c r="O2962" i="1"/>
  <c r="O3280" i="1"/>
  <c r="O3420" i="1"/>
  <c r="O2542" i="1"/>
  <c r="O3193" i="1"/>
  <c r="O3179" i="1"/>
  <c r="O534" i="1"/>
  <c r="O2317" i="1"/>
  <c r="O3356" i="1"/>
  <c r="O3512" i="1"/>
  <c r="O2931" i="1"/>
  <c r="O3476" i="1"/>
  <c r="O1349" i="1"/>
  <c r="O760" i="1"/>
  <c r="O2894" i="1"/>
  <c r="O757" i="1"/>
  <c r="O728" i="1"/>
  <c r="O1643" i="1"/>
  <c r="O3235" i="1"/>
  <c r="O3529" i="1"/>
  <c r="O3594" i="1"/>
  <c r="O794" i="1"/>
  <c r="O2179" i="1"/>
  <c r="O2248" i="1"/>
  <c r="O3227" i="1"/>
  <c r="O2901" i="1"/>
  <c r="O2097" i="1"/>
  <c r="O2468" i="1"/>
  <c r="O3202" i="1"/>
  <c r="O3431" i="1"/>
  <c r="O3459" i="1"/>
  <c r="O2809" i="1"/>
  <c r="O1776" i="1"/>
  <c r="O2995" i="1"/>
  <c r="O3729" i="1"/>
  <c r="O3686" i="1"/>
  <c r="O600" i="1"/>
  <c r="O3713" i="1"/>
  <c r="O205" i="1"/>
  <c r="O2744" i="1"/>
  <c r="O964" i="1"/>
  <c r="O3042" i="1"/>
  <c r="O2000" i="1"/>
  <c r="O1692" i="1"/>
  <c r="O171" i="1"/>
  <c r="O2989" i="1"/>
  <c r="O3795" i="1"/>
  <c r="O3712" i="1"/>
  <c r="O3845" i="1"/>
  <c r="O3853" i="1"/>
  <c r="O4089" i="1"/>
  <c r="O199" i="1"/>
  <c r="O1152" i="1"/>
  <c r="O3715" i="1"/>
  <c r="O3735" i="1"/>
  <c r="O436" i="1"/>
  <c r="O1574" i="1"/>
  <c r="O1185" i="1"/>
  <c r="O1559" i="1"/>
  <c r="O1562" i="1"/>
  <c r="O450" i="1"/>
  <c r="O900" i="1"/>
  <c r="O551" i="1"/>
  <c r="O3908" i="1"/>
  <c r="O2781" i="1"/>
  <c r="O2986" i="1"/>
  <c r="O2649" i="1"/>
  <c r="O3642" i="1"/>
  <c r="O3742" i="1"/>
  <c r="O571" i="1"/>
  <c r="O1865" i="1"/>
  <c r="O196" i="1"/>
  <c r="O3029" i="1"/>
  <c r="O683" i="1"/>
  <c r="O1113" i="1"/>
  <c r="O3694" i="1"/>
  <c r="O3927" i="1"/>
  <c r="O574" i="1"/>
  <c r="O770" i="1"/>
  <c r="O910" i="1"/>
  <c r="O1052" i="1"/>
  <c r="O1056" i="1"/>
  <c r="O1238" i="1"/>
  <c r="O1241" i="1"/>
  <c r="O1335" i="1"/>
  <c r="O2379" i="1"/>
  <c r="O2726" i="1"/>
  <c r="O378" i="1"/>
  <c r="O3700" i="1"/>
  <c r="O3974" i="1"/>
  <c r="O2813" i="1"/>
  <c r="O1691" i="1"/>
  <c r="O3470" i="1"/>
  <c r="O1495" i="1"/>
  <c r="O1533" i="1"/>
  <c r="O2304" i="1"/>
  <c r="O272" i="1"/>
  <c r="O1650" i="1"/>
  <c r="O805" i="1"/>
  <c r="O3167" i="1"/>
  <c r="O1545" i="1"/>
  <c r="O3896" i="1"/>
  <c r="O747" i="1"/>
  <c r="O1385" i="1"/>
  <c r="O2260" i="1"/>
  <c r="O1223" i="1"/>
  <c r="O74" i="1"/>
  <c r="O107" i="1"/>
  <c r="O2108" i="1"/>
  <c r="O3087" i="1"/>
  <c r="O3471" i="1"/>
  <c r="O1071" i="1"/>
  <c r="O867" i="1"/>
  <c r="O762" i="1"/>
  <c r="O3638" i="1"/>
  <c r="O1675" i="1"/>
  <c r="O3363" i="1"/>
  <c r="O3463" i="1"/>
  <c r="O3648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591" i="1"/>
  <c r="O2183" i="1"/>
  <c r="O2820" i="1"/>
  <c r="O2168" i="1"/>
  <c r="O840" i="1"/>
  <c r="O2812" i="1"/>
  <c r="O404" i="1"/>
  <c r="O1652" i="1"/>
  <c r="O3372" i="1"/>
  <c r="O1671" i="1"/>
  <c r="O822" i="1"/>
  <c r="O1216" i="1"/>
  <c r="O853" i="1"/>
  <c r="O3453" i="1"/>
  <c r="O3183" i="1"/>
  <c r="O3402" i="1"/>
  <c r="O3507" i="1"/>
  <c r="O3233" i="1"/>
  <c r="O1359" i="1"/>
  <c r="O1637" i="1"/>
  <c r="O1844" i="1"/>
  <c r="O2220" i="1"/>
  <c r="O3205" i="1"/>
  <c r="O1933" i="1"/>
  <c r="O2880" i="1"/>
  <c r="O1247" i="1"/>
  <c r="O2949" i="1"/>
  <c r="O2960" i="1"/>
  <c r="O3262" i="1"/>
  <c r="O68" i="1"/>
  <c r="O25" i="1"/>
  <c r="O837" i="1"/>
  <c r="O1248" i="1"/>
  <c r="O1629" i="1"/>
  <c r="O2802" i="1"/>
  <c r="O69" i="1"/>
  <c r="O2465" i="1"/>
  <c r="O3228" i="1"/>
  <c r="O1924" i="1"/>
  <c r="O3107" i="1"/>
  <c r="O1024" i="1"/>
  <c r="O3485" i="1"/>
  <c r="O2625" i="1"/>
  <c r="O65" i="1"/>
  <c r="O2103" i="1"/>
  <c r="O3393" i="1"/>
  <c r="O3105" i="1"/>
  <c r="O803" i="1"/>
  <c r="O2466" i="1"/>
  <c r="O3552" i="1"/>
  <c r="O1648" i="1"/>
  <c r="O3574" i="1"/>
  <c r="O3347" i="1"/>
  <c r="O2205" i="1"/>
  <c r="O3647" i="1"/>
  <c r="O1744" i="1"/>
  <c r="O3345" i="1"/>
  <c r="O3592" i="1"/>
  <c r="O50" i="1"/>
  <c r="O2948" i="1"/>
  <c r="O2109" i="1"/>
  <c r="O2914" i="1"/>
  <c r="O2557" i="1"/>
  <c r="O2294" i="1"/>
  <c r="O3652" i="1"/>
  <c r="O2470" i="1"/>
  <c r="O3322" i="1"/>
  <c r="O649" i="1"/>
  <c r="O17" i="1"/>
  <c r="O1891" i="1"/>
  <c r="O2113" i="1"/>
  <c r="O3172" i="1"/>
  <c r="O3414" i="1"/>
  <c r="O3054" i="1"/>
  <c r="O3096" i="1"/>
  <c r="O1827" i="1"/>
  <c r="O2536" i="1"/>
  <c r="O3301" i="1"/>
  <c r="O3481" i="1"/>
  <c r="O2897" i="1"/>
  <c r="O3516" i="1"/>
  <c r="O1246" i="1"/>
  <c r="O756" i="1"/>
  <c r="O3294" i="1"/>
  <c r="O2487" i="1"/>
  <c r="O3450" i="1"/>
  <c r="O3195" i="1"/>
  <c r="O3380" i="1"/>
  <c r="O2900" i="1"/>
  <c r="O3343" i="1"/>
  <c r="O2878" i="1"/>
  <c r="O2910" i="1"/>
  <c r="O2913" i="1"/>
  <c r="O3573" i="1"/>
  <c r="O3140" i="1"/>
  <c r="O3672" i="1"/>
  <c r="O3387" i="1"/>
  <c r="O1843" i="1"/>
  <c r="O2817" i="1"/>
  <c r="O2884" i="1"/>
  <c r="O409" i="1"/>
  <c r="O3608" i="1"/>
  <c r="O42" i="1"/>
  <c r="O3434" i="1"/>
  <c r="O1263" i="1"/>
  <c r="O1858" i="1"/>
  <c r="O3644" i="1"/>
  <c r="O3674" i="1"/>
  <c r="O2883" i="1"/>
  <c r="O1828" i="1"/>
  <c r="O3272" i="1"/>
  <c r="O3389" i="1"/>
  <c r="O3533" i="1"/>
  <c r="O1653" i="1"/>
  <c r="O2121" i="1"/>
  <c r="O3435" i="1"/>
  <c r="O3622" i="1"/>
  <c r="O1673" i="1"/>
  <c r="O1636" i="1"/>
  <c r="O3548" i="1"/>
  <c r="O2112" i="1"/>
  <c r="O750" i="1"/>
  <c r="O3288" i="1"/>
  <c r="O2810" i="1"/>
  <c r="O22" i="1"/>
  <c r="O2876" i="1"/>
  <c r="O3131" i="1"/>
  <c r="O1605" i="1"/>
  <c r="O43" i="1"/>
  <c r="O46" i="1"/>
  <c r="O2209" i="1"/>
  <c r="O2475" i="1"/>
  <c r="O2482" i="1"/>
  <c r="O3300" i="1"/>
  <c r="O3318" i="1"/>
  <c r="O3346" i="1"/>
  <c r="O3360" i="1"/>
  <c r="O3542" i="1"/>
  <c r="O2805" i="1"/>
  <c r="O1587" i="1"/>
  <c r="O879" i="1"/>
  <c r="O1706" i="1"/>
  <c r="O3909" i="1"/>
  <c r="O3773" i="1"/>
  <c r="O3800" i="1"/>
  <c r="O3890" i="1"/>
  <c r="O3843" i="1"/>
  <c r="O687" i="1"/>
  <c r="O3703" i="1"/>
  <c r="O3039" i="1"/>
  <c r="O3879" i="1"/>
  <c r="O2755" i="1"/>
  <c r="O3635" i="1"/>
  <c r="O3780" i="1"/>
  <c r="O4087" i="1"/>
  <c r="O3702" i="1"/>
  <c r="O2131" i="1"/>
  <c r="O2760" i="1"/>
  <c r="O2145" i="1"/>
  <c r="O3903" i="1"/>
  <c r="O3793" i="1"/>
  <c r="O3818" i="1"/>
  <c r="O895" i="1"/>
  <c r="O1718" i="1"/>
  <c r="O1993" i="1"/>
  <c r="O933" i="1"/>
  <c r="O3779" i="1"/>
  <c r="O935" i="1"/>
  <c r="O1415" i="1"/>
  <c r="O3696" i="1"/>
  <c r="O865" i="1"/>
  <c r="O619" i="1"/>
  <c r="O451" i="1"/>
  <c r="O3922" i="1"/>
  <c r="O2981" i="1"/>
  <c r="O2862" i="1"/>
  <c r="O3828" i="1"/>
  <c r="O1299" i="1"/>
  <c r="O1094" i="1"/>
  <c r="O3012" i="1"/>
  <c r="O886" i="1"/>
  <c r="O3701" i="1"/>
  <c r="O1128" i="1"/>
  <c r="O1501" i="1"/>
  <c r="O3760" i="1"/>
  <c r="O3809" i="1"/>
  <c r="O3822" i="1"/>
  <c r="O638" i="1"/>
  <c r="O3954" i="1"/>
  <c r="O1049" i="1"/>
  <c r="O1988" i="1"/>
  <c r="O477" i="1"/>
  <c r="O1229" i="1"/>
  <c r="O1486" i="1"/>
  <c r="O1497" i="1"/>
  <c r="O1707" i="1"/>
  <c r="O1995" i="1"/>
  <c r="O2151" i="1"/>
  <c r="O2354" i="1"/>
  <c r="O2373" i="1"/>
  <c r="O2969" i="1"/>
  <c r="O3731" i="1"/>
  <c r="O2752" i="1"/>
  <c r="O2309" i="1"/>
  <c r="O3524" i="1"/>
  <c r="O3824" i="1"/>
  <c r="O722" i="1"/>
  <c r="O3111" i="1"/>
  <c r="O1788" i="1"/>
  <c r="O1580" i="1"/>
  <c r="O3038" i="1"/>
  <c r="O2185" i="1"/>
  <c r="O3243" i="1"/>
  <c r="O3083" i="1"/>
  <c r="O528" i="1"/>
  <c r="O73" i="1"/>
  <c r="O3218" i="1"/>
  <c r="O3392" i="1"/>
  <c r="O832" i="1"/>
  <c r="O3185" i="1"/>
  <c r="O3190" i="1"/>
  <c r="O1641" i="1"/>
  <c r="O3033" i="1"/>
  <c r="O3270" i="1"/>
  <c r="O3298" i="1"/>
  <c r="O4018" i="1"/>
  <c r="O2605" i="1"/>
  <c r="O3770" i="1"/>
  <c r="O1711" i="1"/>
  <c r="O1456" i="1"/>
  <c r="O1582" i="1"/>
  <c r="O1674" i="1"/>
  <c r="O2891" i="1"/>
  <c r="O791" i="1"/>
  <c r="O3332" i="1"/>
  <c r="O3782" i="1"/>
  <c r="O1342" i="1"/>
  <c r="O3413" i="1"/>
  <c r="O3443" i="1"/>
  <c r="O3400" i="1"/>
  <c r="O3805" i="1"/>
  <c r="O1481" i="1"/>
  <c r="O826" i="1"/>
  <c r="O3509" i="1"/>
  <c r="O3159" i="1"/>
  <c r="O3906" i="1"/>
  <c r="O3711" i="1"/>
  <c r="O1987" i="1"/>
  <c r="O2010" i="1"/>
  <c r="O2551" i="1"/>
  <c r="O3412" i="1"/>
  <c r="O1022" i="1"/>
  <c r="O1346" i="1"/>
  <c r="O2268" i="1"/>
  <c r="O110" i="1"/>
  <c r="O833" i="1"/>
  <c r="O2117" i="1"/>
  <c r="O1928" i="1"/>
  <c r="O2022" i="1"/>
  <c r="O1376" i="1"/>
  <c r="O2458" i="1"/>
  <c r="O3221" i="1"/>
  <c r="O3549" i="1"/>
  <c r="O1362" i="1"/>
  <c r="O3113" i="1"/>
  <c r="O3518" i="1"/>
  <c r="O1831" i="1"/>
  <c r="O815" i="1"/>
  <c r="O3998" i="1"/>
  <c r="O2555" i="1"/>
  <c r="O802" i="1"/>
  <c r="O785" i="1"/>
  <c r="O1040" i="1"/>
  <c r="O3211" i="1"/>
  <c r="O1657" i="1"/>
  <c r="O3395" i="1"/>
  <c r="O3649" i="1"/>
  <c r="O819" i="1"/>
  <c r="O1923" i="1"/>
  <c r="O3094" i="1"/>
  <c r="O1621" i="1"/>
  <c r="O538" i="1"/>
  <c r="O2206" i="1"/>
  <c r="O2624" i="1"/>
  <c r="O3186" i="1"/>
  <c r="O4030" i="1"/>
  <c r="O3394" i="1"/>
  <c r="O2497" i="1"/>
  <c r="O1472" i="1"/>
  <c r="O2888" i="1"/>
  <c r="O3486" i="1"/>
  <c r="O3645" i="1"/>
  <c r="O3601" i="1"/>
  <c r="O1475" i="1"/>
  <c r="O3585" i="1"/>
  <c r="O3651" i="1"/>
  <c r="O1265" i="1"/>
  <c r="O1680" i="1"/>
  <c r="O1611" i="1"/>
  <c r="O3285" i="1"/>
  <c r="O98" i="1"/>
  <c r="O2869" i="1"/>
  <c r="O652" i="1"/>
  <c r="O1508" i="1"/>
  <c r="O3617" i="1"/>
  <c r="O2084" i="1"/>
  <c r="O3166" i="1"/>
  <c r="O2669" i="1"/>
  <c r="O1927" i="1"/>
  <c r="O3433" i="1"/>
  <c r="O3261" i="1"/>
  <c r="O3047" i="1"/>
  <c r="O2885" i="1"/>
  <c r="O2936" i="1"/>
  <c r="O2291" i="1"/>
  <c r="O740" i="1"/>
  <c r="O3245" i="1"/>
  <c r="O101" i="1"/>
  <c r="O3308" i="1"/>
  <c r="O1620" i="1"/>
  <c r="O812" i="1"/>
  <c r="O3458" i="1"/>
  <c r="O3311" i="1"/>
  <c r="O2292" i="1"/>
  <c r="O3303" i="1"/>
  <c r="O1372" i="1"/>
  <c r="O2089" i="1"/>
  <c r="O2095" i="1"/>
  <c r="O3305" i="1"/>
  <c r="O2793" i="1"/>
  <c r="O3466" i="1"/>
  <c r="O3239" i="1"/>
  <c r="O1846" i="1"/>
  <c r="O3271" i="1"/>
  <c r="O3426" i="1"/>
  <c r="O2496" i="1"/>
  <c r="O255" i="1"/>
  <c r="O19" i="1"/>
  <c r="O3416" i="1"/>
  <c r="O3553" i="1"/>
  <c r="O3596" i="1"/>
  <c r="O1604" i="1"/>
  <c r="O2288" i="1"/>
  <c r="O2489" i="1"/>
  <c r="O3493" i="1"/>
  <c r="O4019" i="1"/>
  <c r="O3342" i="1"/>
  <c r="O3408" i="1"/>
  <c r="O3496" i="1"/>
  <c r="O2799" i="1"/>
  <c r="O3721" i="1"/>
  <c r="O3871" i="1"/>
  <c r="O1558" i="1"/>
  <c r="O2842" i="1"/>
  <c r="O3629" i="1"/>
  <c r="O884" i="1"/>
  <c r="O3633" i="1"/>
  <c r="O3720" i="1"/>
  <c r="O3833" i="1"/>
  <c r="O3799" i="1"/>
  <c r="O2599" i="1"/>
  <c r="O3026" i="1"/>
  <c r="O186" i="1"/>
  <c r="O516" i="1"/>
  <c r="O774" i="1"/>
  <c r="O3072" i="1"/>
  <c r="O156" i="1"/>
  <c r="O2846" i="1"/>
  <c r="O3803" i="1"/>
  <c r="O2593" i="1"/>
  <c r="O1055" i="1"/>
  <c r="O2643" i="1"/>
  <c r="O2759" i="1"/>
  <c r="O4109" i="1"/>
  <c r="O3631" i="1"/>
  <c r="O3730" i="1"/>
  <c r="O3928" i="1"/>
  <c r="O1994" i="1"/>
  <c r="O3865" i="1"/>
  <c r="O178" i="1"/>
  <c r="O190" i="1"/>
  <c r="O479" i="1"/>
  <c r="O606" i="1"/>
  <c r="O916" i="1"/>
  <c r="O1444" i="1"/>
  <c r="O1498" i="1"/>
  <c r="O1588" i="1"/>
  <c r="O1768" i="1"/>
  <c r="O2360" i="1"/>
  <c r="O2964" i="1"/>
  <c r="O3628" i="1"/>
  <c r="O2826" i="1"/>
  <c r="O3718" i="1"/>
  <c r="O857" i="1"/>
  <c r="O744" i="1"/>
  <c r="O417" i="1"/>
  <c r="O3777" i="1"/>
  <c r="O938" i="1"/>
  <c r="O3437" i="1"/>
  <c r="O2045" i="1"/>
  <c r="O3987" i="1"/>
  <c r="O1035" i="1"/>
  <c r="O3605" i="1"/>
  <c r="O112" i="1"/>
  <c r="O81" i="1"/>
  <c r="O1379" i="1"/>
  <c r="O830" i="1"/>
  <c r="O105" i="1"/>
  <c r="O1853" i="1"/>
  <c r="O3791" i="1"/>
  <c r="O28" i="1"/>
  <c r="O2560" i="1"/>
  <c r="O2797" i="1"/>
  <c r="O2903" i="1"/>
  <c r="O3084" i="1"/>
  <c r="O3528" i="1"/>
  <c r="O1730" i="1"/>
  <c r="O3813" i="1"/>
  <c r="O3884" i="1"/>
  <c r="O3817" i="1"/>
  <c r="O3064" i="1"/>
  <c r="O2191" i="1"/>
  <c r="O1754" i="1"/>
  <c r="O1509" i="1"/>
  <c r="O66" i="1"/>
  <c r="O2316" i="1"/>
  <c r="O2119" i="1"/>
  <c r="O860" i="1"/>
  <c r="O3354" i="1"/>
  <c r="O2872" i="1"/>
  <c r="O1356" i="1"/>
  <c r="O2818" i="1"/>
  <c r="O87" i="1"/>
  <c r="O2297" i="1"/>
  <c r="O3142" i="1"/>
  <c r="O3115" i="1"/>
  <c r="O3668" i="1"/>
  <c r="O789" i="1"/>
  <c r="O2471" i="1"/>
  <c r="O1743" i="1"/>
  <c r="O3456" i="1"/>
  <c r="O3667" i="1"/>
  <c r="O3141" i="1"/>
  <c r="O3314" i="1"/>
  <c r="O1888" i="1"/>
  <c r="O1610" i="1"/>
  <c r="O859" i="1"/>
  <c r="O1644" i="1"/>
  <c r="O3561" i="1"/>
  <c r="O3963" i="1"/>
  <c r="O3816" i="1"/>
  <c r="O182" i="1"/>
  <c r="O3774" i="1"/>
  <c r="O2405" i="1"/>
  <c r="O1493" i="1"/>
  <c r="O1821" i="1"/>
  <c r="O133" i="1"/>
  <c r="O712" i="1"/>
  <c r="O1586" i="1"/>
  <c r="O1591" i="1"/>
  <c r="O2965" i="1"/>
  <c r="O3639" i="1"/>
  <c r="O3757" i="1"/>
  <c r="O2871" i="1"/>
  <c r="O2514" i="1"/>
  <c r="O175" i="1"/>
  <c r="O2741" i="1"/>
  <c r="O848" i="1"/>
  <c r="O1656" i="1"/>
  <c r="O2485" i="1"/>
  <c r="O3511" i="1"/>
  <c r="O2208" i="1"/>
  <c r="O3461" i="1"/>
  <c r="O2804" i="1"/>
  <c r="O2126" i="1"/>
  <c r="O1061" i="1"/>
  <c r="O1089" i="1"/>
  <c r="O2634" i="1"/>
  <c r="O3598" i="1"/>
  <c r="O3232" i="1"/>
  <c r="O466" i="1"/>
  <c r="O2261" i="1"/>
  <c r="O2274" i="1"/>
  <c r="O2230" i="1"/>
  <c r="O2243" i="1"/>
  <c r="O2263" i="1"/>
  <c r="O2082" i="1"/>
  <c r="O316" i="1"/>
  <c r="O308" i="1"/>
  <c r="O3497" i="1"/>
  <c r="O111" i="1"/>
  <c r="O1285" i="1"/>
  <c r="O1841" i="1"/>
  <c r="O790" i="1"/>
  <c r="O2621" i="1"/>
  <c r="O2638" i="1"/>
  <c r="O2957" i="1"/>
  <c r="O3602" i="1"/>
  <c r="O3358" i="1"/>
  <c r="O2670" i="1"/>
  <c r="O37" i="1"/>
  <c r="O3051" i="1"/>
  <c r="O3525" i="1"/>
  <c r="O2181" i="1"/>
  <c r="O3146" i="1"/>
  <c r="O2281" i="1"/>
  <c r="O3264" i="1"/>
  <c r="O3367" i="1"/>
  <c r="O2806" i="1"/>
  <c r="O268" i="1"/>
  <c r="O1900" i="1"/>
  <c r="O3564" i="1"/>
  <c r="O1677" i="1"/>
  <c r="O2104" i="1"/>
  <c r="O1886" i="1"/>
  <c r="O2120" i="1"/>
  <c r="O1355" i="1"/>
  <c r="O2922" i="1"/>
  <c r="O2786" i="1"/>
  <c r="O3147" i="1"/>
  <c r="O412" i="1"/>
  <c r="O537" i="1"/>
  <c r="O3446" i="1"/>
  <c r="O3405" i="1"/>
  <c r="O816" i="1"/>
  <c r="O4020" i="1"/>
  <c r="O1932" i="1"/>
  <c r="O3587" i="1"/>
  <c r="O3238" i="1"/>
  <c r="O3044" i="1"/>
  <c r="O418" i="1"/>
  <c r="O2904" i="1"/>
  <c r="O2909" i="1"/>
  <c r="O2469" i="1"/>
  <c r="O1626" i="1"/>
  <c r="O1682" i="1"/>
  <c r="O3244" i="1"/>
  <c r="O2926" i="1"/>
  <c r="O2819" i="1"/>
  <c r="O1760" i="1"/>
  <c r="O1896" i="1"/>
  <c r="O2905" i="1"/>
  <c r="O1622" i="1"/>
  <c r="O3534" i="1"/>
  <c r="O3350" i="1"/>
  <c r="O3576" i="1"/>
  <c r="O3483" i="1"/>
  <c r="O95" i="1"/>
  <c r="O3513" i="1"/>
  <c r="O2539" i="1"/>
  <c r="O1364" i="1"/>
  <c r="O3482" i="1"/>
  <c r="O3604" i="1"/>
  <c r="O3361" i="1"/>
  <c r="O1665" i="1"/>
  <c r="O3362" i="1"/>
  <c r="O3222" i="1"/>
  <c r="O3654" i="1"/>
  <c r="O3415" i="1"/>
  <c r="O2500" i="1"/>
  <c r="O1640" i="1"/>
  <c r="O3283" i="1"/>
  <c r="O312" i="1"/>
  <c r="O782" i="1"/>
  <c r="O813" i="1"/>
  <c r="O3287" i="1"/>
  <c r="O3474" i="1"/>
  <c r="O3563" i="1"/>
  <c r="O2472" i="1"/>
  <c r="O1833" i="1"/>
  <c r="O1672" i="1"/>
  <c r="O786" i="1"/>
  <c r="O1039" i="1"/>
  <c r="O3464" i="1"/>
  <c r="O2210" i="1"/>
  <c r="O1615" i="1"/>
  <c r="O2221" i="1"/>
  <c r="O1213" i="1"/>
  <c r="O2299" i="1"/>
  <c r="O4026" i="1"/>
  <c r="O3479" i="1"/>
  <c r="O3981" i="1"/>
  <c r="O1840" i="1"/>
  <c r="O2290" i="1"/>
  <c r="O2484" i="1"/>
  <c r="O3537" i="1"/>
  <c r="O3650" i="1"/>
  <c r="O392" i="1"/>
  <c r="O1847" i="1"/>
  <c r="O2174" i="1"/>
  <c r="O2943" i="1"/>
  <c r="O529" i="1"/>
  <c r="O3976" i="1"/>
  <c r="O3120" i="1"/>
  <c r="O3419" i="1"/>
  <c r="O3427" i="1"/>
  <c r="O3643" i="1"/>
  <c r="O887" i="1"/>
  <c r="O3037" i="1"/>
  <c r="O2976" i="1"/>
  <c r="O236" i="1"/>
  <c r="O3789" i="1"/>
  <c r="O1548" i="1"/>
  <c r="O241" i="1"/>
  <c r="O1301" i="1"/>
  <c r="O3069" i="1"/>
  <c r="O3787" i="1"/>
  <c r="O1596" i="1"/>
  <c r="O181" i="1"/>
  <c r="O1240" i="1"/>
  <c r="O3885" i="1"/>
  <c r="O3722" i="1"/>
  <c r="O4057" i="1"/>
  <c r="O224" i="1"/>
  <c r="O2140" i="1"/>
  <c r="O1235" i="1"/>
  <c r="O1737" i="1"/>
  <c r="O2761" i="1"/>
  <c r="O3625" i="1"/>
  <c r="O3918" i="1"/>
  <c r="O1584" i="1"/>
  <c r="O1119" i="1"/>
  <c r="O2327" i="1"/>
  <c r="O1997" i="1"/>
  <c r="O890" i="1"/>
  <c r="O1410" i="1"/>
  <c r="O3823" i="1"/>
  <c r="O2715" i="1"/>
  <c r="O446" i="1"/>
  <c r="O1137" i="1"/>
  <c r="O3710" i="1"/>
  <c r="O3901" i="1"/>
  <c r="O1077" i="1"/>
  <c r="O1430" i="1"/>
  <c r="O1184" i="1"/>
  <c r="O4094" i="1"/>
  <c r="O3685" i="1"/>
  <c r="O3905" i="1"/>
  <c r="O3957" i="1"/>
  <c r="O3690" i="1"/>
  <c r="O432" i="1"/>
  <c r="O2135" i="1"/>
  <c r="O2349" i="1"/>
  <c r="O1904" i="1"/>
  <c r="O586" i="1"/>
  <c r="O2963" i="1"/>
  <c r="O2386" i="1"/>
  <c r="O1115" i="1"/>
  <c r="O1583" i="1"/>
  <c r="O2585" i="1"/>
  <c r="O3887" i="1"/>
  <c r="O1130" i="1"/>
  <c r="O1741" i="1"/>
  <c r="O2346" i="1"/>
  <c r="O4105" i="1"/>
  <c r="O2720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980" i="1"/>
  <c r="O3707" i="1"/>
  <c r="O385" i="1"/>
  <c r="O1885" i="1"/>
  <c r="O3373" i="1"/>
  <c r="O3447" i="1"/>
  <c r="O2636" i="1"/>
  <c r="O1244" i="1"/>
  <c r="O2525" i="1"/>
  <c r="O4014" i="1"/>
  <c r="O1901" i="1"/>
  <c r="O3480" i="1"/>
  <c r="O2559" i="1"/>
  <c r="O1208" i="1"/>
  <c r="O3495" i="1"/>
  <c r="O1842" i="1"/>
  <c r="O3425" i="1"/>
  <c r="O75" i="1"/>
  <c r="O932" i="1"/>
  <c r="O1448" i="1"/>
  <c r="O3621" i="1"/>
  <c r="O21" i="1"/>
  <c r="O2895" i="1"/>
  <c r="O2295" i="1"/>
  <c r="O2959" i="1"/>
  <c r="O3797" i="1"/>
  <c r="O3627" i="1"/>
  <c r="O949" i="1"/>
  <c r="O2630" i="1"/>
  <c r="O3229" i="1"/>
  <c r="O825" i="1"/>
  <c r="O3364" i="1"/>
  <c r="O2956" i="1"/>
  <c r="O3611" i="1"/>
  <c r="O783" i="1"/>
  <c r="O648" i="1"/>
  <c r="O2106" i="1"/>
  <c r="O3571" i="1"/>
  <c r="O1613" i="1"/>
  <c r="O2671" i="1"/>
  <c r="O2918" i="1"/>
  <c r="O3671" i="1"/>
  <c r="O2561" i="1"/>
  <c r="O3559" i="1"/>
  <c r="O3198" i="1"/>
  <c r="O1855" i="1"/>
  <c r="O2302" i="1"/>
  <c r="O3242" i="1"/>
  <c r="O1949" i="1"/>
  <c r="O3523" i="1"/>
  <c r="O3706" i="1"/>
  <c r="O474" i="1"/>
  <c r="O3839" i="1"/>
  <c r="O2771" i="1"/>
  <c r="O1600" i="1"/>
  <c r="O611" i="1"/>
  <c r="O3070" i="1"/>
  <c r="O3467" i="1"/>
  <c r="O2723" i="1"/>
  <c r="O2737" i="1"/>
  <c r="O83" i="1"/>
  <c r="O2284" i="1"/>
  <c r="O2479" i="1"/>
  <c r="O3100" i="1"/>
  <c r="O2207" i="1"/>
  <c r="O3579" i="1"/>
  <c r="O1862" i="1"/>
  <c r="O3060" i="1"/>
  <c r="O1396" i="1"/>
  <c r="O2193" i="1"/>
  <c r="O3282" i="1"/>
  <c r="O2085" i="1"/>
  <c r="O532" i="1"/>
  <c r="O3544" i="1"/>
  <c r="O1625" i="1"/>
  <c r="O454" i="1"/>
  <c r="O4104" i="1"/>
  <c r="O901" i="1"/>
  <c r="O3004" i="1"/>
  <c r="O1552" i="1"/>
  <c r="O3723" i="1"/>
  <c r="O3737" i="1"/>
  <c r="O1560" i="1"/>
  <c r="O1075" i="1"/>
  <c r="O3023" i="1"/>
  <c r="O560" i="1"/>
  <c r="O1557" i="1"/>
  <c r="O2558" i="1"/>
  <c r="O3532" i="1"/>
  <c r="O3603" i="1"/>
  <c r="O2177" i="1"/>
  <c r="O2467" i="1"/>
  <c r="O3506" i="1"/>
  <c r="O3258" i="1"/>
  <c r="O3335" i="1"/>
  <c r="O758" i="1"/>
  <c r="O1825" i="1"/>
  <c r="O2917" i="1"/>
  <c r="O2544" i="1"/>
  <c r="O4011" i="1"/>
  <c r="O3210" i="1"/>
  <c r="O3369" i="1"/>
  <c r="O784" i="1"/>
  <c r="O3632" i="1"/>
  <c r="O3852" i="1"/>
  <c r="O1550" i="1"/>
  <c r="O2717" i="1"/>
  <c r="O3078" i="1"/>
  <c r="O3891" i="1"/>
  <c r="O3790" i="1"/>
  <c r="O3452" i="1"/>
  <c r="O1916" i="1"/>
  <c r="O1361" i="1"/>
  <c r="O2277" i="1"/>
  <c r="O1942" i="1"/>
  <c r="O1266" i="1"/>
  <c r="O2946" i="1"/>
  <c r="O3366" i="1"/>
  <c r="O203" i="1"/>
  <c r="O1044" i="1"/>
  <c r="O3560" i="1"/>
  <c r="O2849" i="1"/>
  <c r="O1839" i="1"/>
  <c r="O2216" i="1"/>
  <c r="O384" i="1"/>
  <c r="O2335" i="1"/>
  <c r="O1939" i="1"/>
  <c r="O3995" i="1"/>
  <c r="O814" i="1"/>
  <c r="O1465" i="1"/>
  <c r="O2102" i="1"/>
  <c r="O2454" i="1"/>
  <c r="O27" i="1"/>
  <c r="O2939" i="1"/>
  <c r="O3492" i="1"/>
  <c r="O70" i="1"/>
  <c r="O2494" i="1"/>
  <c r="O3454" i="1"/>
  <c r="O3661" i="1"/>
  <c r="O3209" i="1"/>
  <c r="O2502" i="1"/>
  <c r="O4038" i="1"/>
  <c r="O1929" i="1"/>
  <c r="O2076" i="1"/>
  <c r="O2098" i="1"/>
  <c r="O388" i="1"/>
  <c r="O52" i="1"/>
  <c r="O2977" i="1"/>
  <c r="O3859" i="1"/>
  <c r="O3835" i="1"/>
  <c r="O3041" i="1"/>
  <c r="O1080" i="1"/>
  <c r="O2830" i="1"/>
  <c r="O132" i="1"/>
  <c r="O3916" i="1"/>
  <c r="O3827" i="1"/>
  <c r="O2217" i="1"/>
  <c r="O745" i="1"/>
  <c r="O3309" i="1"/>
  <c r="O2790" i="1"/>
  <c r="O3293" i="1"/>
  <c r="O3522" i="1"/>
  <c r="O912" i="1"/>
  <c r="O2966" i="1"/>
  <c r="O463" i="1"/>
  <c r="O1086" i="1"/>
  <c r="O2775" i="1"/>
  <c r="O3876" i="1"/>
  <c r="O1590" i="1"/>
  <c r="O617" i="1"/>
  <c r="O467" i="1"/>
  <c r="O2619" i="1"/>
  <c r="O2603" i="1"/>
  <c r="O2256" i="1"/>
  <c r="O3268" i="1"/>
  <c r="O2005" i="1"/>
  <c r="O3613" i="1"/>
  <c r="O3306" i="1"/>
  <c r="O3281" i="1"/>
  <c r="O3277" i="1"/>
  <c r="O3386" i="1"/>
  <c r="O4025" i="1"/>
  <c r="O3323" i="1"/>
  <c r="O3514" i="1"/>
  <c r="O3375" i="1"/>
  <c r="O3310" i="1"/>
  <c r="O787" i="1"/>
  <c r="O2639" i="1"/>
  <c r="O2224" i="1"/>
  <c r="O3406" i="1"/>
  <c r="O3365" i="1"/>
  <c r="O2211" i="1"/>
  <c r="O4035" i="1"/>
  <c r="O1391" i="1"/>
  <c r="O3376" i="1"/>
  <c r="O411" i="1"/>
  <c r="O1894" i="1"/>
  <c r="O1192" i="1"/>
  <c r="O2923" i="1"/>
  <c r="O3204" i="1"/>
  <c r="O3444" i="1"/>
  <c r="O3260" i="1"/>
  <c r="O3328" i="1"/>
  <c r="O1041" i="1"/>
  <c r="O2473" i="1"/>
  <c r="O3071" i="1"/>
  <c r="O72" i="1"/>
  <c r="O3502" i="1"/>
  <c r="O3374" i="1"/>
  <c r="O3448" i="1"/>
  <c r="O11" i="1"/>
  <c r="O1374" i="1"/>
  <c r="O3324" i="1"/>
  <c r="O2893" i="1"/>
  <c r="O3319" i="1"/>
  <c r="O2492" i="1"/>
  <c r="O3595" i="1"/>
  <c r="O106" i="1"/>
  <c r="O377" i="1"/>
  <c r="O3206" i="1"/>
  <c r="O3606" i="1"/>
  <c r="O2787" i="1"/>
  <c r="O76" i="1"/>
  <c r="O1661" i="1"/>
  <c r="O1393" i="1"/>
  <c r="O1614" i="1"/>
  <c r="O3429" i="1"/>
  <c r="O3116" i="1"/>
  <c r="O3068" i="1"/>
  <c r="O3234" i="1"/>
  <c r="O3236" i="1"/>
  <c r="O3666" i="1"/>
  <c r="O3440" i="1"/>
  <c r="O3478" i="1"/>
  <c r="O4" i="1"/>
  <c r="O2784" i="1"/>
  <c r="O831" i="1"/>
  <c r="O1837" i="1"/>
  <c r="O3546" i="1"/>
  <c r="O1639" i="1"/>
  <c r="O2493" i="1"/>
  <c r="O2882" i="1"/>
  <c r="O92" i="1"/>
  <c r="O3664" i="1"/>
  <c r="O86" i="1"/>
  <c r="O141" i="1"/>
  <c r="O523" i="1"/>
  <c r="O3988" i="1"/>
  <c r="O3307" i="1"/>
  <c r="O3487" i="1"/>
  <c r="O3494" i="1"/>
  <c r="O3545" i="1"/>
  <c r="O2796" i="1"/>
  <c r="O776" i="1"/>
  <c r="O3854" i="1"/>
  <c r="O2757" i="1"/>
  <c r="O3076" i="1"/>
  <c r="O1921" i="1"/>
  <c r="O888" i="1"/>
  <c r="O1551" i="1"/>
  <c r="O2749" i="1"/>
  <c r="O3917" i="1"/>
  <c r="O1069" i="1"/>
  <c r="O595" i="1"/>
  <c r="O3868" i="1"/>
  <c r="O2707" i="1"/>
  <c r="O3806" i="1"/>
  <c r="O127" i="1"/>
  <c r="O3831" i="1"/>
  <c r="O2125" i="1"/>
  <c r="O2722" i="1"/>
  <c r="O2133" i="1"/>
  <c r="O2856" i="1"/>
  <c r="O3017" i="1"/>
  <c r="O1544" i="1"/>
  <c r="O3693" i="1"/>
  <c r="O1917" i="1"/>
  <c r="O546" i="1"/>
  <c r="O2971" i="1"/>
  <c r="O780" i="1"/>
  <c r="O1416" i="1"/>
  <c r="O2424" i="1"/>
  <c r="O3819" i="1"/>
  <c r="O931" i="1"/>
  <c r="O1053" i="1"/>
  <c r="O1143" i="1"/>
  <c r="O1601" i="1"/>
  <c r="O1302" i="1"/>
  <c r="O3866" i="1"/>
  <c r="O3924" i="1"/>
  <c r="O2069" i="1"/>
  <c r="O2258" i="1"/>
  <c r="O1898" i="1"/>
  <c r="O117" i="1"/>
  <c r="O2958" i="1"/>
  <c r="O179" i="1"/>
  <c r="O1812" i="1"/>
  <c r="O441" i="1"/>
  <c r="O2219" i="1"/>
  <c r="O2364" i="1"/>
  <c r="O79" i="1"/>
  <c r="O1835" i="1"/>
  <c r="O1388" i="1"/>
  <c r="O1642" i="1"/>
  <c r="O2163" i="1"/>
  <c r="O3240" i="1"/>
  <c r="O2927" i="1"/>
  <c r="O821" i="1"/>
  <c r="O2450" i="1"/>
  <c r="O99" i="1"/>
  <c r="O2319" i="1"/>
  <c r="O3409" i="1"/>
  <c r="O1108" i="1"/>
  <c r="O3802" i="1"/>
  <c r="O3007" i="1"/>
  <c r="O443" i="1"/>
  <c r="O583" i="1"/>
  <c r="O620" i="1"/>
  <c r="O2172" i="1"/>
  <c r="O3436" i="1"/>
  <c r="O1402" i="1"/>
  <c r="O3224" i="1"/>
  <c r="O820" i="1"/>
  <c r="O3473" i="1"/>
  <c r="O1834" i="1"/>
  <c r="O3320" i="1"/>
  <c r="O97" i="1"/>
  <c r="O24" i="1"/>
  <c r="O1687" i="1"/>
  <c r="O3581" i="1"/>
  <c r="O2822" i="1"/>
  <c r="O2640" i="1"/>
  <c r="O3588" i="1"/>
  <c r="O3477" i="1"/>
  <c r="O3982" i="1"/>
  <c r="O2301" i="1"/>
  <c r="O3359" i="1"/>
  <c r="O2488" i="1"/>
  <c r="O3547" i="1"/>
  <c r="O2283" i="1"/>
  <c r="O2457" i="1"/>
  <c r="O3170" i="1"/>
  <c r="O2641" i="1"/>
  <c r="O78" i="1"/>
  <c r="O3655" i="1"/>
  <c r="O3599" i="1"/>
  <c r="O2481" i="1"/>
  <c r="O3368" i="1"/>
  <c r="O3620" i="1"/>
  <c r="O374" i="1"/>
  <c r="O1347" i="1"/>
  <c r="O3999" i="1"/>
  <c r="O3455" i="1"/>
  <c r="O3390" i="1"/>
  <c r="O2218" i="1"/>
  <c r="O3391" i="1"/>
  <c r="O829" i="1"/>
  <c r="O2742" i="1"/>
  <c r="O1851" i="1"/>
  <c r="O850" i="1"/>
  <c r="O855" i="1"/>
  <c r="O1824" i="1"/>
  <c r="O2114" i="1"/>
  <c r="O524" i="1"/>
  <c r="O3925" i="1"/>
  <c r="O1095" i="1"/>
  <c r="O4042" i="1"/>
  <c r="O3858" i="1"/>
  <c r="O1878" i="1"/>
  <c r="O3915" i="1"/>
  <c r="O3646" i="1"/>
  <c r="O2886" i="1"/>
  <c r="O2937" i="1"/>
  <c r="O759" i="1"/>
  <c r="O3653" i="1"/>
  <c r="O858" i="1"/>
  <c r="O3377" i="1"/>
  <c r="O3520" i="1"/>
  <c r="O2545" i="1"/>
  <c r="O3385" i="1"/>
  <c r="O3338" i="1"/>
  <c r="O3312" i="1"/>
  <c r="O3659" i="1"/>
  <c r="O96" i="1"/>
  <c r="O3460" i="1"/>
  <c r="O3251" i="1"/>
  <c r="O3357" i="1"/>
  <c r="O3555" i="1"/>
  <c r="O2325" i="1"/>
  <c r="O2983" i="1"/>
  <c r="O3826" i="1"/>
  <c r="O2156" i="1"/>
  <c r="O609" i="1"/>
  <c r="O3893" i="1"/>
  <c r="O3558" i="1"/>
  <c r="O3565" i="1"/>
  <c r="O2267" i="1"/>
  <c r="O3614" i="1"/>
  <c r="O3670" i="1"/>
  <c r="O3286" i="1"/>
  <c r="O2942" i="1"/>
  <c r="O85" i="1"/>
  <c r="O3503" i="1"/>
  <c r="O1365" i="1"/>
  <c r="O3330" i="1"/>
  <c r="O1286" i="1"/>
  <c r="O3810" i="1"/>
  <c r="O1093" i="1"/>
  <c r="O3008" i="1"/>
  <c r="O227" i="1"/>
  <c r="O2363" i="1"/>
  <c r="O3073" i="1"/>
  <c r="O1064" i="1"/>
  <c r="O4110" i="1"/>
  <c r="O2171" i="1"/>
  <c r="O2627" i="1"/>
  <c r="O2629" i="1"/>
  <c r="O3451" i="1"/>
  <c r="O3344" i="1"/>
  <c r="O2169" i="1"/>
  <c r="O3630" i="1"/>
  <c r="O3740" i="1"/>
  <c r="O3897" i="1"/>
  <c r="O2366" i="1"/>
  <c r="O1925" i="1"/>
  <c r="O2203" i="1"/>
  <c r="O1422" i="1"/>
  <c r="O3207" i="1"/>
  <c r="O2236" i="1"/>
  <c r="O1764" i="1"/>
  <c r="O1194" i="1"/>
  <c r="O3665" i="1"/>
  <c r="O3423" i="1"/>
  <c r="O1763" i="1"/>
  <c r="O522" i="1"/>
  <c r="O2945" i="1"/>
  <c r="O3491" i="1"/>
  <c r="O3640" i="1"/>
  <c r="O2150" i="1"/>
  <c r="O1073" i="1"/>
  <c r="O1662" i="1"/>
  <c r="O3058" i="1"/>
  <c r="O642" i="1"/>
  <c r="O1879" i="1"/>
  <c r="O80" i="1"/>
  <c r="O2916" i="1"/>
  <c r="O3570" i="1"/>
  <c r="O1043" i="1"/>
  <c r="O734" i="1"/>
  <c r="O1382" i="1"/>
  <c r="O1757" i="1"/>
  <c r="O2538" i="1"/>
  <c r="O1594" i="1"/>
  <c r="O1549" i="1"/>
  <c r="O33" i="1"/>
  <c r="O1255" i="1"/>
  <c r="O3515" i="1"/>
  <c r="O849" i="1"/>
  <c r="O2215" i="1"/>
  <c r="O2701" i="1"/>
  <c r="O2736" i="1"/>
  <c r="O2245" i="1"/>
  <c r="O3675" i="1"/>
  <c r="O124" i="1"/>
</calcChain>
</file>

<file path=xl/sharedStrings.xml><?xml version="1.0" encoding="utf-8"?>
<sst xmlns="http://schemas.openxmlformats.org/spreadsheetml/2006/main" count="38348" uniqueCount="8403">
  <si>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</si>
  <si>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</si>
  <si>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</si>
  <si>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</si>
  <si>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</si>
  <si>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</si>
  <si>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</si>
  <si>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</si>
  <si>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</si>
  <si>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</si>
  <si>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</si>
  <si>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</si>
  <si>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</si>
  <si>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</si>
  <si>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</si>
  <si>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</si>
  <si>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</si>
  <si>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</si>
  <si>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</si>
  <si>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</si>
  <si>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</si>
  <si>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</si>
  <si>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</si>
  <si>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</si>
  <si>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</si>
  <si>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</si>
  <si>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</si>
  <si>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</si>
  <si>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</si>
  <si>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</si>
  <si>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</si>
  <si>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</si>
  <si>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</si>
  <si>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</si>
  <si>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</si>
  <si>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</si>
  <si>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</si>
  <si>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</si>
  <si>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</si>
  <si>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</si>
  <si>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</si>
  <si>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</si>
  <si>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</si>
  <si>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</si>
  <si>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</si>
  <si>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</si>
  <si>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</si>
  <si>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</si>
  <si>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</si>
  <si>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</si>
  <si>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</si>
  <si>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</si>
  <si>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</si>
  <si>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</si>
  <si>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</si>
  <si>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</si>
  <si>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</si>
  <si>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</si>
  <si>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</si>
  <si>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</si>
  <si>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</si>
  <si>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</si>
  <si>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</si>
  <si>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</si>
  <si>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</si>
  <si>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</si>
  <si>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</si>
  <si>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</si>
  <si>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</si>
  <si>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</si>
  <si>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</si>
  <si>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</si>
  <si>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</si>
  <si>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</si>
  <si>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</si>
  <si>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</si>
  <si>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</si>
  <si>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</si>
  <si>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</si>
  <si>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</si>
  <si>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</si>
  <si>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</si>
  <si>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</si>
  <si>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</si>
  <si>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</si>
  <si>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</si>
  <si>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</si>
  <si>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</si>
  <si>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</si>
  <si>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</si>
  <si>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</si>
  <si>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</si>
  <si>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</si>
  <si>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</si>
  <si>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</si>
  <si>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</si>
  <si>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</si>
  <si>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</si>
  <si>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</si>
  <si>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</si>
  <si>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</si>
  <si>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</si>
  <si>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</si>
  <si>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</si>
  <si>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</si>
  <si>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</si>
  <si>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</si>
  <si>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</si>
  <si>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</si>
  <si>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</si>
  <si>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</si>
  <si>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</si>
  <si>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</si>
  <si>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</si>
  <si>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</si>
  <si>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</si>
  <si>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</si>
  <si>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</si>
  <si>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</si>
  <si>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</si>
  <si>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</si>
  <si>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</si>
  <si>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</si>
  <si>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</si>
  <si>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</si>
  <si>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</si>
  <si>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</si>
  <si>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</si>
  <si>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</si>
  <si>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</si>
  <si>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</si>
  <si>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</si>
  <si>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</si>
  <si>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</si>
  <si>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</si>
  <si>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</si>
  <si>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</si>
  <si>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</si>
  <si>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</si>
  <si>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</si>
  <si>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</si>
  <si>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</si>
  <si>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</si>
  <si>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</si>
  <si>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</si>
  <si>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</si>
  <si>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</si>
  <si>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</si>
  <si>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</si>
  <si>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</si>
  <si>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</si>
  <si>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</si>
  <si>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</si>
  <si>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</si>
  <si>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</si>
  <si>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</si>
  <si>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</si>
  <si>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</si>
  <si>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</si>
  <si>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</si>
  <si>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</si>
  <si>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</si>
  <si>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</si>
  <si>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</si>
  <si>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</si>
  <si>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</si>
  <si>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</si>
  <si>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</si>
  <si>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</si>
  <si>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</si>
  <si>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</si>
  <si>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</si>
  <si>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</si>
  <si>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</si>
  <si>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</si>
  <si>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</si>
  <si>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</si>
  <si>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</si>
  <si>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</si>
  <si>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</si>
  <si>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</si>
  <si>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</si>
  <si>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</si>
  <si>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</si>
  <si>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</si>
  <si>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</si>
  <si>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</si>
  <si>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</si>
  <si>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</si>
  <si>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</si>
  <si>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</si>
  <si>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</si>
  <si>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</si>
  <si>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</si>
  <si>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</si>
  <si>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</si>
  <si>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</si>
  <si>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</si>
  <si>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</si>
  <si>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</si>
  <si>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</si>
  <si>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</si>
  <si>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</si>
  <si>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</si>
  <si>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</si>
  <si>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</si>
  <si>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</si>
  <si>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</si>
  <si>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</si>
  <si>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</si>
  <si>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</si>
  <si>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</si>
  <si>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</si>
  <si>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</si>
  <si>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</si>
  <si>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</si>
  <si>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</si>
  <si>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</si>
  <si>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</si>
  <si>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</si>
  <si>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</si>
  <si>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</si>
  <si>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</si>
  <si>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</si>
  <si>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</si>
  <si>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</si>
  <si>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</si>
  <si>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</si>
  <si>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</si>
  <si>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</si>
  <si>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</si>
  <si>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</si>
  <si>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</si>
  <si>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</si>
  <si>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</si>
  <si>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</si>
  <si>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</si>
  <si>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</si>
  <si>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</si>
  <si>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</si>
  <si>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</si>
  <si>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</si>
  <si>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</si>
  <si>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</si>
  <si>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</si>
  <si>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</si>
  <si>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</si>
  <si>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</si>
  <si>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</si>
  <si>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</si>
  <si>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</si>
  <si>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</si>
  <si>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</si>
  <si>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</si>
  <si>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</si>
  <si>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</si>
  <si>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</si>
  <si>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</si>
  <si>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</si>
  <si>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</si>
  <si>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</si>
  <si>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</si>
  <si>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</si>
  <si>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</si>
  <si>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</si>
  <si>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</si>
  <si>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</si>
  <si>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</si>
  <si>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</si>
  <si>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</si>
  <si>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</si>
  <si>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</si>
  <si>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</si>
  <si>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</si>
  <si>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</si>
  <si>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</si>
  <si>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</si>
  <si>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</si>
  <si>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</si>
  <si>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</si>
  <si>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</si>
  <si>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</si>
  <si>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</si>
  <si>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</si>
  <si>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</si>
  <si>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</si>
  <si>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</si>
  <si>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</si>
  <si>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</si>
  <si>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</si>
  <si>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</si>
  <si>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</si>
  <si>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</si>
  <si>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</si>
  <si>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</si>
  <si>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</si>
  <si>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</si>
  <si>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</si>
  <si>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</si>
  <si>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</si>
  <si>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</si>
  <si>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</si>
  <si>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</si>
  <si>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</si>
  <si>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</si>
  <si>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</si>
  <si>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</si>
  <si>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</si>
  <si>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</si>
  <si>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</si>
  <si>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</si>
  <si>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</si>
  <si>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</si>
  <si>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</si>
  <si>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</si>
  <si>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</si>
  <si>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</si>
  <si>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</si>
  <si>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</si>
  <si>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</si>
  <si>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</si>
  <si>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</si>
  <si>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</si>
  <si>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</si>
  <si>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</si>
  <si>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</si>
  <si>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</si>
  <si>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</si>
  <si>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</si>
  <si>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</si>
  <si>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</si>
  <si>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</si>
  <si>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</si>
  <si>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</si>
  <si>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</si>
  <si>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</si>
  <si>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</si>
  <si>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</si>
  <si>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</si>
  <si>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</si>
  <si>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</si>
  <si>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</si>
  <si>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</si>
  <si>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</si>
  <si>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</si>
  <si>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</si>
  <si>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</si>
  <si>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</si>
  <si>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</si>
  <si>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</si>
  <si>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</si>
  <si>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</si>
  <si>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</si>
  <si>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</si>
  <si>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</si>
  <si>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</si>
  <si>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</si>
  <si>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</si>
  <si>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</si>
  <si>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</si>
  <si>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</si>
  <si>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</si>
  <si>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</si>
  <si>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</si>
  <si>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</si>
  <si>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</si>
  <si>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</si>
  <si>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</si>
  <si>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</si>
  <si>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</si>
  <si>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</si>
  <si>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</si>
  <si>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</si>
  <si>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</si>
  <si>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</si>
  <si>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</si>
  <si>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</si>
  <si>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</si>
  <si>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</si>
  <si>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</si>
  <si>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</si>
  <si>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</si>
  <si>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</si>
  <si>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</si>
  <si>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</si>
  <si>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</si>
  <si>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</si>
  <si>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</si>
  <si>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</si>
  <si>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</si>
  <si>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</si>
  <si>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</si>
  <si>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</si>
  <si>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</si>
  <si>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</si>
  <si>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</si>
  <si>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</si>
  <si>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</si>
  <si>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</si>
  <si>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</si>
  <si>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</si>
  <si>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</si>
  <si>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</si>
  <si>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</si>
  <si>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</si>
  <si>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</si>
  <si>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</si>
  <si>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</si>
  <si>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</si>
  <si>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</si>
  <si>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</si>
  <si>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</si>
  <si>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</si>
  <si>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</si>
  <si>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</si>
  <si>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</si>
  <si>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</si>
  <si>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</si>
  <si>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</si>
  <si>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</si>
  <si>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</si>
  <si>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</si>
  <si>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</si>
  <si>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</si>
  <si>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</si>
  <si>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</si>
  <si>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</si>
  <si>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</si>
  <si>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</si>
  <si>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</si>
  <si>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</si>
  <si>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</si>
  <si>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</si>
  <si>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</si>
  <si>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</si>
  <si>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</si>
  <si>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</si>
  <si>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</si>
  <si>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</si>
  <si>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</si>
  <si>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</si>
  <si>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</si>
  <si>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</si>
  <si>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</si>
  <si>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</si>
  <si>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</si>
  <si>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</si>
  <si>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</si>
  <si>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</si>
  <si>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</si>
  <si>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</si>
  <si>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</si>
  <si>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</si>
  <si>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</si>
  <si>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</si>
  <si>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</si>
  <si>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</si>
  <si>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</si>
  <si>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</si>
  <si>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</si>
  <si>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</si>
  <si>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</si>
  <si>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</si>
  <si>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</si>
  <si>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</si>
  <si>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</si>
  <si>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</si>
  <si>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</si>
  <si>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</si>
  <si>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</si>
  <si>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</si>
  <si>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</si>
  <si>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</si>
  <si>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</si>
  <si>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</si>
  <si>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</si>
  <si>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</si>
  <si>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</si>
  <si>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</si>
  <si>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</si>
  <si>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</si>
  <si>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</si>
  <si>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</si>
  <si>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</si>
  <si>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</si>
  <si>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</si>
  <si>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</si>
  <si>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</si>
  <si>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</si>
  <si>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</si>
  <si>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</si>
  <si>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</si>
  <si>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</si>
  <si>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</si>
  <si>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</si>
  <si>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</si>
  <si>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</si>
  <si>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</si>
  <si>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</si>
  <si>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</si>
  <si>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</si>
  <si>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</si>
  <si>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</si>
  <si>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</si>
  <si>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</si>
  <si>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</si>
  <si>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</si>
  <si>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</si>
  <si>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</si>
  <si>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</si>
  <si>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</si>
  <si>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</si>
  <si>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</si>
  <si>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</si>
  <si>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</si>
  <si>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</si>
  <si>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</si>
  <si>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</si>
  <si>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</si>
  <si>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</si>
  <si>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</si>
  <si>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</si>
  <si>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</si>
  <si>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</si>
  <si>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</si>
  <si>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</si>
  <si>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</si>
  <si>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</si>
  <si>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</si>
  <si>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</si>
  <si>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</si>
  <si>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</si>
  <si>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</si>
  <si>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</si>
  <si>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</si>
  <si>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</si>
  <si>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</si>
  <si>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</si>
  <si>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</si>
  <si>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</si>
  <si>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</si>
  <si>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</si>
  <si>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</si>
  <si>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</si>
  <si>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</si>
  <si>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</si>
  <si>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</si>
  <si>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</si>
  <si>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</si>
  <si>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</si>
  <si>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</si>
  <si>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</si>
  <si>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</si>
  <si>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</si>
  <si>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</si>
  <si>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</si>
  <si>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</si>
  <si>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</si>
  <si>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</si>
  <si>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</si>
  <si>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</si>
  <si>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</si>
  <si>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</si>
  <si>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</si>
  <si>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</si>
  <si>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</si>
  <si>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</si>
  <si>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</si>
  <si>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</si>
  <si>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</si>
  <si>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</si>
  <si>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</si>
  <si>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</si>
  <si>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</si>
  <si>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</si>
  <si>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</si>
  <si>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</si>
  <si>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</si>
  <si>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</si>
  <si>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</si>
  <si>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</si>
  <si>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</si>
  <si>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</si>
  <si>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</si>
  <si>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</si>
  <si>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</si>
  <si>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</si>
  <si>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</si>
  <si>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</si>
  <si>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</si>
  <si>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</si>
  <si>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</si>
  <si>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</si>
  <si>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</si>
  <si>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</si>
  <si>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</si>
  <si>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</si>
  <si>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</si>
  <si>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</si>
  <si>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</si>
  <si>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</si>
  <si>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</si>
  <si>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</si>
  <si>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</si>
  <si>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</si>
  <si>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</si>
  <si>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</si>
  <si>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</si>
  <si>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</si>
  <si>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</si>
  <si>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</si>
  <si>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</si>
  <si>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</si>
  <si>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</si>
  <si>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</si>
  <si>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</si>
  <si>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</si>
  <si>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</si>
  <si>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</si>
  <si>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</si>
  <si>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</si>
  <si>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</si>
  <si>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</si>
  <si>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</si>
  <si>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</si>
  <si>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</si>
  <si>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</si>
  <si>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</si>
  <si>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</si>
  <si>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</si>
  <si>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</si>
  <si>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</si>
  <si>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</si>
  <si>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</si>
  <si>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</si>
  <si>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</si>
  <si>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</si>
  <si>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</si>
  <si>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</si>
  <si>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</si>
  <si>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</si>
  <si>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</si>
  <si>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</si>
  <si>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</si>
  <si>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</si>
  <si>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</si>
  <si>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</si>
  <si>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</si>
  <si>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</si>
  <si>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</si>
  <si>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</si>
  <si>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</si>
  <si>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</si>
  <si>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</si>
  <si>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</si>
  <si>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</si>
  <si>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</si>
  <si>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</si>
  <si>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</si>
  <si>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</si>
  <si>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</si>
  <si>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</si>
  <si>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</si>
  <si>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</si>
  <si>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</si>
  <si>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</si>
  <si>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</si>
  <si>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</si>
  <si>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</si>
  <si>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</si>
  <si>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</si>
  <si>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</si>
  <si>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</si>
  <si>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</si>
  <si>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</si>
  <si>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</si>
  <si>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</si>
  <si>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</si>
  <si>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</si>
  <si>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</si>
  <si>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</si>
  <si>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</si>
  <si>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</si>
  <si>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</si>
  <si>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</si>
  <si>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</si>
  <si>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</si>
  <si>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</si>
  <si>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</si>
  <si>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</si>
  <si>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</si>
  <si>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</si>
  <si>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</si>
  <si>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</si>
  <si>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</si>
  <si>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</si>
  <si>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</si>
  <si>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</si>
  <si>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</si>
  <si>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</si>
  <si>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</si>
  <si>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</si>
  <si>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</si>
  <si>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</si>
  <si>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</si>
  <si>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</si>
  <si>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</si>
  <si>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</si>
  <si>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</si>
  <si>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</si>
  <si>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</si>
  <si>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</si>
  <si>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</si>
  <si>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</si>
  <si>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</si>
  <si>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</si>
  <si>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</si>
  <si>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</si>
  <si>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</si>
  <si>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</si>
  <si>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</si>
  <si>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</si>
  <si>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</si>
  <si>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</si>
  <si>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</si>
  <si>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</si>
  <si>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</si>
  <si>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</si>
  <si>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</si>
  <si>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</si>
  <si>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</si>
  <si>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</si>
  <si>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</si>
  <si>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</si>
  <si>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</si>
  <si>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</si>
  <si>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</si>
  <si>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</si>
  <si>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</si>
  <si>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</si>
  <si>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</si>
  <si>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</si>
  <si>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</si>
  <si>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</si>
  <si>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</si>
  <si>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</si>
  <si>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</si>
  <si>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</si>
  <si>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</si>
  <si>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</si>
  <si>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</si>
  <si>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</si>
  <si>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</si>
  <si>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</si>
  <si>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</si>
  <si>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</si>
  <si>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</si>
  <si>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</si>
  <si>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</si>
  <si>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</si>
  <si>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</si>
  <si>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</si>
  <si>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</si>
  <si>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</si>
  <si>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</si>
  <si>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</si>
  <si>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</si>
  <si>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</si>
  <si>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</si>
  <si>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</si>
  <si>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</si>
  <si>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</si>
  <si>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</si>
  <si>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</si>
  <si>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</si>
  <si>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</si>
  <si>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</si>
  <si>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</si>
  <si>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</si>
  <si>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</si>
  <si>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</si>
  <si>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</si>
  <si>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</si>
  <si>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</si>
  <si>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</si>
  <si>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</si>
  <si>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</si>
  <si>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</si>
  <si>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</si>
  <si>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</si>
  <si>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</si>
  <si>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</si>
  <si>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</si>
  <si>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</si>
  <si>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</si>
  <si>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</si>
  <si>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</si>
  <si>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</si>
  <si>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</si>
  <si>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</si>
  <si>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</si>
  <si>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</si>
  <si>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</si>
  <si>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</si>
  <si>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</si>
  <si>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</si>
  <si>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</si>
  <si>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</si>
  <si>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</si>
  <si>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</si>
  <si>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</si>
  <si>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</si>
  <si>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</si>
  <si>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</si>
  <si>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</si>
  <si>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</si>
  <si>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</si>
  <si>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</si>
  <si>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</si>
  <si>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</si>
  <si>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</si>
  <si>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</si>
  <si>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</si>
  <si>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</si>
  <si>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</si>
  <si>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</si>
  <si>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</si>
  <si>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</si>
  <si>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</si>
  <si>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</si>
  <si>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</si>
  <si>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</si>
  <si>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</si>
  <si>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</si>
  <si>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</si>
  <si>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</si>
  <si>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</si>
  <si>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</si>
  <si>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</si>
  <si>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</si>
  <si>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</si>
  <si>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</si>
  <si>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</si>
  <si>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</si>
  <si>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</si>
  <si>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</si>
  <si>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</si>
  <si>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</si>
  <si>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</si>
  <si>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</si>
  <si>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</si>
  <si>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</si>
  <si>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</si>
  <si>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</si>
  <si>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</si>
  <si>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</si>
  <si>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</si>
  <si>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</si>
  <si>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</si>
  <si>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</si>
  <si>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</si>
  <si>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</si>
  <si>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</si>
  <si>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</si>
  <si>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</si>
  <si>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</si>
  <si>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</si>
  <si>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</si>
  <si>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</si>
  <si>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</si>
  <si>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</si>
  <si>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</si>
  <si>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</si>
  <si>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</si>
  <si>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</si>
  <si>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</si>
  <si>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</si>
  <si>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</si>
  <si>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</si>
  <si>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</si>
  <si>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</si>
  <si>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</si>
  <si>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</si>
  <si>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</si>
  <si>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</si>
  <si>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</si>
  <si>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</si>
  <si>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</si>
  <si>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</si>
  <si>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</si>
  <si>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</si>
  <si>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</si>
  <si>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</si>
  <si>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</si>
  <si>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</si>
  <si>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</si>
  <si>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</si>
  <si>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</si>
  <si>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</si>
  <si>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</si>
  <si>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</si>
  <si>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</si>
  <si>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</si>
  <si>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</si>
  <si>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</si>
  <si>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</si>
  <si>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</si>
  <si>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</si>
  <si>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</si>
  <si>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</si>
  <si>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</si>
  <si>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</si>
  <si>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</si>
  <si>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</si>
  <si>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</si>
  <si>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</si>
  <si>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</si>
  <si>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</si>
  <si>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</si>
  <si>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</si>
  <si>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</si>
  <si>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</si>
  <si>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</si>
  <si>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</si>
  <si>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</si>
  <si>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</si>
  <si>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</si>
  <si>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</si>
  <si>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</si>
  <si>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</si>
  <si>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</si>
  <si>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</si>
  <si>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</si>
  <si>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</si>
  <si>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</si>
  <si>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</si>
  <si>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</si>
  <si>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</si>
  <si>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</si>
  <si>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</si>
  <si>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</si>
  <si>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</si>
  <si>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</si>
  <si>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</si>
  <si>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</si>
  <si>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</si>
  <si>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</si>
  <si>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</si>
  <si>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</si>
  <si>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</si>
  <si>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</si>
  <si>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</si>
  <si>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</si>
  <si>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</si>
  <si>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</si>
  <si>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</si>
  <si>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</si>
  <si>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</si>
  <si>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</si>
  <si>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</si>
  <si>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</si>
  <si>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</si>
  <si>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</si>
  <si>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</si>
  <si>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</si>
  <si>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</si>
  <si>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</si>
  <si>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</si>
  <si>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</si>
  <si>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</si>
  <si>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</si>
  <si>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</si>
  <si>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</si>
  <si>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</si>
  <si>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</si>
  <si>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</si>
  <si>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</si>
  <si>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</si>
  <si>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</si>
  <si>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</si>
  <si>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</si>
  <si>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</si>
  <si>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</si>
  <si>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</si>
  <si>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</si>
  <si>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</si>
  <si>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</si>
  <si>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</si>
  <si>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</si>
  <si>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</si>
  <si>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</si>
  <si>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</si>
  <si>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</si>
  <si>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</si>
  <si>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</si>
  <si>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</si>
  <si>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</si>
  <si>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</si>
  <si>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</si>
  <si>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</si>
  <si>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</si>
  <si>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</si>
  <si>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</si>
  <si>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</si>
  <si>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</si>
  <si>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</si>
  <si>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</si>
  <si>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</si>
  <si>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</si>
  <si>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</si>
  <si>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</si>
  <si>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</si>
  <si>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</si>
  <si>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</si>
  <si>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</si>
  <si>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</si>
  <si>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</si>
  <si>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</si>
  <si>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</si>
  <si>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</si>
  <si>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</si>
  <si>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</si>
  <si>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</si>
  <si>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</si>
  <si>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</si>
  <si>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</si>
  <si>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</si>
  <si>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</si>
  <si>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</si>
  <si>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</si>
  <si>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</si>
  <si>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</si>
  <si>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</si>
  <si>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</si>
  <si>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</si>
  <si>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</si>
  <si>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</si>
  <si>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</si>
  <si>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</si>
  <si>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</si>
  <si>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</si>
  <si>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</si>
  <si>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</si>
  <si>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</si>
  <si>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</si>
  <si>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</si>
  <si>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</si>
  <si>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</si>
  <si>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</si>
  <si>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</si>
  <si>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</si>
  <si>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</si>
  <si>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</si>
  <si>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</si>
  <si>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</si>
  <si>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</si>
  <si>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</si>
  <si>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</si>
  <si>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</si>
  <si>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</si>
  <si>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</si>
  <si>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</si>
  <si>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</si>
  <si>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</si>
  <si>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</si>
  <si>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</si>
  <si>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</si>
  <si>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</si>
  <si>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</si>
  <si>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</si>
  <si>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</si>
  <si>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</si>
  <si>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</si>
  <si>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</si>
  <si>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</si>
  <si>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</si>
  <si>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</si>
  <si>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</si>
  <si>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</si>
  <si>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</si>
  <si>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</si>
  <si>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</si>
  <si>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</si>
  <si>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</si>
  <si>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</si>
  <si>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</si>
  <si>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</si>
  <si>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</si>
  <si>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</si>
  <si>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</si>
  <si>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</si>
  <si>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</si>
  <si>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</si>
  <si>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</si>
  <si>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</si>
  <si>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</si>
  <si>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</si>
  <si>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</si>
  <si>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</si>
  <si>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</si>
  <si>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</si>
  <si>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</si>
  <si>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</si>
  <si>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</si>
  <si>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</si>
  <si>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</si>
  <si>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</si>
  <si>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</si>
  <si>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</si>
  <si>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</si>
  <si>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</si>
  <si>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</si>
  <si>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</si>
  <si>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</si>
  <si>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</si>
  <si>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</si>
  <si>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</si>
  <si>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</si>
  <si>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</si>
  <si>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</si>
  <si>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</si>
  <si>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</si>
  <si>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</si>
  <si>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</si>
  <si>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</si>
  <si>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</si>
  <si>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</si>
  <si>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</si>
  <si>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</si>
  <si>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</si>
  <si>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</si>
  <si>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</si>
  <si>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</si>
  <si>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</si>
  <si>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</si>
  <si>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</si>
  <si>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</si>
  <si>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</si>
  <si>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</si>
  <si>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</si>
  <si>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</si>
  <si>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</si>
  <si>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</si>
  <si>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</si>
  <si>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</si>
  <si>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</si>
  <si>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</si>
  <si>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</si>
  <si>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</si>
  <si>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</si>
  <si>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</si>
  <si>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</si>
  <si>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</si>
  <si>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</si>
  <si>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</si>
  <si>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</si>
  <si>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</si>
  <si>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</si>
  <si>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</si>
  <si>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</si>
  <si>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</si>
  <si>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</si>
  <si>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</si>
  <si>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</si>
  <si>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</si>
  <si>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</si>
  <si>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</si>
  <si>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</si>
  <si>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</si>
  <si>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</si>
  <si>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</si>
  <si>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</si>
  <si>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</si>
  <si>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</si>
  <si>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</si>
  <si>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</si>
  <si>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</si>
  <si>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</si>
  <si>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</si>
  <si>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</si>
  <si>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</si>
  <si>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</si>
  <si>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</si>
  <si>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</si>
  <si>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</si>
  <si>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</si>
  <si>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</si>
  <si>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</si>
  <si>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</si>
  <si>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</si>
  <si>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</si>
  <si>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</si>
  <si>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</si>
  <si>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</si>
  <si>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</si>
  <si>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</si>
  <si>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</si>
  <si>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</si>
  <si>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</si>
  <si>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</si>
  <si>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</si>
  <si>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</si>
  <si>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</si>
  <si>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</si>
  <si>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</si>
  <si>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</si>
  <si>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</si>
  <si>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</si>
  <si>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</si>
  <si>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</si>
  <si>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</si>
  <si>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</si>
  <si>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</si>
  <si>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</si>
  <si>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</si>
  <si>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</si>
  <si>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</si>
  <si>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</si>
  <si>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</si>
  <si>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</si>
  <si>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</si>
  <si>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</si>
  <si>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</si>
  <si>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</si>
  <si>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</si>
  <si>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</si>
  <si>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</si>
  <si>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</si>
  <si>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</si>
  <si>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</si>
  <si>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</si>
  <si>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</si>
  <si>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</si>
  <si>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</si>
  <si>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</si>
  <si>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</si>
  <si>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</si>
  <si>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</si>
  <si>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</si>
  <si>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</si>
  <si>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</si>
  <si>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</si>
  <si>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</si>
  <si>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</si>
  <si>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</si>
  <si>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</si>
  <si>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</si>
  <si>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</si>
  <si>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</si>
  <si>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</si>
  <si>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</si>
  <si>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</si>
  <si>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</si>
  <si>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</si>
  <si>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</si>
  <si>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</si>
  <si>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</si>
  <si>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</si>
  <si>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</si>
  <si>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</si>
  <si>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</si>
  <si>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</si>
  <si>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</si>
  <si>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</si>
  <si>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</si>
  <si>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</si>
  <si>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</si>
  <si>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</si>
  <si>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</si>
  <si>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</si>
  <si>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</si>
  <si>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</si>
  <si>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</si>
  <si>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</si>
  <si>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</si>
  <si>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</si>
  <si>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</si>
  <si>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</si>
  <si>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</si>
  <si>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</si>
  <si>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</si>
  <si>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</si>
  <si>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</si>
  <si>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</si>
  <si>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</si>
  <si>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</si>
  <si>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</si>
  <si>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</si>
  <si>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</si>
  <si>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</si>
  <si>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</si>
  <si>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</si>
  <si>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</si>
  <si>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</si>
  <si>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</si>
  <si>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</si>
  <si>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</si>
  <si>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</si>
  <si>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</si>
  <si>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</si>
  <si>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</si>
  <si>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</si>
  <si>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</si>
  <si>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</si>
  <si>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</si>
  <si>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</si>
  <si>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</si>
  <si>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</si>
  <si>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</si>
  <si>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</si>
  <si>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</si>
  <si>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</si>
  <si>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</si>
  <si>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</si>
  <si>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</si>
  <si>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</si>
  <si>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</si>
  <si>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</si>
  <si>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</si>
  <si>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</si>
  <si>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</si>
  <si>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</si>
  <si>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</si>
  <si>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</si>
  <si>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</si>
  <si>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</si>
  <si>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</si>
  <si>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</si>
  <si>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</si>
  <si>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</si>
  <si>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</si>
  <si>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</si>
  <si>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</si>
  <si>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</si>
  <si>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</si>
  <si>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</si>
  <si>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</si>
  <si>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</si>
  <si>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</si>
  <si>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</si>
  <si>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</si>
  <si>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</si>
  <si>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</si>
  <si>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</si>
  <si>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</si>
  <si>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</si>
  <si>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</si>
  <si>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</si>
  <si>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</si>
  <si>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</si>
  <si>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</si>
  <si>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</si>
  <si>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</si>
  <si>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</si>
  <si>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</si>
  <si>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</si>
  <si>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</si>
  <si>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</si>
  <si>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</si>
  <si>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</si>
  <si>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</si>
  <si>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</si>
  <si>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</si>
  <si>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</si>
  <si>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</si>
  <si>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</si>
  <si>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</si>
  <si>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</si>
  <si>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</si>
  <si>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</si>
  <si>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</si>
  <si>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</si>
  <si>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</si>
  <si>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</si>
  <si>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</si>
  <si>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</si>
  <si>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</si>
  <si>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</si>
  <si>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</si>
  <si>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</si>
  <si>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</si>
  <si>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</si>
  <si>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</si>
  <si>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</si>
  <si>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</si>
  <si>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</si>
  <si>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</si>
  <si>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</si>
  <si>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</si>
  <si>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</si>
  <si>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</si>
  <si>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</si>
  <si>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</si>
  <si>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</si>
  <si>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</si>
  <si>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</si>
  <si>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</si>
  <si>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</si>
  <si>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</si>
  <si>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</si>
  <si>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</si>
  <si>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</si>
  <si>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</si>
  <si>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</si>
  <si>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</si>
  <si>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</si>
  <si>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</si>
  <si>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</si>
  <si>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</si>
  <si>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</si>
  <si>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</si>
  <si>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</si>
  <si>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</si>
  <si>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</si>
  <si>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</si>
  <si>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</si>
  <si>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</si>
  <si>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</si>
  <si>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</si>
  <si>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</si>
  <si>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</si>
  <si>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</si>
  <si>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</si>
  <si>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</si>
  <si>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</si>
  <si>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</si>
  <si>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</si>
  <si>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</si>
  <si>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</si>
  <si>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</si>
  <si>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</si>
  <si>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</si>
  <si>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</si>
  <si>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</si>
  <si>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</si>
  <si>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</si>
  <si>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</si>
  <si>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</si>
  <si>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</si>
  <si>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</si>
  <si>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</si>
  <si>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</si>
  <si>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</si>
  <si>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</si>
  <si>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</si>
  <si>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</si>
  <si>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</si>
  <si>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</si>
  <si>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</si>
  <si>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</si>
  <si>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</si>
  <si>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</si>
  <si>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</si>
  <si>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</si>
  <si>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</si>
  <si>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</si>
  <si>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</si>
  <si>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</si>
  <si>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</si>
  <si>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</si>
  <si>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</si>
  <si>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</si>
  <si>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</si>
  <si>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</si>
  <si>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</si>
  <si>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</si>
  <si>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</si>
  <si>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</si>
  <si>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</si>
  <si>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</si>
  <si>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</si>
  <si>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</si>
  <si>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</si>
  <si>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</si>
  <si>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</si>
  <si>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</si>
  <si>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</si>
  <si>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</si>
  <si>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</si>
  <si>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</si>
  <si>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</si>
  <si>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</si>
  <si>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</si>
  <si>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</si>
  <si>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</si>
  <si>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</si>
  <si>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</si>
  <si>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</si>
  <si>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</si>
  <si>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</si>
  <si>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</si>
  <si>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</si>
  <si>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</si>
  <si>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</si>
  <si>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</si>
  <si>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</si>
  <si>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</si>
  <si>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</si>
  <si>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</si>
  <si>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</si>
  <si>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</si>
  <si>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</si>
  <si>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</si>
  <si>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</si>
  <si>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</si>
  <si>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</si>
  <si>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</si>
  <si>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</si>
  <si>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</si>
  <si>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</si>
  <si>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</si>
  <si>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</si>
  <si>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</si>
  <si>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</si>
  <si>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</si>
  <si>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</si>
  <si>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</si>
  <si>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</si>
  <si>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</si>
  <si>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</si>
  <si>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</si>
  <si>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</si>
  <si>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</si>
  <si>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</si>
  <si>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</si>
  <si>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</si>
  <si>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</si>
  <si>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</si>
  <si>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</si>
  <si>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</si>
  <si>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</si>
  <si>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</si>
  <si>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</si>
  <si>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</si>
  <si>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</si>
  <si>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</si>
  <si>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</si>
  <si>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</si>
  <si>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</si>
  <si>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</si>
  <si>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</si>
  <si>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</si>
  <si>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</si>
  <si>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</si>
  <si>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</si>
  <si>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</si>
  <si>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</si>
  <si>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</si>
  <si>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</si>
  <si>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</si>
  <si>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</si>
  <si>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</si>
  <si>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</si>
  <si>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</si>
  <si>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</si>
  <si>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</si>
  <si>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</si>
  <si>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</si>
  <si>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</si>
  <si>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</si>
  <si>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</si>
  <si>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</si>
  <si>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</si>
  <si>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</si>
  <si>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</si>
  <si>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</si>
  <si>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</si>
  <si>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</si>
  <si>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</si>
  <si>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</si>
  <si>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</si>
  <si>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</si>
  <si>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</si>
  <si>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</si>
  <si>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</si>
  <si>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</si>
  <si>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</si>
  <si>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</si>
  <si>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</si>
  <si>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</si>
  <si>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</si>
  <si>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</si>
  <si>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</si>
  <si>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</si>
  <si>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</si>
  <si>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</si>
  <si>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</si>
  <si>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</si>
  <si>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</si>
  <si>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</si>
  <si>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</si>
  <si>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</si>
  <si>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</si>
  <si>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</si>
  <si>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</si>
  <si>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</si>
  <si>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</si>
  <si>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</si>
  <si>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</si>
  <si>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</si>
  <si>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</si>
  <si>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</si>
  <si>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</si>
  <si>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</si>
  <si>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</si>
  <si>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</si>
  <si>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</si>
  <si>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</si>
  <si>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</si>
  <si>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</si>
  <si>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</si>
  <si>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</si>
  <si>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</si>
  <si>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</si>
  <si>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</si>
  <si>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</si>
  <si>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</si>
  <si>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</si>
  <si>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</si>
  <si>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</si>
  <si>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</si>
  <si>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</si>
  <si>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</si>
  <si>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</si>
  <si>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</si>
  <si>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</si>
  <si>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</si>
  <si>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</si>
  <si>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</si>
  <si>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</si>
  <si>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</si>
  <si>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</si>
  <si>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</si>
  <si>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</si>
  <si>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</si>
  <si>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</si>
  <si>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</si>
  <si>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</si>
  <si>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</si>
  <si>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</si>
  <si>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</si>
  <si>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</si>
  <si>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</si>
  <si>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</si>
  <si>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</si>
  <si>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</si>
  <si>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</si>
  <si>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</si>
  <si>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</si>
  <si>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</si>
  <si>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</si>
  <si>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</si>
  <si>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</si>
  <si>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</si>
  <si>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</si>
  <si>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</si>
  <si>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</si>
  <si>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</si>
  <si>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</si>
  <si>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</si>
  <si>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</si>
  <si>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</si>
  <si>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</si>
  <si>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</si>
  <si>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</si>
  <si>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</si>
  <si>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</si>
  <si>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</si>
  <si>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</si>
  <si>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</si>
  <si>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</si>
  <si>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</si>
  <si>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</si>
  <si>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</si>
  <si>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</si>
  <si>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</si>
  <si>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</si>
  <si>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</si>
  <si>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</si>
  <si>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</si>
  <si>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</si>
  <si>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</si>
  <si>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</si>
  <si>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</si>
  <si>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</si>
  <si>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</si>
  <si>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</si>
  <si>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</si>
  <si>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</si>
  <si>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</si>
  <si>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</si>
  <si>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</si>
  <si>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</si>
  <si>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</si>
  <si>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</si>
  <si>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</si>
  <si>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</si>
  <si>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</si>
  <si>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</si>
  <si>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</si>
  <si>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</si>
  <si>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</si>
  <si>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</si>
  <si>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</si>
  <si>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</si>
  <si>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</si>
  <si>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</si>
  <si>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</si>
  <si>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</si>
  <si>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</si>
  <si>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</si>
  <si>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</si>
  <si>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</si>
  <si>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</si>
  <si>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</si>
  <si>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</si>
  <si>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</si>
  <si>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</si>
  <si>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</si>
  <si>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</si>
  <si>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</si>
  <si>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</si>
  <si>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</si>
  <si>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</si>
  <si>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</si>
  <si>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</si>
  <si>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</si>
  <si>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</si>
  <si>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</si>
  <si>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</si>
  <si>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</si>
  <si>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</si>
  <si>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</si>
  <si>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</si>
  <si>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</si>
  <si>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</si>
  <si>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</si>
  <si>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</si>
  <si>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</si>
  <si>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</si>
  <si>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</si>
  <si>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</si>
  <si>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</si>
  <si>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</si>
  <si>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</si>
  <si>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</si>
  <si>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</si>
  <si>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</si>
  <si>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</si>
  <si>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</si>
  <si>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</si>
  <si>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</si>
  <si>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</si>
  <si>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</si>
  <si>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</si>
  <si>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</si>
  <si>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</si>
  <si>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</si>
  <si>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</si>
  <si>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</si>
  <si>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</si>
  <si>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</si>
  <si>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</si>
  <si>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</si>
  <si>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</si>
  <si>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</si>
  <si>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</si>
  <si>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</si>
  <si>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</si>
  <si>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</si>
  <si>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</si>
  <si>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</si>
  <si>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</si>
  <si>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</si>
  <si>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</si>
  <si>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</si>
  <si>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</si>
  <si>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</si>
  <si>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</si>
  <si>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</si>
  <si>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</si>
  <si>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</si>
  <si>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</si>
  <si>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</si>
  <si>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</si>
  <si>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</si>
  <si>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</si>
  <si>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</si>
  <si>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</si>
  <si>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</si>
  <si>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</si>
  <si>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</si>
  <si>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</si>
  <si>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</si>
  <si>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</si>
  <si>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</si>
  <si>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</si>
  <si>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</si>
  <si>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</si>
  <si>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</si>
  <si>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</si>
  <si>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</si>
  <si>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</si>
  <si>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</si>
  <si>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</si>
  <si>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</si>
  <si>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</si>
  <si>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</si>
  <si>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</si>
  <si>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</si>
  <si>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</si>
  <si>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</si>
  <si>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</si>
  <si>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</si>
  <si>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</si>
  <si>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</si>
  <si>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</si>
  <si>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</si>
  <si>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</si>
  <si>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</si>
  <si>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</si>
  <si>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</si>
  <si>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</si>
  <si>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</si>
  <si>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</si>
  <si>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</si>
  <si>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</si>
  <si>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</si>
  <si>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</si>
  <si>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</si>
  <si>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</si>
  <si>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</si>
  <si>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</si>
  <si>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</si>
  <si>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</si>
  <si>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</si>
  <si>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</si>
  <si>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</si>
  <si>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</si>
  <si>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</si>
  <si>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</si>
  <si>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</si>
  <si>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</si>
  <si>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</si>
  <si>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</si>
  <si>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</si>
  <si>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</si>
  <si>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</si>
  <si>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</si>
  <si>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</si>
  <si>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</si>
  <si>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</si>
  <si>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</si>
  <si>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</si>
  <si>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</si>
  <si>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</si>
  <si>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</si>
  <si>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</si>
  <si>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</si>
  <si>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</si>
  <si>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</si>
  <si>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</si>
  <si>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</si>
  <si>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</si>
  <si>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</si>
  <si>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</si>
  <si>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</si>
  <si>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</si>
  <si>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</si>
  <si>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</si>
  <si>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</si>
  <si>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</si>
  <si>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</si>
  <si>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</si>
  <si>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</si>
  <si>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</si>
  <si>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</si>
  <si>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</si>
  <si>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</si>
  <si>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</si>
  <si>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</si>
  <si>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</si>
  <si>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</si>
  <si>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</si>
  <si>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</si>
  <si>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</si>
  <si>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</si>
  <si>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</si>
  <si>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</si>
  <si>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</si>
  <si>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</si>
  <si>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</si>
  <si>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</si>
  <si>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</si>
  <si>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</si>
  <si>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</si>
  <si>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</si>
  <si>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</si>
  <si>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</si>
  <si>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</si>
  <si>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</si>
  <si>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</si>
  <si>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</si>
  <si>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</si>
  <si>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</si>
  <si>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</si>
  <si>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</si>
  <si>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</si>
  <si>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</si>
  <si>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</si>
  <si>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</si>
  <si>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</si>
  <si>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</si>
  <si>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</si>
  <si>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</si>
  <si>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</si>
  <si>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</si>
  <si>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</si>
  <si>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</si>
  <si>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</si>
  <si>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</si>
  <si>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</si>
  <si>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</si>
  <si>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</si>
  <si>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</si>
  <si>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</si>
  <si>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</si>
  <si>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</si>
  <si>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</si>
  <si>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</si>
  <si>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</si>
  <si>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</si>
  <si>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</si>
  <si>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</si>
  <si>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</si>
  <si>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</si>
  <si>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</si>
  <si>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</si>
  <si>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</si>
  <si>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</si>
  <si>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</si>
  <si>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</si>
  <si>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</si>
  <si>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</si>
  <si>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</si>
  <si>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</si>
  <si>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</si>
  <si>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</si>
  <si>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</si>
  <si>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</si>
  <si>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</si>
  <si>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</si>
  <si>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</si>
  <si>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</si>
  <si>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</si>
  <si>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</si>
  <si>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</si>
  <si>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</si>
  <si>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</si>
  <si>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</si>
  <si>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</si>
  <si>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</si>
  <si>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</si>
  <si>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</si>
  <si>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</si>
  <si>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</si>
  <si>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</si>
  <si>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</si>
  <si>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</si>
  <si>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</si>
  <si>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</si>
  <si>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</si>
  <si>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</si>
  <si>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</si>
  <si>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</si>
  <si>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</si>
  <si>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</si>
  <si>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</si>
  <si>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</si>
  <si>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</si>
  <si>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</si>
  <si>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</si>
  <si>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</si>
  <si>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</si>
  <si>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</si>
  <si>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</si>
  <si>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</si>
  <si>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</si>
  <si>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</si>
  <si>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</si>
  <si>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</si>
  <si>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</si>
  <si>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</si>
  <si>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</si>
  <si>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</si>
  <si>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</si>
  <si>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</si>
  <si>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</si>
  <si>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</si>
  <si>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</si>
  <si>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</si>
  <si>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</si>
  <si>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</si>
  <si>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</si>
  <si>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</si>
  <si>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</si>
  <si>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</si>
  <si>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</si>
  <si>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</si>
  <si>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</si>
  <si>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</si>
  <si>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</si>
  <si>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</si>
  <si>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</si>
  <si>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</si>
  <si>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</si>
  <si>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</si>
  <si>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</si>
  <si>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</si>
  <si>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</si>
  <si>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</si>
  <si>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</si>
  <si>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</si>
  <si>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</si>
  <si>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</si>
  <si>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</si>
  <si>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</si>
  <si>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</si>
  <si>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</si>
  <si>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</si>
  <si>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</si>
  <si>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</si>
  <si>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</si>
  <si>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</si>
  <si>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</si>
  <si>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</si>
  <si>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</si>
  <si>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</si>
  <si>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</si>
  <si>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</si>
  <si>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</si>
  <si>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</si>
  <si>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</si>
  <si>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</si>
  <si>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</si>
  <si>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</si>
  <si>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</si>
  <si>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</si>
  <si>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</si>
  <si>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</si>
  <si>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</si>
  <si>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</si>
  <si>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</si>
  <si>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</si>
  <si>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</si>
  <si>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</si>
  <si>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</si>
  <si>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</si>
  <si>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</si>
  <si>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</si>
  <si>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</si>
  <si>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</si>
  <si>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</si>
  <si>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</si>
  <si>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</si>
  <si>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</si>
  <si>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</si>
  <si>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</si>
  <si>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</si>
  <si>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</si>
  <si>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</si>
  <si>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</si>
  <si>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</si>
  <si>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</si>
  <si>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</si>
  <si>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</si>
  <si>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</si>
  <si>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</si>
  <si>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</si>
  <si>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</si>
  <si>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</si>
  <si>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</si>
  <si>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</si>
  <si>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</si>
  <si>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</si>
  <si>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</si>
  <si>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</si>
  <si>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</si>
  <si>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</si>
  <si>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</si>
  <si>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</si>
  <si>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</si>
  <si>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</si>
  <si>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</si>
  <si>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</si>
  <si>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</si>
  <si>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</si>
  <si>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</si>
  <si>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</si>
  <si>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</si>
  <si>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</si>
  <si>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</si>
  <si>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</si>
  <si>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</si>
  <si>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</si>
  <si>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</si>
  <si>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</si>
  <si>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</si>
  <si>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</si>
  <si>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</si>
  <si>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</si>
  <si>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</si>
  <si>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</si>
  <si>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</si>
  <si>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</si>
  <si>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</si>
  <si>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</si>
  <si>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</si>
  <si>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</si>
  <si>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</si>
  <si>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</si>
  <si>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</si>
  <si>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</si>
  <si>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</si>
  <si>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</si>
  <si>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</si>
  <si>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</si>
  <si>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</si>
  <si>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</si>
  <si>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</si>
  <si>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</si>
  <si>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</si>
  <si>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</si>
  <si>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</si>
  <si>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</si>
  <si>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</si>
  <si>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</si>
  <si>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</si>
  <si>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</si>
  <si>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</si>
  <si>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</si>
  <si>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</si>
  <si>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</si>
  <si>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</si>
  <si>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</si>
  <si>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</si>
  <si>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</si>
  <si>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</si>
  <si>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</si>
  <si>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</si>
  <si>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</si>
  <si>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</si>
  <si>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</si>
  <si>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</si>
  <si>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</si>
  <si>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</si>
  <si>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</si>
  <si>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</si>
  <si>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</si>
  <si>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</si>
  <si>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</si>
  <si>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</si>
  <si>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</si>
  <si>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</si>
  <si>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</si>
  <si>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</si>
  <si>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</si>
  <si>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</si>
  <si>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</si>
  <si>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</si>
  <si>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</si>
  <si>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</si>
  <si>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</si>
  <si>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</si>
  <si>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</si>
  <si>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</si>
  <si>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</si>
  <si>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</si>
  <si>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</si>
  <si>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</si>
  <si>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</si>
  <si>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</si>
  <si>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</si>
  <si>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</si>
  <si>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</si>
  <si>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</si>
  <si>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</si>
  <si>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</si>
  <si>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</si>
  <si>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</si>
  <si>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</si>
  <si>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</si>
  <si>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</si>
  <si>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</si>
  <si>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</si>
  <si>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</si>
  <si>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</si>
  <si>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</si>
  <si>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</si>
  <si>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</si>
  <si>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</si>
  <si>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</si>
  <si>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</si>
  <si>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</si>
  <si>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</si>
  <si>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</si>
  <si>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</si>
  <si>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</si>
  <si>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</si>
  <si>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</si>
  <si>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</si>
  <si>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</si>
  <si>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</si>
  <si>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</si>
  <si>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</si>
  <si>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</si>
  <si>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</si>
  <si>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</si>
  <si>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</si>
  <si>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</si>
  <si>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</si>
  <si>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</si>
  <si>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</si>
  <si>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</si>
  <si>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</si>
  <si>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</si>
  <si>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</si>
  <si>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</si>
  <si>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</si>
  <si>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</si>
  <si>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</si>
  <si>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</si>
  <si>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</si>
  <si>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</si>
  <si>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</si>
  <si>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</si>
  <si>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</si>
  <si>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</si>
  <si>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</si>
  <si>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</si>
  <si>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</si>
  <si>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</si>
  <si>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</si>
  <si>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</si>
  <si>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</si>
  <si>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</si>
  <si>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</si>
  <si>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</si>
  <si>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</si>
  <si>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</si>
  <si>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</si>
  <si>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</si>
  <si>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</si>
  <si>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</si>
  <si>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</si>
  <si>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</si>
  <si>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</si>
  <si>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</si>
  <si>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</si>
  <si>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</si>
  <si>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</si>
  <si>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</si>
  <si>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</si>
  <si>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</si>
  <si>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</si>
  <si>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</si>
  <si>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</si>
  <si>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</si>
  <si>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</si>
  <si>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</si>
  <si>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</si>
  <si>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</si>
  <si>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</si>
  <si>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</si>
  <si>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</si>
  <si>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</si>
  <si>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</si>
  <si>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</si>
  <si>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</si>
  <si>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</si>
  <si>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</si>
  <si>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</si>
  <si>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</si>
  <si>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</si>
  <si>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</si>
  <si>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</si>
  <si>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</si>
  <si>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</si>
  <si>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</si>
  <si>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</si>
  <si>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</si>
  <si>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</si>
  <si>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</si>
  <si>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</si>
  <si>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</si>
  <si>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</si>
  <si>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</si>
  <si>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</si>
  <si>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</si>
  <si>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</si>
  <si>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</si>
  <si>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</si>
  <si>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</si>
  <si>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</si>
  <si>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</si>
  <si>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</si>
  <si>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</si>
  <si>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</si>
  <si>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</si>
  <si>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</si>
  <si>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</si>
  <si>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</si>
  <si>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</si>
  <si>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</si>
  <si>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</si>
  <si>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</si>
  <si>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</si>
  <si>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</si>
  <si>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</si>
  <si>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</si>
  <si>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</si>
  <si>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</si>
  <si>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</si>
  <si>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</si>
  <si>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</si>
  <si>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</si>
  <si>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</si>
  <si>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</si>
  <si>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</si>
  <si>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</si>
  <si>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</si>
  <si>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</si>
  <si>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</si>
  <si>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</si>
  <si>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</si>
  <si>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</si>
  <si>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</si>
  <si>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</si>
  <si>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</si>
  <si>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</si>
  <si>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</si>
  <si>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</si>
  <si>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</si>
  <si>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</si>
  <si>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</si>
  <si>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</si>
  <si>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</si>
  <si>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</si>
  <si>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</si>
  <si>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</si>
  <si>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</si>
  <si>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</si>
  <si>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</si>
  <si>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</si>
  <si>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</si>
  <si>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</si>
  <si>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</si>
  <si>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</si>
  <si>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</si>
  <si>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</si>
  <si>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</si>
  <si>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</si>
  <si>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</si>
  <si>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</si>
  <si>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</si>
  <si>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</si>
  <si>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</si>
  <si>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</si>
  <si>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</si>
  <si>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</si>
  <si>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</si>
  <si>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</si>
  <si>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</si>
  <si>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</si>
  <si>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</si>
  <si>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</si>
  <si>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</si>
  <si>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</si>
  <si>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</si>
  <si>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</si>
  <si>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</si>
  <si>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</si>
  <si>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</si>
  <si>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</si>
  <si>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</si>
  <si>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</si>
  <si>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</si>
  <si>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</si>
  <si>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</si>
  <si>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</si>
  <si>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</si>
  <si>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</si>
  <si>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</si>
  <si>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</si>
  <si>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</si>
  <si>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</si>
  <si>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</si>
  <si>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</si>
  <si>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</si>
  <si>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</si>
  <si>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</si>
  <si>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</si>
  <si>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</si>
  <si>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</si>
  <si>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</si>
  <si>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</si>
  <si>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</si>
  <si>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</si>
  <si>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</si>
  <si>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</si>
  <si>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</si>
  <si>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</si>
  <si>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</si>
  <si>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</si>
  <si>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</si>
  <si>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</si>
  <si>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</si>
  <si>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</si>
  <si>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</si>
  <si>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</si>
  <si>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</si>
  <si>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</si>
  <si>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</si>
  <si>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</si>
  <si>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</si>
  <si>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</si>
  <si>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</si>
  <si>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</si>
  <si>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</si>
  <si>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</si>
  <si>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</si>
  <si>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</si>
  <si>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</si>
  <si>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</si>
  <si>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</si>
  <si>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</si>
  <si>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</si>
  <si>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</si>
  <si>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</si>
  <si>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</si>
  <si>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</si>
  <si>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</si>
  <si>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</si>
  <si>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</si>
  <si>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</si>
  <si>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</si>
  <si>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</si>
  <si>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</si>
  <si>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</si>
  <si>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</si>
  <si>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</si>
  <si>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</si>
  <si>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</si>
  <si>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</si>
  <si>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</si>
  <si>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</si>
  <si>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</si>
  <si>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</si>
  <si>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</si>
  <si>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</si>
  <si>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</si>
  <si>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</si>
  <si>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</si>
  <si>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</si>
  <si>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</si>
  <si>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</si>
  <si>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</si>
  <si>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</si>
  <si>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</si>
  <si>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</si>
  <si>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</si>
  <si>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</si>
  <si>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</si>
  <si>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</si>
  <si>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</si>
  <si>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</si>
  <si>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</si>
  <si>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</si>
  <si>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</si>
  <si>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</si>
  <si>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</si>
  <si>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</si>
  <si>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</si>
  <si>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</si>
  <si>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</si>
  <si>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</si>
  <si>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</si>
  <si>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</si>
  <si>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</si>
  <si>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</si>
  <si>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</si>
  <si>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</si>
  <si>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</si>
  <si>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</si>
  <si>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</si>
  <si>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</si>
  <si>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</si>
  <si>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</si>
  <si>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</si>
  <si>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</si>
  <si>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</si>
  <si>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</si>
  <si>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</si>
  <si>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</si>
  <si>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</si>
  <si>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</si>
  <si>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</si>
  <si>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</si>
  <si>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</si>
  <si>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</si>
  <si>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</si>
  <si>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</si>
  <si>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</si>
  <si>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</si>
  <si>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</si>
  <si>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</si>
  <si>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</si>
  <si>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</si>
  <si>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</si>
  <si>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</si>
  <si>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</si>
  <si>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</si>
  <si>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</si>
  <si>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</si>
  <si>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</si>
  <si>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</si>
  <si>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</si>
  <si>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</si>
  <si>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</si>
  <si>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</si>
  <si>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</si>
  <si>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</si>
  <si>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</si>
  <si>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</si>
  <si>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</si>
  <si>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</si>
  <si>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</si>
  <si>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</si>
  <si>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</si>
  <si>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</si>
  <si>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</si>
  <si>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</si>
  <si>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</si>
  <si>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</si>
  <si>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</si>
  <si>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</si>
  <si>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</si>
  <si>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</si>
  <si>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</si>
  <si>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</si>
  <si>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</si>
  <si>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</si>
  <si>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</si>
  <si>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</si>
  <si>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</si>
  <si>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</si>
  <si>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</si>
  <si>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</si>
  <si>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</si>
  <si>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</si>
  <si>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</si>
  <si>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</si>
  <si>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</si>
  <si>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</si>
  <si>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</si>
  <si>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</si>
  <si>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</si>
  <si>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</si>
  <si>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</si>
  <si>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</si>
  <si>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</si>
  <si>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</si>
  <si>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</si>
  <si>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</si>
  <si>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</si>
  <si>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</si>
  <si>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</si>
  <si>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</si>
  <si>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</si>
  <si>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</si>
  <si>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</si>
  <si>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</si>
  <si>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</si>
  <si>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</si>
  <si>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</si>
  <si>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</si>
  <si>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</si>
  <si>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</si>
  <si>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</si>
  <si>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</si>
  <si>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</si>
  <si>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</si>
  <si>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</si>
  <si>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</si>
  <si>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</si>
  <si>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</si>
  <si>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</si>
  <si>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</si>
  <si>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</si>
  <si>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</si>
  <si>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</si>
  <si>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</si>
  <si>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</si>
  <si>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</si>
  <si>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</si>
  <si>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</si>
  <si>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</si>
  <si>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</si>
  <si>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</si>
  <si>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</si>
  <si>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</si>
  <si>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</si>
  <si>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</si>
  <si>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</si>
  <si>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</si>
  <si>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</si>
  <si>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</si>
  <si>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</si>
  <si>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</si>
  <si>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</si>
  <si>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</si>
  <si>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</si>
  <si>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</si>
  <si>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</si>
  <si>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</si>
  <si>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</si>
  <si>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</si>
  <si>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</si>
  <si>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</si>
  <si>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</si>
  <si>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</si>
  <si>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</si>
  <si>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</si>
  <si>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</si>
  <si>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</si>
  <si>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</si>
  <si>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</si>
  <si>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</si>
  <si>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</si>
  <si>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</si>
  <si>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</si>
  <si>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</si>
  <si>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</si>
  <si>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</si>
  <si>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</si>
  <si>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</si>
  <si>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</si>
  <si>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</si>
  <si>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</si>
  <si>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</si>
  <si>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</si>
  <si>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</si>
  <si>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</si>
  <si>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</si>
  <si>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</si>
  <si>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</si>
  <si>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</si>
  <si>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</si>
  <si>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</si>
  <si>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</si>
  <si>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</si>
  <si>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</si>
  <si>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</si>
  <si>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</si>
  <si>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</si>
  <si>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</si>
  <si>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</si>
  <si>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</si>
  <si>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</si>
  <si>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</si>
  <si>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</si>
  <si>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</si>
  <si>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</si>
  <si>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</si>
  <si>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</si>
  <si>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</si>
  <si>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</si>
  <si>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</si>
  <si>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</si>
  <si>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</si>
  <si>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</si>
  <si>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</si>
  <si>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</si>
  <si>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</si>
  <si>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</si>
  <si>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</si>
  <si>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</si>
  <si>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</si>
  <si>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</si>
  <si>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</si>
  <si>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</si>
  <si>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</si>
  <si>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</si>
  <si>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</si>
  <si>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</si>
  <si>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</si>
  <si>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</si>
  <si>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</si>
  <si>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</si>
  <si>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</si>
  <si>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</si>
  <si>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</si>
  <si>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</si>
  <si>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</si>
  <si>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</si>
  <si>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</si>
  <si>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</si>
  <si>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</si>
  <si>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</si>
  <si>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</si>
  <si>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</si>
  <si>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</si>
  <si>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</si>
  <si>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</si>
  <si>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</si>
  <si>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</si>
  <si>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</si>
  <si>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</si>
  <si>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</si>
  <si>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</si>
  <si>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</si>
  <si>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</si>
  <si>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</si>
  <si>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</si>
  <si>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</si>
  <si>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</si>
  <si>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</si>
  <si>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</si>
  <si>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</si>
  <si>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</si>
  <si>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</si>
  <si>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</si>
  <si>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</si>
  <si>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</si>
  <si>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</si>
  <si>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</si>
  <si>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</si>
  <si>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</si>
  <si>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</si>
  <si>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</si>
  <si>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</si>
  <si>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</si>
  <si>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</si>
  <si>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</si>
  <si>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</si>
  <si>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</si>
  <si>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</si>
  <si>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</si>
  <si>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</si>
  <si>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</si>
  <si>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</si>
  <si>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</si>
  <si>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</si>
  <si>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</si>
  <si>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</si>
  <si>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</si>
  <si>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</si>
  <si>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</si>
  <si>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</si>
  <si>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</si>
  <si>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</si>
  <si>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</si>
  <si>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</si>
  <si>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</si>
  <si>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</si>
  <si>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</si>
  <si>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</si>
  <si>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</si>
  <si>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</si>
  <si>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</si>
  <si>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</si>
  <si>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</si>
  <si>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</si>
  <si>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</si>
  <si>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</si>
  <si>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</si>
  <si>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</si>
  <si>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</si>
  <si>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</si>
  <si>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</si>
  <si>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</si>
  <si>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</si>
  <si>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</si>
  <si>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</si>
  <si>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</si>
  <si>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</si>
  <si>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</si>
  <si>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</si>
  <si>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</si>
  <si>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</si>
  <si>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</si>
  <si>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</si>
  <si>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</si>
  <si>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</si>
  <si>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</si>
  <si>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</si>
  <si>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</si>
  <si>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</si>
  <si>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</si>
  <si>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</si>
  <si>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</si>
  <si>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</si>
  <si>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</si>
  <si>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</si>
  <si>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</si>
  <si>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</si>
  <si>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</si>
  <si>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</si>
  <si>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</si>
  <si>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</si>
  <si>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</si>
  <si>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</si>
  <si>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</si>
  <si>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</si>
  <si>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</si>
  <si>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</si>
  <si>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</si>
  <si>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</si>
  <si>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</si>
  <si>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</si>
  <si>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</si>
  <si>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</si>
  <si>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</si>
  <si>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</si>
  <si>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</si>
  <si>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</si>
  <si>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</si>
  <si>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</si>
  <si>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</si>
  <si>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</si>
  <si>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</si>
  <si>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</si>
  <si>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</si>
  <si>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</si>
  <si>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</si>
  <si>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</si>
  <si>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</si>
  <si>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</si>
  <si>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</si>
  <si>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</si>
  <si>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</si>
  <si>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</si>
  <si>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</si>
  <si>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</si>
  <si>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</si>
  <si>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</si>
  <si>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</si>
  <si>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</si>
  <si>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</si>
  <si>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</si>
  <si>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</si>
  <si>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</si>
  <si>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</si>
  <si>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</si>
  <si>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</si>
  <si>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</si>
  <si>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</si>
  <si>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</si>
  <si>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</si>
  <si>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</si>
  <si>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</si>
  <si>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</si>
  <si>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</si>
  <si>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</si>
  <si>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</si>
  <si>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</si>
  <si>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</si>
  <si>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</si>
  <si>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</si>
  <si>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</si>
  <si>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</si>
  <si>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</si>
  <si>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</si>
  <si>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</si>
  <si>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</si>
  <si>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</si>
  <si>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</si>
  <si>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</si>
  <si>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</si>
  <si>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</si>
  <si>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</si>
  <si>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</si>
  <si>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</si>
  <si>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</si>
  <si>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</si>
  <si>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</si>
  <si>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</si>
  <si>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</si>
  <si>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</si>
  <si>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</si>
  <si>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</si>
  <si>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</si>
  <si>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</si>
  <si>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</si>
  <si>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</si>
  <si>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</si>
  <si>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</si>
  <si>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</si>
  <si>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</si>
  <si>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</si>
  <si>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</si>
  <si>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</si>
  <si>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</si>
  <si>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</si>
  <si>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</si>
  <si>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</si>
  <si>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</si>
  <si>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</si>
  <si>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</si>
  <si>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</si>
  <si>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</si>
  <si>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</si>
  <si>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</si>
  <si>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</si>
  <si>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</si>
  <si>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</si>
  <si>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</si>
  <si>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</si>
  <si>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</si>
  <si>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</si>
  <si>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</si>
  <si>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</si>
  <si>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</si>
  <si>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</si>
  <si>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</si>
  <si>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</si>
  <si>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</si>
  <si>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</si>
  <si>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</si>
  <si>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</si>
  <si>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</si>
  <si>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</si>
  <si>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</si>
  <si>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</si>
  <si>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</si>
  <si>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</si>
  <si>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</si>
  <si>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</si>
  <si>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</si>
  <si>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</si>
  <si>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</si>
  <si>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</si>
  <si>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</si>
  <si>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</si>
  <si>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</si>
  <si>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</si>
  <si>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</si>
  <si>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</si>
  <si>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</si>
  <si>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</si>
  <si>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</si>
  <si>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</si>
  <si>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</si>
  <si>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</si>
  <si>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</si>
  <si>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</si>
  <si>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</si>
  <si>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</si>
  <si>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</si>
  <si>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</si>
  <si>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</si>
  <si>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</si>
  <si>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</si>
  <si>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</si>
  <si>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</si>
  <si>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</si>
  <si>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</si>
  <si>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</si>
  <si>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</si>
  <si>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</si>
  <si>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</si>
  <si>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</si>
  <si>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</si>
  <si>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</si>
  <si>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</si>
  <si>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</si>
  <si>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</si>
  <si>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</si>
  <si>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</si>
  <si>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</si>
  <si>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</si>
  <si>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</si>
  <si>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</si>
  <si>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</si>
  <si>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</si>
  <si>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</si>
  <si>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</si>
  <si>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</si>
  <si>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</si>
  <si>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</si>
  <si>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</si>
  <si>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</si>
  <si>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</si>
  <si>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</si>
  <si>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</si>
  <si>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</si>
  <si>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</si>
  <si>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</si>
  <si>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</si>
  <si>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</si>
  <si>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</si>
  <si>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</si>
  <si>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</si>
  <si>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</si>
  <si>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</si>
  <si>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</si>
  <si>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</si>
  <si>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</si>
  <si>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</si>
  <si>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</si>
  <si>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</si>
  <si>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</si>
  <si>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</si>
  <si>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</si>
  <si>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</si>
  <si>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</si>
  <si>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</si>
  <si>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</si>
  <si>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</si>
  <si>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</si>
  <si>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</si>
  <si>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</si>
  <si>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</si>
  <si>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</si>
  <si>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</si>
  <si>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</si>
  <si>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</si>
  <si>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</si>
  <si>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</si>
  <si>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</si>
  <si>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</si>
  <si>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</si>
  <si>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</si>
  <si>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</si>
  <si>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</si>
  <si>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</si>
  <si>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</si>
  <si>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</si>
  <si>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</si>
  <si>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</si>
  <si>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</si>
  <si>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</si>
  <si>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</si>
  <si>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</si>
  <si>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</si>
  <si>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</si>
  <si>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</si>
  <si>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</si>
  <si>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</si>
  <si>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</si>
  <si>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</si>
  <si>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</si>
  <si>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</si>
  <si>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</si>
  <si>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</si>
  <si>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</si>
  <si>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</si>
  <si>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</si>
  <si>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</si>
  <si>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</si>
  <si>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</si>
  <si>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</si>
  <si>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</si>
  <si>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</si>
  <si>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</si>
  <si>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</si>
  <si>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</si>
  <si>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</si>
  <si>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</si>
  <si>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</si>
  <si>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</si>
  <si>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</si>
  <si>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</si>
  <si>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</si>
  <si>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</si>
  <si>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</si>
  <si>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</si>
  <si>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</si>
  <si>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</si>
  <si>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</si>
  <si>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</si>
  <si>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</si>
  <si>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</si>
  <si>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</si>
  <si>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</si>
  <si>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</si>
  <si>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</si>
  <si>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</si>
  <si>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</si>
  <si>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</si>
  <si>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</si>
  <si>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</si>
  <si>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</si>
  <si>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</si>
  <si>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</si>
  <si>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</si>
  <si>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</si>
  <si>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</si>
  <si>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</si>
  <si>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</si>
  <si>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</si>
  <si>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</si>
  <si>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</si>
  <si>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</si>
  <si>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</si>
  <si>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</si>
  <si>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</si>
  <si>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</si>
  <si>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</si>
  <si>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</si>
  <si>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</si>
  <si>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</si>
  <si>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</si>
  <si>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</si>
  <si>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</si>
  <si>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</si>
  <si>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</si>
  <si>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</si>
  <si>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</si>
  <si>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</si>
  <si>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</si>
  <si>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</si>
  <si>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</si>
  <si>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</si>
  <si>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</si>
  <si>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</si>
  <si>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</si>
  <si>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</si>
  <si>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</si>
  <si>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</si>
  <si>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</si>
  <si>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</si>
  <si>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</si>
  <si>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</si>
  <si>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</si>
  <si>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</si>
  <si>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</si>
  <si>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</si>
  <si>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</si>
  <si>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</si>
  <si>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</si>
  <si>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</si>
  <si>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</si>
  <si>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</si>
  <si>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</si>
  <si>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</si>
  <si>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</si>
  <si>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</si>
  <si>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</si>
  <si>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</si>
  <si>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</si>
  <si>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</si>
  <si>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</si>
  <si>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</si>
  <si>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</si>
  <si>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</si>
  <si>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</si>
  <si>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</si>
  <si>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</si>
  <si>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</si>
  <si>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</si>
  <si>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</si>
  <si>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</si>
  <si>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</si>
  <si>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</si>
  <si>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</si>
  <si>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</si>
  <si>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</si>
  <si>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</si>
  <si>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</si>
  <si>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</si>
  <si>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</si>
  <si>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</si>
  <si>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</si>
  <si>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</si>
  <si>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</si>
  <si>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</si>
  <si>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</si>
  <si>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</si>
  <si>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</si>
  <si>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</si>
  <si>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</si>
  <si>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</si>
  <si>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</si>
  <si>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</si>
  <si>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</si>
  <si>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</si>
  <si>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</si>
  <si>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</si>
  <si>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</si>
  <si>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</si>
  <si>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</si>
  <si>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</si>
  <si>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</si>
  <si>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</si>
  <si>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</si>
  <si>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</si>
  <si>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</si>
  <si>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</si>
  <si>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</si>
  <si>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</si>
  <si>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</si>
  <si>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</si>
  <si>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</si>
  <si>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</si>
  <si>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</si>
  <si>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</si>
  <si>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</si>
  <si>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</si>
  <si>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</si>
  <si>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</si>
  <si>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</si>
  <si>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</si>
  <si>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</si>
  <si>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</si>
  <si>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</si>
  <si>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</si>
  <si>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</si>
  <si>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</si>
  <si>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</si>
  <si>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</si>
  <si>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</si>
  <si>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</si>
  <si>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</si>
  <si>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</si>
  <si>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</si>
  <si>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</si>
  <si>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</si>
  <si>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</si>
  <si>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</si>
  <si>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</si>
  <si>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</si>
  <si>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</si>
  <si>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</si>
  <si>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</si>
  <si>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</si>
  <si>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</si>
  <si>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</si>
  <si>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</si>
  <si>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</si>
  <si>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</si>
  <si>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</si>
  <si>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</si>
  <si>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</si>
  <si>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</si>
  <si>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</si>
  <si>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</si>
  <si>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</si>
  <si>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</si>
  <si>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</si>
  <si>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</si>
  <si>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</si>
  <si>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</si>
  <si>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</si>
  <si>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</si>
  <si>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</si>
  <si>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</si>
  <si>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</si>
  <si>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</si>
  <si>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</si>
  <si>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</si>
  <si>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</si>
  <si>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</si>
  <si>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</si>
  <si>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</si>
  <si>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</si>
  <si>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</si>
  <si>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</si>
  <si>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</si>
  <si>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</si>
  <si>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</si>
  <si>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</si>
  <si>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</si>
  <si>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</si>
  <si>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</si>
  <si>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</si>
  <si>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</si>
  <si>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</si>
  <si>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</si>
  <si>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</si>
  <si>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</si>
  <si>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</si>
  <si>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</si>
  <si>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</si>
  <si>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</si>
  <si>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</si>
  <si>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</si>
  <si>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</si>
  <si>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</si>
  <si>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</si>
  <si>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</si>
  <si>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</si>
  <si>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</si>
  <si>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</si>
  <si>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</si>
  <si>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</si>
  <si>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</si>
  <si>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</si>
  <si>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</si>
  <si>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</si>
  <si>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</si>
  <si>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</si>
  <si>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</si>
  <si>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</si>
  <si>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</si>
  <si>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</si>
  <si>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</si>
  <si>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</si>
  <si>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</si>
  <si>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</si>
  <si>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</si>
  <si>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</si>
  <si>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</si>
  <si>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</si>
  <si>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</si>
  <si>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</si>
  <si>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</si>
  <si>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</si>
  <si>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</si>
  <si>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</si>
  <si>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</si>
  <si>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</si>
  <si>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</si>
  <si>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</si>
  <si>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</si>
  <si>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</si>
  <si>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</si>
  <si>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</si>
  <si>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</si>
  <si>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</si>
  <si>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</si>
  <si>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</si>
  <si>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</si>
  <si>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</si>
  <si>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</si>
  <si>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</si>
  <si>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</si>
  <si>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</si>
  <si>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</si>
  <si>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</si>
  <si>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</si>
  <si>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</si>
  <si>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</si>
  <si>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</si>
  <si>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</si>
  <si>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</si>
  <si>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</si>
  <si>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</si>
  <si>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</si>
  <si>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</si>
  <si>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</si>
  <si>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</si>
  <si>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</si>
  <si>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</si>
  <si>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</si>
  <si>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</si>
  <si>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</si>
  <si>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</si>
  <si>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</si>
  <si>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</si>
  <si>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</si>
  <si>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</si>
  <si>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</si>
  <si>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</si>
  <si>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</si>
  <si>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</si>
  <si>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</si>
  <si>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</si>
  <si>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</si>
  <si>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</si>
  <si>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</si>
  <si>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</si>
  <si>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</si>
  <si>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</si>
  <si>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</si>
  <si>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</si>
  <si>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</si>
  <si>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</si>
  <si>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</si>
  <si>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</si>
  <si>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</si>
  <si>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</si>
  <si>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</si>
  <si>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</si>
  <si>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</si>
  <si>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</si>
  <si>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</si>
  <si>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</si>
  <si>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</si>
  <si>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</si>
  <si>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</si>
  <si>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</si>
  <si>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</si>
  <si>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</si>
  <si>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</si>
  <si>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</si>
  <si>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</si>
  <si>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</si>
  <si>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</si>
  <si>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</si>
  <si>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</si>
  <si>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</si>
  <si>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</si>
  <si>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</si>
  <si>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</si>
  <si>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</si>
  <si>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</si>
  <si>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</si>
  <si>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</si>
  <si>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</si>
  <si>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</si>
  <si>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</si>
  <si>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</si>
  <si>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</si>
  <si>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</si>
  <si>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</si>
  <si>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</si>
  <si>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</si>
  <si>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</si>
  <si>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</si>
  <si>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</si>
  <si>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</si>
  <si>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</si>
  <si>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</si>
  <si>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</si>
  <si>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</si>
  <si>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</si>
  <si>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</si>
  <si>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</si>
  <si>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</si>
  <si>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</si>
  <si>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</si>
  <si>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</si>
  <si>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</si>
  <si>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</si>
  <si>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</si>
  <si>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</si>
  <si>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</si>
  <si>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</si>
  <si>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</si>
  <si>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</si>
  <si>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</si>
  <si>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</si>
  <si>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</si>
  <si>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</si>
  <si>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</si>
  <si>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</si>
  <si>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</si>
  <si>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</si>
  <si>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</si>
  <si>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</si>
  <si>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</si>
  <si>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</si>
  <si>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</si>
  <si>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</si>
  <si>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</si>
  <si>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</si>
  <si>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</si>
  <si>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</si>
  <si>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</si>
  <si>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</si>
  <si>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</si>
  <si>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</si>
  <si>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</si>
  <si>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</si>
  <si>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</si>
  <si>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</si>
  <si>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</si>
  <si>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</si>
  <si>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</si>
  <si>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</si>
  <si>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</si>
  <si>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</si>
  <si>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</si>
  <si>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</si>
  <si>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</si>
  <si>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</si>
  <si>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</si>
  <si>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</si>
  <si>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</si>
  <si>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</si>
  <si>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</si>
  <si>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</si>
  <si>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</si>
  <si>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</si>
  <si>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</si>
  <si>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</si>
  <si>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</si>
  <si>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</si>
  <si>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</si>
  <si>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</si>
  <si>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</si>
  <si>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</si>
  <si>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</si>
  <si>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</si>
  <si>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</si>
  <si>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</si>
  <si>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</si>
  <si>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</si>
  <si>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</si>
  <si>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</si>
  <si>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</si>
  <si>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</si>
  <si>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</si>
  <si>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</si>
  <si>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</si>
  <si>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</si>
  <si>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</si>
  <si>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</si>
  <si>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</si>
  <si>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</si>
  <si>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</si>
  <si>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</si>
  <si>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</si>
  <si>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</si>
  <si>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</si>
  <si>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</si>
  <si>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</si>
  <si>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</si>
  <si>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</si>
  <si>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</si>
  <si>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</si>
  <si>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</si>
  <si>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</si>
  <si>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</si>
  <si>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</si>
  <si>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</si>
  <si>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</si>
  <si>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</si>
  <si>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</si>
  <si>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</si>
  <si>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</si>
  <si>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</si>
  <si>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</si>
  <si>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</si>
  <si>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</si>
  <si>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</si>
  <si>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</si>
  <si>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</si>
  <si>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</si>
  <si>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</si>
  <si>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</si>
  <si>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</si>
  <si>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</si>
  <si>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</si>
  <si>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</si>
  <si>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</si>
  <si>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</si>
  <si>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</si>
  <si>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</si>
  <si>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</si>
  <si>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</si>
  <si>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</si>
  <si>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</si>
  <si>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</si>
  <si>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</si>
  <si>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</si>
  <si>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</si>
  <si>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</si>
  <si>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</si>
  <si>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</si>
  <si>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</si>
  <si>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</si>
  <si>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</si>
  <si>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</si>
  <si>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</si>
  <si>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</si>
  <si>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</si>
  <si>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</si>
  <si>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</si>
  <si>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</si>
  <si>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</si>
  <si>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</si>
  <si>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</si>
  <si>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</si>
  <si>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</si>
  <si>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</si>
  <si>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</si>
  <si>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</si>
  <si>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</si>
  <si>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</si>
  <si>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</si>
  <si>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</si>
  <si>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</si>
  <si>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</si>
  <si>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</si>
  <si>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</si>
  <si>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</si>
  <si>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</si>
  <si>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</si>
  <si>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</si>
  <si>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</si>
  <si>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</si>
  <si>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</si>
  <si>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</si>
  <si>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</si>
  <si>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</si>
  <si>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</si>
  <si>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</si>
  <si>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</si>
  <si>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</si>
  <si>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</si>
  <si>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</si>
  <si>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</si>
  <si>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</si>
  <si>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</si>
  <si>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</si>
  <si>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</si>
  <si>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</si>
  <si>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</si>
  <si>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</si>
  <si>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</si>
  <si>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</si>
  <si>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</si>
  <si>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</si>
  <si>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</si>
  <si>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</si>
  <si>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</si>
  <si>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</si>
  <si>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</si>
  <si>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</si>
  <si>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</si>
  <si>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</si>
  <si>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</si>
  <si>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</si>
  <si>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</si>
  <si>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</si>
  <si>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</si>
  <si>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</si>
  <si>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</si>
  <si>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</si>
  <si>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</si>
  <si>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</si>
  <si>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</si>
  <si>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</si>
  <si>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</si>
  <si>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</si>
  <si>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</si>
  <si>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</si>
  <si>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</si>
  <si>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</si>
  <si>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</si>
  <si>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</si>
  <si>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</si>
  <si>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</si>
  <si>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</si>
  <si>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</si>
  <si>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</si>
  <si>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</si>
  <si>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</si>
  <si>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</si>
  <si>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</si>
  <si>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</si>
  <si>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</si>
  <si>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</si>
  <si>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</si>
  <si>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</si>
  <si>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</si>
  <si>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</si>
  <si>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</si>
  <si>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</si>
  <si>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</si>
  <si>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</si>
  <si>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</si>
  <si>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</si>
  <si>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</si>
  <si>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</si>
  <si>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</si>
  <si>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</si>
  <si>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</si>
  <si>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</si>
  <si>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</si>
  <si>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</si>
  <si>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</si>
  <si>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</si>
  <si>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</si>
  <si>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</si>
  <si>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</si>
  <si>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</si>
  <si>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</si>
  <si>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</si>
  <si>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</si>
  <si>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</si>
  <si>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</si>
  <si>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</si>
  <si>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</si>
  <si>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</si>
  <si>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</si>
  <si>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</si>
  <si>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</si>
  <si>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</si>
  <si>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</si>
  <si>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</si>
  <si>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</si>
  <si>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</si>
  <si>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</si>
  <si>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</si>
  <si>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</si>
  <si>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</si>
  <si>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</si>
  <si>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</si>
  <si>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</si>
  <si>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</si>
  <si>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</si>
  <si>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</si>
  <si>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</si>
  <si>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</si>
  <si>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</si>
  <si>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</si>
  <si>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</si>
  <si>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</si>
  <si>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</si>
  <si>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</si>
  <si>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</si>
  <si>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</si>
  <si>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</si>
  <si>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</si>
  <si>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</si>
  <si>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</si>
  <si>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</si>
  <si>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</si>
  <si>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</si>
  <si>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</si>
  <si>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</si>
  <si>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</si>
  <si>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</si>
  <si>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</si>
  <si>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</si>
  <si>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</si>
  <si>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</si>
  <si>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</si>
  <si>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</si>
  <si>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</si>
  <si>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</si>
  <si>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</si>
  <si>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</si>
  <si>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</si>
  <si>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</si>
  <si>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</si>
  <si>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</si>
  <si>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</si>
  <si>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</si>
  <si>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</si>
  <si>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</si>
  <si>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</si>
  <si>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</si>
  <si>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</si>
  <si>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</si>
  <si>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</si>
  <si>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</si>
  <si>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</si>
  <si>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</si>
  <si>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</si>
  <si>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</si>
  <si>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</si>
  <si>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</si>
  <si>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</si>
  <si>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</si>
  <si>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</si>
  <si>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</si>
  <si>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</si>
  <si>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</si>
  <si>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</si>
  <si>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</si>
  <si>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</si>
  <si>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</si>
  <si>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</si>
  <si>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</si>
  <si>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</si>
  <si>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</si>
  <si>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</si>
  <si>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</si>
  <si>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</si>
  <si>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</si>
  <si>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</si>
  <si>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</si>
  <si>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</si>
  <si>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</si>
  <si>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</si>
  <si>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</si>
  <si>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</si>
  <si>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</si>
  <si>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</si>
  <si>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</si>
  <si>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</si>
  <si>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</si>
  <si>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</si>
  <si>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</si>
  <si>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</si>
  <si>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</si>
  <si>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</si>
  <si>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</si>
  <si>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</si>
  <si>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</si>
  <si>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</si>
  <si>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</si>
  <si>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</si>
  <si>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</si>
  <si>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</si>
  <si>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</si>
  <si>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</si>
  <si>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</si>
  <si>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</si>
  <si>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</si>
  <si>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</si>
  <si>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</si>
  <si>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</si>
  <si>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</si>
  <si>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</si>
  <si>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</si>
  <si>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</si>
  <si>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</si>
  <si>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</si>
  <si>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</si>
  <si>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</si>
  <si>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</si>
  <si>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</si>
  <si>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</si>
  <si>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</si>
  <si>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</si>
  <si>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</si>
  <si>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</si>
  <si>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</si>
  <si>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</si>
  <si>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</si>
  <si>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</si>
  <si>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</si>
  <si>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</si>
  <si>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</si>
  <si>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</si>
  <si>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</si>
  <si>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</si>
  <si>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</si>
  <si>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</si>
  <si>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</si>
  <si>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</si>
  <si>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</si>
  <si>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</si>
  <si>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</si>
  <si>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</si>
  <si>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</si>
  <si>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</si>
  <si>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</si>
  <si>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</si>
  <si>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</si>
  <si>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</si>
  <si>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</si>
  <si>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</si>
  <si>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</si>
  <si>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</si>
  <si>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</si>
  <si>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</si>
  <si>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</si>
  <si>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</si>
  <si>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</si>
  <si>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</si>
  <si>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</si>
  <si>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</si>
  <si>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</si>
  <si>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</si>
  <si>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</si>
  <si>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</si>
  <si>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</si>
  <si>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</si>
  <si>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</si>
  <si>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</si>
  <si>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</si>
  <si>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</si>
  <si>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</si>
  <si>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</si>
  <si>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</si>
  <si>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</si>
  <si>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</si>
  <si>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</si>
  <si>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</si>
  <si>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</si>
  <si>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</si>
  <si>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</si>
  <si>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</si>
  <si>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</si>
  <si>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</si>
  <si>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</si>
  <si>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</si>
  <si>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</si>
  <si>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</si>
  <si>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</si>
  <si>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</si>
  <si>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</si>
  <si>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</si>
  <si>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</si>
  <si>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</si>
  <si>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</si>
  <si>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</si>
  <si>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</si>
  <si>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</si>
  <si>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</si>
  <si>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</si>
  <si>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</si>
  <si>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</si>
  <si>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</si>
  <si>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</si>
  <si>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</si>
  <si>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</si>
  <si>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</si>
  <si>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</si>
  <si>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</si>
  <si>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</si>
  <si>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</si>
  <si>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</si>
  <si>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</si>
  <si>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</si>
  <si>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</si>
  <si>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</si>
  <si>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</si>
  <si>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</si>
  <si>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</si>
  <si>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</si>
  <si>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</si>
  <si>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</si>
  <si>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</si>
  <si>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</si>
  <si>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</si>
  <si>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</si>
  <si>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</si>
  <si>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</si>
  <si>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</si>
  <si>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</si>
  <si>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</si>
  <si>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</si>
  <si>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</si>
  <si>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</si>
  <si>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</si>
  <si>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</si>
  <si>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</si>
  <si>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</si>
  <si>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</si>
  <si>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</si>
  <si>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</si>
  <si>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</si>
  <si>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</si>
  <si>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</si>
  <si>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</si>
  <si>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</si>
  <si>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</si>
  <si>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</si>
  <si>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</si>
  <si>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</si>
  <si>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</si>
  <si>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</si>
  <si>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</si>
  <si>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</si>
  <si>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</si>
  <si>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</si>
  <si>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</si>
  <si>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</si>
  <si>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</si>
  <si>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</si>
  <si>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</si>
  <si>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</si>
  <si>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</si>
  <si>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</si>
  <si>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</si>
  <si>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</si>
  <si>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</si>
  <si>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</si>
  <si>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</si>
  <si>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</si>
  <si>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</si>
  <si>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</si>
  <si>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</si>
  <si>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</si>
  <si>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</si>
  <si>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</si>
  <si>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</si>
  <si>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</si>
  <si>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</si>
  <si>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</si>
  <si>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</si>
  <si>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</si>
  <si>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</si>
  <si>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</si>
  <si>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</si>
  <si>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</si>
  <si>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</si>
  <si>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</si>
  <si>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</si>
  <si>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</si>
  <si>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</si>
  <si>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</si>
  <si>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</si>
  <si>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</si>
  <si>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</si>
  <si>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</si>
  <si>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</si>
  <si>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</si>
  <si>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</si>
  <si>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</si>
  <si>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</si>
  <si>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</si>
  <si>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</si>
  <si>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</si>
  <si>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</si>
  <si>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</si>
  <si>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</si>
  <si>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</si>
  <si>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</si>
  <si>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</si>
  <si>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</si>
  <si>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</si>
  <si>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</si>
  <si>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</si>
  <si>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</si>
  <si>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</si>
  <si>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</si>
  <si>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</si>
  <si>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</si>
  <si>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</si>
  <si>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</si>
  <si>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</si>
  <si>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</si>
  <si>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</si>
  <si>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</si>
  <si>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</si>
  <si>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</si>
  <si>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</si>
  <si>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</si>
  <si>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</si>
  <si>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</si>
  <si>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</si>
  <si>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</si>
  <si>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</si>
  <si>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</si>
  <si>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</si>
  <si>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</si>
  <si>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</si>
  <si>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</si>
  <si>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</si>
  <si>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</si>
  <si>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</si>
  <si>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</si>
  <si>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</si>
  <si>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</si>
  <si>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</si>
  <si>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</si>
  <si>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</si>
  <si>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</si>
  <si>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</si>
  <si>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</si>
  <si>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</si>
  <si>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</si>
  <si>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</si>
  <si>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</si>
  <si>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</si>
  <si>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</si>
  <si>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</si>
  <si>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</si>
  <si>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</si>
  <si>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</si>
  <si>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</si>
  <si>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</si>
  <si>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</si>
  <si>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</si>
  <si>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</si>
  <si>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</si>
  <si>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</si>
  <si>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</si>
  <si>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</si>
  <si>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</si>
  <si>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</si>
  <si>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</si>
  <si>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</si>
  <si>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</si>
  <si>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</si>
  <si>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</si>
  <si>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</si>
  <si>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</si>
  <si>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</si>
  <si>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</si>
  <si>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</si>
  <si>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</si>
  <si>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</si>
  <si>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</si>
  <si>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</si>
  <si>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</si>
  <si>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</si>
  <si>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</si>
  <si>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</si>
  <si>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</si>
  <si>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</si>
  <si>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</si>
  <si>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</si>
  <si>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</si>
  <si>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</si>
  <si>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</si>
  <si>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</si>
  <si>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</si>
  <si>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</si>
  <si>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</si>
  <si>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</si>
  <si>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</si>
  <si>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</si>
  <si>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</si>
  <si>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</si>
  <si>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</si>
  <si>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</si>
  <si>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</si>
  <si>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</si>
  <si>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</si>
  <si>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</si>
  <si>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</si>
  <si>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</si>
  <si>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</si>
  <si>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</si>
  <si>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</si>
  <si>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</si>
  <si>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</si>
  <si>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</si>
  <si>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</si>
  <si>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</si>
  <si>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</si>
  <si>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</si>
  <si>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</si>
  <si>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</si>
  <si>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</si>
  <si>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</si>
  <si>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</si>
  <si>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</si>
  <si>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</si>
  <si>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</si>
  <si>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</si>
  <si>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</si>
  <si>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</si>
  <si>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</si>
  <si>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</si>
  <si>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</si>
  <si>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</si>
  <si>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</si>
  <si>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</si>
  <si>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</si>
  <si>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</si>
  <si>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</si>
  <si>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</si>
  <si>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</si>
  <si>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</si>
  <si>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</si>
  <si>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</si>
  <si>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</si>
  <si>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</si>
  <si>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</si>
  <si>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</si>
  <si>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</si>
  <si>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</si>
  <si>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</si>
  <si>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</si>
  <si>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</si>
  <si>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</si>
  <si>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</si>
  <si>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</si>
  <si>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</si>
  <si>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</si>
  <si>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</si>
  <si>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</si>
  <si>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</si>
  <si>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</si>
  <si>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</si>
  <si>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</si>
  <si>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</si>
  <si>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</si>
  <si>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</si>
  <si>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</si>
  <si>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</si>
  <si>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</si>
  <si>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</si>
  <si>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</si>
  <si>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</si>
  <si>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</si>
  <si>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</si>
  <si>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</si>
  <si>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</si>
  <si>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</si>
  <si>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</si>
  <si>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</si>
  <si>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</si>
  <si>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</si>
  <si>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</si>
  <si>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</si>
  <si>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</si>
  <si>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</si>
  <si>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</si>
  <si>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</si>
  <si>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</si>
  <si>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</si>
  <si>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</si>
  <si>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</si>
  <si>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</si>
  <si>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</si>
  <si>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</si>
  <si>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</si>
  <si>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</si>
  <si>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</si>
  <si>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</si>
  <si>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</si>
  <si>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</si>
  <si>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</si>
  <si>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</si>
  <si>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</si>
  <si>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</si>
  <si>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</si>
  <si>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</si>
  <si>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</si>
  <si>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</si>
  <si>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</si>
  <si>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</si>
  <si>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</si>
  <si>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</si>
  <si>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</si>
  <si>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</si>
  <si>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</si>
  <si>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</si>
  <si>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</si>
  <si>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</si>
  <si>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</si>
  <si>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</si>
  <si>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</si>
  <si>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</si>
  <si>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</si>
  <si>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</si>
  <si>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</si>
  <si>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</si>
  <si>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</si>
  <si>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</si>
  <si>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</si>
  <si>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</si>
  <si>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</si>
  <si>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</si>
  <si>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</si>
  <si>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</si>
  <si>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</si>
  <si>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</si>
  <si>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</si>
  <si>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</si>
  <si>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</si>
  <si>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</si>
  <si>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</si>
  <si>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</si>
  <si>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</si>
  <si>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</si>
  <si>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</si>
  <si>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</si>
  <si>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</si>
  <si>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</si>
  <si>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</si>
  <si>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</si>
  <si>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</si>
  <si>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</si>
  <si>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</si>
  <si>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</si>
  <si>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</si>
  <si>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</si>
  <si>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</si>
  <si>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</si>
  <si>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</si>
  <si>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</si>
  <si>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</si>
  <si>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</si>
  <si>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</si>
  <si>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</si>
  <si>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</si>
  <si>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</si>
  <si>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</si>
  <si>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</si>
  <si>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</si>
  <si>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</si>
  <si>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</si>
  <si>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</si>
  <si>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</si>
  <si>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</si>
  <si>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</si>
  <si>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</si>
  <si>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</si>
  <si>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</si>
  <si>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</si>
  <si>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</si>
  <si>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</si>
  <si>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</si>
  <si>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</si>
  <si>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</si>
  <si>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</si>
  <si>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</si>
  <si>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</si>
  <si>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</si>
  <si>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</si>
  <si>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</si>
  <si>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</si>
  <si>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</si>
  <si>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</si>
  <si>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</si>
  <si>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</si>
  <si>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</si>
  <si>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</si>
  <si>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</si>
  <si>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</si>
  <si>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</si>
  <si>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</si>
  <si>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</si>
  <si>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</si>
  <si>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</si>
  <si>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</si>
  <si>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</si>
  <si>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</si>
  <si>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</si>
  <si>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</si>
  <si>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</si>
  <si>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</si>
  <si>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</si>
  <si>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</si>
  <si>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</si>
  <si>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</si>
  <si>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</si>
  <si>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</si>
  <si>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</si>
  <si>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</si>
  <si>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</si>
  <si>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</si>
  <si>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</si>
  <si>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</si>
  <si>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</si>
  <si>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</si>
  <si>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</si>
  <si>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</si>
  <si>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</si>
  <si>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</si>
  <si>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</si>
  <si>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</si>
  <si>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</si>
  <si>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</si>
  <si>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</si>
  <si>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</si>
  <si>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</si>
  <si>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</si>
  <si>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</si>
  <si>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</si>
  <si>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</si>
  <si>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</si>
  <si>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</si>
  <si>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</si>
  <si>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</si>
  <si>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</si>
  <si>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</si>
  <si>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</si>
  <si>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</si>
  <si>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</si>
  <si>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</si>
  <si>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</si>
  <si>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</si>
  <si>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</si>
  <si>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</si>
  <si>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</si>
  <si>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</si>
  <si>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</si>
  <si>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</si>
  <si>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</si>
  <si>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</si>
  <si>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</si>
  <si>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</si>
  <si>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</si>
  <si>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</si>
  <si>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</si>
  <si>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</si>
  <si>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</si>
  <si>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</si>
  <si>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</si>
  <si>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</si>
  <si>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</si>
  <si>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</si>
  <si>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</si>
  <si>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</si>
  <si>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</si>
  <si>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</si>
  <si>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</si>
  <si>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</si>
  <si>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</si>
  <si>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</si>
  <si>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</si>
  <si>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</si>
  <si>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</si>
  <si>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</si>
  <si>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</si>
  <si>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</si>
  <si>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</si>
  <si>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</si>
  <si>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</si>
  <si>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</si>
  <si>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</si>
  <si>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</si>
  <si>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</si>
  <si>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</si>
  <si>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</si>
  <si>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</si>
  <si>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</si>
  <si>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</si>
  <si>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</si>
  <si>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</si>
  <si>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</si>
  <si>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</si>
  <si>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</si>
  <si>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</si>
  <si>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</si>
  <si>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</si>
  <si>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</si>
  <si>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</si>
  <si>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</si>
  <si>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</si>
  <si>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</si>
  <si>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</si>
  <si>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</si>
  <si>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</si>
  <si>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</si>
  <si>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</si>
  <si>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</si>
  <si>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</si>
  <si>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</si>
  <si>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</si>
  <si>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</si>
  <si>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</si>
  <si>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</si>
  <si>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</si>
  <si>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</si>
  <si>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</si>
  <si>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</si>
  <si>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</si>
  <si>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</si>
  <si>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</si>
  <si>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</si>
  <si>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</si>
  <si>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</si>
  <si>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</si>
  <si>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</si>
  <si>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</si>
  <si>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</si>
  <si>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</si>
  <si>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</si>
  <si>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</si>
  <si>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</si>
  <si>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</si>
  <si>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</si>
  <si>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</si>
  <si>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</si>
  <si>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</si>
  <si>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</si>
  <si>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</si>
  <si>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</si>
  <si>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</si>
  <si>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</si>
  <si>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</si>
  <si>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</si>
  <si>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</si>
  <si>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</si>
  <si>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</si>
  <si>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</si>
  <si>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</si>
  <si>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</si>
  <si>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</si>
  <si>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</si>
  <si>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</si>
  <si>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</si>
  <si>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</si>
  <si>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</si>
  <si>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</si>
  <si>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</si>
  <si>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</si>
  <si>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</si>
  <si>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</si>
  <si>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</si>
  <si>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</si>
  <si>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</si>
  <si>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</si>
  <si>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</si>
  <si>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</si>
  <si>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</si>
  <si>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</si>
  <si>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</si>
  <si>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</si>
  <si>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</si>
  <si>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</si>
  <si>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</si>
  <si>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</si>
  <si>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</si>
  <si>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</si>
  <si>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</si>
  <si>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</si>
  <si>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</si>
  <si>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</si>
  <si>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</si>
  <si>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</si>
  <si>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</si>
  <si>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</si>
  <si>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</si>
  <si>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</si>
  <si>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</si>
  <si>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</si>
  <si>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</si>
  <si>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</si>
  <si>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</si>
  <si>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</si>
  <si>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</si>
  <si>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</si>
  <si>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</si>
  <si>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</si>
  <si>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</si>
  <si>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</si>
  <si>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</si>
  <si>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</si>
  <si>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</si>
  <si>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</si>
  <si>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</si>
  <si>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</si>
  <si>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</si>
  <si>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</si>
  <si>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</si>
  <si>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</si>
  <si>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</si>
  <si>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</si>
  <si>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</si>
  <si>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</si>
  <si>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</si>
  <si>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</si>
  <si>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</si>
  <si>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</si>
  <si>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</si>
  <si>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</si>
  <si>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</si>
  <si>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</si>
  <si>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</si>
  <si>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</si>
  <si>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</si>
  <si>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</si>
  <si>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</si>
  <si>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</si>
  <si>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</si>
  <si>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</si>
  <si>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</si>
  <si>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</si>
  <si>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</si>
  <si>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</si>
  <si>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</si>
  <si>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</si>
  <si>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</si>
  <si>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</si>
  <si>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</si>
  <si>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</si>
  <si>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</si>
  <si>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</si>
  <si>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</si>
  <si>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</si>
  <si>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</si>
  <si>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</si>
  <si>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</si>
  <si>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</si>
  <si>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</si>
  <si>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</si>
  <si>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</si>
  <si>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</si>
  <si>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</si>
  <si>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</si>
  <si>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</si>
  <si>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</si>
  <si>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</si>
  <si>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</si>
  <si>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</si>
  <si>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</si>
  <si>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</si>
  <si>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</si>
  <si>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</si>
  <si>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</si>
  <si>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</si>
  <si>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</si>
  <si>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</si>
  <si>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</si>
  <si>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</si>
  <si>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</si>
  <si>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</si>
  <si>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</si>
  <si>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</si>
  <si>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</si>
  <si>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</si>
  <si>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</si>
  <si>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</si>
  <si>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</si>
  <si>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</si>
  <si>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</si>
  <si>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</si>
  <si>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</si>
  <si>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</si>
  <si>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</si>
  <si>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</si>
  <si>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</si>
  <si>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</si>
  <si>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</si>
  <si>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</si>
  <si>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</si>
  <si>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</si>
  <si>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</si>
  <si>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</si>
  <si>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</si>
  <si>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</si>
  <si>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</si>
  <si>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</si>
  <si>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</si>
  <si>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</si>
  <si>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</si>
  <si>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</si>
  <si>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</si>
  <si>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</si>
  <si>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</si>
  <si>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</si>
  <si>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</si>
  <si>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</si>
  <si>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</si>
  <si>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</si>
  <si>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</si>
  <si>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</si>
  <si>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</si>
  <si>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</si>
  <si>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</si>
  <si>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</si>
  <si>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</si>
  <si>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</si>
  <si>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</si>
  <si>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</si>
  <si>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</si>
  <si>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</si>
  <si>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</si>
  <si>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</si>
  <si>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</si>
  <si>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</si>
  <si>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</si>
  <si>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</si>
  <si>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</si>
  <si>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</si>
  <si>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</si>
  <si>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</si>
  <si>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</si>
  <si>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</si>
  <si>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</si>
  <si>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</si>
  <si>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</si>
  <si>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</si>
  <si>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</si>
  <si>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</si>
  <si>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</si>
  <si>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</si>
  <si>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</si>
  <si>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</si>
  <si>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</si>
  <si>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</si>
  <si>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</si>
  <si>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</si>
  <si>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</si>
  <si>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</si>
  <si>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</si>
  <si>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</si>
  <si>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</si>
  <si>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</si>
  <si>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</si>
  <si>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</si>
  <si>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</si>
  <si>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</si>
  <si>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</si>
  <si>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</si>
  <si>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</si>
  <si>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</si>
  <si>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</si>
  <si>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</si>
  <si>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</si>
  <si>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</si>
  <si>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</si>
  <si>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</si>
  <si>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</si>
  <si>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</si>
  <si>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</si>
  <si>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</si>
  <si>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</si>
  <si>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</si>
  <si>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</si>
  <si>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</si>
  <si>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</si>
  <si>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</si>
  <si>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</si>
  <si>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</si>
  <si>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</si>
  <si>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</si>
  <si>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</si>
  <si>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</si>
  <si>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</si>
  <si>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</si>
  <si>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</si>
  <si>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</si>
  <si>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</si>
  <si>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</si>
  <si>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</si>
  <si>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</si>
  <si>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</si>
  <si>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</si>
  <si>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</si>
  <si>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</si>
  <si>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</si>
  <si>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</si>
  <si>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</si>
  <si>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</si>
  <si>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</si>
  <si>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</si>
  <si>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</si>
  <si>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</si>
  <si>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</si>
  <si>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</si>
  <si>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</si>
  <si>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</si>
  <si>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</si>
  <si>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</si>
  <si>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</si>
  <si>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</si>
  <si>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</si>
  <si>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</si>
  <si>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</si>
  <si>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</si>
  <si>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</si>
  <si>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</si>
  <si>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</si>
  <si>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</si>
  <si>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</si>
  <si>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</si>
  <si>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</si>
  <si>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</si>
  <si>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</si>
  <si>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</si>
  <si>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</si>
  <si>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</si>
  <si>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</si>
  <si>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</si>
  <si>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</si>
  <si>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</si>
  <si>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</si>
  <si>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</si>
  <si>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</si>
  <si>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</si>
  <si>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</si>
  <si>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</si>
  <si>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</si>
  <si>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</si>
  <si>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</si>
  <si>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</si>
  <si>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</si>
  <si>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</si>
  <si>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</si>
  <si>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</si>
  <si>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</si>
  <si>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</si>
  <si>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</si>
  <si>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</si>
  <si>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</si>
  <si>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</si>
  <si>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</si>
  <si>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</si>
  <si>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</si>
  <si>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</si>
  <si>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</si>
  <si>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</si>
  <si>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</si>
  <si>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</si>
  <si>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</si>
  <si>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</si>
  <si>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</si>
  <si>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</si>
  <si>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</si>
  <si>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</si>
  <si>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</si>
  <si>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</si>
  <si>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</si>
  <si>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</si>
  <si>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</si>
  <si>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</si>
  <si>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</si>
  <si>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</si>
  <si>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</si>
  <si>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</si>
  <si>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</si>
  <si>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</si>
  <si>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</si>
  <si>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</si>
  <si>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</si>
  <si>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</si>
  <si>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</si>
  <si>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</si>
  <si>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</si>
  <si>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</si>
  <si>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</si>
  <si>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</si>
  <si>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</si>
  <si>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</si>
  <si>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</si>
  <si>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</si>
  <si>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</si>
  <si>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</si>
  <si>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</si>
  <si>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</si>
  <si>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</si>
  <si>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</si>
  <si>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</si>
  <si>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</si>
  <si>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</si>
  <si>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</si>
  <si>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</si>
  <si>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</si>
  <si>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</si>
  <si>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</si>
  <si>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</si>
  <si>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</si>
  <si>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</si>
  <si>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</si>
  <si>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</si>
  <si>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</si>
  <si>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</si>
  <si>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</si>
  <si>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</si>
  <si>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</si>
  <si>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</si>
  <si>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</si>
  <si>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</si>
  <si>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</si>
  <si>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</si>
  <si>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</si>
  <si>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</si>
  <si>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</si>
  <si>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</si>
  <si>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</si>
  <si>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</si>
  <si>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</si>
  <si>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</si>
  <si>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</si>
  <si>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</si>
  <si>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</si>
  <si>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</si>
  <si>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</si>
  <si>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</si>
  <si>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</si>
  <si>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</si>
  <si>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</si>
  <si>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</si>
  <si>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</si>
  <si>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</si>
  <si>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</si>
  <si>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</si>
  <si>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</si>
  <si>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</si>
  <si>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</si>
  <si>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</si>
  <si>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</si>
  <si>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</si>
  <si>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</si>
  <si>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</si>
  <si>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</si>
  <si>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</si>
  <si>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</si>
  <si>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</si>
  <si>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</si>
  <si>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</si>
  <si>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</si>
  <si>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</si>
  <si>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</si>
  <si>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</si>
  <si>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</si>
  <si>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</si>
  <si>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</si>
  <si>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</si>
  <si>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</si>
  <si>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</si>
  <si>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</si>
  <si>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</si>
  <si>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</si>
  <si>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</si>
  <si>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</si>
  <si>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</si>
  <si>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</si>
  <si>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</si>
  <si>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</si>
  <si>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</si>
  <si>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</si>
  <si>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</si>
  <si>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</si>
  <si>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</si>
  <si>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</si>
  <si>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</si>
  <si>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</si>
  <si>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</si>
  <si>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</si>
  <si>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</si>
  <si>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</si>
  <si>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</si>
  <si>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</si>
  <si>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</si>
  <si>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</si>
  <si>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</si>
  <si>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</si>
  <si>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</si>
  <si>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</si>
  <si>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</si>
  <si>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</si>
  <si>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</si>
  <si>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</si>
  <si>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</si>
  <si>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</si>
  <si>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</si>
  <si>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</si>
  <si>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</si>
  <si>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</si>
  <si>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</si>
  <si>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</si>
  <si>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</si>
  <si>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</si>
  <si>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</si>
  <si>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</si>
  <si>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</si>
  <si>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</si>
  <si>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</si>
  <si>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</si>
  <si>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</si>
  <si>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</si>
  <si>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</si>
  <si>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</si>
  <si>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</si>
  <si>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</si>
  <si>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</si>
  <si>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</si>
  <si>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</si>
  <si>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</si>
  <si>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</si>
  <si>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</si>
  <si>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</si>
  <si>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</si>
  <si>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</si>
  <si>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</si>
  <si>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</si>
  <si>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</si>
  <si>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</si>
  <si>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</si>
  <si>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</si>
  <si>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</si>
  <si>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</si>
  <si>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</si>
  <si>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</si>
  <si>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</si>
  <si>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</si>
  <si>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</si>
  <si>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</si>
  <si>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</si>
  <si>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</si>
  <si>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</si>
  <si>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</si>
  <si>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</si>
  <si>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</si>
  <si>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</si>
  <si>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</si>
  <si>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</si>
  <si>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</si>
  <si>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</si>
  <si>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</si>
  <si>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</si>
  <si>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</si>
  <si>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</si>
  <si>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</si>
  <si>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</si>
  <si>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</si>
  <si>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</si>
  <si>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</si>
  <si>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</si>
  <si>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</si>
  <si>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</si>
  <si>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</si>
  <si>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</si>
  <si>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</si>
  <si>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</si>
  <si>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</si>
  <si>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</si>
  <si>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</si>
  <si>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</si>
  <si>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</si>
  <si>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</si>
  <si>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</si>
  <si>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</si>
  <si>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</si>
  <si>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</si>
  <si>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</si>
  <si>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</si>
  <si>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</si>
  <si>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</si>
  <si>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</si>
  <si>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</si>
  <si>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</si>
  <si>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</si>
  <si>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</si>
  <si>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</si>
  <si>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</si>
  <si>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</si>
  <si>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</si>
  <si>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</si>
  <si>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</si>
  <si>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</si>
  <si>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</si>
  <si>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</si>
  <si>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</si>
  <si>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</si>
  <si>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</si>
  <si>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</si>
  <si>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</si>
  <si>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</si>
  <si>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</si>
  <si>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</si>
  <si>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</si>
  <si>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</si>
  <si>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</si>
  <si>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</si>
  <si>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</si>
  <si>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</si>
  <si>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</si>
  <si>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</si>
  <si>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</si>
  <si>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</si>
  <si>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</si>
  <si>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</si>
  <si>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</si>
  <si>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</si>
  <si>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</si>
  <si>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</si>
  <si>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</si>
  <si>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</si>
  <si>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</si>
  <si>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</si>
  <si>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</si>
  <si>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</si>
  <si>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</si>
  <si>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</si>
  <si>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</si>
  <si>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</si>
  <si>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</si>
  <si>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</si>
  <si>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</si>
  <si>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</si>
  <si>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</si>
  <si>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</si>
  <si>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</si>
  <si>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</si>
  <si>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</si>
  <si>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</si>
  <si>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</si>
  <si>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</si>
  <si>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</si>
  <si>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</si>
  <si>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</si>
  <si>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</si>
  <si>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</si>
  <si>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</si>
  <si>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</si>
  <si>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</si>
  <si>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</si>
  <si>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</si>
  <si>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</si>
  <si>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</si>
  <si>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</si>
  <si>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</si>
  <si>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</si>
  <si>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</si>
  <si>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</si>
  <si>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</si>
  <si>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</si>
  <si>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</si>
  <si>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</si>
  <si>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</si>
  <si>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</si>
  <si>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</si>
  <si>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</si>
  <si>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</si>
  <si>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</si>
  <si>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</si>
  <si>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</si>
  <si>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</si>
  <si>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</si>
  <si>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</si>
  <si>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</si>
  <si>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</si>
  <si>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</si>
  <si>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</si>
  <si>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</si>
  <si>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</si>
  <si>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</si>
  <si>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</si>
  <si>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</si>
  <si>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</si>
  <si>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</si>
  <si>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</si>
  <si>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</si>
  <si>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</si>
  <si>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</si>
  <si>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</si>
  <si>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</si>
  <si>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</si>
  <si>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</si>
  <si>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</si>
  <si>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</si>
  <si>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</si>
  <si>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</si>
  <si>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</si>
  <si>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</si>
  <si>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</si>
  <si>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</si>
  <si>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</si>
  <si>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</si>
  <si>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</si>
  <si>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</si>
  <si>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</si>
  <si>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</si>
  <si>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</si>
  <si>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</si>
  <si>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</si>
  <si>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</si>
  <si>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</si>
  <si>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</si>
  <si>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</si>
  <si>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</si>
  <si>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</si>
  <si>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</si>
  <si>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</si>
  <si>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</si>
  <si>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</si>
  <si>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</si>
  <si>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</si>
  <si>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</si>
  <si>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</si>
  <si>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</si>
  <si>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</si>
  <si>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</si>
  <si>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</si>
  <si>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</si>
  <si>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</si>
  <si>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</si>
  <si>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</si>
  <si>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</si>
  <si>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</si>
  <si>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</si>
  <si>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</si>
  <si>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</si>
  <si>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</si>
  <si>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</si>
  <si>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</si>
  <si>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</si>
  <si>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</si>
  <si>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</si>
  <si>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</si>
  <si>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</si>
  <si>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</si>
  <si>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</si>
  <si>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</si>
  <si>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</si>
  <si>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</si>
  <si>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</si>
  <si>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</si>
  <si>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</si>
  <si>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</si>
  <si>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</si>
  <si>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</si>
  <si>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</si>
  <si>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</si>
  <si>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</si>
  <si>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</si>
  <si>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</si>
  <si>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</si>
  <si>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</si>
  <si>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</si>
  <si>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</si>
  <si>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</si>
  <si>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</si>
  <si>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</si>
  <si>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</si>
  <si>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</si>
  <si>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</si>
  <si>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</si>
  <si>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</si>
  <si>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</si>
  <si>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</si>
  <si>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</si>
  <si>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</si>
  <si>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</si>
  <si>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</si>
  <si>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</si>
  <si>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</si>
  <si>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</si>
  <si>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</si>
  <si>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</si>
  <si>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</si>
  <si>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</si>
  <si>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</si>
  <si>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</si>
  <si>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</si>
  <si>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</si>
  <si>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</si>
  <si>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</si>
  <si>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</si>
  <si>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</si>
  <si>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</si>
  <si>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</si>
  <si>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</si>
  <si>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</si>
  <si>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</si>
  <si>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</si>
  <si>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</si>
  <si>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</si>
  <si>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</si>
  <si>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</si>
  <si>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</si>
  <si>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</si>
  <si>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</si>
  <si>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</si>
  <si>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</si>
  <si>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</si>
  <si>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</si>
  <si>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</si>
  <si>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</si>
  <si>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</si>
  <si>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</si>
  <si>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</si>
  <si>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</si>
  <si>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</si>
  <si>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</si>
  <si>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</si>
  <si>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</si>
  <si>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</si>
  <si>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</si>
  <si>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</si>
  <si>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</si>
  <si>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</si>
  <si>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</si>
  <si>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</si>
  <si>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</si>
  <si>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</si>
  <si>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</si>
  <si>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</si>
  <si>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</si>
  <si>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</si>
  <si>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</si>
  <si>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</si>
  <si>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</si>
  <si>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</si>
  <si>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</si>
  <si>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</si>
  <si>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</si>
  <si>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</si>
  <si>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</si>
  <si>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</si>
  <si>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</si>
  <si>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</si>
  <si>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</si>
  <si>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</si>
  <si>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</si>
  <si>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</si>
  <si>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</si>
  <si>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</si>
  <si>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</si>
  <si>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</si>
  <si>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</si>
  <si>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</si>
  <si>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</si>
  <si>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</si>
  <si>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</si>
  <si>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</si>
  <si>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</si>
  <si>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</si>
  <si>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</si>
  <si>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</si>
  <si>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</si>
  <si>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</si>
  <si>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</si>
  <si>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</si>
  <si>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</si>
  <si>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</si>
  <si>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</si>
  <si>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</si>
  <si>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</si>
  <si>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</si>
  <si>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</si>
  <si>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</si>
  <si>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</si>
  <si>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</si>
  <si>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</si>
  <si>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</si>
  <si>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</si>
  <si>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</si>
  <si>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</si>
  <si>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</si>
  <si>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</si>
  <si>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</si>
  <si>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</si>
  <si>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</si>
  <si>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</si>
  <si>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</si>
  <si>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</si>
  <si>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</si>
  <si>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</si>
  <si>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</si>
  <si>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</si>
  <si>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</si>
  <si>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</si>
  <si>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</si>
  <si>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</si>
  <si>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</si>
  <si>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</si>
  <si>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</si>
  <si>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</si>
  <si>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</si>
  <si>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</si>
  <si>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</si>
  <si>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</si>
  <si>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</si>
  <si>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</si>
  <si>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</si>
  <si>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</si>
  <si>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</si>
  <si>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</si>
  <si>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</si>
  <si>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</si>
  <si>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</si>
  <si>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</si>
  <si>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</si>
  <si>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</si>
  <si>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</si>
  <si>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</si>
  <si>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</si>
  <si>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</si>
  <si>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</si>
  <si>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</si>
  <si>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</si>
  <si>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</si>
  <si>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</si>
  <si>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</si>
  <si>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</si>
  <si>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</si>
  <si>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</si>
  <si>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</si>
  <si>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</si>
  <si>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</si>
  <si>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</si>
  <si>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</si>
  <si>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</si>
  <si>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</si>
  <si>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</si>
  <si>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</si>
  <si>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</si>
  <si>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</si>
  <si>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</si>
  <si>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</si>
  <si>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</si>
  <si>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</si>
  <si>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</si>
  <si>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</si>
  <si>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</si>
  <si>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</si>
  <si>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</si>
  <si>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</si>
  <si>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</si>
  <si>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</si>
  <si>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</si>
  <si>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</si>
  <si>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</si>
  <si>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</si>
  <si>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</si>
  <si>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</si>
  <si>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</si>
  <si>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</si>
  <si>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</si>
  <si>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</si>
  <si>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</si>
  <si>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</si>
  <si>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</si>
  <si>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</si>
  <si>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</si>
  <si>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</si>
  <si>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</si>
  <si>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</si>
  <si>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</si>
  <si>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</si>
  <si>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</si>
  <si>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</si>
  <si>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</si>
  <si>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</si>
  <si>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</si>
  <si>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</si>
  <si>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</si>
  <si>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</si>
  <si>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</si>
  <si>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</si>
  <si>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</si>
  <si>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</si>
  <si>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</si>
  <si>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</si>
  <si>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</si>
  <si>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</si>
  <si>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</si>
  <si>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</si>
  <si>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</si>
  <si>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</si>
  <si>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</si>
  <si>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</si>
  <si>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</si>
  <si>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</si>
  <si>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</si>
  <si>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</si>
  <si>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</si>
  <si>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</si>
  <si>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</si>
  <si>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</si>
  <si>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</si>
  <si>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</si>
  <si>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</si>
  <si>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</si>
  <si>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</si>
  <si>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</si>
  <si>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</si>
  <si>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</si>
  <si>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</si>
  <si>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</si>
  <si>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</si>
  <si>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</si>
  <si>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</si>
  <si>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</si>
  <si>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</si>
  <si>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</si>
  <si>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</si>
  <si>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</si>
  <si>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</si>
  <si>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</si>
  <si>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</si>
  <si>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</si>
  <si>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</si>
  <si>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</si>
  <si>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</si>
  <si>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</si>
  <si>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</si>
  <si>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</si>
  <si>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</si>
  <si>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</si>
  <si>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</si>
  <si>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</si>
  <si>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</si>
  <si>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</si>
  <si>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</si>
  <si>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</si>
  <si>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</si>
  <si>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</si>
  <si>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</si>
  <si>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</si>
  <si>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</si>
  <si>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</si>
  <si>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</si>
  <si>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</si>
  <si>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</si>
  <si>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</si>
  <si>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</si>
  <si>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</si>
  <si>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</si>
  <si>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</si>
  <si>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</si>
  <si>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</si>
  <si>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</si>
  <si>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</si>
  <si>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</si>
  <si>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</si>
  <si>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</si>
  <si>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</si>
  <si>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</si>
  <si>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</si>
  <si>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</si>
  <si>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</si>
  <si>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</si>
  <si>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</si>
  <si>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</si>
  <si>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</si>
  <si>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</si>
  <si>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</si>
  <si>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</si>
  <si>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</si>
  <si>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</si>
  <si>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</si>
  <si>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</si>
  <si>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</si>
  <si>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</si>
  <si>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</si>
  <si>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</si>
  <si>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</si>
  <si>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</si>
  <si>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</si>
  <si>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</si>
  <si>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</si>
  <si>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</si>
  <si>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</si>
  <si>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</si>
  <si>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</si>
  <si>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</si>
  <si>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</si>
  <si>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</si>
  <si>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</si>
  <si>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</si>
  <si>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</si>
  <si>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</si>
  <si>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</si>
  <si>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</si>
  <si>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</si>
  <si>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</si>
  <si>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</si>
  <si>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</si>
  <si>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</si>
  <si>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</si>
  <si>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</si>
  <si>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</si>
  <si>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</si>
  <si>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</si>
  <si>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</si>
  <si>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</si>
  <si>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</si>
  <si>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</si>
  <si>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</si>
  <si>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</si>
  <si>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</si>
  <si>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</si>
  <si>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</si>
  <si>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</si>
  <si>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</si>
  <si>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</si>
  <si>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</si>
  <si>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</si>
  <si>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</si>
  <si>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</si>
  <si>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</si>
  <si>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</si>
  <si>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</si>
  <si>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</si>
  <si>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</si>
  <si>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</si>
  <si>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</si>
  <si>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</si>
  <si>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</si>
  <si>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</si>
  <si>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</si>
  <si>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</si>
  <si>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</si>
  <si>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</si>
  <si>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</si>
  <si>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</si>
  <si>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</si>
  <si>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</si>
  <si>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</si>
  <si>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</si>
  <si>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</si>
  <si>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</si>
  <si>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</si>
  <si>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</si>
  <si>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</si>
  <si>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</si>
  <si>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</si>
  <si>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</si>
  <si>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</si>
  <si>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</si>
  <si>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</si>
  <si>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</si>
  <si>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</si>
  <si>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</si>
  <si>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</si>
  <si>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</si>
  <si>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</si>
  <si>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</si>
  <si>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</si>
  <si>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</si>
  <si>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</si>
  <si>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</si>
  <si>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</si>
  <si>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</si>
  <si>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</si>
  <si>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</si>
  <si>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</si>
  <si>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</si>
  <si>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</si>
  <si>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</si>
  <si>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</si>
  <si>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</si>
  <si>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</si>
  <si>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</si>
  <si>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</si>
  <si>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</si>
  <si>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</si>
  <si>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</si>
  <si>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</si>
  <si>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</si>
  <si>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</si>
  <si>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</si>
  <si>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</si>
  <si>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</si>
  <si>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</si>
  <si>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</si>
  <si>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</si>
  <si>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</si>
  <si>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</si>
  <si>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</si>
  <si>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</si>
  <si>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</si>
  <si>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</si>
  <si>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</si>
  <si>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</si>
  <si>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</si>
  <si>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</si>
  <si>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</si>
  <si>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</si>
  <si>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</si>
  <si>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</si>
  <si>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</si>
  <si>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</si>
  <si>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</si>
  <si>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</si>
  <si>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</si>
  <si>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</si>
  <si>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</si>
  <si>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</si>
  <si>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</si>
  <si>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</si>
  <si>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</si>
  <si>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</si>
  <si>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</si>
  <si>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</si>
  <si>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</si>
  <si>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</si>
  <si>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</si>
  <si>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</si>
  <si>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</si>
  <si>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</si>
  <si>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</si>
  <si>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</si>
  <si>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</si>
  <si>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</si>
  <si>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</si>
  <si>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</si>
  <si>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</si>
  <si>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</si>
  <si>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</si>
  <si>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</si>
  <si>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</si>
  <si>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</si>
  <si>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</si>
  <si>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</si>
  <si>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</si>
  <si>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</si>
  <si>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</si>
  <si>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</si>
  <si>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</si>
  <si>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</si>
  <si>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</si>
  <si>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</si>
  <si>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</si>
  <si>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</si>
  <si>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</si>
  <si>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</si>
  <si>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</si>
  <si>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</si>
  <si>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</si>
  <si>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</si>
  <si>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</si>
  <si>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</si>
  <si>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</si>
  <si>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</si>
  <si>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</si>
  <si>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</si>
  <si>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</si>
  <si>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</si>
  <si>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</si>
  <si>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</si>
  <si>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</si>
  <si>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</si>
  <si>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</si>
  <si>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</si>
  <si>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</si>
  <si>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</si>
  <si>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</si>
  <si>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</si>
  <si>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</si>
  <si>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</si>
  <si>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</si>
  <si>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</si>
  <si>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</si>
  <si>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</si>
  <si>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</si>
  <si>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</si>
  <si>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</si>
  <si>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</si>
  <si>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</si>
  <si>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</si>
  <si>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</si>
  <si>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</si>
  <si>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</si>
  <si>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</si>
  <si>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</si>
  <si>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</si>
  <si>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</si>
  <si>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</si>
  <si>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</si>
  <si>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</si>
  <si>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</si>
  <si>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</si>
  <si>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</si>
  <si>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</si>
  <si>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</si>
  <si>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</si>
  <si>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</si>
  <si>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</si>
  <si>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</si>
  <si>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</si>
  <si>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</si>
  <si>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</si>
  <si>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</si>
  <si>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</si>
  <si>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</si>
  <si>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</si>
  <si>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</si>
  <si>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</si>
  <si>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</si>
  <si>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</si>
  <si>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</si>
  <si>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</si>
  <si>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</si>
  <si>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</si>
  <si>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</si>
  <si>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</si>
  <si>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</si>
  <si>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</si>
  <si>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</si>
  <si>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</si>
  <si>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</si>
  <si>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</si>
  <si>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</si>
  <si>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</si>
  <si>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</si>
  <si>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</si>
  <si>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</si>
  <si>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</si>
  <si>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</si>
  <si>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</si>
  <si>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</si>
  <si>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</si>
  <si>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</si>
  <si>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</si>
  <si>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</si>
  <si>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</si>
  <si>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</si>
  <si>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</si>
  <si>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</si>
  <si>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</si>
  <si>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</si>
  <si>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</si>
  <si>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</si>
  <si>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</si>
  <si>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</si>
  <si>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</si>
  <si>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</si>
  <si>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</si>
  <si>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</si>
  <si>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</si>
  <si>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</si>
  <si>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</si>
  <si>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</si>
  <si>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</si>
  <si>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</si>
  <si>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</si>
  <si>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</si>
  <si>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</si>
  <si>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</si>
  <si>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</si>
  <si>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</si>
  <si>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</si>
  <si>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</si>
  <si>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</si>
  <si>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</si>
  <si>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</si>
  <si>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</si>
  <si>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</si>
  <si>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</si>
  <si>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</si>
  <si>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</si>
  <si>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</si>
  <si>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</si>
  <si>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</si>
  <si>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</si>
  <si>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</si>
  <si>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</si>
  <si>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</si>
  <si>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</si>
  <si>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</si>
  <si>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</si>
  <si>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</si>
  <si>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</si>
  <si>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</si>
  <si>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</si>
  <si>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</si>
  <si>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</si>
  <si>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</si>
  <si>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</si>
  <si>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</si>
  <si>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</si>
  <si>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</si>
  <si>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</si>
  <si>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</si>
  <si>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</si>
  <si>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</si>
  <si>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</si>
  <si>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</si>
  <si>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</si>
  <si>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</si>
  <si>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</si>
  <si>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</si>
  <si>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</si>
  <si>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</si>
  <si>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</si>
  <si>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</si>
  <si>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</si>
  <si>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</si>
  <si>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</si>
  <si>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</si>
  <si>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</si>
  <si>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</si>
  <si>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</si>
  <si>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</si>
  <si>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</si>
  <si>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</si>
  <si>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</si>
  <si>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</si>
  <si>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</si>
  <si>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</si>
  <si>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</si>
  <si>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</si>
  <si>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</si>
  <si>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</si>
  <si>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</si>
  <si>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</si>
  <si>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</si>
  <si>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</si>
  <si>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</si>
  <si>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</si>
  <si>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</si>
  <si>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</si>
  <si>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</si>
  <si>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</si>
  <si>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</si>
  <si>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</si>
  <si>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</si>
  <si>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</si>
  <si>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</si>
  <si>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</si>
  <si>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</si>
  <si>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</si>
  <si>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</si>
  <si>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</si>
  <si>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</si>
  <si>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</si>
  <si>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</si>
  <si>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</si>
  <si>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</si>
  <si>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</si>
  <si>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</si>
  <si>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</si>
  <si>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</si>
  <si>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</si>
  <si>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</si>
  <si>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</si>
  <si>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</si>
  <si>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</si>
  <si>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</si>
  <si>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</si>
  <si>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</si>
  <si>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</si>
  <si>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</si>
  <si>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</si>
  <si>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</si>
  <si>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</si>
  <si>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</si>
  <si>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</si>
  <si>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</si>
  <si>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</si>
  <si>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</si>
  <si>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</si>
  <si>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</si>
  <si>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</si>
  <si>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</si>
  <si>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</si>
  <si>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</si>
  <si>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</si>
  <si>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</si>
  <si>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</si>
  <si>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</si>
  <si>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</si>
  <si>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</si>
  <si>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</si>
  <si>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</si>
  <si>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</si>
  <si>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</si>
  <si>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</si>
  <si>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</si>
  <si>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</si>
  <si>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</si>
  <si>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</si>
  <si>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</si>
  <si>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</si>
  <si>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</si>
  <si>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</si>
  <si>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</si>
  <si>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</si>
  <si>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</si>
  <si>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</si>
  <si>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</si>
  <si>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</si>
  <si>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</si>
  <si>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</si>
  <si>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</si>
  <si>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</si>
  <si>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</si>
  <si>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</si>
  <si>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</si>
  <si>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</si>
  <si>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</si>
  <si>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</si>
  <si>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</si>
  <si>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</si>
  <si>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</si>
  <si>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</si>
  <si>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</si>
  <si>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</si>
  <si>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</si>
  <si>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</si>
  <si>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</si>
  <si>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</si>
  <si>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</si>
  <si>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</si>
  <si>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</si>
  <si>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</si>
  <si>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</si>
  <si>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</si>
  <si>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</si>
  <si>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</si>
  <si>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</si>
  <si>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</si>
  <si>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</si>
  <si>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</si>
  <si>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</si>
  <si>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</si>
  <si>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</si>
  <si>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</si>
  <si>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</si>
  <si>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</si>
  <si>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</si>
  <si>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</si>
  <si>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</si>
  <si>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</si>
  <si>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</si>
  <si>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</si>
  <si>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</si>
  <si>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</si>
  <si>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</si>
  <si>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</si>
  <si>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</si>
  <si>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</si>
  <si>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</si>
  <si>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</si>
  <si>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</si>
  <si>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</si>
  <si>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</si>
  <si>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</si>
  <si>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</si>
  <si>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</si>
  <si>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</si>
  <si>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</si>
  <si>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</si>
  <si>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</si>
  <si>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</si>
  <si>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</si>
  <si>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</si>
  <si>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</si>
  <si>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</si>
  <si>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</si>
  <si>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</si>
  <si>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</si>
  <si>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</si>
  <si>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</si>
  <si>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</si>
  <si>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</si>
  <si>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</si>
  <si>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</si>
  <si>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</si>
  <si>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</si>
  <si>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</si>
  <si>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</si>
  <si>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</si>
  <si>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</si>
  <si>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</si>
  <si>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</si>
  <si>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</si>
  <si>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</si>
  <si>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</si>
  <si>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</si>
  <si>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</si>
  <si>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</si>
  <si>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</si>
  <si>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</si>
  <si>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</si>
  <si>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</si>
  <si>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</si>
  <si>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</si>
  <si>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</si>
  <si>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</si>
  <si>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</si>
  <si>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</si>
  <si>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</si>
  <si>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</si>
  <si>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</si>
  <si>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</si>
  <si>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</si>
  <si>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</si>
  <si>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</si>
  <si>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</si>
  <si>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</si>
  <si>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</si>
  <si>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</si>
  <si>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</si>
  <si>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</si>
  <si>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</si>
  <si>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</si>
  <si>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</si>
  <si>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</si>
  <si>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</si>
  <si>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</si>
  <si>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</si>
  <si>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</si>
  <si>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</si>
  <si>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</si>
  <si>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</si>
  <si>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</si>
  <si>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</si>
  <si>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</si>
  <si>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</si>
  <si>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</si>
  <si>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</si>
  <si>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</si>
  <si>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</si>
  <si>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</si>
  <si>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</si>
  <si>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</si>
  <si>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</si>
  <si>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</si>
  <si>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</si>
  <si>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</si>
  <si>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</si>
  <si>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</si>
  <si>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</si>
  <si>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</si>
  <si>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</si>
  <si>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</si>
  <si>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</si>
  <si>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</si>
  <si>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</si>
  <si>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</si>
  <si>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</si>
  <si>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</si>
  <si>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</si>
  <si>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</si>
  <si>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</si>
  <si>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</si>
  <si>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</si>
  <si>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</si>
  <si>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</si>
  <si>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</si>
  <si>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</si>
  <si>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</si>
  <si>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</si>
  <si>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</si>
  <si>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</si>
  <si>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</si>
  <si>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</si>
  <si>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</si>
  <si>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</si>
  <si>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</si>
  <si>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</si>
  <si>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</si>
  <si>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</si>
  <si>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</si>
  <si>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</si>
  <si>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</si>
  <si>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</si>
  <si>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</si>
  <si>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</si>
  <si>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</si>
  <si>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</si>
  <si>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</si>
  <si>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</si>
  <si>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</si>
  <si>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</si>
  <si>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</si>
  <si>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</si>
  <si>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</si>
  <si>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</si>
  <si>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</si>
  <si>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</si>
  <si>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</si>
  <si>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</si>
  <si>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</si>
  <si>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</si>
  <si>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</si>
  <si>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</si>
  <si>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</si>
  <si>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</si>
  <si>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</si>
  <si>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</si>
  <si>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</si>
  <si>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</si>
  <si>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</si>
  <si>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</si>
  <si>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</si>
  <si>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</si>
  <si>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</si>
  <si>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</si>
  <si>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</si>
  <si>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</si>
  <si>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</si>
  <si>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</si>
  <si>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</si>
  <si>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</si>
  <si>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</si>
  <si>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</si>
  <si>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</si>
  <si>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</si>
  <si>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</si>
  <si>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</si>
  <si>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</si>
  <si>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</si>
  <si>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</si>
  <si>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</si>
  <si>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</si>
  <si>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</si>
  <si>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</si>
  <si>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</si>
  <si>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</si>
  <si>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</si>
  <si>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</si>
  <si>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</si>
  <si>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</si>
  <si>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</si>
  <si>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</si>
  <si>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</si>
  <si>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</si>
  <si>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</si>
  <si>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</si>
  <si>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</si>
  <si>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</si>
  <si>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</si>
  <si>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</si>
  <si>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</si>
  <si>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</si>
  <si>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</si>
  <si>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</si>
  <si>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</si>
  <si>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</si>
  <si>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</si>
  <si>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</si>
  <si>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</si>
  <si>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</si>
  <si>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</si>
  <si>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</si>
  <si>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</si>
  <si>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</si>
  <si>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</si>
  <si>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</si>
  <si>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</si>
  <si>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</si>
  <si>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</si>
  <si>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</si>
  <si>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</si>
  <si>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</si>
  <si>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</si>
  <si>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</si>
  <si>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</si>
  <si>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</si>
  <si>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</si>
  <si>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</si>
  <si>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</si>
  <si>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</si>
  <si>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</si>
  <si>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</si>
  <si>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</si>
  <si>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</si>
  <si>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</si>
  <si>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</si>
  <si>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</si>
  <si>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</si>
  <si>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</si>
  <si>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</si>
  <si>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</si>
  <si>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</si>
  <si>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</si>
  <si>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</si>
  <si>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</si>
  <si>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</si>
  <si>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</si>
  <si>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</si>
  <si>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</si>
  <si>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</si>
  <si>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</si>
  <si>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</si>
  <si>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</si>
  <si>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</si>
  <si>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</si>
  <si>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</si>
  <si>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</si>
  <si>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</si>
  <si>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</si>
  <si>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</si>
  <si>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</si>
  <si>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</si>
  <si>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</si>
  <si>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</si>
  <si>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</si>
  <si>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</si>
  <si>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</si>
  <si>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</si>
  <si>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</si>
  <si>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</si>
  <si>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</si>
  <si>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</si>
  <si>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</si>
  <si>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</si>
  <si>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</si>
  <si>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</si>
  <si>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</si>
  <si>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</si>
  <si>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</si>
  <si>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</si>
  <si>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</si>
  <si>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</si>
  <si>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</si>
  <si>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</si>
  <si>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</si>
  <si>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</si>
  <si>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</si>
  <si>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</si>
  <si>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</si>
  <si>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</si>
  <si>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</si>
  <si>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</si>
  <si>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</si>
  <si>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</si>
  <si>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</si>
  <si>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</si>
  <si>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</si>
  <si>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</si>
  <si>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</si>
  <si>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</si>
  <si>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</si>
  <si>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</si>
  <si>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</si>
  <si>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</si>
  <si>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</si>
  <si>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</si>
  <si>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</si>
  <si>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</si>
  <si>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</si>
  <si>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</si>
  <si>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</si>
  <si>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</si>
  <si>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</si>
  <si>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</si>
  <si>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</si>
  <si>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</si>
  <si>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</si>
  <si>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</si>
  <si>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</si>
  <si>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</si>
  <si>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</si>
  <si>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</si>
  <si>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</si>
  <si>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</si>
  <si>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</si>
  <si>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</si>
  <si>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</si>
  <si>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</si>
  <si>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</si>
  <si>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</si>
  <si>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</si>
  <si>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</si>
  <si>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</si>
  <si>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</si>
  <si>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</si>
  <si>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</si>
  <si>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</si>
  <si>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</si>
  <si>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</si>
  <si>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</si>
  <si>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</si>
  <si>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</si>
  <si>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</si>
  <si>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</si>
  <si>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</si>
  <si>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</si>
  <si>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</si>
  <si>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</si>
  <si>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</si>
  <si>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</si>
  <si>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</si>
  <si>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</si>
  <si>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</si>
  <si>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</si>
  <si>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</si>
  <si>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</si>
  <si>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</si>
  <si>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</si>
  <si>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</si>
  <si>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</si>
  <si>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</si>
  <si>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</si>
  <si>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</si>
  <si>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</si>
  <si>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</si>
  <si>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</si>
  <si>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</si>
  <si>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</si>
  <si>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</si>
  <si>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</si>
  <si>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</si>
  <si>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</si>
  <si>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</si>
  <si>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</si>
  <si>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</si>
  <si>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</si>
  <si>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</si>
  <si>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</si>
  <si>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</si>
  <si>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</si>
  <si>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</si>
  <si>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</si>
  <si>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</si>
  <si>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</si>
  <si>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</si>
  <si>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</si>
  <si>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</si>
  <si>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</si>
  <si>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</si>
  <si>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</si>
  <si>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</si>
  <si>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</si>
  <si>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</si>
  <si>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</si>
  <si>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</si>
  <si>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</si>
  <si>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</si>
  <si>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</si>
  <si>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</si>
  <si>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</si>
  <si>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</si>
  <si>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</si>
  <si>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</si>
  <si>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</si>
  <si>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</si>
  <si>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</si>
  <si>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</si>
  <si>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</si>
  <si>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</si>
  <si>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</si>
  <si>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</si>
  <si>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</si>
  <si>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</si>
  <si>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</si>
  <si>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</si>
  <si>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</si>
  <si>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</si>
  <si>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</si>
  <si>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</si>
  <si>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</si>
  <si>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</si>
  <si>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</si>
  <si>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</si>
  <si>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</si>
  <si>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</si>
  <si>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</si>
  <si>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</si>
  <si>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</si>
  <si>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</si>
  <si>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</si>
  <si>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</si>
  <si>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</si>
  <si>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</si>
  <si>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</si>
  <si>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</si>
  <si>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</si>
  <si>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</si>
  <si>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</si>
  <si>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</si>
  <si>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</si>
  <si>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</si>
  <si>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</si>
  <si>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</si>
  <si>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</si>
  <si>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</si>
  <si>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</si>
  <si>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</si>
  <si>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</si>
  <si>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</si>
  <si>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</si>
  <si>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</si>
  <si>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</si>
  <si>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</si>
  <si>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</si>
  <si>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</si>
  <si>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</si>
  <si>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</si>
  <si>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</si>
  <si>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</si>
  <si>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</si>
  <si>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</si>
  <si>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</si>
  <si>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</si>
  <si>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</si>
  <si>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</si>
  <si>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</si>
  <si>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</si>
  <si>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</si>
  <si>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</si>
  <si>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</si>
  <si>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</si>
  <si>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</si>
  <si>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</si>
  <si>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</si>
  <si>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</si>
  <si>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</si>
  <si>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</si>
  <si>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</si>
  <si>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</si>
  <si>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</si>
  <si>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</si>
  <si>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</si>
  <si>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</si>
  <si>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</si>
  <si>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</si>
  <si>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</si>
  <si>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</si>
  <si>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</si>
  <si>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</si>
  <si>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</si>
  <si>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</si>
  <si>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</si>
  <si>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</si>
  <si>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</si>
  <si>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</si>
  <si>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</si>
  <si>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</si>
  <si>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</si>
  <si>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</si>
  <si>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</si>
  <si>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</si>
  <si>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</si>
  <si>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</si>
  <si>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</si>
  <si>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</si>
  <si>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</si>
  <si>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</si>
  <si>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</si>
  <si>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</si>
  <si>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</si>
  <si>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</si>
  <si>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</si>
  <si>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</si>
  <si>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</si>
  <si>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</si>
  <si>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</si>
  <si>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</si>
  <si>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</si>
  <si>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</si>
  <si>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</si>
  <si>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</si>
  <si>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</si>
  <si>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</si>
  <si>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</si>
  <si>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</si>
  <si>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</si>
  <si>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</si>
  <si>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</si>
  <si>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</si>
  <si>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</si>
  <si>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</si>
  <si>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</si>
  <si>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</si>
  <si>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</si>
  <si>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</si>
  <si>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</si>
  <si>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</si>
  <si>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</si>
  <si>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</si>
  <si>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</si>
  <si>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</si>
  <si>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</si>
  <si>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</si>
  <si>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</si>
  <si>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</si>
  <si>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</si>
  <si>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</si>
  <si>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</si>
  <si>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</si>
  <si>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</si>
  <si>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</si>
  <si>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</si>
  <si>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</si>
  <si>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</si>
  <si>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</si>
  <si>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</si>
  <si>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</si>
  <si>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</si>
  <si>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</si>
  <si>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</si>
  <si>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</si>
  <si>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</si>
  <si>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</si>
  <si>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</si>
  <si>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</si>
  <si>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</si>
  <si>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</si>
  <si>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</si>
  <si>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</si>
  <si>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</si>
  <si>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</si>
  <si>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</si>
  <si>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</si>
  <si>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</si>
  <si>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</si>
  <si>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</si>
  <si>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</si>
  <si>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</si>
  <si>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</si>
  <si>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</si>
  <si>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</si>
  <si>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</si>
  <si>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</si>
  <si>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</si>
  <si>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</si>
  <si>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</si>
  <si>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</si>
  <si>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</si>
  <si>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</si>
  <si>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</si>
  <si>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</si>
  <si>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</si>
  <si>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</si>
  <si>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</si>
  <si>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</si>
  <si>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</si>
  <si>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</si>
  <si>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</si>
  <si>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</si>
  <si>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</si>
  <si>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</si>
  <si>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</si>
  <si>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</si>
  <si>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</si>
  <si>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</si>
  <si>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</si>
  <si>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</si>
  <si>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</si>
  <si>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</si>
  <si>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</si>
  <si>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</si>
  <si>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</si>
  <si>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</si>
  <si>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</si>
  <si>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</si>
  <si>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</si>
  <si>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</si>
  <si>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</si>
  <si>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</si>
  <si>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</si>
  <si>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</si>
  <si>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</si>
  <si>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</si>
  <si>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</si>
  <si>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</si>
  <si>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</si>
  <si>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</si>
  <si>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</si>
  <si>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</si>
  <si>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</si>
  <si>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</si>
  <si>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</si>
  <si>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</si>
  <si>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</si>
  <si>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</si>
  <si>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</si>
  <si>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</si>
  <si>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</si>
  <si>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</si>
  <si>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</si>
  <si>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</si>
  <si>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</si>
  <si>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</si>
  <si>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</si>
  <si>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</si>
  <si>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</si>
  <si>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</si>
  <si>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</si>
  <si>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</si>
  <si>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</si>
  <si>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</si>
  <si>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</si>
  <si>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</si>
  <si>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</si>
  <si>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</si>
  <si>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</si>
  <si>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</si>
  <si>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</si>
  <si>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</si>
  <si>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</si>
  <si>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</si>
  <si>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</si>
  <si>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</si>
  <si>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</si>
  <si>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</si>
  <si>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</si>
  <si>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</si>
  <si>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</si>
  <si>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</si>
  <si>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</si>
  <si>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</si>
  <si>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</si>
  <si>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</si>
  <si>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</si>
  <si>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</si>
  <si>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</si>
  <si>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</si>
  <si>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</si>
  <si>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</si>
  <si>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</si>
  <si>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</si>
  <si>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</si>
  <si>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</si>
  <si>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</si>
  <si>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</si>
  <si>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</si>
  <si>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</si>
  <si>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</si>
  <si>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</si>
  <si>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</si>
  <si>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</si>
  <si>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</si>
  <si>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</si>
  <si>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</si>
  <si>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</si>
  <si>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</si>
  <si>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</si>
  <si>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</si>
  <si>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</si>
  <si>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</si>
  <si>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</si>
  <si>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</si>
  <si>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</si>
  <si>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</si>
  <si>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</si>
  <si>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</si>
  <si>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</si>
  <si>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</si>
  <si>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</si>
  <si>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</si>
  <si>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</si>
  <si>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</si>
  <si>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</si>
  <si>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</si>
  <si>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</si>
  <si>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</si>
  <si>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</si>
  <si>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</si>
  <si>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</si>
  <si>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</si>
  <si>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</si>
  <si>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</si>
  <si>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</si>
  <si>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</si>
  <si>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</si>
  <si>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</si>
  <si>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</si>
  <si>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</si>
  <si>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</si>
  <si>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</si>
  <si>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</si>
  <si>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</si>
  <si>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</si>
  <si>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</si>
  <si>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</si>
  <si>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</si>
  <si>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</si>
  <si>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</si>
  <si>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</si>
  <si>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</si>
  <si>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</si>
  <si>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</si>
  <si>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</si>
  <si>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</si>
  <si>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</si>
  <si>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</si>
  <si>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</si>
  <si>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</si>
  <si>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</si>
  <si>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</si>
  <si>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</si>
  <si>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</si>
  <si>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</si>
  <si>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</si>
  <si>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</si>
  <si>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</si>
  <si>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</si>
  <si>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</si>
  <si>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</si>
  <si>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</si>
  <si>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</si>
  <si>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</si>
  <si>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</si>
  <si>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</si>
  <si>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</si>
  <si>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</si>
  <si>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</si>
  <si>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</si>
  <si>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</si>
  <si>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</si>
  <si>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</si>
  <si>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</si>
  <si>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</si>
  <si>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</si>
  <si>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</si>
  <si>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</si>
  <si>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</si>
  <si>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</si>
  <si>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</si>
  <si>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</si>
  <si>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</si>
  <si>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</si>
  <si>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</si>
  <si>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</si>
  <si>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</si>
  <si>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</si>
  <si>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</si>
  <si>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</si>
  <si>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</si>
  <si>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</si>
  <si>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</si>
  <si>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</si>
  <si>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</si>
  <si>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</si>
  <si>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</si>
  <si>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</si>
  <si>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</si>
  <si>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</si>
  <si>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</si>
  <si>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</si>
  <si>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</si>
  <si>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</si>
  <si>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</si>
  <si>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</si>
  <si>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</si>
  <si>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</si>
  <si>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</si>
  <si>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</si>
  <si>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</si>
  <si>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</si>
  <si>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</si>
  <si>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</si>
  <si>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</si>
  <si>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</si>
  <si>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</si>
  <si>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</si>
  <si>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</si>
  <si>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</si>
  <si>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</si>
  <si>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</si>
  <si>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</si>
  <si>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</si>
  <si>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</si>
  <si>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</si>
  <si>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</si>
  <si>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</si>
  <si>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</si>
  <si>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</si>
  <si>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</si>
  <si>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</si>
  <si>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</si>
  <si>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</si>
  <si>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</si>
  <si>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</si>
  <si>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</si>
  <si>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</si>
  <si>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</si>
  <si>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</si>
  <si>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</si>
  <si>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</si>
  <si>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</si>
  <si>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</si>
  <si>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</si>
  <si>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</si>
  <si>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</si>
  <si>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</si>
  <si>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</si>
  <si>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</si>
  <si>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</si>
  <si>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</si>
  <si>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</si>
  <si>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</si>
  <si>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</si>
  <si>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</si>
  <si>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</si>
  <si>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</si>
  <si>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</si>
  <si>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</si>
  <si>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</si>
  <si>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</si>
  <si>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</si>
  <si>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</si>
  <si>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</si>
  <si>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</si>
  <si>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</si>
  <si>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</si>
  <si>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</si>
  <si>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</si>
  <si>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</si>
  <si>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</si>
  <si>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</si>
  <si>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</si>
  <si>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</si>
  <si>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</si>
  <si>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</si>
  <si>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</si>
  <si>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</si>
  <si>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</si>
  <si>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</si>
  <si>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</si>
  <si>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</si>
  <si>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</si>
  <si>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</si>
  <si>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</si>
  <si>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</si>
  <si>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</si>
  <si>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</si>
  <si>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</si>
  <si>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</si>
  <si>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</si>
  <si>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</si>
  <si>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</si>
  <si>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</si>
  <si>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</si>
  <si>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</si>
  <si>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</si>
  <si>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</si>
  <si>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</si>
  <si>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</si>
  <si>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</si>
  <si>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</si>
  <si>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</si>
  <si>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</si>
  <si>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</si>
  <si>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</si>
  <si>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</si>
  <si>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</si>
  <si>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</si>
  <si>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</si>
  <si>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</si>
  <si>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</si>
  <si>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</si>
  <si>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</si>
  <si>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</si>
  <si>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</si>
  <si>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</si>
  <si>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</si>
  <si>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</si>
  <si>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</si>
  <si>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</si>
  <si>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</si>
  <si>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</si>
  <si>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</si>
  <si>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</si>
  <si>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</si>
  <si>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</si>
  <si>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</si>
  <si>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</si>
  <si>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</si>
  <si>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</si>
  <si>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</si>
  <si>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</si>
  <si>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</si>
  <si>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</si>
  <si>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</si>
  <si>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</si>
  <si>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</si>
  <si>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</si>
  <si>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</si>
  <si>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</si>
  <si>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</si>
  <si>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</si>
  <si>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</si>
  <si>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</si>
  <si>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</si>
  <si>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</si>
  <si>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</si>
  <si>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</si>
  <si>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</si>
  <si>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</si>
  <si>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</si>
  <si>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</si>
  <si>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</si>
  <si>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</si>
  <si>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</si>
  <si>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</si>
  <si>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</si>
  <si>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</si>
  <si>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</si>
  <si>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</si>
  <si>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</si>
  <si>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</si>
  <si>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</si>
  <si>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</si>
  <si>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</si>
  <si>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</si>
  <si>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</si>
  <si>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</si>
  <si>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</si>
  <si>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</si>
  <si>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</si>
  <si>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</si>
  <si>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</si>
  <si>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</si>
  <si>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</si>
  <si>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</si>
  <si>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</si>
  <si>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</si>
  <si>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</si>
  <si>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</si>
  <si>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</si>
  <si>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</si>
  <si>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</si>
  <si>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</si>
  <si>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</si>
  <si>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</si>
  <si>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</si>
  <si>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</si>
  <si>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</si>
  <si>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</si>
  <si>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</si>
  <si>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</si>
  <si>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</si>
  <si>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</si>
  <si>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</si>
  <si>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</si>
  <si>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</si>
  <si>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</si>
  <si>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</si>
  <si>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</si>
  <si>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</si>
  <si>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</si>
  <si>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</si>
  <si>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</si>
  <si>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</si>
  <si>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</si>
  <si>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</si>
  <si>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</si>
  <si>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</si>
  <si>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</si>
  <si>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</si>
  <si>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</si>
  <si>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</si>
  <si>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</si>
  <si>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</si>
  <si>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</si>
  <si>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</si>
  <si>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</si>
  <si>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</si>
  <si>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</si>
  <si>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</si>
  <si>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</si>
  <si>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</si>
  <si>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</si>
  <si>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</si>
  <si>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</si>
  <si>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</si>
  <si>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</si>
  <si>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</si>
  <si>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</si>
  <si>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</si>
  <si>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</si>
  <si>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</si>
  <si>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</si>
  <si>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</si>
  <si>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</si>
  <si>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</si>
  <si>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</si>
  <si>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</si>
  <si>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</si>
  <si>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</si>
  <si>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</si>
  <si>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</si>
  <si>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</si>
  <si>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</si>
  <si>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</si>
  <si>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</si>
  <si>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</si>
  <si>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</si>
  <si>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</si>
  <si>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</si>
  <si>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</si>
  <si>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</si>
  <si>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</si>
  <si>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</si>
  <si>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</si>
  <si>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</si>
  <si>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</si>
  <si>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</si>
  <si>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</si>
  <si>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</si>
  <si>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</si>
  <si>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</si>
  <si>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</si>
  <si>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</si>
  <si>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</si>
  <si>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</si>
  <si>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</si>
  <si>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</si>
  <si>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</si>
  <si>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</si>
  <si>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</si>
  <si>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</si>
  <si>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</si>
  <si>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</si>
  <si>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</si>
  <si>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</si>
  <si>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</si>
  <si>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</si>
  <si>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</si>
  <si>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</si>
  <si>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</si>
  <si>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</si>
  <si>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</si>
  <si>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</si>
  <si>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</si>
  <si>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</si>
  <si>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</si>
  <si>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</si>
  <si>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</si>
  <si>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</si>
  <si>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</si>
  <si>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</si>
  <si>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</si>
  <si>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</si>
  <si>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</si>
  <si>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</si>
  <si>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</si>
  <si>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</si>
  <si>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</si>
  <si>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</si>
  <si>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</si>
  <si>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</si>
  <si>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</si>
  <si>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</si>
  <si>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</si>
  <si>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</si>
  <si>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</si>
  <si>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</si>
  <si>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</si>
  <si>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</si>
  <si>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</si>
  <si>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</si>
  <si>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</si>
  <si>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</si>
  <si>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</si>
  <si>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</si>
  <si>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</si>
  <si>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</si>
  <si>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</si>
  <si>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</si>
  <si>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</si>
  <si>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</si>
  <si>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</si>
  <si>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</si>
  <si>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</si>
  <si>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</si>
  <si>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</si>
  <si>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</si>
  <si>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</si>
  <si>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</si>
  <si>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</si>
  <si>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</si>
  <si>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</si>
  <si>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</si>
  <si>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</si>
  <si>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</si>
  <si>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</si>
  <si>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</si>
  <si>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</si>
  <si>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</si>
  <si>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</si>
  <si>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</si>
  <si>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</si>
  <si>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</si>
  <si>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</si>
  <si>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</si>
  <si>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</si>
  <si>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</si>
  <si>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</si>
  <si>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</si>
  <si>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</si>
  <si>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</si>
  <si>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</si>
  <si>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</si>
  <si>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</si>
  <si>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</si>
  <si>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</si>
  <si>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</si>
  <si>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</si>
  <si>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</si>
  <si>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</si>
  <si>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</si>
  <si>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</si>
  <si>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</si>
  <si>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</si>
  <si>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</si>
  <si>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</si>
  <si>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</si>
  <si>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</si>
  <si>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</si>
  <si>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</si>
  <si>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</si>
  <si>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</si>
  <si>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</si>
  <si>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</si>
  <si>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</si>
  <si>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</si>
  <si>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</si>
  <si>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</si>
  <si>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</si>
  <si>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</si>
  <si>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</si>
  <si>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</si>
  <si>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</si>
  <si>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</si>
  <si>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</si>
  <si>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</si>
  <si>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</si>
  <si>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</si>
  <si>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</si>
  <si>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</si>
  <si>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</si>
  <si>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</si>
  <si>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</si>
  <si>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</si>
  <si>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</si>
  <si>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</si>
  <si>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</si>
  <si>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</si>
  <si>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</si>
  <si>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</si>
  <si>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</si>
  <si>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</si>
  <si>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</si>
  <si>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</si>
  <si>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</si>
  <si>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</si>
  <si>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</si>
  <si>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</si>
  <si>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</si>
  <si>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</si>
  <si>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</si>
  <si>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</si>
  <si>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</si>
  <si>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</si>
  <si>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</si>
  <si>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</si>
  <si>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</si>
  <si>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</si>
  <si>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</si>
  <si>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</si>
  <si>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</si>
  <si>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</si>
  <si>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</si>
  <si>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</si>
  <si>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</si>
  <si>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</si>
  <si>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</si>
  <si>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</si>
  <si>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</si>
  <si>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</si>
  <si>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</si>
  <si>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</si>
  <si>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</si>
  <si>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</si>
  <si>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</si>
  <si>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</si>
  <si>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</si>
  <si>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</si>
  <si>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</si>
  <si>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</si>
  <si>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</si>
  <si>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</si>
  <si>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</si>
  <si>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</si>
  <si>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</si>
  <si>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</si>
  <si>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</si>
  <si>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</si>
  <si>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</si>
  <si>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</si>
  <si>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</si>
  <si>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</si>
  <si>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</si>
  <si>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</si>
  <si>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</si>
  <si>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</si>
  <si>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</si>
  <si>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</si>
  <si>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</si>
  <si>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</si>
  <si>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</si>
  <si>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</si>
  <si>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</si>
  <si>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</si>
  <si>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</si>
  <si>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</si>
  <si>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</si>
  <si>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</si>
  <si>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</si>
  <si>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</si>
  <si>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</si>
  <si>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</si>
  <si>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</si>
  <si>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</si>
  <si>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</si>
  <si>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</si>
  <si>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</si>
  <si>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</si>
  <si>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</si>
  <si>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</si>
  <si>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</si>
  <si>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</si>
  <si>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</si>
  <si>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</si>
  <si>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</si>
  <si>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</si>
  <si>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</si>
  <si>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</si>
  <si>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</si>
  <si>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</si>
  <si>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</si>
  <si>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</si>
  <si>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</si>
  <si>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</si>
  <si>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</si>
  <si>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</si>
  <si>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</si>
  <si>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</si>
  <si>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</si>
  <si>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</si>
  <si>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</si>
  <si>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</si>
  <si>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</si>
  <si>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</si>
  <si>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</si>
  <si>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</si>
  <si>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</si>
  <si>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</si>
  <si>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</si>
  <si>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</si>
  <si>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</si>
  <si>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</si>
  <si>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</si>
  <si>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</si>
  <si>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</si>
  <si>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</si>
  <si>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</si>
  <si>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</si>
  <si>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</si>
  <si>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</si>
  <si>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</si>
  <si>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</si>
  <si>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</si>
  <si>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</si>
  <si>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</si>
  <si>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</si>
  <si>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</si>
  <si>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</si>
  <si>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</si>
  <si>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</si>
  <si>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</si>
  <si>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</si>
  <si>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</si>
  <si>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</si>
  <si>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</si>
  <si>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</si>
  <si>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</si>
  <si>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</si>
  <si>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</si>
  <si>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</si>
  <si>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</si>
  <si>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</si>
  <si>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</si>
  <si>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</si>
  <si>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</si>
  <si>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</si>
  <si>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</si>
  <si>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</si>
  <si>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</si>
  <si>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</si>
  <si>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</si>
  <si>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</si>
  <si>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</si>
  <si>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</si>
  <si>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</si>
  <si>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</si>
  <si>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</si>
  <si>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</si>
  <si>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</si>
  <si>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</si>
  <si>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</si>
  <si>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</si>
  <si>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</si>
  <si>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</si>
  <si>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</si>
  <si>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</si>
  <si>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</si>
  <si>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</si>
  <si>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</si>
  <si>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</si>
  <si>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</si>
  <si>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</si>
  <si>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</si>
  <si>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</si>
  <si>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</si>
  <si>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</si>
  <si>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</si>
  <si>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</si>
  <si>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</si>
  <si>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</si>
  <si>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</si>
  <si>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</si>
  <si>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</si>
  <si>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</si>
  <si>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</si>
  <si>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</si>
  <si>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</si>
  <si>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</si>
  <si>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</si>
  <si>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</si>
  <si>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</si>
  <si>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</si>
  <si>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</si>
  <si>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</si>
  <si>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</si>
  <si>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</si>
  <si>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</si>
  <si>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</si>
  <si>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</si>
  <si>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</si>
  <si>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</si>
  <si>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</si>
  <si>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</si>
  <si>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</si>
  <si>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</si>
  <si>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</si>
  <si>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</si>
  <si>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</si>
  <si>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</si>
  <si>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</si>
  <si>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</si>
  <si>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</si>
  <si>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</si>
  <si>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</si>
  <si>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</si>
  <si>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</si>
  <si>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</si>
  <si>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</si>
  <si>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</si>
  <si>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</si>
  <si>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</si>
  <si>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</si>
  <si>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</si>
  <si>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</si>
  <si>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</si>
  <si>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</si>
  <si>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</si>
  <si>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</si>
  <si>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</si>
  <si>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</si>
  <si>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</si>
  <si>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</si>
  <si>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</si>
  <si>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</si>
  <si>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</si>
  <si>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</si>
  <si>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</si>
  <si>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</si>
  <si>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</si>
  <si>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</si>
  <si>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</si>
  <si>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</si>
  <si>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</si>
  <si>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</si>
  <si>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</si>
  <si>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</si>
  <si>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</si>
  <si>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</si>
  <si>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</si>
  <si>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</si>
  <si>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</si>
  <si>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</si>
  <si>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</si>
  <si>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</si>
  <si>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</si>
  <si>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</si>
  <si>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</si>
  <si>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</si>
  <si>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</si>
  <si>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</si>
  <si>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</si>
  <si>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</si>
  <si>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</si>
  <si>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</si>
  <si>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</si>
  <si>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</si>
  <si>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</si>
  <si>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</si>
  <si>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</si>
  <si>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</si>
  <si>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</si>
  <si>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</si>
  <si>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</si>
  <si>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</si>
  <si>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</si>
  <si>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</si>
  <si>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</si>
  <si>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</si>
  <si>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</si>
  <si>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</si>
  <si>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</si>
  <si>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</si>
  <si>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</si>
  <si>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</si>
  <si>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</si>
  <si>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</si>
  <si>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</si>
  <si>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</si>
  <si>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</si>
  <si>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</si>
  <si>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</si>
  <si>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</si>
  <si>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</si>
  <si>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</si>
  <si>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</si>
  <si>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</si>
  <si>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</si>
  <si>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</si>
  <si>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</si>
  <si>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</si>
  <si>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</si>
  <si>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</si>
  <si>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</si>
  <si>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</si>
  <si>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</si>
  <si>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</si>
  <si>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</si>
  <si>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</si>
  <si>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</si>
  <si>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</si>
  <si>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</si>
  <si>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</si>
  <si>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</si>
  <si>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</si>
  <si>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</si>
  <si>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</si>
  <si>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</si>
  <si>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</si>
  <si>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</si>
  <si>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</si>
  <si>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</si>
  <si>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</si>
  <si>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</si>
  <si>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</si>
  <si>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</si>
  <si>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</si>
  <si>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</si>
  <si>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</si>
  <si>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</si>
  <si>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</si>
  <si>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</si>
  <si>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</si>
  <si>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</si>
  <si>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</si>
  <si>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</si>
  <si>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</si>
  <si>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</si>
  <si>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</si>
  <si>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</si>
  <si>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</si>
  <si>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</si>
  <si>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</si>
  <si>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</si>
  <si>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</si>
  <si>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</si>
  <si>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</si>
  <si>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</si>
  <si>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</si>
  <si>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</si>
  <si>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</si>
  <si>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</si>
  <si>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</si>
  <si>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</si>
  <si>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</si>
  <si>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</si>
  <si>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</si>
  <si>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</si>
  <si>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</si>
  <si>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</si>
  <si>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</si>
  <si>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</si>
  <si>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</si>
  <si>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</si>
  <si>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</si>
  <si>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</si>
  <si>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</si>
  <si>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</si>
  <si>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</si>
  <si>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</si>
  <si>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</si>
  <si>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</si>
  <si>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</si>
  <si>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</si>
  <si>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</si>
  <si>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</si>
  <si>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</si>
  <si>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</si>
  <si>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</si>
  <si>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</si>
  <si>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</si>
  <si>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</si>
  <si>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</si>
  <si>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</si>
  <si>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</si>
  <si>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</si>
  <si>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</si>
  <si>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</si>
  <si>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</si>
  <si>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</si>
  <si>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</si>
  <si>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</si>
  <si>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</si>
  <si>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</si>
  <si>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</si>
  <si>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</si>
  <si>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</si>
  <si>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</si>
  <si>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</si>
  <si>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</si>
  <si>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</si>
  <si>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</si>
  <si>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</si>
  <si>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</si>
  <si>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</si>
  <si>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</si>
  <si>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</si>
  <si>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</si>
  <si>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</si>
  <si>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</si>
  <si>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</si>
  <si>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</si>
  <si>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</si>
  <si>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</si>
  <si>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</si>
  <si>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</si>
  <si>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</si>
  <si>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</si>
  <si>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</si>
  <si>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</si>
  <si>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</si>
  <si>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</si>
  <si>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</si>
  <si>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</si>
  <si>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</si>
  <si>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</si>
  <si>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</si>
  <si>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</si>
  <si>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</si>
  <si>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</si>
  <si>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</si>
  <si>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</si>
  <si>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</si>
  <si>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</si>
  <si>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</si>
  <si>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</si>
  <si>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</si>
  <si>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</si>
  <si>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</si>
  <si>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</si>
  <si>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</si>
  <si>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</si>
  <si>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</si>
  <si>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</si>
  <si>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</si>
  <si>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</si>
  <si>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</si>
  <si>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</si>
  <si>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</si>
  <si>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</si>
  <si>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</si>
  <si>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</si>
  <si>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</si>
  <si>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</si>
  <si>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</si>
  <si>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</si>
  <si>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</si>
  <si>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</si>
  <si>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</si>
  <si>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</si>
  <si>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</si>
  <si>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</si>
  <si>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</si>
  <si>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</si>
  <si>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</si>
  <si>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</si>
  <si>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</si>
  <si>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</si>
  <si>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</si>
  <si>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</si>
  <si>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</si>
  <si>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</si>
  <si>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</si>
  <si>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</si>
  <si>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</si>
  <si>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</si>
  <si>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</si>
  <si>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</si>
  <si>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</si>
  <si>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</si>
  <si>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</si>
  <si>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</si>
  <si>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</si>
  <si>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</si>
  <si>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</si>
  <si>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</si>
  <si>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</si>
  <si>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</si>
  <si>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</si>
  <si>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</si>
  <si>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</si>
  <si>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</si>
  <si>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</si>
  <si>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</si>
  <si>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</si>
  <si>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</si>
  <si>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</si>
  <si>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</si>
  <si>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</si>
  <si>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</si>
  <si>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</si>
  <si>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</si>
  <si>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</si>
  <si>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</si>
  <si>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</si>
  <si>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</si>
  <si>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</si>
  <si>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</si>
  <si>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</si>
  <si>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</si>
  <si>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</si>
  <si>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</si>
  <si>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</si>
  <si>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</si>
  <si>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</si>
  <si>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</si>
  <si>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</si>
  <si>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</si>
  <si>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</si>
  <si>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</si>
  <si>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</si>
  <si>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</si>
  <si>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</si>
  <si>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</si>
  <si>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</si>
  <si>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</si>
  <si>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</si>
  <si>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</si>
  <si>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</si>
  <si>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</si>
  <si>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</si>
  <si>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</si>
  <si>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</si>
  <si>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</si>
  <si>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</si>
  <si>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</si>
  <si>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</si>
  <si>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</si>
  <si>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</si>
  <si>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</si>
  <si>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</si>
  <si>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</si>
  <si>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</si>
  <si>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</si>
  <si>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</si>
  <si>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</si>
  <si>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</si>
  <si>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</si>
  <si>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</si>
  <si>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</si>
  <si>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</si>
  <si>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</si>
  <si>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</si>
  <si>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</si>
  <si>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</si>
  <si>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</si>
  <si>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</si>
  <si>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</si>
  <si>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</si>
  <si>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</si>
  <si>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</si>
  <si>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</si>
  <si>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</si>
  <si>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</si>
  <si>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</si>
  <si>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</si>
  <si>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</si>
  <si>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</si>
  <si>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</si>
  <si>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</si>
  <si>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</si>
  <si>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</si>
  <si>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</si>
  <si>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</si>
  <si>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</si>
  <si>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</si>
  <si>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</si>
  <si>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</si>
  <si>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</si>
  <si>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</si>
  <si>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</si>
  <si>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</si>
  <si>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</si>
  <si>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</si>
  <si>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</si>
  <si>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</si>
  <si>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</si>
  <si>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</si>
  <si>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</si>
  <si>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</si>
  <si>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</si>
  <si>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</si>
  <si>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</si>
  <si>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</si>
  <si>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</si>
  <si>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</si>
  <si>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</si>
  <si>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</si>
  <si>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</si>
  <si>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</si>
  <si>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</si>
  <si>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</si>
  <si>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</si>
  <si>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</si>
  <si>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</si>
  <si>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</si>
  <si>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</si>
  <si>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</si>
  <si>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</si>
  <si>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</si>
  <si>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</si>
  <si>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</si>
  <si>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</si>
  <si>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</si>
  <si>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</si>
  <si>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</si>
  <si>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</si>
  <si>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</si>
  <si>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</si>
  <si>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</si>
  <si>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</si>
  <si>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</si>
  <si>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</si>
  <si>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</si>
  <si>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</si>
  <si>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</si>
  <si>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</si>
  <si>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</si>
  <si>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</si>
  <si>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</si>
  <si>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</si>
  <si>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</si>
  <si>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</si>
  <si>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</si>
  <si>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</si>
  <si>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</si>
  <si>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</si>
  <si>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</si>
  <si>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</si>
  <si>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</si>
  <si>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</si>
  <si>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</si>
  <si>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</si>
  <si>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</si>
  <si>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</si>
  <si>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</si>
  <si>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</si>
  <si>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</si>
  <si>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</si>
  <si>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</si>
  <si>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</si>
  <si>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</si>
  <si>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</si>
  <si>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</si>
  <si>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</si>
  <si>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</si>
  <si>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</si>
  <si>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</si>
  <si>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</si>
  <si>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</si>
  <si>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</si>
  <si>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</si>
  <si>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</si>
  <si>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</si>
  <si>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</si>
  <si>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</si>
  <si>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</si>
  <si>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</si>
  <si>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</si>
  <si>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</si>
  <si>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</si>
  <si>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</si>
  <si>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</si>
  <si>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</si>
  <si>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</si>
  <si>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</si>
  <si>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</si>
  <si>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</si>
  <si>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</si>
  <si>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</si>
  <si>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</si>
  <si>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</si>
  <si>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</si>
  <si>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</si>
  <si>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</si>
  <si>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</si>
  <si>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</si>
  <si>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</si>
  <si>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</si>
  <si>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</si>
  <si>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</si>
  <si>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</si>
  <si>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</si>
  <si>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</si>
  <si>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</si>
  <si>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</si>
  <si>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</si>
  <si>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</si>
  <si>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</si>
  <si>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</si>
  <si>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</si>
  <si>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</si>
  <si>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</si>
  <si>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</si>
  <si>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</si>
  <si>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</si>
  <si>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</si>
  <si>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</si>
  <si>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</si>
  <si>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</si>
  <si>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</si>
  <si>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</si>
  <si>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</si>
  <si>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</si>
  <si>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</si>
  <si>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</si>
  <si>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</si>
  <si>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</si>
  <si>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</si>
  <si>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</si>
  <si>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</si>
  <si>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</si>
  <si>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</si>
  <si>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</si>
  <si>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</si>
  <si>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</si>
  <si>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</si>
  <si>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</si>
  <si>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</si>
  <si>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</si>
  <si>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</si>
  <si>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</si>
  <si>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</si>
  <si>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</si>
  <si>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</si>
  <si>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</si>
  <si>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</si>
  <si>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</si>
  <si>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</si>
  <si>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</si>
  <si>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</si>
  <si>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</si>
  <si>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</si>
  <si>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</si>
  <si>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</si>
  <si>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</si>
  <si>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</si>
  <si>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</si>
  <si>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</si>
  <si>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</si>
  <si>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</si>
  <si>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</si>
  <si>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</si>
  <si>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</si>
  <si>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</si>
  <si>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</si>
  <si>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</si>
  <si>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</si>
  <si>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</si>
  <si>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</si>
  <si>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</si>
  <si>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</si>
  <si>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</si>
  <si>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</si>
  <si>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</si>
  <si>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</si>
  <si>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</si>
  <si>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</si>
  <si>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</si>
  <si>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</si>
  <si>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</si>
  <si>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</si>
  <si>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</si>
  <si>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</si>
  <si>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</si>
  <si>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</si>
  <si>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</si>
  <si>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</si>
  <si>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</si>
  <si>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</si>
  <si>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</si>
  <si>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</si>
  <si>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</si>
  <si>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</si>
  <si>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</si>
  <si>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</si>
  <si>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</si>
  <si>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</si>
  <si>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</si>
  <si>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</si>
  <si>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</si>
  <si>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</si>
  <si>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</si>
  <si>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</si>
  <si>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</si>
  <si>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</si>
  <si>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</si>
  <si>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</si>
  <si>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</si>
  <si>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</si>
  <si>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</si>
  <si>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</si>
  <si>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</si>
  <si>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</si>
  <si>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</si>
  <si>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</si>
  <si>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</si>
  <si>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</si>
  <si>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</si>
  <si>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</si>
  <si>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</si>
  <si>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</si>
  <si>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</si>
  <si>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</si>
  <si>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</si>
  <si>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</si>
  <si>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</si>
  <si>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</si>
  <si>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</si>
  <si>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</si>
  <si>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</si>
  <si>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</si>
  <si>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</si>
  <si>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</si>
  <si>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</si>
  <si>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</si>
  <si>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</si>
  <si>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</si>
  <si>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</si>
  <si>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</si>
  <si>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</si>
  <si>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</si>
  <si>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</si>
  <si>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</si>
  <si>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</si>
  <si>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</si>
  <si>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</si>
  <si>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</si>
  <si>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</si>
  <si>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</si>
  <si>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</si>
  <si>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</si>
  <si>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</si>
  <si>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</si>
  <si>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</si>
  <si>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</si>
  <si>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</si>
  <si>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</si>
  <si>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</si>
  <si>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</si>
  <si>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</si>
  <si>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</si>
  <si>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</si>
  <si>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</si>
  <si>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</si>
  <si>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</si>
  <si>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</si>
  <si>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</si>
  <si>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</si>
  <si>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</si>
  <si>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</si>
  <si>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</si>
  <si>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</si>
  <si>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</si>
  <si>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</si>
  <si>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</si>
  <si>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</si>
  <si>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</si>
  <si>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</si>
  <si>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</si>
  <si>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</si>
  <si>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</si>
  <si>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</si>
  <si>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</si>
  <si>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</si>
  <si>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</si>
  <si>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</si>
  <si>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</si>
  <si>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</si>
  <si>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</si>
  <si>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</si>
  <si>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</si>
  <si>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</si>
  <si>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</si>
  <si>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</si>
  <si>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</si>
  <si>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</si>
  <si>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</si>
  <si>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</si>
  <si>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</si>
  <si>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</si>
  <si>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</si>
  <si>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</si>
  <si>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</si>
  <si>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</si>
  <si>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</si>
  <si>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</si>
  <si>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</si>
  <si>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</si>
  <si>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</si>
  <si>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</si>
  <si>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</si>
  <si>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</si>
  <si>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</si>
  <si>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</si>
  <si>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</si>
  <si>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</si>
  <si>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</si>
  <si>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</si>
  <si>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</si>
  <si>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</si>
  <si>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</si>
  <si>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</si>
  <si>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</si>
  <si>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</si>
  <si>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</si>
  <si>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</si>
  <si>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</si>
  <si>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</si>
  <si>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</si>
  <si>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</si>
  <si>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</si>
  <si>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</si>
  <si>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</si>
  <si>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</si>
  <si>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</si>
  <si>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</si>
  <si>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</si>
  <si>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</si>
  <si>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</si>
  <si>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</si>
  <si>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</si>
  <si>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</si>
  <si>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</si>
  <si>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</si>
  <si>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</si>
  <si>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</si>
  <si>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</si>
  <si>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</si>
  <si>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</si>
  <si>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</si>
  <si>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</si>
  <si>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</si>
  <si>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</si>
  <si>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</si>
  <si>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</si>
  <si>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</si>
  <si>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</si>
  <si>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</si>
  <si>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</si>
  <si>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</si>
  <si>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</si>
  <si>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</si>
  <si>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</si>
  <si>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</si>
  <si>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</si>
  <si>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</si>
  <si>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</si>
  <si>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</si>
  <si>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</si>
  <si>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</si>
  <si>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</si>
  <si>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</si>
  <si>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</si>
  <si>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</si>
  <si>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</si>
  <si>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</si>
  <si>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</si>
  <si>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</si>
  <si>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</si>
  <si>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</si>
  <si>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</si>
  <si>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</si>
  <si>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</si>
  <si>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</si>
  <si>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</si>
  <si>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</si>
  <si>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</si>
  <si>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</si>
  <si>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</si>
  <si>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</si>
  <si>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</si>
  <si>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</si>
  <si>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</si>
  <si>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</si>
  <si>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</si>
  <si>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</si>
  <si>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</si>
  <si>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</si>
  <si>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</si>
  <si>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</si>
  <si>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</si>
  <si>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</si>
  <si>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</si>
  <si>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</si>
  <si>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</si>
  <si>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</si>
  <si>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</si>
  <si>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</si>
  <si>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</si>
  <si>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</si>
  <si>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</si>
  <si>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</si>
  <si>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</si>
  <si>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</si>
  <si>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</si>
  <si>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</si>
  <si>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</si>
  <si>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</si>
  <si>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</si>
  <si>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</si>
  <si>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</si>
  <si>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</si>
  <si>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</si>
  <si>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</si>
  <si>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</si>
  <si>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</si>
  <si>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</si>
  <si>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</si>
  <si>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</si>
  <si>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</si>
  <si>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</si>
  <si>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</si>
  <si>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</si>
  <si>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</si>
  <si>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</si>
  <si>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</si>
  <si>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</si>
  <si>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</si>
  <si>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</si>
  <si>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</si>
  <si>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</si>
  <si>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</si>
  <si>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</si>
  <si>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</si>
  <si>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</si>
  <si>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</si>
  <si>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</si>
  <si>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</si>
  <si>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</si>
  <si>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</si>
  <si>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</si>
  <si>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</si>
  <si>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</si>
  <si>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</si>
  <si>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</si>
  <si>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</si>
  <si>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</si>
  <si>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</si>
  <si>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</si>
  <si>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</si>
  <si>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</si>
  <si>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</si>
  <si>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</si>
  <si>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</si>
  <si>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</si>
  <si>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</si>
  <si>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</si>
  <si>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</si>
  <si>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</si>
  <si>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</si>
  <si>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</si>
  <si>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</si>
  <si>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</si>
  <si>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</si>
  <si>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</si>
  <si>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</si>
  <si>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</si>
  <si>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</si>
  <si>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</si>
  <si>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</si>
  <si>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</si>
  <si>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</si>
  <si>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</si>
  <si>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</si>
  <si>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</si>
  <si>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</si>
  <si>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</si>
  <si>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</si>
  <si>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</si>
  <si>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</si>
  <si>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</si>
  <si>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</si>
  <si>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</si>
  <si>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</si>
  <si>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</si>
  <si>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</si>
  <si>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</si>
  <si>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</si>
  <si>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</si>
  <si>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</si>
  <si>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</si>
  <si>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</si>
  <si>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</si>
  <si>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</si>
  <si>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</si>
  <si>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</si>
  <si>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</si>
  <si>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</si>
  <si>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</si>
  <si>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</si>
  <si>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</si>
  <si>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</si>
  <si>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</si>
  <si>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</si>
  <si>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</si>
  <si>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</si>
  <si>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</si>
  <si>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</si>
  <si>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</si>
  <si>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</si>
  <si>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</si>
  <si>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</si>
  <si>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</si>
  <si>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</si>
  <si>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</si>
  <si>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</si>
  <si>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</si>
  <si>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</si>
  <si>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</si>
  <si>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</si>
  <si>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</si>
  <si>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</si>
  <si>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</si>
  <si>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</si>
  <si>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</si>
  <si>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</si>
  <si>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</si>
  <si>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</si>
  <si>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</si>
  <si>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</si>
  <si>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</si>
  <si>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</si>
  <si>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</si>
  <si>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</si>
  <si>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</si>
  <si>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</si>
  <si>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</si>
  <si>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</si>
  <si>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</si>
  <si>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</si>
  <si>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</si>
  <si>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</si>
  <si>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</si>
  <si>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</si>
  <si>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</si>
  <si>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</si>
  <si>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</si>
  <si>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</si>
  <si>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</si>
  <si>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</si>
  <si>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</si>
  <si>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</si>
  <si>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</si>
  <si>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</si>
  <si>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</si>
  <si>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</si>
  <si>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</si>
  <si>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</si>
  <si>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</si>
  <si>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</si>
  <si>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</si>
  <si>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</si>
  <si>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</si>
  <si>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</si>
  <si>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</si>
  <si>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</si>
  <si>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</si>
  <si>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</si>
  <si>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</si>
  <si>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</si>
  <si>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</si>
  <si>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</si>
  <si>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</si>
  <si>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</si>
  <si>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</si>
  <si>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</si>
  <si>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</si>
  <si>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</si>
  <si>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</si>
  <si>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</si>
  <si>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</si>
  <si>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</si>
  <si>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</si>
  <si>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</si>
  <si>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</si>
  <si>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</si>
  <si>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</si>
  <si>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</si>
  <si>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plays</t>
  </si>
  <si>
    <t>spaces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</si>
  <si>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</si>
  <si>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</si>
  <si>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</si>
  <si>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</si>
  <si>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</si>
  <si>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</si>
  <si>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</si>
  <si>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</si>
  <si>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</si>
  <si>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</si>
  <si>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</si>
  <si>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</si>
  <si>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</si>
  <si>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</si>
  <si>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</si>
  <si>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</si>
  <si>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</si>
  <si>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</si>
  <si>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</si>
  <si>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</si>
  <si>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</si>
  <si>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</si>
  <si>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                                                     </t>
  </si>
  <si>
    <t>Name</t>
  </si>
  <si>
    <t>Blurb</t>
  </si>
  <si>
    <t xml:space="preserve">Goal </t>
  </si>
  <si>
    <t>Pledged</t>
  </si>
  <si>
    <t>Backer Count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</si>
  <si>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</si>
  <si>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</si>
  <si>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</si>
  <si>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</si>
  <si>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</si>
  <si>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</si>
  <si>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Pledged</t>
  </si>
  <si>
    <t>Sucessful</t>
  </si>
  <si>
    <t>Median Goal</t>
  </si>
  <si>
    <t>Standard Deviation</t>
  </si>
  <si>
    <t>Upper Quartile of Goal</t>
  </si>
  <si>
    <t>Lower Quartile of Goal</t>
  </si>
  <si>
    <t>IQR of Goal</t>
  </si>
  <si>
    <t>Standard Deviatipn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</si>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</sst>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CDAEC3"/>
        <bgColor rgb="FF000000"/>
      </patternFill>
    </fill>
    <fill>
      <patternFill patternType="solid">
        <fgColor rgb="FFC8B3CA"/>
        <bgColor rgb="FF000000"/>
      </patternFill>
    </fill>
    <fill>
      <patternFill patternType="solid">
        <fgColor rgb="FFC5B6CE"/>
        <bgColor rgb="FF000000"/>
      </patternFill>
    </fill>
    <fill>
      <patternFill patternType="solid">
        <fgColor rgb="FFCFACBF"/>
        <bgColor rgb="FF000000"/>
      </patternFill>
    </fill>
    <fill>
      <patternFill patternType="solid">
        <fgColor rgb="FFCFACC0"/>
        <bgColor rgb="FF000000"/>
      </patternFill>
    </fill>
    <fill>
      <patternFill patternType="solid">
        <fgColor rgb="FFC7B3CB"/>
        <bgColor rgb="FF000000"/>
      </patternFill>
    </fill>
    <fill>
      <patternFill patternType="solid">
        <fgColor rgb="FFCBB0C5"/>
        <bgColor rgb="FF000000"/>
      </patternFill>
    </fill>
    <fill>
      <patternFill patternType="solid">
        <fgColor rgb="FFC4B7D0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C3B8D1"/>
        <bgColor rgb="FF000000"/>
      </patternFill>
    </fill>
    <fill>
      <patternFill patternType="solid">
        <fgColor rgb="FFCBB0C6"/>
        <bgColor rgb="FF000000"/>
      </patternFill>
    </fill>
    <fill>
      <patternFill patternType="solid">
        <fgColor rgb="FFB9C1E0"/>
        <bgColor rgb="FF000000"/>
      </patternFill>
    </fill>
    <fill>
      <patternFill patternType="solid">
        <fgColor rgb="FFCEADC1"/>
        <bgColor rgb="FF000000"/>
      </patternFill>
    </fill>
    <fill>
      <patternFill patternType="solid">
        <fgColor rgb="FFCAB1C7"/>
        <bgColor rgb="FF000000"/>
      </patternFill>
    </fill>
    <fill>
      <patternFill patternType="solid">
        <fgColor rgb="FFC3B7D1"/>
        <bgColor rgb="FF000000"/>
      </patternFill>
    </fill>
    <fill>
      <patternFill patternType="solid">
        <fgColor rgb="FFBEBCD8"/>
        <bgColor rgb="FF000000"/>
      </patternFill>
    </fill>
    <fill>
      <patternFill patternType="solid">
        <fgColor rgb="FFCEADC2"/>
        <bgColor rgb="FF000000"/>
      </patternFill>
    </fill>
    <fill>
      <patternFill patternType="solid">
        <fgColor rgb="FFC5B5CE"/>
        <bgColor rgb="FF000000"/>
      </patternFill>
    </fill>
    <fill>
      <patternFill patternType="solid">
        <fgColor rgb="FFC6B5CD"/>
        <bgColor rgb="FF000000"/>
      </patternFill>
    </fill>
    <fill>
      <patternFill patternType="solid">
        <fgColor rgb="FFCDAEC2"/>
        <bgColor rgb="FF000000"/>
      </patternFill>
    </fill>
    <fill>
      <patternFill patternType="solid">
        <fgColor rgb="FFC2B9D3"/>
        <bgColor rgb="FF000000"/>
      </patternFill>
    </fill>
    <fill>
      <patternFill patternType="solid">
        <fgColor rgb="FFC3B8D2"/>
        <bgColor rgb="FF000000"/>
      </patternFill>
    </fill>
    <fill>
      <patternFill patternType="solid">
        <fgColor rgb="FFCCAFC4"/>
        <bgColor rgb="FF000000"/>
      </patternFill>
    </fill>
    <fill>
      <patternFill patternType="solid">
        <fgColor rgb="FFC7B4CC"/>
        <bgColor rgb="FF000000"/>
      </patternFill>
    </fill>
    <fill>
      <patternFill patternType="solid">
        <fgColor rgb="FFC4B6CF"/>
        <bgColor rgb="FF000000"/>
      </patternFill>
    </fill>
    <fill>
      <patternFill patternType="solid">
        <fgColor rgb="FFC8B2C9"/>
        <bgColor rgb="FF000000"/>
      </patternFill>
    </fill>
    <fill>
      <patternFill patternType="solid">
        <fgColor rgb="FFC1B9D4"/>
        <bgColor rgb="FF000000"/>
      </patternFill>
    </fill>
    <fill>
      <patternFill patternType="solid">
        <fgColor rgb="FFC6B4CC"/>
        <bgColor rgb="FF000000"/>
      </patternFill>
    </fill>
    <fill>
      <patternFill patternType="solid">
        <fgColor rgb="FFC0BAD5"/>
        <bgColor rgb="FF000000"/>
      </patternFill>
    </fill>
    <fill>
      <patternFill patternType="solid">
        <fgColor rgb="FFC9B2C9"/>
        <bgColor rgb="FF000000"/>
      </patternFill>
    </fill>
    <fill>
      <patternFill patternType="solid">
        <fgColor rgb="FFBFBBD7"/>
        <bgColor rgb="FF000000"/>
      </patternFill>
    </fill>
    <fill>
      <patternFill patternType="solid">
        <fgColor rgb="FFC2B8D3"/>
        <bgColor rgb="FF000000"/>
      </patternFill>
    </fill>
    <fill>
      <patternFill patternType="solid">
        <fgColor rgb="FFC9B2C8"/>
        <bgColor rgb="FF000000"/>
      </patternFill>
    </fill>
    <fill>
      <patternFill patternType="solid">
        <fgColor rgb="FFB5C5E6"/>
        <bgColor rgb="FF000000"/>
      </patternFill>
    </fill>
    <fill>
      <patternFill patternType="solid">
        <fgColor rgb="FFBEBDD9"/>
        <bgColor rgb="FF000000"/>
      </patternFill>
    </fill>
    <fill>
      <patternFill patternType="solid">
        <fgColor rgb="FFBCBEDB"/>
        <bgColor rgb="FF000000"/>
      </patternFill>
    </fill>
    <fill>
      <patternFill patternType="solid">
        <fgColor rgb="FFBDBEDA"/>
        <bgColor rgb="FF000000"/>
      </patternFill>
    </fill>
    <fill>
      <patternFill patternType="solid">
        <fgColor rgb="FFC1BAD5"/>
        <bgColor rgb="FF000000"/>
      </patternFill>
    </fill>
    <fill>
      <patternFill patternType="solid">
        <fgColor rgb="FFB5C5E5"/>
        <bgColor rgb="FF000000"/>
      </patternFill>
    </fill>
    <fill>
      <patternFill patternType="solid">
        <fgColor rgb="FFBCBFDC"/>
        <bgColor rgb="FF000000"/>
      </patternFill>
    </fill>
    <fill>
      <patternFill patternType="solid">
        <fgColor rgb="FFB7C3E3"/>
        <bgColor rgb="FF000000"/>
      </patternFill>
    </fill>
    <fill>
      <patternFill patternType="solid">
        <fgColor rgb="FFBAC0DE"/>
        <bgColor rgb="FF000000"/>
      </patternFill>
    </fill>
    <fill>
      <patternFill patternType="solid">
        <fgColor rgb="FFC0BBD6"/>
        <bgColor rgb="FF000000"/>
      </patternFill>
    </fill>
    <fill>
      <patternFill patternType="solid">
        <fgColor rgb="FFBBBFDD"/>
        <bgColor rgb="FF000000"/>
      </patternFill>
    </fill>
    <fill>
      <patternFill patternType="solid">
        <fgColor rgb="FFFF7E79"/>
        <bgColor rgb="FF000000"/>
      </patternFill>
    </fill>
    <fill>
      <patternFill patternType="solid">
        <fgColor rgb="FFF08C8F"/>
        <bgColor rgb="FF000000"/>
      </patternFill>
    </fill>
    <fill>
      <patternFill patternType="solid">
        <fgColor rgb="FFFE7F7B"/>
        <bgColor rgb="FF000000"/>
      </patternFill>
    </fill>
    <fill>
      <patternFill patternType="solid">
        <fgColor rgb="FFFF7E7A"/>
        <bgColor rgb="FF000000"/>
      </patternFill>
    </fill>
    <fill>
      <patternFill patternType="solid">
        <fgColor rgb="FFE7959C"/>
        <bgColor rgb="FF000000"/>
      </patternFill>
    </fill>
    <fill>
      <patternFill patternType="solid">
        <fgColor rgb="FFFD807C"/>
        <bgColor rgb="FF000000"/>
      </patternFill>
    </fill>
    <fill>
      <patternFill patternType="solid">
        <fgColor rgb="FFFC817D"/>
        <bgColor rgb="FF000000"/>
      </patternFill>
    </fill>
    <fill>
      <patternFill patternType="solid">
        <fgColor rgb="FFF68787"/>
        <bgColor rgb="FF000000"/>
      </patternFill>
    </fill>
    <fill>
      <patternFill patternType="solid">
        <fgColor rgb="FFEB9196"/>
        <bgColor rgb="FF000000"/>
      </patternFill>
    </fill>
    <fill>
      <patternFill patternType="solid">
        <fgColor rgb="FFF88483"/>
        <bgColor rgb="FF000000"/>
      </patternFill>
    </fill>
    <fill>
      <patternFill patternType="solid">
        <fgColor rgb="FFED8F93"/>
        <bgColor rgb="FF000000"/>
      </patternFill>
    </fill>
    <fill>
      <patternFill patternType="solid">
        <fgColor rgb="FFFA8380"/>
        <bgColor rgb="FF000000"/>
      </patternFill>
    </fill>
    <fill>
      <patternFill patternType="solid">
        <fgColor rgb="FFF48889"/>
        <bgColor rgb="FF000000"/>
      </patternFill>
    </fill>
    <fill>
      <patternFill patternType="solid">
        <fgColor rgb="FFEF8D91"/>
        <bgColor rgb="FF000000"/>
      </patternFill>
    </fill>
    <fill>
      <patternFill patternType="solid">
        <fgColor rgb="FFF68686"/>
        <bgColor rgb="FF000000"/>
      </patternFill>
    </fill>
    <fill>
      <patternFill patternType="solid">
        <fgColor rgb="FFF08D90"/>
        <bgColor rgb="FF000000"/>
      </patternFill>
    </fill>
    <fill>
      <patternFill patternType="solid">
        <fgColor rgb="FFFB827F"/>
        <bgColor rgb="FF000000"/>
      </patternFill>
    </fill>
    <fill>
      <patternFill patternType="solid">
        <fgColor rgb="FFF58787"/>
        <bgColor rgb="FF000000"/>
      </patternFill>
    </fill>
    <fill>
      <patternFill patternType="solid">
        <fgColor rgb="FFE19AA5"/>
        <bgColor rgb="FF000000"/>
      </patternFill>
    </fill>
    <fill>
      <patternFill patternType="solid">
        <fgColor rgb="FFF78685"/>
        <bgColor rgb="FF000000"/>
      </patternFill>
    </fill>
    <fill>
      <patternFill patternType="solid">
        <fgColor rgb="FFEE8F93"/>
        <bgColor rgb="FF000000"/>
      </patternFill>
    </fill>
    <fill>
      <patternFill patternType="solid">
        <fgColor rgb="FFF98482"/>
        <bgColor rgb="FF000000"/>
      </patternFill>
    </fill>
    <fill>
      <patternFill patternType="solid">
        <fgColor rgb="FFF58888"/>
        <bgColor rgb="FF000000"/>
      </patternFill>
    </fill>
    <fill>
      <patternFill patternType="solid">
        <fgColor rgb="FFF28A8C"/>
        <bgColor rgb="FF000000"/>
      </patternFill>
    </fill>
    <fill>
      <patternFill patternType="solid">
        <fgColor rgb="FFFB8280"/>
        <bgColor rgb="FF000000"/>
      </patternFill>
    </fill>
    <fill>
      <patternFill patternType="solid">
        <fgColor rgb="FFF28B8C"/>
        <bgColor rgb="FF000000"/>
      </patternFill>
    </fill>
    <fill>
      <patternFill patternType="solid">
        <fgColor rgb="FFEC9196"/>
        <bgColor rgb="FF000000"/>
      </patternFill>
    </fill>
    <fill>
      <patternFill patternType="solid">
        <fgColor rgb="FFF88584"/>
        <bgColor rgb="FF000000"/>
      </patternFill>
    </fill>
    <fill>
      <patternFill patternType="solid">
        <fgColor rgb="FFF78585"/>
        <bgColor rgb="FF000000"/>
      </patternFill>
    </fill>
    <fill>
      <patternFill patternType="solid">
        <fgColor rgb="FFFC817E"/>
        <bgColor rgb="FF000000"/>
      </patternFill>
    </fill>
    <fill>
      <patternFill patternType="solid">
        <fgColor rgb="FFD6A5B6"/>
        <bgColor rgb="FF000000"/>
      </patternFill>
    </fill>
    <fill>
      <patternFill patternType="solid">
        <fgColor rgb="FFFA8381"/>
        <bgColor rgb="FF000000"/>
      </patternFill>
    </fill>
    <fill>
      <patternFill patternType="solid">
        <fgColor rgb="FFEE8E92"/>
        <bgColor rgb="FF000000"/>
      </patternFill>
    </fill>
    <fill>
      <patternFill patternType="solid">
        <fgColor rgb="FFF4898A"/>
        <bgColor rgb="FF000000"/>
      </patternFill>
    </fill>
    <fill>
      <patternFill patternType="solid">
        <fgColor rgb="FFFD807D"/>
        <bgColor rgb="FF000000"/>
      </patternFill>
    </fill>
    <fill>
      <patternFill patternType="solid">
        <fgColor rgb="FFDAA2B0"/>
        <bgColor rgb="FF000000"/>
      </patternFill>
    </fill>
    <fill>
      <patternFill patternType="solid">
        <fgColor rgb="FFE8949B"/>
        <bgColor rgb="FF000000"/>
      </patternFill>
    </fill>
    <fill>
      <patternFill patternType="solid">
        <fgColor rgb="FFEF8E91"/>
        <bgColor rgb="FF000000"/>
      </patternFill>
    </fill>
    <fill>
      <patternFill patternType="solid">
        <fgColor rgb="FFE498A1"/>
        <bgColor rgb="FF000000"/>
      </patternFill>
    </fill>
    <fill>
      <patternFill patternType="solid">
        <fgColor rgb="FFDE9EAA"/>
        <bgColor rgb="FF000000"/>
      </patternFill>
    </fill>
    <fill>
      <patternFill patternType="solid">
        <fgColor rgb="FFE9939A"/>
        <bgColor rgb="FF000000"/>
      </patternFill>
    </fill>
    <fill>
      <patternFill patternType="solid">
        <fgColor rgb="FFE299A3"/>
        <bgColor rgb="FF000000"/>
      </patternFill>
    </fill>
    <fill>
      <patternFill patternType="solid">
        <fgColor rgb="FFE6969E"/>
        <bgColor rgb="FF000000"/>
      </patternFill>
    </fill>
    <fill>
      <patternFill patternType="solid">
        <fgColor rgb="FFE29AA4"/>
        <bgColor rgb="FF000000"/>
      </patternFill>
    </fill>
    <fill>
      <patternFill patternType="solid">
        <fgColor rgb="FFDD9EA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B-6F4B-B9AC-8FD6ADA196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AB-6F4B-B9AC-8FD6ADA196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AB-6F4B-B9AC-8FD6ADA196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AB-6F4B-B9AC-8FD6ADA19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053808"/>
        <c:axId val="905199344"/>
      </c:barChart>
      <c:catAx>
        <c:axId val="90505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199344"/>
        <c:crosses val="autoZero"/>
        <c:auto val="1"/>
        <c:lblAlgn val="ctr"/>
        <c:lblOffset val="100"/>
        <c:noMultiLvlLbl val="0"/>
      </c:catAx>
      <c:valAx>
        <c:axId val="9051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0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E-674D-87A9-1003489430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0BE-674D-87A9-1003489430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0BE-674D-87A9-100348943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377840"/>
        <c:axId val="905424160"/>
      </c:barChart>
      <c:catAx>
        <c:axId val="90537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24160"/>
        <c:crosses val="autoZero"/>
        <c:auto val="1"/>
        <c:lblAlgn val="ctr"/>
        <c:lblOffset val="100"/>
        <c:noMultiLvlLbl val="0"/>
      </c:catAx>
      <c:valAx>
        <c:axId val="9054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2-634A-82B1-D0D8FCBCDD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12-634A-82B1-D0D8FCBCDD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12-634A-82B1-D0D8FCBCDD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12-634A-82B1-D0D8FCBCD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813664"/>
        <c:axId val="431736080"/>
      </c:lineChart>
      <c:catAx>
        <c:axId val="4318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736080"/>
        <c:crosses val="autoZero"/>
        <c:auto val="1"/>
        <c:lblAlgn val="ctr"/>
        <c:lblOffset val="100"/>
        <c:noMultiLvlLbl val="0"/>
      </c:catAx>
      <c:valAx>
        <c:axId val="43173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AE73204A-5498-3348-9970-3F61B4700C8D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C0232E-A25C-AE45-B028-6BA4E6E5F55B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521BC4-E425-524B-A48C-7C76B2524FC1}">
  <sheetPr/>
  <sheetViews>
    <sheetView tabSelected="1" zoomScale="15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183" cy="62918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66599-CAC2-C824-EEED-27E9D0B20E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35299A-2FD8-88BA-E4FC-0D2B6EA8C0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183" cy="62918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1181100</xdr:colOff>
      <xdr:row>2</xdr:row>
      <xdr:rowOff>165100</xdr:rowOff>
    </xdr:from>
    <xdr:to>
      <xdr:col>28</xdr:col>
      <xdr:colOff>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049F1-2F09-EBF0-0730-CDF14429D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177800</xdr:rowOff>
    </xdr:from>
    <xdr:to>
      <xdr:col>20</xdr:col>
      <xdr:colOff>444500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72F0C-AEED-E8B7-AC21-C5C9116B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177800</xdr:rowOff>
    </xdr:from>
    <xdr:to>
      <xdr:col>19</xdr:col>
      <xdr:colOff>812800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5855C-DD91-02CA-058C-112895A70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3.619068287036" createdVersion="8" refreshedVersion="8" minRefreshableVersion="3" recordCount="4114" xr:uid="{56510DC8-3088-E24D-AF41-A02B45FB40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musical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  <s v="theater/plays"/>
        <s v="theater/spaces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52"/>
        <n v="5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90"/>
        <n v="302"/>
        <n v="242"/>
        <n v="62"/>
        <n v="336"/>
        <n v="286"/>
        <n v="221"/>
        <n v="184"/>
        <n v="186"/>
        <n v="289"/>
        <n v="190"/>
        <n v="251"/>
        <n v="239"/>
        <n v="210"/>
        <n v="339"/>
        <n v="330"/>
        <n v="228"/>
        <n v="225"/>
        <n v="6500"/>
        <n v="67"/>
        <n v="86"/>
        <n v="78"/>
        <n v="71"/>
        <n v="351"/>
        <n v="458"/>
        <n v="319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.truong@sjsu.edu" refreshedDate="44703.64561550926" createdVersion="8" refreshedVersion="8" minRefreshableVersion="3" recordCount="4115" xr:uid="{4CD22C5F-4A0A-604D-BE1B-4899B1C3A7C9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32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8"/>
    <n v="83.33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8"/>
    <n v="30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33"/>
    <n v="175.51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21"/>
    <n v="231.66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05"/>
    <n v="7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26"/>
    <n v="112.14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8"/>
    <n v="41.67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21"/>
    <n v="255.17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7"/>
    <n v="162.7700000000000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6"/>
    <x v="6"/>
    <n v="88.3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6"/>
    <x v="2"/>
    <n v="85.74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3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6"/>
    <x v="29"/>
    <n v="72.97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7"/>
    <n v="90.54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30"/>
    <n v="37.65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8"/>
    <n v="36.36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7"/>
    <n v="126.72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33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3"/>
    <n v="81.23999999999999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7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3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4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2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4"/>
    <n v="95.93"/>
    <x v="4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85"/>
    <n v="14.44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6"/>
    <x v="81"/>
    <n v="356.8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6"/>
    <x v="50"/>
    <n v="0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65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60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81"/>
    <n v="24.46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50"/>
    <n v="0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54"/>
    <n v="53.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50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6"/>
    <x v="57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6"/>
    <x v="50"/>
    <n v="36.67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86"/>
    <n v="49.21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50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60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87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78"/>
    <n v="41.67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50"/>
    <n v="0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56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50"/>
    <n v="0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31"/>
    <n v="70.8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3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4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7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1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79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8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1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2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4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2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5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2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1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7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7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29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1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3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4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39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1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5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6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4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3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5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7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59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3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8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3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6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3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5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3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5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5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7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7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8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7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8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2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3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6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89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0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1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4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8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29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0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4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8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09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1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3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4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5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8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1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3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3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5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5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0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1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7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5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7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3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3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3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1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2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1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4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50"/>
    <n v="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50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50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76"/>
    <n v="147.8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68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30"/>
    <n v="56.84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6"/>
    <x v="65"/>
    <n v="176.94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71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50"/>
    <n v="0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33"/>
    <n v="66.14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6"/>
    <x v="113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50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52"/>
    <n v="18.329999999999998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50"/>
    <n v="0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6"/>
    <x v="53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50"/>
    <n v="0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63"/>
    <n v="68.42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6"/>
    <x v="50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62"/>
    <n v="60.13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52"/>
    <n v="15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4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5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6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7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7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4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4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8"/>
    <x v="50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8"/>
    <x v="128"/>
    <n v="40.61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8"/>
    <x v="50"/>
    <n v="0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8"/>
    <x v="62"/>
    <n v="37.95000000000000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8"/>
    <x v="66"/>
    <n v="35.729999999999997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8"/>
    <x v="117"/>
    <n v="42.16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8"/>
    <x v="58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8"/>
    <x v="60"/>
    <n v="13.25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8"/>
    <x v="60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8"/>
    <x v="50"/>
    <n v="0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8"/>
    <x v="50"/>
    <n v="0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8"/>
    <x v="57"/>
    <n v="39.29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8"/>
    <x v="118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8"/>
    <x v="50"/>
    <n v="0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8"/>
    <x v="186"/>
    <n v="17.329999999999998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8"/>
    <x v="54"/>
    <n v="31.76"/>
    <x v="3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8"/>
    <x v="60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8"/>
    <x v="8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8"/>
    <x v="57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8"/>
    <x v="50"/>
    <n v="0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8"/>
    <x v="60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8"/>
    <x v="60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8"/>
    <x v="50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8"/>
    <x v="60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8"/>
    <x v="50"/>
    <n v="0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8"/>
    <x v="53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8"/>
    <x v="60"/>
    <n v="11.33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8"/>
    <x v="51"/>
    <n v="29.47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8"/>
    <x v="50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8"/>
    <x v="54"/>
    <n v="63.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8"/>
    <x v="50"/>
    <n v="0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8"/>
    <x v="50"/>
    <n v="0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8"/>
    <x v="50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8"/>
    <x v="51"/>
    <n v="43.85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8"/>
    <x v="56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8"/>
    <x v="59"/>
    <n v="45.97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8"/>
    <x v="50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8"/>
    <x v="73"/>
    <n v="93.67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8"/>
    <x v="53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8"/>
    <x v="50"/>
    <n v="0"/>
    <x v="3"/>
    <x v="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3"/>
    <n v="99.54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2"/>
    <n v="75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8"/>
    <n v="215.25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8"/>
    <n v="120.5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40"/>
    <n v="37.67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33"/>
    <n v="172.23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28"/>
    <n v="111.11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22"/>
    <n v="25.46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7"/>
    <n v="267.64999999999998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5"/>
    <n v="75.959999999999994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21"/>
    <n v="59.0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5"/>
    <n v="50.11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7"/>
    <n v="55.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8"/>
    <n v="166.67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6"/>
    <n v="47.43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8"/>
    <n v="64.9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8"/>
    <n v="55.56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40"/>
    <n v="74.22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33"/>
    <n v="106.93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6"/>
    <n v="41.7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29"/>
    <n v="74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8"/>
    <n v="73.33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8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91"/>
    <n v="38.42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5"/>
    <n v="166.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29"/>
    <n v="94.9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6"/>
    <x v="8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8"/>
    <n v="143.21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3"/>
    <n v="90.82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"/>
    <n v="48.54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2"/>
    <n v="70.0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3"/>
    <n v="135.6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28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5"/>
    <n v="94.9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21"/>
    <n v="75.3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32"/>
    <n v="64.459999999999994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6"/>
    <x v="41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297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38"/>
    <n v="93.7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8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60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56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50"/>
    <n v="0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50"/>
    <n v="0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50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64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60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53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50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351"/>
    <n v="145.41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60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65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65"/>
    <n v="55.06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14"/>
    <n v="47.33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50"/>
    <n v="0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68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5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50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6"/>
    <x v="50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75"/>
    <n v="50.5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50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56"/>
    <n v="30.1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77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56"/>
    <n v="13.33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50"/>
    <n v="0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50"/>
    <n v="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6"/>
    <x v="50"/>
    <n v="0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6"/>
    <x v="50"/>
    <n v="0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225"/>
    <n v="44.76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62"/>
    <n v="88.64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50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50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55"/>
    <n v="57.6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62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6"/>
    <x v="5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50"/>
    <n v="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50"/>
    <n v="0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50"/>
    <n v="0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x v="6"/>
    <x v="50"/>
    <n v="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53"/>
    <n v="17.5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9"/>
    <x v="21"/>
    <n v="150.15"/>
    <x v="1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9"/>
    <x v="2"/>
    <n v="93.43"/>
    <x v="1"/>
    <x v="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9"/>
    <x v="41"/>
    <n v="110.97"/>
    <x v="1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9"/>
    <x v="10"/>
    <n v="71.790000000000006"/>
    <x v="1"/>
    <x v="3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9"/>
    <x v="15"/>
    <n v="29.26"/>
    <x v="1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9"/>
    <x v="8"/>
    <n v="1000"/>
    <x v="1"/>
    <x v="3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9"/>
    <x v="35"/>
    <n v="74.349999999999994"/>
    <x v="1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9"/>
    <x v="7"/>
    <n v="63.83"/>
    <x v="1"/>
    <x v="3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9"/>
    <x v="31"/>
    <n v="44.3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39"/>
    <x v="22"/>
    <n v="86.94"/>
    <x v="1"/>
    <x v="3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9"/>
    <x v="29"/>
    <n v="126.55"/>
    <x v="1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9"/>
    <x v="8"/>
    <n v="129.03"/>
    <x v="1"/>
    <x v="3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9"/>
    <x v="4"/>
    <n v="71.239999999999995"/>
    <x v="1"/>
    <x v="3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9"/>
    <x v="8"/>
    <n v="117.88"/>
    <x v="1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39"/>
    <x v="2"/>
    <n v="327.08"/>
    <x v="1"/>
    <x v="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9"/>
    <x v="33"/>
    <n v="34.75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9"/>
    <x v="90"/>
    <n v="100.06"/>
    <x v="1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9"/>
    <x v="10"/>
    <n v="40.85"/>
    <x v="1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9"/>
    <x v="352"/>
    <n v="252.02"/>
    <x v="1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9"/>
    <x v="7"/>
    <n v="25.16"/>
    <x v="1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9"/>
    <x v="7"/>
    <n v="65.16"/>
    <x v="1"/>
    <x v="3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9"/>
    <x v="21"/>
    <n v="32.270000000000003"/>
    <x v="1"/>
    <x v="3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9"/>
    <x v="29"/>
    <n v="81.25"/>
    <x v="1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9"/>
    <x v="353"/>
    <n v="24.2"/>
    <x v="1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9"/>
    <x v="8"/>
    <n v="65.87"/>
    <x v="1"/>
    <x v="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9"/>
    <x v="105"/>
    <n v="36.08"/>
    <x v="1"/>
    <x v="3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9"/>
    <x v="15"/>
    <n v="44.19"/>
    <x v="1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9"/>
    <x v="91"/>
    <n v="104.07"/>
    <x v="1"/>
    <x v="3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9"/>
    <x v="5"/>
    <n v="35.96"/>
    <x v="1"/>
    <x v="3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9"/>
    <x v="21"/>
    <n v="127.79"/>
    <x v="1"/>
    <x v="3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9"/>
    <x v="108"/>
    <n v="27.73"/>
    <x v="1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9"/>
    <x v="21"/>
    <n v="39.83"/>
    <x v="1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9"/>
    <x v="48"/>
    <n v="52.17"/>
    <x v="1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9"/>
    <x v="5"/>
    <n v="92.04"/>
    <x v="1"/>
    <x v="3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9"/>
    <x v="2"/>
    <n v="63.42"/>
    <x v="1"/>
    <x v="3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9"/>
    <x v="39"/>
    <n v="135.63"/>
    <x v="1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9"/>
    <x v="164"/>
    <n v="168.75"/>
    <x v="1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9"/>
    <x v="33"/>
    <n v="70.86"/>
    <x v="1"/>
    <x v="3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9"/>
    <x v="8"/>
    <n v="50"/>
    <x v="1"/>
    <x v="3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9"/>
    <x v="22"/>
    <n v="42.21"/>
    <x v="1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9"/>
    <x v="2"/>
    <n v="47"/>
    <x v="1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9"/>
    <x v="28"/>
    <n v="66.67"/>
    <x v="1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9"/>
    <x v="41"/>
    <n v="18.77"/>
    <x v="1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9"/>
    <x v="17"/>
    <n v="66.11"/>
    <x v="1"/>
    <x v="3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9"/>
    <x v="2"/>
    <n v="36.86"/>
    <x v="1"/>
    <x v="3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9"/>
    <x v="90"/>
    <n v="39.81"/>
    <x v="1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9"/>
    <x v="28"/>
    <n v="31.5"/>
    <x v="1"/>
    <x v="3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9"/>
    <x v="33"/>
    <n v="102.5"/>
    <x v="1"/>
    <x v="3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9"/>
    <x v="7"/>
    <n v="126.46"/>
    <x v="1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9"/>
    <x v="2"/>
    <n v="47.88"/>
    <x v="1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9"/>
    <x v="33"/>
    <n v="73.209999999999994"/>
    <x v="1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9"/>
    <x v="29"/>
    <n v="89.67"/>
    <x v="1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9"/>
    <x v="38"/>
    <n v="151.46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9"/>
    <x v="95"/>
    <n v="25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9"/>
    <x v="3"/>
    <n v="36.5"/>
    <x v="1"/>
    <x v="3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9"/>
    <x v="31"/>
    <n v="44"/>
    <x v="1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9"/>
    <x v="33"/>
    <n v="87.36"/>
    <x v="1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9"/>
    <x v="7"/>
    <n v="36.47"/>
    <x v="1"/>
    <x v="3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9"/>
    <x v="16"/>
    <n v="44.86"/>
    <x v="1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9"/>
    <x v="18"/>
    <n v="42.9"/>
    <x v="1"/>
    <x v="3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39"/>
    <x v="18"/>
    <n v="51.23"/>
    <x v="1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9"/>
    <x v="21"/>
    <n v="33.94"/>
    <x v="1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9"/>
    <x v="30"/>
    <n v="90.74"/>
    <x v="1"/>
    <x v="3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9"/>
    <x v="41"/>
    <n v="50"/>
    <x v="1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9"/>
    <x v="5"/>
    <n v="24.44"/>
    <x v="1"/>
    <x v="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9"/>
    <x v="20"/>
    <n v="44.25"/>
    <x v="1"/>
    <x v="3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9"/>
    <x v="9"/>
    <n v="67.739999999999995"/>
    <x v="1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9"/>
    <x v="8"/>
    <n v="65.38"/>
    <x v="1"/>
    <x v="3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9"/>
    <x v="21"/>
    <n v="121.9"/>
    <x v="1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9"/>
    <x v="29"/>
    <n v="47.46"/>
    <x v="1"/>
    <x v="3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9"/>
    <x v="8"/>
    <n v="92.84"/>
    <x v="1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39"/>
    <x v="40"/>
    <n v="68.25"/>
    <x v="1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9"/>
    <x v="30"/>
    <n v="37.21"/>
    <x v="1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9"/>
    <x v="29"/>
    <n v="25.25"/>
    <x v="1"/>
    <x v="3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39"/>
    <x v="353"/>
    <n v="43.21"/>
    <x v="1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9"/>
    <x v="24"/>
    <n v="25.13"/>
    <x v="1"/>
    <x v="3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9"/>
    <x v="22"/>
    <n v="23.64"/>
    <x v="1"/>
    <x v="3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9"/>
    <x v="6"/>
    <n v="103.95"/>
    <x v="1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9"/>
    <x v="2"/>
    <n v="50.38"/>
    <x v="1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9"/>
    <x v="104"/>
    <n v="13.6"/>
    <x v="1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9"/>
    <x v="8"/>
    <n v="28.57"/>
    <x v="1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9"/>
    <x v="8"/>
    <n v="63.83"/>
    <x v="1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9"/>
    <x v="39"/>
    <n v="8.86"/>
    <x v="1"/>
    <x v="3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9"/>
    <x v="16"/>
    <n v="50.67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9"/>
    <x v="33"/>
    <n v="60.78"/>
    <x v="1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9"/>
    <x v="29"/>
    <n v="113.42"/>
    <x v="1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9"/>
    <x v="28"/>
    <n v="104.57"/>
    <x v="1"/>
    <x v="3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9"/>
    <x v="8"/>
    <n v="98.31"/>
    <x v="1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9"/>
    <x v="13"/>
    <n v="35.04"/>
    <x v="1"/>
    <x v="3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9"/>
    <x v="8"/>
    <n v="272.73"/>
    <x v="1"/>
    <x v="3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9"/>
    <x v="38"/>
    <n v="63.85"/>
    <x v="1"/>
    <x v="3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9"/>
    <x v="41"/>
    <n v="30.19"/>
    <x v="1"/>
    <x v="3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9"/>
    <x v="29"/>
    <n v="83.51"/>
    <x v="1"/>
    <x v="3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9"/>
    <x v="106"/>
    <n v="64.760000000000005"/>
    <x v="1"/>
    <x v="3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9"/>
    <x v="228"/>
    <n v="20.12"/>
    <x v="1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9"/>
    <x v="29"/>
    <n v="44.09"/>
    <x v="1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39"/>
    <x v="8"/>
    <n v="40.479999999999997"/>
    <x v="1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9"/>
    <x v="28"/>
    <n v="44.54"/>
    <x v="1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9"/>
    <x v="38"/>
    <n v="125.81"/>
    <x v="1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9"/>
    <x v="3"/>
    <n v="19.7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39"/>
    <x v="60"/>
    <n v="1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39"/>
    <x v="50"/>
    <n v="0"/>
    <x v="1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39"/>
    <x v="50"/>
    <n v="0"/>
    <x v="1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39"/>
    <x v="62"/>
    <n v="30"/>
    <x v="1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39"/>
    <x v="188"/>
    <n v="60.67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39"/>
    <x v="50"/>
    <n v="0"/>
    <x v="1"/>
    <x v="3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39"/>
    <x v="50"/>
    <n v="0"/>
    <x v="1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39"/>
    <x v="50"/>
    <n v="23.33"/>
    <x v="1"/>
    <x v="3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39"/>
    <x v="60"/>
    <n v="5"/>
    <x v="1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39"/>
    <x v="65"/>
    <n v="23.92"/>
    <x v="1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39"/>
    <x v="50"/>
    <n v="0"/>
    <x v="1"/>
    <x v="3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39"/>
    <x v="53"/>
    <n v="15.83"/>
    <x v="1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39"/>
    <x v="50"/>
    <n v="0"/>
    <x v="1"/>
    <x v="3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39"/>
    <x v="72"/>
    <n v="29.79"/>
    <x v="1"/>
    <x v="3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39"/>
    <x v="119"/>
    <n v="60"/>
    <x v="1"/>
    <x v="3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39"/>
    <x v="62"/>
    <n v="24.33"/>
    <x v="1"/>
    <x v="3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39"/>
    <x v="68"/>
    <n v="500"/>
    <x v="1"/>
    <x v="3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39"/>
    <x v="50"/>
    <n v="0"/>
    <x v="1"/>
    <x v="3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39"/>
    <x v="53"/>
    <n v="35"/>
    <x v="1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39"/>
    <x v="113"/>
    <n v="29.56"/>
    <x v="1"/>
    <x v="3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39"/>
    <x v="188"/>
    <n v="26.67"/>
    <x v="1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39"/>
    <x v="50"/>
    <n v="18.329999999999998"/>
    <x v="1"/>
    <x v="3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39"/>
    <x v="50"/>
    <n v="20"/>
    <x v="1"/>
    <x v="3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39"/>
    <x v="53"/>
    <n v="13.33"/>
    <x v="1"/>
    <x v="3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39"/>
    <x v="50"/>
    <n v="0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39"/>
    <x v="60"/>
    <n v="22.5"/>
    <x v="1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39"/>
    <x v="68"/>
    <n v="50.4"/>
    <x v="1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39"/>
    <x v="72"/>
    <n v="105.03"/>
    <x v="1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39"/>
    <x v="60"/>
    <n v="35.4"/>
    <x v="1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39"/>
    <x v="77"/>
    <n v="83.33"/>
    <x v="1"/>
    <x v="3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39"/>
    <x v="62"/>
    <n v="35.92"/>
    <x v="1"/>
    <x v="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39"/>
    <x v="50"/>
    <n v="0"/>
    <x v="1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39"/>
    <x v="150"/>
    <n v="119.13"/>
    <x v="1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39"/>
    <x v="62"/>
    <n v="90.33"/>
    <x v="1"/>
    <x v="3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39"/>
    <x v="50"/>
    <n v="2.33"/>
    <x v="1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39"/>
    <x v="50"/>
    <n v="0"/>
    <x v="1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39"/>
    <x v="57"/>
    <n v="108.33"/>
    <x v="1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39"/>
    <x v="53"/>
    <n v="15.75"/>
    <x v="1"/>
    <x v="3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39"/>
    <x v="50"/>
    <n v="29"/>
    <x v="1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39"/>
    <x v="61"/>
    <n v="96.55"/>
    <x v="1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39"/>
    <x v="50"/>
    <n v="0"/>
    <x v="1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39"/>
    <x v="121"/>
    <n v="63"/>
    <x v="1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39"/>
    <x v="118"/>
    <n v="381.6"/>
    <x v="1"/>
    <x v="3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39"/>
    <x v="50"/>
    <n v="46.25"/>
    <x v="1"/>
    <x v="3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39"/>
    <x v="69"/>
    <n v="26"/>
    <x v="1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39"/>
    <x v="62"/>
    <n v="10"/>
    <x v="1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39"/>
    <x v="50"/>
    <n v="5"/>
    <x v="1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39"/>
    <x v="50"/>
    <n v="0"/>
    <x v="1"/>
    <x v="3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39"/>
    <x v="150"/>
    <n v="81.569999999999993"/>
    <x v="1"/>
    <x v="3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39"/>
    <x v="60"/>
    <n v="7"/>
    <x v="1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39"/>
    <x v="56"/>
    <n v="27.3"/>
    <x v="1"/>
    <x v="3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39"/>
    <x v="114"/>
    <n v="29.41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39"/>
    <x v="60"/>
    <n v="12.5"/>
    <x v="1"/>
    <x v="3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39"/>
    <x v="50"/>
    <n v="0"/>
    <x v="1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39"/>
    <x v="62"/>
    <n v="5.75"/>
    <x v="1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39"/>
    <x v="70"/>
    <n v="52.08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39"/>
    <x v="62"/>
    <n v="183.33"/>
    <x v="1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39"/>
    <x v="65"/>
    <n v="26.33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39"/>
    <x v="50"/>
    <n v="0"/>
    <x v="1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9"/>
    <x v="354"/>
    <n v="486.43"/>
    <x v="1"/>
    <x v="3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39"/>
    <x v="60"/>
    <n v="3"/>
    <x v="1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39"/>
    <x v="50"/>
    <n v="25"/>
    <x v="1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39"/>
    <x v="60"/>
    <n v="9.75"/>
    <x v="1"/>
    <x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39"/>
    <x v="62"/>
    <n v="18.75"/>
    <x v="1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39"/>
    <x v="82"/>
    <n v="36.590000000000003"/>
    <x v="1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39"/>
    <x v="114"/>
    <n v="80.709999999999994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39"/>
    <x v="50"/>
    <n v="1"/>
    <x v="1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39"/>
    <x v="56"/>
    <n v="52.8"/>
    <x v="1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39"/>
    <x v="50"/>
    <n v="20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39"/>
    <x v="50"/>
    <n v="1"/>
    <x v="1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39"/>
    <x v="120"/>
    <n v="46.93"/>
    <x v="1"/>
    <x v="3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39"/>
    <x v="51"/>
    <n v="78.08"/>
    <x v="1"/>
    <x v="3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39"/>
    <x v="50"/>
    <n v="1"/>
    <x v="1"/>
    <x v="3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39"/>
    <x v="50"/>
    <n v="1"/>
    <x v="1"/>
    <x v="3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39"/>
    <x v="220"/>
    <n v="203.67"/>
    <x v="1"/>
    <x v="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39"/>
    <x v="59"/>
    <n v="20.71"/>
    <x v="1"/>
    <x v="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39"/>
    <x v="66"/>
    <n v="48.56"/>
    <x v="1"/>
    <x v="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39"/>
    <x v="117"/>
    <n v="68.099999999999994"/>
    <x v="1"/>
    <x v="3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39"/>
    <x v="114"/>
    <n v="8.5"/>
    <x v="1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39"/>
    <x v="117"/>
    <n v="51.62"/>
    <x v="1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9"/>
    <x v="5"/>
    <n v="50.75"/>
    <x v="1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9"/>
    <x v="108"/>
    <n v="60.9"/>
    <x v="1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9"/>
    <x v="13"/>
    <n v="109.03"/>
    <x v="1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9"/>
    <x v="7"/>
    <n v="25.69"/>
    <x v="1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9"/>
    <x v="15"/>
    <n v="41.92"/>
    <x v="1"/>
    <x v="3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9"/>
    <x v="35"/>
    <n v="88.77"/>
    <x v="1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9"/>
    <x v="35"/>
    <n v="80.23"/>
    <x v="1"/>
    <x v="3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9"/>
    <x v="6"/>
    <n v="78.94"/>
    <x v="1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39"/>
    <x v="200"/>
    <n v="95.59"/>
    <x v="1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9"/>
    <x v="6"/>
    <n v="69.89"/>
    <x v="1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9"/>
    <x v="8"/>
    <n v="74.53"/>
    <x v="1"/>
    <x v="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9"/>
    <x v="2"/>
    <n v="123.94"/>
    <x v="1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9"/>
    <x v="215"/>
    <n v="264.85000000000002"/>
    <x v="1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9"/>
    <x v="21"/>
    <n v="58.62"/>
    <x v="1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9"/>
    <x v="8"/>
    <n v="70.88"/>
    <x v="1"/>
    <x v="3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9"/>
    <x v="193"/>
    <n v="8.57"/>
    <x v="1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9"/>
    <x v="35"/>
    <n v="113.57"/>
    <x v="1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9"/>
    <x v="32"/>
    <n v="60.69"/>
    <x v="1"/>
    <x v="3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9"/>
    <x v="7"/>
    <n v="110.22"/>
    <x v="1"/>
    <x v="3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9"/>
    <x v="15"/>
    <n v="136.46"/>
    <x v="1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9"/>
    <x v="15"/>
    <n v="139.24"/>
    <x v="1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9"/>
    <x v="60"/>
    <n v="10"/>
    <x v="1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9"/>
    <x v="65"/>
    <n v="93.75"/>
    <x v="1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39"/>
    <x v="63"/>
    <n v="53.75"/>
    <x v="1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39"/>
    <x v="50"/>
    <n v="10"/>
    <x v="1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39"/>
    <x v="29"/>
    <n v="33.75"/>
    <x v="1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39"/>
    <x v="61"/>
    <n v="18.75"/>
    <x v="1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9"/>
    <x v="70"/>
    <n v="23.14"/>
    <x v="1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39"/>
    <x v="30"/>
    <n v="29.05"/>
    <x v="1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9"/>
    <x v="56"/>
    <n v="50"/>
    <x v="1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39"/>
    <x v="50"/>
    <n v="0"/>
    <x v="1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39"/>
    <x v="62"/>
    <n v="450"/>
    <x v="1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39"/>
    <x v="60"/>
    <n v="24"/>
    <x v="1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39"/>
    <x v="186"/>
    <n v="32.25"/>
    <x v="1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39"/>
    <x v="53"/>
    <n v="15"/>
    <x v="1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39"/>
    <x v="50"/>
    <n v="0"/>
    <x v="1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9"/>
    <x v="149"/>
    <n v="251.33"/>
    <x v="1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9"/>
    <x v="50"/>
    <n v="0"/>
    <x v="1"/>
    <x v="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39"/>
    <x v="57"/>
    <n v="437.5"/>
    <x v="1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9"/>
    <x v="90"/>
    <n v="110.35"/>
    <x v="1"/>
    <x v="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9"/>
    <x v="26"/>
    <n v="41.42"/>
    <x v="1"/>
    <x v="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9"/>
    <x v="3"/>
    <n v="52"/>
    <x v="1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9"/>
    <x v="7"/>
    <n v="33.99"/>
    <x v="1"/>
    <x v="3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9"/>
    <x v="8"/>
    <n v="103.35"/>
    <x v="1"/>
    <x v="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9"/>
    <x v="6"/>
    <n v="34.79"/>
    <x v="1"/>
    <x v="3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9"/>
    <x v="355"/>
    <n v="41.77"/>
    <x v="1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9"/>
    <x v="40"/>
    <n v="64.27"/>
    <x v="1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9"/>
    <x v="192"/>
    <n v="31.21"/>
    <x v="1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9"/>
    <x v="21"/>
    <n v="62.92"/>
    <x v="1"/>
    <x v="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9"/>
    <x v="7"/>
    <n v="98.54"/>
    <x v="1"/>
    <x v="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9"/>
    <x v="35"/>
    <n v="82.61"/>
    <x v="1"/>
    <x v="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9"/>
    <x v="18"/>
    <n v="38.5"/>
    <x v="1"/>
    <x v="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9"/>
    <x v="21"/>
    <n v="80.16"/>
    <x v="1"/>
    <x v="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9"/>
    <x v="2"/>
    <n v="28.41"/>
    <x v="1"/>
    <x v="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9"/>
    <x v="37"/>
    <n v="80.73"/>
    <x v="1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9"/>
    <x v="38"/>
    <n v="200.69"/>
    <x v="1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9"/>
    <x v="13"/>
    <n v="37.590000000000003"/>
    <x v="1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9"/>
    <x v="200"/>
    <n v="58.1"/>
    <x v="1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9"/>
    <x v="12"/>
    <n v="60.3"/>
    <x v="1"/>
    <x v="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9"/>
    <x v="31"/>
    <n v="63.36"/>
    <x v="1"/>
    <x v="3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9"/>
    <x v="39"/>
    <n v="50.9"/>
    <x v="1"/>
    <x v="3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9"/>
    <x v="33"/>
    <n v="100.5"/>
    <x v="1"/>
    <x v="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9"/>
    <x v="20"/>
    <n v="31.62"/>
    <x v="1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9"/>
    <x v="15"/>
    <n v="65.099999999999994"/>
    <x v="1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9"/>
    <x v="41"/>
    <n v="79.31"/>
    <x v="1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9"/>
    <x v="33"/>
    <n v="139.19"/>
    <x v="1"/>
    <x v="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9"/>
    <x v="7"/>
    <n v="131.91"/>
    <x v="1"/>
    <x v="3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9"/>
    <x v="5"/>
    <n v="91.3"/>
    <x v="1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9"/>
    <x v="41"/>
    <n v="39.67"/>
    <x v="1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9"/>
    <x v="16"/>
    <n v="57.55"/>
    <x v="1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9"/>
    <x v="173"/>
    <n v="33.03"/>
    <x v="1"/>
    <x v="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9"/>
    <x v="35"/>
    <n v="77.34"/>
    <x v="1"/>
    <x v="3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9"/>
    <x v="28"/>
    <n v="31.93"/>
    <x v="1"/>
    <x v="3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9"/>
    <x v="15"/>
    <n v="36.33"/>
    <x v="1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9"/>
    <x v="7"/>
    <n v="46.77"/>
    <x v="1"/>
    <x v="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9"/>
    <x v="15"/>
    <n v="40.07"/>
    <x v="1"/>
    <x v="3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9"/>
    <x v="13"/>
    <n v="100.22"/>
    <x v="1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9"/>
    <x v="8"/>
    <n v="41.67"/>
    <x v="1"/>
    <x v="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9"/>
    <x v="21"/>
    <n v="46.71"/>
    <x v="1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9"/>
    <x v="31"/>
    <n v="71.489999999999995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9"/>
    <x v="3"/>
    <n v="63.11"/>
    <x v="1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9"/>
    <x v="17"/>
    <n v="50.16"/>
    <x v="1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9"/>
    <x v="9"/>
    <n v="62.88"/>
    <x v="1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9"/>
    <x v="28"/>
    <n v="85.53"/>
    <x v="1"/>
    <x v="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9"/>
    <x v="9"/>
    <n v="53.72"/>
    <x v="1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9"/>
    <x v="8"/>
    <n v="127.81"/>
    <x v="1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9"/>
    <x v="21"/>
    <n v="106.57"/>
    <x v="1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9"/>
    <x v="8"/>
    <n v="262.11"/>
    <x v="1"/>
    <x v="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9"/>
    <x v="8"/>
    <n v="57.17"/>
    <x v="1"/>
    <x v="3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9"/>
    <x v="31"/>
    <n v="50.2"/>
    <x v="1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9"/>
    <x v="21"/>
    <n v="66.59"/>
    <x v="1"/>
    <x v="3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9"/>
    <x v="8"/>
    <n v="168.25"/>
    <x v="1"/>
    <x v="3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9"/>
    <x v="7"/>
    <n v="256.37"/>
    <x v="1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9"/>
    <x v="33"/>
    <n v="36.61"/>
    <x v="1"/>
    <x v="3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9"/>
    <x v="105"/>
    <n v="37.14"/>
    <x v="1"/>
    <x v="3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9"/>
    <x v="5"/>
    <n v="45.88"/>
    <x v="1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9"/>
    <x v="21"/>
    <n v="141.71"/>
    <x v="1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9"/>
    <x v="21"/>
    <n v="52.49"/>
    <x v="1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9"/>
    <x v="3"/>
    <n v="59.52"/>
    <x v="1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9"/>
    <x v="105"/>
    <n v="50"/>
    <x v="1"/>
    <x v="3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9"/>
    <x v="21"/>
    <n v="193.62"/>
    <x v="1"/>
    <x v="3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9"/>
    <x v="29"/>
    <n v="106.8"/>
    <x v="1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9"/>
    <x v="5"/>
    <n v="77.22"/>
    <x v="1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9"/>
    <x v="163"/>
    <n v="57.5"/>
    <x v="1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9"/>
    <x v="26"/>
    <n v="50.46"/>
    <x v="1"/>
    <x v="3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9"/>
    <x v="17"/>
    <n v="97.38"/>
    <x v="1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9"/>
    <x v="8"/>
    <n v="34.92"/>
    <x v="1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9"/>
    <x v="33"/>
    <n v="85.53"/>
    <x v="1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9"/>
    <x v="7"/>
    <n v="182.91"/>
    <x v="1"/>
    <x v="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9"/>
    <x v="7"/>
    <n v="131.13999999999999"/>
    <x v="1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9"/>
    <x v="20"/>
    <n v="39.81"/>
    <x v="1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9"/>
    <x v="6"/>
    <n v="59.7"/>
    <x v="1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9"/>
    <x v="7"/>
    <n v="88.74"/>
    <x v="1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9"/>
    <x v="41"/>
    <n v="58.69"/>
    <x v="1"/>
    <x v="3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9"/>
    <x v="37"/>
    <n v="69.569999999999993"/>
    <x v="1"/>
    <x v="3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9"/>
    <x v="33"/>
    <n v="115.87"/>
    <x v="1"/>
    <x v="3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9"/>
    <x v="33"/>
    <n v="23.87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9"/>
    <x v="3"/>
    <n v="81.13"/>
    <x v="1"/>
    <x v="3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9"/>
    <x v="38"/>
    <n v="57.63"/>
    <x v="1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9"/>
    <x v="6"/>
    <n v="46.43"/>
    <x v="1"/>
    <x v="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9"/>
    <x v="7"/>
    <n v="60.48"/>
    <x v="1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9"/>
    <x v="2"/>
    <n v="65.58"/>
    <x v="1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9"/>
    <x v="21"/>
    <n v="119.19"/>
    <x v="1"/>
    <x v="3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9"/>
    <x v="38"/>
    <n v="83.05"/>
    <x v="1"/>
    <x v="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9"/>
    <x v="30"/>
    <n v="57.52"/>
    <x v="1"/>
    <x v="3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9"/>
    <x v="21"/>
    <n v="177.09"/>
    <x v="1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9"/>
    <x v="7"/>
    <n v="70.77"/>
    <x v="1"/>
    <x v="3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9"/>
    <x v="215"/>
    <n v="29.17"/>
    <x v="1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9"/>
    <x v="30"/>
    <n v="72.760000000000005"/>
    <x v="1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9"/>
    <x v="6"/>
    <n v="51.85"/>
    <x v="1"/>
    <x v="3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9"/>
    <x v="2"/>
    <n v="98.2"/>
    <x v="1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9"/>
    <x v="6"/>
    <n v="251.74"/>
    <x v="1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9"/>
    <x v="15"/>
    <n v="74.819999999999993"/>
    <x v="1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9"/>
    <x v="8"/>
    <n v="67.650000000000006"/>
    <x v="1"/>
    <x v="3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9"/>
    <x v="33"/>
    <n v="93.81"/>
    <x v="1"/>
    <x v="3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9"/>
    <x v="20"/>
    <n v="41.24"/>
    <x v="1"/>
    <x v="3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9"/>
    <x v="33"/>
    <n v="52.55"/>
    <x v="1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39"/>
    <x v="343"/>
    <n v="70.290000000000006"/>
    <x v="1"/>
    <x v="3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9"/>
    <x v="26"/>
    <n v="48.33"/>
    <x v="1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9"/>
    <x v="21"/>
    <n v="53.18"/>
    <x v="1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9"/>
    <x v="30"/>
    <n v="60.95"/>
    <x v="1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9"/>
    <x v="21"/>
    <n v="116"/>
    <x v="1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9"/>
    <x v="21"/>
    <n v="61"/>
    <x v="1"/>
    <x v="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9"/>
    <x v="22"/>
    <n v="38.24"/>
    <x v="1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9"/>
    <x v="223"/>
    <n v="106.5"/>
    <x v="1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9"/>
    <x v="13"/>
    <n v="204.57"/>
    <x v="1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9"/>
    <x v="7"/>
    <n v="54.91"/>
    <x v="1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9"/>
    <x v="8"/>
    <n v="150.41999999999999"/>
    <x v="1"/>
    <x v="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39"/>
    <x v="16"/>
    <n v="52.58"/>
    <x v="1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9"/>
    <x v="15"/>
    <n v="54.3"/>
    <x v="1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9"/>
    <x v="33"/>
    <n v="76.03"/>
    <x v="1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9"/>
    <x v="35"/>
    <n v="105.21"/>
    <x v="1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9"/>
    <x v="33"/>
    <n v="68.67"/>
    <x v="1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9"/>
    <x v="108"/>
    <n v="129.36000000000001"/>
    <x v="1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9"/>
    <x v="33"/>
    <n v="134.26"/>
    <x v="1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9"/>
    <x v="2"/>
    <n v="17.829999999999998"/>
    <x v="1"/>
    <x v="3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9"/>
    <x v="21"/>
    <n v="203.2"/>
    <x v="1"/>
    <x v="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9"/>
    <x v="20"/>
    <n v="69.19"/>
    <x v="1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9"/>
    <x v="21"/>
    <n v="125.12"/>
    <x v="1"/>
    <x v="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39"/>
    <x v="8"/>
    <n v="73.53"/>
    <x v="1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9"/>
    <x v="8"/>
    <n v="48.44"/>
    <x v="1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9"/>
    <x v="18"/>
    <n v="26.61"/>
    <x v="1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9"/>
    <x v="10"/>
    <n v="33.6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9"/>
    <x v="35"/>
    <n v="40.71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9"/>
    <x v="356"/>
    <n v="19.27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39"/>
    <x v="106"/>
    <n v="84.29"/>
    <x v="1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9"/>
    <x v="90"/>
    <n v="29.58"/>
    <x v="1"/>
    <x v="3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9"/>
    <x v="33"/>
    <n v="26.67"/>
    <x v="1"/>
    <x v="3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9"/>
    <x v="123"/>
    <n v="45.98"/>
    <x v="1"/>
    <x v="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9"/>
    <x v="8"/>
    <n v="125.09"/>
    <x v="1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9"/>
    <x v="21"/>
    <n v="141.29"/>
    <x v="1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9"/>
    <x v="31"/>
    <n v="55.33"/>
    <x v="1"/>
    <x v="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9"/>
    <x v="104"/>
    <n v="46.42"/>
    <x v="1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9"/>
    <x v="18"/>
    <n v="57.2"/>
    <x v="1"/>
    <x v="3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9"/>
    <x v="33"/>
    <n v="173.7"/>
    <x v="1"/>
    <x v="3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9"/>
    <x v="31"/>
    <n v="59.6"/>
    <x v="1"/>
    <x v="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9"/>
    <x v="2"/>
    <n v="89.59"/>
    <x v="1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9"/>
    <x v="21"/>
    <n v="204.05"/>
    <x v="1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9"/>
    <x v="215"/>
    <n v="48.7"/>
    <x v="1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9"/>
    <x v="13"/>
    <n v="53.34"/>
    <x v="1"/>
    <x v="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9"/>
    <x v="108"/>
    <n v="75.09"/>
    <x v="1"/>
    <x v="3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9"/>
    <x v="174"/>
    <n v="18"/>
    <x v="1"/>
    <x v="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9"/>
    <x v="8"/>
    <n v="209.84"/>
    <x v="1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9"/>
    <x v="5"/>
    <n v="61.02"/>
    <x v="1"/>
    <x v="3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9"/>
    <x v="8"/>
    <n v="61"/>
    <x v="1"/>
    <x v="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9"/>
    <x v="31"/>
    <n v="80.03"/>
    <x v="1"/>
    <x v="3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9"/>
    <x v="184"/>
    <n v="29.07"/>
    <x v="1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9"/>
    <x v="5"/>
    <n v="49.44"/>
    <x v="1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9"/>
    <x v="8"/>
    <n v="93.98"/>
    <x v="1"/>
    <x v="3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9"/>
    <x v="6"/>
    <n v="61.94"/>
    <x v="1"/>
    <x v="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39"/>
    <x v="9"/>
    <n v="78.5"/>
    <x v="1"/>
    <x v="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9"/>
    <x v="29"/>
    <n v="33.75"/>
    <x v="1"/>
    <x v="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9"/>
    <x v="7"/>
    <n v="66.45"/>
    <x v="1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9"/>
    <x v="13"/>
    <n v="35.799999999999997"/>
    <x v="1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9"/>
    <x v="21"/>
    <n v="145.65"/>
    <x v="1"/>
    <x v="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9"/>
    <x v="9"/>
    <n v="25.69"/>
    <x v="1"/>
    <x v="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39"/>
    <x v="21"/>
    <n v="152.5"/>
    <x v="1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9"/>
    <x v="40"/>
    <n v="30"/>
    <x v="1"/>
    <x v="3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9"/>
    <x v="7"/>
    <n v="142.28"/>
    <x v="1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9"/>
    <x v="7"/>
    <n v="24.55"/>
    <x v="1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9"/>
    <x v="91"/>
    <n v="292.77999999999997"/>
    <x v="1"/>
    <x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9"/>
    <x v="16"/>
    <n v="44.92"/>
    <x v="1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9"/>
    <x v="6"/>
    <n v="23.1"/>
    <x v="1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9"/>
    <x v="2"/>
    <n v="80.400000000000006"/>
    <x v="1"/>
    <x v="3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9"/>
    <x v="8"/>
    <n v="72.290000000000006"/>
    <x v="1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9"/>
    <x v="2"/>
    <n v="32.97"/>
    <x v="1"/>
    <x v="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9"/>
    <x v="86"/>
    <n v="116.65"/>
    <x v="1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9"/>
    <x v="8"/>
    <n v="79.62"/>
    <x v="1"/>
    <x v="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9"/>
    <x v="8"/>
    <n v="27.78"/>
    <x v="1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9"/>
    <x v="5"/>
    <n v="81.03"/>
    <x v="1"/>
    <x v="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9"/>
    <x v="21"/>
    <n v="136.85"/>
    <x v="1"/>
    <x v="3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9"/>
    <x v="3"/>
    <n v="177.62"/>
    <x v="1"/>
    <x v="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9"/>
    <x v="177"/>
    <n v="109.08"/>
    <x v="1"/>
    <x v="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9"/>
    <x v="8"/>
    <n v="119.64"/>
    <x v="1"/>
    <x v="3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9"/>
    <x v="21"/>
    <n v="78.209999999999994"/>
    <x v="1"/>
    <x v="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9"/>
    <x v="193"/>
    <n v="52.17"/>
    <x v="1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9"/>
    <x v="7"/>
    <n v="114.13"/>
    <x v="1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9"/>
    <x v="22"/>
    <n v="50"/>
    <x v="1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9"/>
    <x v="5"/>
    <n v="91.67"/>
    <x v="1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9"/>
    <x v="17"/>
    <n v="108.59"/>
    <x v="1"/>
    <x v="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9"/>
    <x v="8"/>
    <n v="69.819999999999993"/>
    <x v="1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9"/>
    <x v="42"/>
    <n v="109.57"/>
    <x v="1"/>
    <x v="3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39"/>
    <x v="3"/>
    <n v="71.67"/>
    <x v="1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9"/>
    <x v="7"/>
    <n v="93.61"/>
    <x v="1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9"/>
    <x v="29"/>
    <n v="76.8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9"/>
    <x v="135"/>
    <n v="35.799999999999997"/>
    <x v="1"/>
    <x v="3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9"/>
    <x v="21"/>
    <n v="55.6"/>
    <x v="1"/>
    <x v="3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9"/>
    <x v="9"/>
    <n v="147.33000000000001"/>
    <x v="1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9"/>
    <x v="7"/>
    <n v="56.33"/>
    <x v="1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9"/>
    <x v="7"/>
    <n v="96.19"/>
    <x v="1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9"/>
    <x v="33"/>
    <n v="63.57"/>
    <x v="1"/>
    <x v="3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9"/>
    <x v="6"/>
    <n v="184.78"/>
    <x v="1"/>
    <x v="3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39"/>
    <x v="7"/>
    <n v="126.72"/>
    <x v="1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9"/>
    <x v="40"/>
    <n v="83.43"/>
    <x v="1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9"/>
    <x v="146"/>
    <n v="54.5"/>
    <x v="1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9"/>
    <x v="7"/>
    <n v="302.31"/>
    <x v="1"/>
    <x v="3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9"/>
    <x v="6"/>
    <n v="44.14"/>
    <x v="1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9"/>
    <x v="3"/>
    <n v="866.67"/>
    <x v="1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9"/>
    <x v="357"/>
    <n v="61.39"/>
    <x v="1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9"/>
    <x v="17"/>
    <n v="29.67"/>
    <x v="1"/>
    <x v="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9"/>
    <x v="2"/>
    <n v="45.48"/>
    <x v="1"/>
    <x v="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39"/>
    <x v="3"/>
    <n v="96.2"/>
    <x v="1"/>
    <x v="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9"/>
    <x v="90"/>
    <n v="67.92"/>
    <x v="1"/>
    <x v="3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9"/>
    <x v="86"/>
    <n v="30.78"/>
    <x v="1"/>
    <x v="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9"/>
    <x v="3"/>
    <n v="38.33"/>
    <x v="1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9"/>
    <x v="8"/>
    <n v="66.83"/>
    <x v="1"/>
    <x v="3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39"/>
    <x v="13"/>
    <n v="71.73"/>
    <x v="1"/>
    <x v="3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9"/>
    <x v="8"/>
    <n v="176.47"/>
    <x v="1"/>
    <x v="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9"/>
    <x v="8"/>
    <n v="421.11"/>
    <x v="1"/>
    <x v="3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9"/>
    <x v="7"/>
    <n v="104.99"/>
    <x v="1"/>
    <x v="3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9"/>
    <x v="29"/>
    <n v="28.19"/>
    <x v="1"/>
    <x v="3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9"/>
    <x v="3"/>
    <n v="54.55"/>
    <x v="1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9"/>
    <x v="3"/>
    <n v="111.89"/>
    <x v="1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9"/>
    <x v="21"/>
    <n v="85.21"/>
    <x v="1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9"/>
    <x v="7"/>
    <n v="76.650000000000006"/>
    <x v="1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9"/>
    <x v="20"/>
    <n v="65.17"/>
    <x v="1"/>
    <x v="3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9"/>
    <x v="8"/>
    <n v="93.76"/>
    <x v="1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9"/>
    <x v="8"/>
    <n v="133.33000000000001"/>
    <x v="1"/>
    <x v="3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9"/>
    <x v="2"/>
    <n v="51.22"/>
    <x v="1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9"/>
    <x v="16"/>
    <n v="100.17"/>
    <x v="1"/>
    <x v="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9"/>
    <x v="3"/>
    <n v="34.6"/>
    <x v="1"/>
    <x v="3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9"/>
    <x v="41"/>
    <n v="184.68"/>
    <x v="1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9"/>
    <x v="21"/>
    <n v="69.819999999999993"/>
    <x v="1"/>
    <x v="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9"/>
    <x v="315"/>
    <n v="61.94"/>
    <x v="1"/>
    <x v="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9"/>
    <x v="8"/>
    <n v="41.67"/>
    <x v="1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9"/>
    <x v="6"/>
    <n v="36.07"/>
    <x v="1"/>
    <x v="3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9"/>
    <x v="24"/>
    <n v="29"/>
    <x v="1"/>
    <x v="3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9"/>
    <x v="358"/>
    <n v="24.21"/>
    <x v="1"/>
    <x v="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9"/>
    <x v="3"/>
    <n v="55.89"/>
    <x v="1"/>
    <x v="3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9"/>
    <x v="20"/>
    <n v="11.67"/>
    <x v="1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9"/>
    <x v="38"/>
    <n v="68.349999999999994"/>
    <x v="1"/>
    <x v="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9"/>
    <x v="3"/>
    <n v="27.07"/>
    <x v="1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9"/>
    <x v="8"/>
    <n v="118.13"/>
    <x v="1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9"/>
    <x v="21"/>
    <n v="44.76"/>
    <x v="1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9"/>
    <x v="5"/>
    <n v="99.79"/>
    <x v="1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9"/>
    <x v="8"/>
    <n v="117.65"/>
    <x v="1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9"/>
    <x v="108"/>
    <n v="203.33"/>
    <x v="1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9"/>
    <x v="177"/>
    <n v="28.32"/>
    <x v="1"/>
    <x v="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9"/>
    <x v="8"/>
    <n v="110.23"/>
    <x v="1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9"/>
    <x v="13"/>
    <n v="31.97"/>
    <x v="1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9"/>
    <x v="184"/>
    <n v="58.61"/>
    <x v="1"/>
    <x v="3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9"/>
    <x v="39"/>
    <n v="29.43"/>
    <x v="1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9"/>
    <x v="15"/>
    <n v="81.38"/>
    <x v="1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9"/>
    <x v="3"/>
    <n v="199.17"/>
    <x v="1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9"/>
    <x v="8"/>
    <n v="115.38"/>
    <x v="1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9"/>
    <x v="22"/>
    <n v="46.43"/>
    <x v="1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9"/>
    <x v="3"/>
    <n v="70.569999999999993"/>
    <x v="1"/>
    <x v="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9"/>
    <x v="8"/>
    <n v="22.22"/>
    <x v="1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9"/>
    <x v="28"/>
    <n v="159.47"/>
    <x v="1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9"/>
    <x v="8"/>
    <n v="37.78"/>
    <x v="1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9"/>
    <x v="7"/>
    <n v="72.05"/>
    <x v="1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39"/>
    <x v="13"/>
    <n v="63.7"/>
    <x v="1"/>
    <x v="3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9"/>
    <x v="177"/>
    <n v="28.41"/>
    <x v="1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9"/>
    <x v="7"/>
    <n v="103.21"/>
    <x v="1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9"/>
    <x v="15"/>
    <n v="71.150000000000006"/>
    <x v="1"/>
    <x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9"/>
    <x v="49"/>
    <n v="35"/>
    <x v="1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9"/>
    <x v="3"/>
    <n v="81.78"/>
    <x v="1"/>
    <x v="3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9"/>
    <x v="33"/>
    <n v="297.02999999999997"/>
    <x v="1"/>
    <x v="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9"/>
    <x v="29"/>
    <n v="46.61"/>
    <x v="1"/>
    <x v="3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9"/>
    <x v="8"/>
    <n v="51.72"/>
    <x v="1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9"/>
    <x v="33"/>
    <n v="40.29"/>
    <x v="1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9"/>
    <x v="22"/>
    <n v="16.25"/>
    <x v="1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9"/>
    <x v="15"/>
    <n v="30.15"/>
    <x v="1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9"/>
    <x v="8"/>
    <n v="95.24"/>
    <x v="1"/>
    <x v="3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9"/>
    <x v="5"/>
    <n v="52.21"/>
    <x v="1"/>
    <x v="3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9"/>
    <x v="8"/>
    <n v="134.15"/>
    <x v="1"/>
    <x v="3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9"/>
    <x v="6"/>
    <n v="62.83"/>
    <x v="1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9"/>
    <x v="20"/>
    <n v="58.95"/>
    <x v="1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9"/>
    <x v="6"/>
    <n v="143.11000000000001"/>
    <x v="1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9"/>
    <x v="7"/>
    <n v="84.17"/>
    <x v="1"/>
    <x v="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9"/>
    <x v="3"/>
    <n v="186.07"/>
    <x v="1"/>
    <x v="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9"/>
    <x v="164"/>
    <n v="89.79"/>
    <x v="1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9"/>
    <x v="2"/>
    <n v="64.16"/>
    <x v="1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9"/>
    <x v="33"/>
    <n v="59.65"/>
    <x v="1"/>
    <x v="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9"/>
    <x v="8"/>
    <n v="31.25"/>
    <x v="1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9"/>
    <x v="359"/>
    <n v="41.2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9"/>
    <x v="360"/>
    <n v="43.35"/>
    <x v="1"/>
    <x v="3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9"/>
    <x v="8"/>
    <n v="64.52"/>
    <x v="1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9"/>
    <x v="29"/>
    <n v="43.28"/>
    <x v="1"/>
    <x v="3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9"/>
    <x v="29"/>
    <n v="77"/>
    <x v="1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9"/>
    <x v="5"/>
    <n v="51.22"/>
    <x v="1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9"/>
    <x v="193"/>
    <n v="68.25"/>
    <x v="1"/>
    <x v="3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9"/>
    <x v="142"/>
    <n v="19.489999999999998"/>
    <x v="1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9"/>
    <x v="7"/>
    <n v="41.13"/>
    <x v="1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9"/>
    <x v="42"/>
    <n v="41.41"/>
    <x v="1"/>
    <x v="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9"/>
    <x v="30"/>
    <n v="27.5"/>
    <x v="1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9"/>
    <x v="7"/>
    <n v="33.57"/>
    <x v="1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9"/>
    <x v="7"/>
    <n v="145.87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9"/>
    <x v="87"/>
    <n v="358.69"/>
    <x v="1"/>
    <x v="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9"/>
    <x v="49"/>
    <n v="50.98"/>
    <x v="1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9"/>
    <x v="39"/>
    <n v="45.04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9"/>
    <x v="9"/>
    <n v="17.53"/>
    <x v="1"/>
    <x v="3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9"/>
    <x v="361"/>
    <n v="50"/>
    <x v="1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9"/>
    <x v="86"/>
    <n v="57.92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9"/>
    <x v="179"/>
    <n v="29.71"/>
    <x v="1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9"/>
    <x v="33"/>
    <n v="90.68"/>
    <x v="1"/>
    <x v="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9"/>
    <x v="21"/>
    <n v="55.01"/>
    <x v="1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9"/>
    <x v="33"/>
    <n v="57.22"/>
    <x v="1"/>
    <x v="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9"/>
    <x v="37"/>
    <n v="72.95"/>
    <x v="1"/>
    <x v="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9"/>
    <x v="7"/>
    <n v="64.47"/>
    <x v="1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9"/>
    <x v="108"/>
    <n v="716.35"/>
    <x v="1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9"/>
    <x v="40"/>
    <n v="50.4"/>
    <x v="1"/>
    <x v="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9"/>
    <x v="95"/>
    <n v="41.67"/>
    <x v="1"/>
    <x v="3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9"/>
    <x v="205"/>
    <n v="35.770000000000003"/>
    <x v="1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9"/>
    <x v="21"/>
    <n v="88.74"/>
    <x v="1"/>
    <x v="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9"/>
    <x v="8"/>
    <n v="148.47999999999999"/>
    <x v="1"/>
    <x v="3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9"/>
    <x v="7"/>
    <n v="51.79"/>
    <x v="1"/>
    <x v="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9"/>
    <x v="40"/>
    <n v="20"/>
    <x v="1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9"/>
    <x v="3"/>
    <n v="52"/>
    <x v="1"/>
    <x v="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9"/>
    <x v="41"/>
    <n v="53.23"/>
    <x v="1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9"/>
    <x v="40"/>
    <n v="39.6"/>
    <x v="1"/>
    <x v="3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9"/>
    <x v="30"/>
    <n v="34.25"/>
    <x v="1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9"/>
    <x v="1"/>
    <n v="164.62"/>
    <x v="1"/>
    <x v="3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39"/>
    <x v="17"/>
    <n v="125.05"/>
    <x v="1"/>
    <x v="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9"/>
    <x v="177"/>
    <n v="51.88"/>
    <x v="1"/>
    <x v="3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9"/>
    <x v="12"/>
    <n v="40.29"/>
    <x v="1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9"/>
    <x v="35"/>
    <n v="64.91"/>
    <x v="1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9"/>
    <x v="7"/>
    <n v="55.33"/>
    <x v="1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9"/>
    <x v="19"/>
    <n v="83.14"/>
    <x v="1"/>
    <x v="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9"/>
    <x v="30"/>
    <n v="38.71"/>
    <x v="1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9"/>
    <x v="10"/>
    <n v="125.38"/>
    <x v="1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9"/>
    <x v="40"/>
    <n v="78.260000000000005"/>
    <x v="1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9"/>
    <x v="30"/>
    <n v="47.22"/>
    <x v="1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9"/>
    <x v="136"/>
    <n v="79.099999999999994"/>
    <x v="1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9"/>
    <x v="2"/>
    <n v="114.29"/>
    <x v="1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9"/>
    <x v="8"/>
    <n v="51.72"/>
    <x v="1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9"/>
    <x v="8"/>
    <n v="30.77"/>
    <x v="1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39"/>
    <x v="13"/>
    <n v="74.209999999999994"/>
    <x v="1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9"/>
    <x v="39"/>
    <n v="47.85"/>
    <x v="1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9"/>
    <x v="15"/>
    <n v="34.409999999999997"/>
    <x v="1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39"/>
    <x v="21"/>
    <n v="40.24"/>
    <x v="1"/>
    <x v="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9"/>
    <x v="6"/>
    <n v="60.29"/>
    <x v="1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9"/>
    <x v="6"/>
    <n v="25.31"/>
    <x v="1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9"/>
    <x v="7"/>
    <n v="35.950000000000003"/>
    <x v="1"/>
    <x v="3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9"/>
    <x v="2"/>
    <n v="136"/>
    <x v="1"/>
    <x v="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9"/>
    <x v="29"/>
    <n v="70.760000000000005"/>
    <x v="1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9"/>
    <x v="8"/>
    <n v="125"/>
    <x v="1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9"/>
    <x v="3"/>
    <n v="66.510000000000005"/>
    <x v="1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9"/>
    <x v="21"/>
    <n v="105"/>
    <x v="1"/>
    <x v="3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9"/>
    <x v="3"/>
    <n v="145"/>
    <x v="1"/>
    <x v="3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9"/>
    <x v="143"/>
    <n v="12"/>
    <x v="1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9"/>
    <x v="6"/>
    <n v="96.67"/>
    <x v="1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9"/>
    <x v="7"/>
    <n v="60.33"/>
    <x v="1"/>
    <x v="3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9"/>
    <x v="7"/>
    <n v="79.89"/>
    <x v="1"/>
    <x v="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9"/>
    <x v="8"/>
    <n v="58.82"/>
    <x v="1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9"/>
    <x v="90"/>
    <n v="75.34"/>
    <x v="1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9"/>
    <x v="5"/>
    <n v="55"/>
    <x v="1"/>
    <x v="3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9"/>
    <x v="33"/>
    <n v="66.959999999999994"/>
    <x v="1"/>
    <x v="3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9"/>
    <x v="8"/>
    <n v="227.27"/>
    <x v="1"/>
    <x v="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9"/>
    <x v="8"/>
    <n v="307.69"/>
    <x v="1"/>
    <x v="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9"/>
    <x v="5"/>
    <n v="50.02"/>
    <x v="1"/>
    <x v="3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9"/>
    <x v="7"/>
    <n v="72.39"/>
    <x v="1"/>
    <x v="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9"/>
    <x v="7"/>
    <n v="95.95"/>
    <x v="1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9"/>
    <x v="311"/>
    <n v="45.62"/>
    <x v="1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9"/>
    <x v="8"/>
    <n v="41.03"/>
    <x v="1"/>
    <x v="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9"/>
    <x v="35"/>
    <n v="56.83"/>
    <x v="1"/>
    <x v="3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9"/>
    <x v="21"/>
    <n v="137.24"/>
    <x v="1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9"/>
    <x v="6"/>
    <n v="75.709999999999994"/>
    <x v="1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9"/>
    <x v="21"/>
    <n v="99"/>
    <x v="1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9"/>
    <x v="16"/>
    <n v="81.569999999999993"/>
    <x v="1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9"/>
    <x v="7"/>
    <n v="45.11"/>
    <x v="1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9"/>
    <x v="88"/>
    <n v="36.67"/>
    <x v="1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9"/>
    <x v="8"/>
    <n v="125"/>
    <x v="1"/>
    <x v="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9"/>
    <x v="30"/>
    <n v="49.23"/>
    <x v="1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9"/>
    <x v="17"/>
    <n v="42.3"/>
    <x v="1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9"/>
    <x v="9"/>
    <n v="78.88"/>
    <x v="1"/>
    <x v="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9"/>
    <x v="94"/>
    <n v="38.28"/>
    <x v="1"/>
    <x v="3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9"/>
    <x v="33"/>
    <n v="44.85"/>
    <x v="1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9"/>
    <x v="42"/>
    <n v="13.53"/>
    <x v="1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39"/>
    <x v="143"/>
    <n v="43.5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9"/>
    <x v="30"/>
    <n v="30.95"/>
    <x v="1"/>
    <x v="3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9"/>
    <x v="28"/>
    <n v="55.23"/>
    <x v="1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9"/>
    <x v="4"/>
    <n v="46.13"/>
    <x v="1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9"/>
    <x v="2"/>
    <n v="39.380000000000003"/>
    <x v="1"/>
    <x v="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9"/>
    <x v="21"/>
    <n v="66.150000000000006"/>
    <x v="1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39"/>
    <x v="2"/>
    <n v="54.14"/>
    <x v="1"/>
    <x v="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9"/>
    <x v="8"/>
    <n v="104.17"/>
    <x v="1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9"/>
    <x v="8"/>
    <n v="31.38"/>
    <x v="1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9"/>
    <x v="21"/>
    <n v="59.21"/>
    <x v="1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9"/>
    <x v="35"/>
    <n v="119.18"/>
    <x v="1"/>
    <x v="3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9"/>
    <x v="21"/>
    <n v="164.62"/>
    <x v="1"/>
    <x v="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9"/>
    <x v="21"/>
    <n v="24.29"/>
    <x v="1"/>
    <x v="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9"/>
    <x v="2"/>
    <n v="40.94"/>
    <x v="1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9"/>
    <x v="21"/>
    <n v="61.1"/>
    <x v="1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9"/>
    <x v="8"/>
    <n v="38.65"/>
    <x v="1"/>
    <x v="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9"/>
    <x v="6"/>
    <n v="56.2"/>
    <x v="1"/>
    <x v="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9"/>
    <x v="40"/>
    <n v="107"/>
    <x v="1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39"/>
    <x v="8"/>
    <n v="171.43"/>
    <x v="1"/>
    <x v="3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9"/>
    <x v="8"/>
    <n v="110.5"/>
    <x v="1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9"/>
    <x v="8"/>
    <n v="179.28"/>
    <x v="1"/>
    <x v="3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9"/>
    <x v="123"/>
    <n v="22.91"/>
    <x v="1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9"/>
    <x v="3"/>
    <n v="43.13"/>
    <x v="1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39"/>
    <x v="29"/>
    <n v="46.89"/>
    <x v="1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9"/>
    <x v="21"/>
    <n v="47.41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9"/>
    <x v="327"/>
    <n v="15.13"/>
    <x v="1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9"/>
    <x v="2"/>
    <n v="21.1"/>
    <x v="1"/>
    <x v="3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9"/>
    <x v="7"/>
    <n v="59.12"/>
    <x v="1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9"/>
    <x v="26"/>
    <n v="97.92"/>
    <x v="1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9"/>
    <x v="2"/>
    <n v="55.13"/>
    <x v="1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9"/>
    <x v="15"/>
    <n v="26.54"/>
    <x v="1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9"/>
    <x v="38"/>
    <n v="58.42"/>
    <x v="1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9"/>
    <x v="8"/>
    <n v="122.54"/>
    <x v="1"/>
    <x v="3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9"/>
    <x v="35"/>
    <n v="87.96"/>
    <x v="1"/>
    <x v="3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9"/>
    <x v="108"/>
    <n v="73.239999999999995"/>
    <x v="1"/>
    <x v="3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9"/>
    <x v="8"/>
    <n v="55.56"/>
    <x v="1"/>
    <x v="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9"/>
    <x v="33"/>
    <n v="39.54"/>
    <x v="1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9"/>
    <x v="6"/>
    <n v="136.78"/>
    <x v="1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9"/>
    <x v="7"/>
    <n v="99.34"/>
    <x v="1"/>
    <x v="3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9"/>
    <x v="8"/>
    <n v="20"/>
    <x v="1"/>
    <x v="3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9"/>
    <x v="22"/>
    <n v="28.89"/>
    <x v="1"/>
    <x v="3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9"/>
    <x v="8"/>
    <n v="40.549999999999997"/>
    <x v="1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9"/>
    <x v="8"/>
    <n v="35.71"/>
    <x v="1"/>
    <x v="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9"/>
    <x v="35"/>
    <n v="37.96"/>
    <x v="1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9"/>
    <x v="8"/>
    <n v="33.33"/>
    <x v="1"/>
    <x v="3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9"/>
    <x v="314"/>
    <n v="58.57"/>
    <x v="1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9"/>
    <x v="15"/>
    <n v="135.63"/>
    <x v="1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9"/>
    <x v="31"/>
    <n v="30.94"/>
    <x v="1"/>
    <x v="3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9"/>
    <x v="17"/>
    <n v="176.09"/>
    <x v="1"/>
    <x v="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9"/>
    <x v="15"/>
    <n v="151.97999999999999"/>
    <x v="1"/>
    <x v="3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9"/>
    <x v="37"/>
    <n v="22.61"/>
    <x v="1"/>
    <x v="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9"/>
    <x v="7"/>
    <n v="18.27"/>
    <x v="1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9"/>
    <x v="30"/>
    <n v="82.26"/>
    <x v="1"/>
    <x v="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9"/>
    <x v="8"/>
    <n v="68.53"/>
    <x v="1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9"/>
    <x v="215"/>
    <n v="68.06"/>
    <x v="1"/>
    <x v="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9"/>
    <x v="37"/>
    <n v="72.709999999999994"/>
    <x v="1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9"/>
    <x v="38"/>
    <n v="77.19"/>
    <x v="1"/>
    <x v="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9"/>
    <x v="9"/>
    <n v="55.97"/>
    <x v="1"/>
    <x v="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9"/>
    <x v="17"/>
    <n v="49.69"/>
    <x v="1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39"/>
    <x v="29"/>
    <n v="79"/>
    <x v="1"/>
    <x v="3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9"/>
    <x v="33"/>
    <n v="77.73"/>
    <x v="1"/>
    <x v="3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9"/>
    <x v="5"/>
    <n v="40.78"/>
    <x v="1"/>
    <x v="3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9"/>
    <x v="179"/>
    <n v="59.41"/>
    <x v="1"/>
    <x v="3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9"/>
    <x v="22"/>
    <n v="3.25"/>
    <x v="1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9"/>
    <x v="3"/>
    <n v="39.380000000000003"/>
    <x v="1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9"/>
    <x v="8"/>
    <n v="81.67"/>
    <x v="1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9"/>
    <x v="193"/>
    <n v="44.91"/>
    <x v="1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9"/>
    <x v="40"/>
    <n v="49.06"/>
    <x v="1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9"/>
    <x v="358"/>
    <n v="30.67"/>
    <x v="1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9"/>
    <x v="22"/>
    <n v="61.06"/>
    <x v="1"/>
    <x v="3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9"/>
    <x v="2"/>
    <n v="29"/>
    <x v="1"/>
    <x v="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9"/>
    <x v="8"/>
    <n v="29.63"/>
    <x v="1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9"/>
    <x v="42"/>
    <n v="143.1"/>
    <x v="1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9"/>
    <x v="183"/>
    <n v="52.35"/>
    <x v="1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9"/>
    <x v="104"/>
    <n v="66.67"/>
    <x v="1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39"/>
    <x v="123"/>
    <n v="126.67"/>
    <x v="1"/>
    <x v="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9"/>
    <x v="8"/>
    <n v="62.5"/>
    <x v="1"/>
    <x v="3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9"/>
    <x v="7"/>
    <n v="35.49"/>
    <x v="1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9"/>
    <x v="13"/>
    <n v="37.08"/>
    <x v="1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9"/>
    <x v="105"/>
    <n v="69.33"/>
    <x v="1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9"/>
    <x v="17"/>
    <n v="17.25"/>
    <x v="1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9"/>
    <x v="7"/>
    <n v="36.07"/>
    <x v="1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9"/>
    <x v="40"/>
    <n v="66.47"/>
    <x v="1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9"/>
    <x v="2"/>
    <n v="56.07"/>
    <x v="1"/>
    <x v="3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9"/>
    <x v="5"/>
    <n v="47.03"/>
    <x v="1"/>
    <x v="3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9"/>
    <x v="8"/>
    <n v="47.67"/>
    <x v="1"/>
    <x v="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9"/>
    <x v="28"/>
    <n v="88.24"/>
    <x v="1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9"/>
    <x v="2"/>
    <n v="80.72"/>
    <x v="1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9"/>
    <x v="33"/>
    <n v="39.49"/>
    <x v="1"/>
    <x v="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9"/>
    <x v="21"/>
    <n v="84.85"/>
    <x v="1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9"/>
    <x v="8"/>
    <n v="68.97"/>
    <x v="1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9"/>
    <x v="8"/>
    <n v="550.04"/>
    <x v="1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9"/>
    <x v="3"/>
    <n v="97.5"/>
    <x v="1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9"/>
    <x v="8"/>
    <n v="29.41"/>
    <x v="1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9"/>
    <x v="3"/>
    <n v="57.78"/>
    <x v="1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9"/>
    <x v="362"/>
    <n v="44.24"/>
    <x v="1"/>
    <x v="3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9"/>
    <x v="7"/>
    <n v="60.91"/>
    <x v="1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9"/>
    <x v="107"/>
    <n v="68.84"/>
    <x v="1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9"/>
    <x v="31"/>
    <n v="73.58"/>
    <x v="1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39"/>
    <x v="6"/>
    <n v="115.02"/>
    <x v="1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39"/>
    <x v="38"/>
    <n v="110.75"/>
    <x v="1"/>
    <x v="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9"/>
    <x v="7"/>
    <n v="75.5"/>
    <x v="1"/>
    <x v="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9"/>
    <x v="21"/>
    <n v="235.46"/>
    <x v="1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9"/>
    <x v="8"/>
    <n v="11.36"/>
    <x v="1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9"/>
    <x v="38"/>
    <n v="92.5"/>
    <x v="1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39"/>
    <x v="7"/>
    <n v="202.85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9"/>
    <x v="3"/>
    <n v="26"/>
    <x v="1"/>
    <x v="3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9"/>
    <x v="15"/>
    <n v="46.05"/>
    <x v="1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39"/>
    <x v="41"/>
    <n v="51"/>
    <x v="1"/>
    <x v="3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9"/>
    <x v="8"/>
    <n v="31.58"/>
    <x v="1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9"/>
    <x v="33"/>
    <n v="53.36"/>
    <x v="1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9"/>
    <x v="3"/>
    <n v="36.96"/>
    <x v="1"/>
    <x v="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9"/>
    <x v="177"/>
    <n v="81.290000000000006"/>
    <x v="1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9"/>
    <x v="5"/>
    <n v="20.079999999999998"/>
    <x v="1"/>
    <x v="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9"/>
    <x v="7"/>
    <n v="88.25"/>
    <x v="1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9"/>
    <x v="21"/>
    <n v="53.44"/>
    <x v="1"/>
    <x v="3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9"/>
    <x v="35"/>
    <n v="39.869999999999997"/>
    <x v="1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39"/>
    <x v="8"/>
    <n v="145.16"/>
    <x v="1"/>
    <x v="3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9"/>
    <x v="49"/>
    <n v="23.33"/>
    <x v="1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9"/>
    <x v="32"/>
    <n v="64.38"/>
    <x v="1"/>
    <x v="3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9"/>
    <x v="33"/>
    <n v="62.05"/>
    <x v="1"/>
    <x v="3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9"/>
    <x v="33"/>
    <n v="66.13"/>
    <x v="1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9"/>
    <x v="5"/>
    <n v="73.400000000000006"/>
    <x v="1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9"/>
    <x v="40"/>
    <n v="99.5"/>
    <x v="1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9"/>
    <x v="20"/>
    <n v="62.17"/>
    <x v="1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9"/>
    <x v="86"/>
    <n v="62.33"/>
    <x v="1"/>
    <x v="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9"/>
    <x v="38"/>
    <n v="58.79"/>
    <x v="1"/>
    <x v="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9"/>
    <x v="86"/>
    <n v="45.35"/>
    <x v="1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9"/>
    <x v="6"/>
    <n v="41.94"/>
    <x v="1"/>
    <x v="3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9"/>
    <x v="7"/>
    <n v="59.17"/>
    <x v="1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9"/>
    <x v="8"/>
    <n v="200.49"/>
    <x v="1"/>
    <x v="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9"/>
    <x v="15"/>
    <n v="83.97"/>
    <x v="1"/>
    <x v="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9"/>
    <x v="90"/>
    <n v="57.26"/>
    <x v="1"/>
    <x v="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9"/>
    <x v="28"/>
    <n v="58.06"/>
    <x v="1"/>
    <x v="3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9"/>
    <x v="30"/>
    <n v="186.8"/>
    <x v="1"/>
    <x v="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9"/>
    <x v="9"/>
    <n v="74.12"/>
    <x v="1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9"/>
    <x v="32"/>
    <n v="30.71"/>
    <x v="1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9"/>
    <x v="13"/>
    <n v="62.67"/>
    <x v="1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9"/>
    <x v="8"/>
    <n v="121.36"/>
    <x v="1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9"/>
    <x v="19"/>
    <n v="39.74"/>
    <x v="1"/>
    <x v="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9"/>
    <x v="29"/>
    <n v="72"/>
    <x v="1"/>
    <x v="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9"/>
    <x v="38"/>
    <n v="40.630000000000003"/>
    <x v="1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9"/>
    <x v="7"/>
    <n v="63"/>
    <x v="1"/>
    <x v="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9"/>
    <x v="10"/>
    <n v="33.67"/>
    <x v="1"/>
    <x v="3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9"/>
    <x v="8"/>
    <n v="38.590000000000003"/>
    <x v="1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9"/>
    <x v="15"/>
    <n v="155.94999999999999"/>
    <x v="1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9"/>
    <x v="4"/>
    <n v="43.2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9"/>
    <x v="104"/>
    <n v="15.15"/>
    <x v="1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9"/>
    <x v="33"/>
    <n v="83.57"/>
    <x v="1"/>
    <x v="3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9"/>
    <x v="10"/>
    <n v="140"/>
    <x v="1"/>
    <x v="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9"/>
    <x v="359"/>
    <n v="80.87"/>
    <x v="1"/>
    <x v="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9"/>
    <x v="125"/>
    <n v="53.85"/>
    <x v="1"/>
    <x v="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9"/>
    <x v="29"/>
    <n v="30.93"/>
    <x v="1"/>
    <x v="3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9"/>
    <x v="48"/>
    <n v="67.959999999999994"/>
    <x v="1"/>
    <x v="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9"/>
    <x v="35"/>
    <n v="27.14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9"/>
    <x v="223"/>
    <n v="110.87"/>
    <x v="1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9"/>
    <x v="21"/>
    <n v="106.84"/>
    <x v="1"/>
    <x v="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9"/>
    <x v="21"/>
    <n v="105.52"/>
    <x v="1"/>
    <x v="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9"/>
    <x v="33"/>
    <n v="132.96"/>
    <x v="1"/>
    <x v="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9"/>
    <x v="94"/>
    <n v="51.92"/>
    <x v="1"/>
    <x v="3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9"/>
    <x v="7"/>
    <n v="310"/>
    <x v="1"/>
    <x v="3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9"/>
    <x v="363"/>
    <n v="26.02"/>
    <x v="1"/>
    <x v="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9"/>
    <x v="364"/>
    <n v="105"/>
    <x v="1"/>
    <x v="3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9"/>
    <x v="2"/>
    <n v="86.23"/>
    <x v="1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9"/>
    <x v="7"/>
    <n v="114.55"/>
    <x v="1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9"/>
    <x v="38"/>
    <n v="47.66"/>
    <x v="1"/>
    <x v="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9"/>
    <x v="21"/>
    <n v="72.89"/>
    <x v="1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9"/>
    <x v="33"/>
    <n v="49.55"/>
    <x v="1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9"/>
    <x v="37"/>
    <n v="25.4"/>
    <x v="1"/>
    <x v="3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9"/>
    <x v="365"/>
    <n v="62.59"/>
    <x v="1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9"/>
    <x v="7"/>
    <n v="61.06"/>
    <x v="1"/>
    <x v="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39"/>
    <x v="114"/>
    <n v="60.06"/>
    <x v="1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39"/>
    <x v="113"/>
    <n v="72.400000000000006"/>
    <x v="1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39"/>
    <x v="54"/>
    <n v="100"/>
    <x v="1"/>
    <x v="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39"/>
    <x v="57"/>
    <n v="51.67"/>
    <x v="1"/>
    <x v="3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39"/>
    <x v="77"/>
    <n v="32.75"/>
    <x v="1"/>
    <x v="3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39"/>
    <x v="50"/>
    <n v="0"/>
    <x v="1"/>
    <x v="3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39"/>
    <x v="58"/>
    <n v="61"/>
    <x v="1"/>
    <x v="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39"/>
    <x v="55"/>
    <n v="10"/>
    <x v="1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39"/>
    <x v="60"/>
    <n v="10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39"/>
    <x v="70"/>
    <n v="37.5"/>
    <x v="1"/>
    <x v="3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39"/>
    <x v="82"/>
    <n v="45"/>
    <x v="1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39"/>
    <x v="68"/>
    <n v="100.63"/>
    <x v="1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39"/>
    <x v="82"/>
    <n v="25.57"/>
    <x v="1"/>
    <x v="3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39"/>
    <x v="50"/>
    <n v="0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39"/>
    <x v="53"/>
    <n v="25"/>
    <x v="1"/>
    <x v="3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39"/>
    <x v="50"/>
    <n v="0"/>
    <x v="1"/>
    <x v="3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39"/>
    <x v="50"/>
    <n v="0"/>
    <x v="1"/>
    <x v="3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39"/>
    <x v="54"/>
    <n v="10"/>
    <x v="1"/>
    <x v="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39"/>
    <x v="53"/>
    <n v="202"/>
    <x v="1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39"/>
    <x v="60"/>
    <n v="25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9"/>
    <x v="8"/>
    <n v="41.67"/>
    <x v="1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9"/>
    <x v="7"/>
    <n v="53.29"/>
    <x v="1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9"/>
    <x v="108"/>
    <n v="70.23"/>
    <x v="1"/>
    <x v="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9"/>
    <x v="366"/>
    <n v="43.42"/>
    <x v="1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39"/>
    <x v="5"/>
    <n v="199.18"/>
    <x v="1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9"/>
    <x v="7"/>
    <n v="78.52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9"/>
    <x v="49"/>
    <n v="61.82"/>
    <x v="1"/>
    <x v="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9"/>
    <x v="8"/>
    <n v="50"/>
    <x v="1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9"/>
    <x v="17"/>
    <n v="48.34"/>
    <x v="1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9"/>
    <x v="13"/>
    <n v="107.25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9"/>
    <x v="367"/>
    <n v="57"/>
    <x v="1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9"/>
    <x v="6"/>
    <n v="40.92"/>
    <x v="1"/>
    <x v="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9"/>
    <x v="1"/>
    <n v="21.5"/>
    <x v="1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9"/>
    <x v="2"/>
    <n v="79.540000000000006"/>
    <x v="1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39"/>
    <x v="5"/>
    <n v="72.38"/>
    <x v="1"/>
    <x v="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9"/>
    <x v="6"/>
    <n v="64.63"/>
    <x v="1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9"/>
    <x v="29"/>
    <n v="38.57"/>
    <x v="1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9"/>
    <x v="2"/>
    <n v="107.57"/>
    <x v="1"/>
    <x v="3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9"/>
    <x v="17"/>
    <n v="27.5"/>
    <x v="1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9"/>
    <x v="42"/>
    <n v="70.459999999999994"/>
    <x v="1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9"/>
    <x v="8"/>
    <n v="178.57"/>
    <x v="1"/>
    <x v="3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9"/>
    <x v="8"/>
    <n v="62.63"/>
    <x v="1"/>
    <x v="3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9"/>
    <x v="368"/>
    <n v="75"/>
    <x v="1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9"/>
    <x v="6"/>
    <n v="58.9"/>
    <x v="1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9"/>
    <x v="2"/>
    <n v="139.56"/>
    <x v="1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39"/>
    <x v="16"/>
    <n v="70"/>
    <x v="1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9"/>
    <x v="15"/>
    <n v="57.39"/>
    <x v="1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9"/>
    <x v="12"/>
    <n v="40"/>
    <x v="1"/>
    <x v="3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9"/>
    <x v="40"/>
    <n v="64.290000000000006"/>
    <x v="1"/>
    <x v="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9"/>
    <x v="21"/>
    <n v="120.12"/>
    <x v="1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39"/>
    <x v="7"/>
    <n v="1008.24"/>
    <x v="1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9"/>
    <x v="7"/>
    <n v="63.28"/>
    <x v="1"/>
    <x v="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9"/>
    <x v="369"/>
    <n v="21.67"/>
    <x v="1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39"/>
    <x v="114"/>
    <n v="25.65"/>
    <x v="1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39"/>
    <x v="66"/>
    <n v="47.7"/>
    <x v="1"/>
    <x v="3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39"/>
    <x v="70"/>
    <n v="56.05"/>
    <x v="1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39"/>
    <x v="138"/>
    <n v="81.319999999999993"/>
    <x v="1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39"/>
    <x v="53"/>
    <n v="70.17"/>
    <x v="1"/>
    <x v="3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39"/>
    <x v="56"/>
    <n v="23.63"/>
    <x v="1"/>
    <x v="3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39"/>
    <x v="63"/>
    <n v="188.56"/>
    <x v="1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39"/>
    <x v="63"/>
    <n v="49.51"/>
    <x v="1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39"/>
    <x v="113"/>
    <n v="75.459999999999994"/>
    <x v="1"/>
    <x v="3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39"/>
    <x v="65"/>
    <n v="9.5"/>
    <x v="1"/>
    <x v="3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39"/>
    <x v="121"/>
    <n v="35.5"/>
    <x v="1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39"/>
    <x v="50"/>
    <n v="10"/>
    <x v="1"/>
    <x v="3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39"/>
    <x v="50"/>
    <n v="13"/>
    <x v="1"/>
    <x v="3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39"/>
    <x v="63"/>
    <n v="89.4"/>
    <x v="1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39"/>
    <x v="56"/>
    <n v="25"/>
    <x v="1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39"/>
    <x v="50"/>
    <n v="1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39"/>
    <x v="62"/>
    <n v="65"/>
    <x v="1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39"/>
    <x v="53"/>
    <n v="10"/>
    <x v="1"/>
    <x v="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39"/>
    <x v="50"/>
    <n v="1"/>
    <x v="1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39"/>
    <x v="82"/>
    <n v="81.540000000000006"/>
    <x v="1"/>
    <x v="3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39"/>
    <x v="62"/>
    <n v="100"/>
    <x v="1"/>
    <x v="3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39"/>
    <x v="50"/>
    <n v="1"/>
    <x v="1"/>
    <x v="3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39"/>
    <x v="50"/>
    <n v="0"/>
    <x v="1"/>
    <x v="3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39"/>
    <x v="60"/>
    <n v="20"/>
    <x v="1"/>
    <x v="3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39"/>
    <x v="117"/>
    <n v="46.43"/>
    <x v="1"/>
    <x v="3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39"/>
    <x v="60"/>
    <n v="5.5"/>
    <x v="1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39"/>
    <x v="55"/>
    <n v="50.2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39"/>
    <x v="117"/>
    <n v="38.71"/>
    <x v="1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39"/>
    <x v="60"/>
    <n v="13.11"/>
    <x v="1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39"/>
    <x v="122"/>
    <n v="315.5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39"/>
    <x v="69"/>
    <n v="37.14"/>
    <x v="1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39"/>
    <x v="50"/>
    <n v="0"/>
    <x v="1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39"/>
    <x v="66"/>
    <n v="128.27000000000001"/>
    <x v="1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39"/>
    <x v="56"/>
    <n v="47.27"/>
    <x v="1"/>
    <x v="3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39"/>
    <x v="62"/>
    <n v="50"/>
    <x v="1"/>
    <x v="3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39"/>
    <x v="57"/>
    <n v="42.5"/>
    <x v="1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39"/>
    <x v="82"/>
    <n v="44"/>
    <x v="1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39"/>
    <x v="69"/>
    <n v="50.88"/>
    <x v="1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39"/>
    <x v="60"/>
    <n v="62.5"/>
    <x v="1"/>
    <x v="3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39"/>
    <x v="62"/>
    <n v="27"/>
    <x v="1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39"/>
    <x v="60"/>
    <n v="25"/>
    <x v="1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39"/>
    <x v="190"/>
    <n v="47.26"/>
    <x v="1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39"/>
    <x v="50"/>
    <n v="0"/>
    <x v="1"/>
    <x v="3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39"/>
    <x v="50"/>
    <n v="1.5"/>
    <x v="1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39"/>
    <x v="81"/>
    <n v="24.71"/>
    <x v="1"/>
    <x v="3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9"/>
    <x v="370"/>
    <n v="63.13"/>
    <x v="1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39"/>
    <x v="77"/>
    <n v="38.25"/>
    <x v="1"/>
    <x v="3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39"/>
    <x v="114"/>
    <n v="16.25"/>
    <x v="1"/>
    <x v="3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39"/>
    <x v="50"/>
    <n v="33.75"/>
    <x v="1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39"/>
    <x v="56"/>
    <n v="61.67"/>
    <x v="1"/>
    <x v="3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39"/>
    <x v="120"/>
    <n v="83.14"/>
    <x v="1"/>
    <x v="3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39"/>
    <x v="50"/>
    <n v="1"/>
    <x v="1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39"/>
    <x v="54"/>
    <n v="142.86000000000001"/>
    <x v="1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39"/>
    <x v="71"/>
    <n v="33.67"/>
    <x v="1"/>
    <x v="3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39"/>
    <x v="50"/>
    <n v="5"/>
    <x v="1"/>
    <x v="3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39"/>
    <x v="50"/>
    <n v="0"/>
    <x v="1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39"/>
    <x v="50"/>
    <n v="10"/>
    <x v="1"/>
    <x v="3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39"/>
    <x v="50"/>
    <n v="4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39"/>
    <x v="53"/>
    <n v="30"/>
    <x v="1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39"/>
    <x v="62"/>
    <n v="45"/>
    <x v="1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39"/>
    <x v="50"/>
    <n v="0"/>
    <x v="1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39"/>
    <x v="59"/>
    <n v="10.17"/>
    <x v="1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39"/>
    <x v="81"/>
    <n v="81.41"/>
    <x v="1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39"/>
    <x v="77"/>
    <n v="57.25"/>
    <x v="1"/>
    <x v="3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39"/>
    <x v="54"/>
    <n v="5"/>
    <x v="1"/>
    <x v="3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39"/>
    <x v="50"/>
    <n v="15"/>
    <x v="1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39"/>
    <x v="60"/>
    <n v="12.5"/>
    <x v="1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39"/>
    <x v="55"/>
    <n v="93"/>
    <x v="1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39"/>
    <x v="53"/>
    <n v="32.36"/>
    <x v="1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39"/>
    <x v="50"/>
    <n v="0"/>
    <x v="1"/>
    <x v="3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39"/>
    <x v="50"/>
    <n v="0"/>
    <x v="1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39"/>
    <x v="50"/>
    <n v="1"/>
    <x v="1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39"/>
    <x v="63"/>
    <n v="91.83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39"/>
    <x v="57"/>
    <n v="45.83"/>
    <x v="1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39"/>
    <x v="155"/>
    <n v="57.17"/>
    <x v="1"/>
    <x v="3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39"/>
    <x v="50"/>
    <n v="0"/>
    <x v="1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9"/>
    <x v="371"/>
    <n v="248.5"/>
    <x v="1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39"/>
    <x v="81"/>
    <n v="79.400000000000006"/>
    <x v="1"/>
    <x v="3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39"/>
    <x v="50"/>
    <n v="5"/>
    <x v="1"/>
    <x v="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39"/>
    <x v="50"/>
    <n v="5.5"/>
    <x v="1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39"/>
    <x v="60"/>
    <n v="25"/>
    <x v="1"/>
    <x v="3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39"/>
    <x v="50"/>
    <n v="0"/>
    <x v="1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39"/>
    <x v="71"/>
    <n v="137.08000000000001"/>
    <x v="1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39"/>
    <x v="50"/>
    <n v="0"/>
    <x v="1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39"/>
    <x v="50"/>
    <n v="5"/>
    <x v="1"/>
    <x v="3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39"/>
    <x v="56"/>
    <n v="39"/>
    <x v="1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39"/>
    <x v="56"/>
    <n v="50.5"/>
    <x v="1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39"/>
    <x v="50"/>
    <n v="0"/>
    <x v="1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39"/>
    <x v="63"/>
    <n v="49.28"/>
    <x v="1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39"/>
    <x v="60"/>
    <n v="25"/>
    <x v="1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39"/>
    <x v="50"/>
    <n v="1"/>
    <x v="1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39"/>
    <x v="50"/>
    <n v="25"/>
    <x v="1"/>
    <x v="3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39"/>
    <x v="50"/>
    <n v="0"/>
    <x v="1"/>
    <x v="3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39"/>
    <x v="50"/>
    <n v="0"/>
    <x v="1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39"/>
    <x v="147"/>
    <n v="53.13"/>
    <x v="1"/>
    <x v="3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39"/>
    <x v="50"/>
    <n v="0"/>
    <x v="1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39"/>
    <x v="50"/>
    <n v="7"/>
    <x v="1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39"/>
    <x v="188"/>
    <n v="40.06"/>
    <x v="1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39"/>
    <x v="147"/>
    <n v="24.33"/>
    <x v="1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39"/>
    <x v="53"/>
    <n v="11.25"/>
    <x v="1"/>
    <x v="3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39"/>
    <x v="50"/>
    <n v="10.5"/>
    <x v="1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39"/>
    <x v="56"/>
    <n v="15"/>
    <x v="1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39"/>
    <x v="50"/>
    <n v="0"/>
    <x v="1"/>
    <x v="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39"/>
    <x v="52"/>
    <n v="42"/>
    <x v="1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39"/>
    <x v="51"/>
    <n v="71.25"/>
    <x v="1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39"/>
    <x v="60"/>
    <n v="22.5"/>
    <x v="1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39"/>
    <x v="147"/>
    <n v="41"/>
    <x v="1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39"/>
    <x v="57"/>
    <n v="47.91"/>
    <x v="1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39"/>
    <x v="113"/>
    <n v="35.17"/>
    <x v="1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39"/>
    <x v="50"/>
    <n v="5.5"/>
    <x v="1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39"/>
    <x v="60"/>
    <n v="22.67"/>
    <x v="1"/>
    <x v="3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39"/>
    <x v="70"/>
    <n v="26.38"/>
    <x v="1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9"/>
    <x v="372"/>
    <n v="105.54"/>
    <x v="1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39"/>
    <x v="188"/>
    <n v="29.09"/>
    <x v="1"/>
    <x v="3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39"/>
    <x v="50"/>
    <n v="0"/>
    <x v="1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39"/>
    <x v="216"/>
    <n v="62"/>
    <x v="1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39"/>
    <x v="60"/>
    <n v="217.5"/>
    <x v="1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39"/>
    <x v="57"/>
    <n v="26.7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39"/>
    <x v="53"/>
    <n v="18.329999999999998"/>
    <x v="1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39"/>
    <x v="82"/>
    <n v="64.290000000000006"/>
    <x v="1"/>
    <x v="3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39"/>
    <x v="65"/>
    <n v="175"/>
    <x v="1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39"/>
    <x v="68"/>
    <n v="34"/>
    <x v="1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39"/>
    <x v="130"/>
    <n v="84.28"/>
    <x v="1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39"/>
    <x v="52"/>
    <n v="9.5"/>
    <x v="1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39"/>
    <x v="188"/>
    <n v="33.74"/>
    <x v="1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39"/>
    <x v="54"/>
    <n v="37.54"/>
    <x v="1"/>
    <x v="3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39"/>
    <x v="150"/>
    <n v="11.62"/>
    <x v="1"/>
    <x v="3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39"/>
    <x v="53"/>
    <n v="8"/>
    <x v="1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39"/>
    <x v="50"/>
    <n v="0"/>
    <x v="1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39"/>
    <x v="65"/>
    <n v="23"/>
    <x v="1"/>
    <x v="3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39"/>
    <x v="68"/>
    <n v="100"/>
    <x v="1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39"/>
    <x v="62"/>
    <n v="60.11"/>
    <x v="1"/>
    <x v="3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39"/>
    <x v="50"/>
    <n v="3"/>
    <x v="1"/>
    <x v="3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39"/>
    <x v="50"/>
    <n v="5"/>
    <x v="1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39"/>
    <x v="130"/>
    <n v="17.5"/>
    <x v="1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39"/>
    <x v="122"/>
    <n v="29.24"/>
    <x v="1"/>
    <x v="3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39"/>
    <x v="50"/>
    <n v="0"/>
    <x v="1"/>
    <x v="3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39"/>
    <x v="219"/>
    <n v="59.58"/>
    <x v="1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39"/>
    <x v="122"/>
    <n v="82.57"/>
    <x v="1"/>
    <x v="3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39"/>
    <x v="50"/>
    <n v="10"/>
    <x v="1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39"/>
    <x v="150"/>
    <n v="32.36"/>
    <x v="1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39"/>
    <x v="53"/>
    <n v="5.75"/>
    <x v="1"/>
    <x v="3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39"/>
    <x v="54"/>
    <n v="100.5"/>
    <x v="1"/>
    <x v="3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39"/>
    <x v="50"/>
    <n v="1"/>
    <x v="1"/>
    <x v="3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39"/>
    <x v="60"/>
    <n v="20"/>
    <x v="1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39"/>
    <x v="50"/>
    <n v="2"/>
    <x v="1"/>
    <x v="3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39"/>
    <x v="50"/>
    <n v="5"/>
    <x v="1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39"/>
    <x v="52"/>
    <n v="15"/>
    <x v="1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39"/>
    <x v="65"/>
    <n v="25"/>
    <x v="1"/>
    <x v="3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39"/>
    <x v="147"/>
    <n v="45.84"/>
    <x v="1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39"/>
    <x v="59"/>
    <n v="4.75"/>
    <x v="1"/>
    <x v="3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39"/>
    <x v="50"/>
    <n v="0"/>
    <x v="1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39"/>
    <x v="60"/>
    <n v="13"/>
    <x v="1"/>
    <x v="3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39"/>
    <x v="50"/>
    <n v="0"/>
    <x v="1"/>
    <x v="3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39"/>
    <x v="50"/>
    <n v="1"/>
    <x v="1"/>
    <x v="3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39"/>
    <x v="51"/>
    <n v="10"/>
    <x v="1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39"/>
    <x v="60"/>
    <n v="52.5"/>
    <x v="1"/>
    <x v="3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39"/>
    <x v="114"/>
    <n v="32.5"/>
    <x v="1"/>
    <x v="3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39"/>
    <x v="60"/>
    <n v="7.25"/>
    <x v="1"/>
    <x v="3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39"/>
    <x v="122"/>
    <n v="33.33"/>
    <x v="1"/>
    <x v="3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39"/>
    <x v="60"/>
    <n v="62.5"/>
    <x v="1"/>
    <x v="3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39"/>
    <x v="139"/>
    <n v="63.56"/>
    <x v="1"/>
    <x v="3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39"/>
    <x v="50"/>
    <n v="0"/>
    <x v="1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39"/>
    <x v="60"/>
    <n v="10"/>
    <x v="1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39"/>
    <x v="62"/>
    <n v="62.5"/>
    <x v="1"/>
    <x v="3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39"/>
    <x v="50"/>
    <n v="0"/>
    <x v="1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39"/>
    <x v="113"/>
    <n v="30.71"/>
    <x v="1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39"/>
    <x v="58"/>
    <n v="51"/>
    <x v="1"/>
    <x v="3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39"/>
    <x v="50"/>
    <n v="0"/>
    <x v="1"/>
    <x v="3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39"/>
    <x v="63"/>
    <n v="66.67"/>
    <x v="1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39"/>
    <x v="50"/>
    <n v="0"/>
    <x v="1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39"/>
    <x v="113"/>
    <n v="59"/>
    <x v="1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39"/>
    <x v="73"/>
    <n v="65.34"/>
    <x v="1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39"/>
    <x v="60"/>
    <n v="100"/>
    <x v="1"/>
    <x v="3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39"/>
    <x v="120"/>
    <n v="147.4"/>
    <x v="1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39"/>
    <x v="152"/>
    <n v="166.06"/>
    <x v="1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39"/>
    <x v="57"/>
    <n v="40"/>
    <x v="1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39"/>
    <x v="81"/>
    <n v="75.25"/>
    <x v="1"/>
    <x v="3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39"/>
    <x v="64"/>
    <n v="60"/>
    <x v="1"/>
    <x v="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39"/>
    <x v="133"/>
    <n v="1250"/>
    <x v="1"/>
    <x v="3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39"/>
    <x v="50"/>
    <n v="10.5"/>
    <x v="1"/>
    <x v="3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39"/>
    <x v="50"/>
    <n v="7"/>
    <x v="1"/>
    <x v="3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39"/>
    <x v="50"/>
    <n v="0"/>
    <x v="1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39"/>
    <x v="150"/>
    <n v="56.25"/>
    <x v="1"/>
    <x v="3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39"/>
    <x v="50"/>
    <n v="1"/>
    <x v="1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39"/>
    <x v="59"/>
    <n v="38.33"/>
    <x v="1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39"/>
    <x v="53"/>
    <n v="27.5"/>
    <x v="1"/>
    <x v="3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39"/>
    <x v="82"/>
    <n v="32.979999999999997"/>
    <x v="1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39"/>
    <x v="50"/>
    <n v="16"/>
    <x v="1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39"/>
    <x v="50"/>
    <n v="1"/>
    <x v="1"/>
    <x v="3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39"/>
    <x v="50"/>
    <n v="0"/>
    <x v="1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39"/>
    <x v="150"/>
    <n v="86.62"/>
    <x v="1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39"/>
    <x v="66"/>
    <n v="55"/>
    <x v="1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39"/>
    <x v="50"/>
    <n v="0"/>
    <x v="1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39"/>
    <x v="82"/>
    <n v="41.95"/>
    <x v="1"/>
    <x v="3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39"/>
    <x v="225"/>
    <n v="88.33"/>
    <x v="1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39"/>
    <x v="66"/>
    <n v="129.16999999999999"/>
    <x v="1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39"/>
    <x v="56"/>
    <n v="23.75"/>
    <x v="1"/>
    <x v="3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39"/>
    <x v="56"/>
    <n v="35.71"/>
    <x v="1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39"/>
    <x v="56"/>
    <n v="57"/>
    <x v="1"/>
    <x v="3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39"/>
    <x v="50"/>
    <n v="0"/>
    <x v="1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39"/>
    <x v="53"/>
    <n v="163.33000000000001"/>
    <x v="1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39"/>
    <x v="60"/>
    <n v="15"/>
    <x v="1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39"/>
    <x v="118"/>
    <n v="64.17"/>
    <x v="1"/>
    <x v="3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39"/>
    <x v="60"/>
    <n v="6.75"/>
    <x v="1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39"/>
    <x v="50"/>
    <n v="25"/>
    <x v="1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39"/>
    <x v="220"/>
    <n v="179.12"/>
    <x v="1"/>
    <x v="3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39"/>
    <x v="60"/>
    <n v="34.950000000000003"/>
    <x v="1"/>
    <x v="3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39"/>
    <x v="121"/>
    <n v="33.08"/>
    <x v="1"/>
    <x v="3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39"/>
    <x v="122"/>
    <n v="27.5"/>
    <x v="1"/>
    <x v="3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39"/>
    <x v="50"/>
    <n v="0"/>
    <x v="1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39"/>
    <x v="50"/>
    <n v="2"/>
    <x v="1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39"/>
    <x v="60"/>
    <n v="18.5"/>
    <x v="1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39"/>
    <x v="117"/>
    <n v="35"/>
    <x v="1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39"/>
    <x v="128"/>
    <n v="44.31"/>
    <x v="1"/>
    <x v="3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39"/>
    <x v="50"/>
    <n v="0"/>
    <x v="1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39"/>
    <x v="114"/>
    <n v="222.5"/>
    <x v="1"/>
    <x v="3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39"/>
    <x v="50"/>
    <n v="0"/>
    <x v="1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39"/>
    <x v="50"/>
    <n v="5"/>
    <x v="1"/>
    <x v="3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39"/>
    <x v="50"/>
    <n v="0"/>
    <x v="1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39"/>
    <x v="63"/>
    <n v="29.17"/>
    <x v="1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39"/>
    <x v="53"/>
    <n v="1.5"/>
    <x v="1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39"/>
    <x v="66"/>
    <n v="126.5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39"/>
    <x v="50"/>
    <n v="10"/>
    <x v="1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39"/>
    <x v="50"/>
    <n v="10"/>
    <x v="1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39"/>
    <x v="62"/>
    <n v="9.4"/>
    <x v="1"/>
    <x v="3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39"/>
    <x v="50"/>
    <n v="0"/>
    <x v="1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39"/>
    <x v="57"/>
    <n v="72"/>
    <x v="1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39"/>
    <x v="62"/>
    <n v="30"/>
    <x v="1"/>
    <x v="3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39"/>
    <x v="56"/>
    <n v="10.67"/>
    <x v="1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39"/>
    <x v="55"/>
    <n v="25.5"/>
    <x v="1"/>
    <x v="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39"/>
    <x v="50"/>
    <n v="20"/>
    <x v="1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39"/>
    <x v="53"/>
    <n v="15"/>
    <x v="1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39"/>
    <x v="120"/>
    <n v="91.25"/>
    <x v="1"/>
    <x v="3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39"/>
    <x v="56"/>
    <n v="800"/>
    <x v="1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39"/>
    <x v="57"/>
    <n v="80"/>
    <x v="1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39"/>
    <x v="50"/>
    <n v="0"/>
    <x v="1"/>
    <x v="3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39"/>
    <x v="50"/>
    <n v="0"/>
    <x v="1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39"/>
    <x v="60"/>
    <n v="50"/>
    <x v="1"/>
    <x v="3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39"/>
    <x v="50"/>
    <n v="0"/>
    <x v="1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39"/>
    <x v="50"/>
    <n v="0"/>
    <x v="1"/>
    <x v="3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39"/>
    <x v="117"/>
    <n v="22.83"/>
    <x v="1"/>
    <x v="3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39"/>
    <x v="54"/>
    <n v="16.670000000000002"/>
    <x v="1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39"/>
    <x v="70"/>
    <n v="45.79"/>
    <x v="1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39"/>
    <x v="113"/>
    <n v="383.33"/>
    <x v="1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9"/>
    <x v="373"/>
    <n v="106.97"/>
    <x v="1"/>
    <x v="3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39"/>
    <x v="53"/>
    <n v="10.25"/>
    <x v="1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39"/>
    <x v="53"/>
    <n v="59"/>
    <x v="1"/>
    <x v="3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39"/>
    <x v="50"/>
    <n v="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39"/>
    <x v="128"/>
    <n v="14.33"/>
    <x v="1"/>
    <x v="3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39"/>
    <x v="56"/>
    <n v="15.67"/>
    <x v="1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39"/>
    <x v="50"/>
    <n v="1"/>
    <x v="1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39"/>
    <x v="50"/>
    <n v="1"/>
    <x v="1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40"/>
    <x v="131"/>
    <n v="34.130000000000003"/>
    <x v="1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0"/>
    <x v="121"/>
    <n v="132.35"/>
    <x v="1"/>
    <x v="4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40"/>
    <x v="3"/>
    <n v="922.22"/>
    <x v="1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0"/>
    <x v="52"/>
    <n v="163.57"/>
    <x v="1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0"/>
    <x v="57"/>
    <n v="217.38"/>
    <x v="1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40"/>
    <x v="20"/>
    <n v="149.44"/>
    <x v="1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40"/>
    <x v="374"/>
    <n v="71.239999999999995"/>
    <x v="1"/>
    <x v="4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40"/>
    <x v="144"/>
    <n v="44.46"/>
    <x v="1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40"/>
    <x v="21"/>
    <n v="164.94"/>
    <x v="1"/>
    <x v="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40"/>
    <x v="223"/>
    <n v="84.87"/>
    <x v="1"/>
    <x v="4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40"/>
    <x v="7"/>
    <n v="53.95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40"/>
    <x v="26"/>
    <n v="50.53"/>
    <x v="1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40"/>
    <x v="21"/>
    <n v="108"/>
    <x v="1"/>
    <x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40"/>
    <x v="31"/>
    <n v="95.37"/>
    <x v="1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40"/>
    <x v="213"/>
    <n v="57.63"/>
    <x v="1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40"/>
    <x v="28"/>
    <n v="64.16"/>
    <x v="1"/>
    <x v="4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40"/>
    <x v="28"/>
    <n v="92.39"/>
    <x v="1"/>
    <x v="4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40"/>
    <x v="3"/>
    <n v="125.98"/>
    <x v="1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40"/>
    <x v="15"/>
    <n v="94.64"/>
    <x v="1"/>
    <x v="4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40"/>
    <x v="90"/>
    <n v="170.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40"/>
    <x v="50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40"/>
    <x v="68"/>
    <n v="202.23"/>
    <x v="1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40"/>
    <x v="50"/>
    <n v="0"/>
    <x v="1"/>
    <x v="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40"/>
    <x v="60"/>
    <n v="100"/>
    <x v="1"/>
    <x v="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40"/>
    <x v="50"/>
    <n v="0"/>
    <x v="1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40"/>
    <x v="50"/>
    <n v="1"/>
    <x v="1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40"/>
    <x v="65"/>
    <n v="82.46"/>
    <x v="1"/>
    <x v="4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40"/>
    <x v="50"/>
    <n v="2.67"/>
    <x v="1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40"/>
    <x v="56"/>
    <n v="12.5"/>
    <x v="1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40"/>
    <x v="50"/>
    <n v="0"/>
    <x v="1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40"/>
    <x v="53"/>
    <n v="18.899999999999999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40"/>
    <x v="59"/>
    <n v="200.63"/>
    <x v="1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40"/>
    <x v="50"/>
    <n v="201.67"/>
    <x v="1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40"/>
    <x v="50"/>
    <n v="0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40"/>
    <x v="64"/>
    <n v="65"/>
    <x v="1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40"/>
    <x v="122"/>
    <n v="66.099999999999994"/>
    <x v="1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40"/>
    <x v="53"/>
    <n v="93.33"/>
    <x v="1"/>
    <x v="4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40"/>
    <x v="50"/>
    <n v="0"/>
    <x v="1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40"/>
    <x v="50"/>
    <n v="0"/>
    <x v="1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40"/>
    <x v="50"/>
    <n v="0"/>
    <x v="1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40"/>
    <x v="32"/>
    <n v="53.16"/>
    <x v="1"/>
    <x v="4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40"/>
    <x v="21"/>
    <n v="86.49"/>
    <x v="1"/>
    <x v="4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40"/>
    <x v="92"/>
    <n v="155.24"/>
    <x v="1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40"/>
    <x v="8"/>
    <n v="115.08"/>
    <x v="1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40"/>
    <x v="108"/>
    <n v="109.59"/>
    <x v="1"/>
    <x v="4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40"/>
    <x v="6"/>
    <n v="45.21"/>
    <x v="1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40"/>
    <x v="5"/>
    <n v="104.15"/>
    <x v="1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40"/>
    <x v="8"/>
    <n v="35.71"/>
    <x v="1"/>
    <x v="4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40"/>
    <x v="93"/>
    <n v="97"/>
    <x v="1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40"/>
    <x v="8"/>
    <n v="370.37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40"/>
    <x v="33"/>
    <n v="94.41"/>
    <x v="1"/>
    <x v="4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40"/>
    <x v="2"/>
    <n v="48.98"/>
    <x v="1"/>
    <x v="4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40"/>
    <x v="8"/>
    <n v="45.59"/>
    <x v="1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40"/>
    <x v="375"/>
    <n v="23.28"/>
    <x v="1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40"/>
    <x v="2"/>
    <n v="63.23"/>
    <x v="1"/>
    <x v="4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40"/>
    <x v="173"/>
    <n v="153.52000000000001"/>
    <x v="1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40"/>
    <x v="3"/>
    <n v="90.2"/>
    <x v="1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40"/>
    <x v="33"/>
    <n v="118.97"/>
    <x v="1"/>
    <x v="4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40"/>
    <x v="17"/>
    <n v="80.25"/>
    <x v="1"/>
    <x v="4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40"/>
    <x v="8"/>
    <n v="62.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40"/>
    <x v="376"/>
    <n v="131.38"/>
    <x v="1"/>
    <x v="4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40"/>
    <x v="15"/>
    <n v="73.03"/>
    <x v="1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40"/>
    <x v="7"/>
    <n v="178.53"/>
    <x v="1"/>
    <x v="4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0"/>
    <x v="40"/>
    <n v="162.91"/>
    <x v="1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40"/>
    <x v="28"/>
    <n v="108.24"/>
    <x v="1"/>
    <x v="4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40"/>
    <x v="29"/>
    <n v="88.87"/>
    <x v="1"/>
    <x v="4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40"/>
    <x v="143"/>
    <n v="54"/>
    <x v="1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40"/>
    <x v="7"/>
    <n v="116.73"/>
    <x v="1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40"/>
    <x v="28"/>
    <n v="233.9"/>
    <x v="1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40"/>
    <x v="136"/>
    <n v="158"/>
    <x v="1"/>
    <x v="4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40"/>
    <x v="39"/>
    <n v="14.84"/>
    <x v="1"/>
    <x v="4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40"/>
    <x v="16"/>
    <n v="85.18"/>
    <x v="1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40"/>
    <x v="96"/>
    <n v="146.69"/>
    <x v="1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0"/>
    <x v="40"/>
    <n v="50.76"/>
    <x v="1"/>
    <x v="4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40"/>
    <x v="33"/>
    <n v="87.7"/>
    <x v="1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40"/>
    <x v="33"/>
    <n v="242.28"/>
    <x v="1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40"/>
    <x v="6"/>
    <n v="146.44999999999999"/>
    <x v="1"/>
    <x v="4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40"/>
    <x v="7"/>
    <n v="103.17"/>
    <x v="1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40"/>
    <x v="10"/>
    <n v="80.459999999999994"/>
    <x v="1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40"/>
    <x v="7"/>
    <n v="234.67"/>
    <x v="1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40"/>
    <x v="31"/>
    <n v="50.69"/>
    <x v="1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40"/>
    <x v="7"/>
    <n v="162.71"/>
    <x v="1"/>
    <x v="4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40"/>
    <x v="33"/>
    <n v="120.17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40"/>
    <x v="349"/>
    <n v="67.7"/>
    <x v="1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40"/>
    <x v="352"/>
    <n v="52.1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40"/>
    <x v="1"/>
    <n v="51.6"/>
    <x v="1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40"/>
    <x v="26"/>
    <n v="164.3"/>
    <x v="1"/>
    <x v="4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40"/>
    <x v="238"/>
    <n v="84.86"/>
    <x v="1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40"/>
    <x v="5"/>
    <n v="94.55"/>
    <x v="1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40"/>
    <x v="13"/>
    <n v="45.54"/>
    <x v="1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40"/>
    <x v="8"/>
    <n v="51.72"/>
    <x v="1"/>
    <x v="4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40"/>
    <x v="37"/>
    <n v="50.88"/>
    <x v="1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40"/>
    <x v="92"/>
    <n v="191.13"/>
    <x v="1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0"/>
    <x v="40"/>
    <n v="89.31"/>
    <x v="1"/>
    <x v="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40"/>
    <x v="15"/>
    <n v="88.59"/>
    <x v="1"/>
    <x v="4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40"/>
    <x v="37"/>
    <n v="96.3"/>
    <x v="1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40"/>
    <x v="181"/>
    <n v="33.31"/>
    <x v="1"/>
    <x v="4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40"/>
    <x v="7"/>
    <n v="37.22"/>
    <x v="1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40"/>
    <x v="15"/>
    <n v="92.13"/>
    <x v="1"/>
    <x v="4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40"/>
    <x v="29"/>
    <n v="76.790000000000006"/>
    <x v="1"/>
    <x v="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40"/>
    <x v="5"/>
    <n v="96.53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40"/>
    <x v="30"/>
    <n v="51.89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40"/>
    <x v="5"/>
    <n v="128.91"/>
    <x v="1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40"/>
    <x v="15"/>
    <n v="84.11"/>
    <x v="1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40"/>
    <x v="18"/>
    <n v="82.94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40"/>
    <x v="87"/>
    <n v="259.95"/>
    <x v="1"/>
    <x v="4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40"/>
    <x v="327"/>
    <n v="37.25"/>
    <x v="1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40"/>
    <x v="182"/>
    <n v="177.02"/>
    <x v="1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40"/>
    <x v="13"/>
    <n v="74.069999999999993"/>
    <x v="1"/>
    <x v="4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40"/>
    <x v="6"/>
    <n v="70.67"/>
    <x v="1"/>
    <x v="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40"/>
    <x v="147"/>
    <n v="23.63"/>
    <x v="1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40"/>
    <x v="50"/>
    <n v="37.5"/>
    <x v="1"/>
    <x v="4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40"/>
    <x v="50"/>
    <n v="13.33"/>
    <x v="1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40"/>
    <x v="50"/>
    <n v="0"/>
    <x v="1"/>
    <x v="4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40"/>
    <x v="50"/>
    <n v="1"/>
    <x v="1"/>
    <x v="4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40"/>
    <x v="50"/>
    <n v="0"/>
    <x v="1"/>
    <x v="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40"/>
    <x v="50"/>
    <n v="0"/>
    <x v="1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40"/>
    <x v="50"/>
    <n v="1"/>
    <x v="1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40"/>
    <x v="56"/>
    <n v="41"/>
    <x v="1"/>
    <x v="4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40"/>
    <x v="50"/>
    <n v="55.83"/>
    <x v="1"/>
    <x v="4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40"/>
    <x v="50"/>
    <n v="0"/>
    <x v="1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40"/>
    <x v="370"/>
    <n v="99.76"/>
    <x v="1"/>
    <x v="4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40"/>
    <x v="68"/>
    <n v="25.52"/>
    <x v="1"/>
    <x v="4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40"/>
    <x v="57"/>
    <n v="117.65"/>
    <x v="1"/>
    <x v="4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40"/>
    <x v="50"/>
    <n v="5"/>
    <x v="1"/>
    <x v="4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40"/>
    <x v="81"/>
    <n v="2796.67"/>
    <x v="1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40"/>
    <x v="56"/>
    <n v="200"/>
    <x v="1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40"/>
    <x v="50"/>
    <n v="87.5"/>
    <x v="1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40"/>
    <x v="51"/>
    <n v="20.14"/>
    <x v="1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40"/>
    <x v="56"/>
    <n v="20.88"/>
    <x v="1"/>
    <x v="4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40"/>
    <x v="64"/>
    <n v="61.31"/>
    <x v="1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40"/>
    <x v="50"/>
    <n v="1"/>
    <x v="1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40"/>
    <x v="50"/>
    <n v="92.14"/>
    <x v="1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40"/>
    <x v="50"/>
    <n v="7.33"/>
    <x v="1"/>
    <x v="4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40"/>
    <x v="114"/>
    <n v="64.8"/>
    <x v="1"/>
    <x v="4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40"/>
    <x v="77"/>
    <n v="30.12"/>
    <x v="1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40"/>
    <x v="50"/>
    <n v="52.5"/>
    <x v="1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40"/>
    <x v="50"/>
    <n v="23.67"/>
    <x v="1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40"/>
    <x v="60"/>
    <n v="415.78"/>
    <x v="1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40"/>
    <x v="50"/>
    <n v="53.71"/>
    <x v="1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40"/>
    <x v="50"/>
    <n v="420.6"/>
    <x v="1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40"/>
    <x v="50"/>
    <n v="0"/>
    <x v="1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40"/>
    <x v="50"/>
    <n v="18.670000000000002"/>
    <x v="1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40"/>
    <x v="81"/>
    <n v="78.33"/>
    <x v="1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40"/>
    <x v="53"/>
    <n v="67.78"/>
    <x v="1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40"/>
    <x v="50"/>
    <n v="16.670000000000002"/>
    <x v="1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40"/>
    <x v="60"/>
    <n v="62.5"/>
    <x v="1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40"/>
    <x v="50"/>
    <n v="42"/>
    <x v="1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40"/>
    <x v="61"/>
    <n v="130.09"/>
    <x v="1"/>
    <x v="4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40"/>
    <x v="62"/>
    <n v="1270.22"/>
    <x v="1"/>
    <x v="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40"/>
    <x v="63"/>
    <n v="88.44"/>
    <x v="1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40"/>
    <x v="60"/>
    <n v="56.34"/>
    <x v="1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40"/>
    <x v="61"/>
    <n v="53.53"/>
    <x v="1"/>
    <x v="4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40"/>
    <x v="50"/>
    <n v="25"/>
    <x v="1"/>
    <x v="4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40"/>
    <x v="50"/>
    <n v="50"/>
    <x v="1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40"/>
    <x v="65"/>
    <n v="56.79"/>
    <x v="1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40"/>
    <x v="122"/>
    <n v="40.83"/>
    <x v="1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40"/>
    <x v="65"/>
    <n v="65.11"/>
    <x v="1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40"/>
    <x v="51"/>
    <n v="55.6"/>
    <x v="1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40"/>
    <x v="77"/>
    <n v="140.54"/>
    <x v="1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40"/>
    <x v="81"/>
    <n v="25"/>
    <x v="1"/>
    <x v="4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40"/>
    <x v="115"/>
    <n v="69.53"/>
    <x v="1"/>
    <x v="4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40"/>
    <x v="50"/>
    <n v="5.5"/>
    <x v="1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40"/>
    <x v="75"/>
    <n v="237"/>
    <x v="1"/>
    <x v="4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40"/>
    <x v="72"/>
    <n v="79.87"/>
    <x v="1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40"/>
    <x v="65"/>
    <n v="10.25"/>
    <x v="1"/>
    <x v="4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40"/>
    <x v="68"/>
    <n v="272.58999999999997"/>
    <x v="1"/>
    <x v="4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40"/>
    <x v="50"/>
    <n v="13"/>
    <x v="1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40"/>
    <x v="78"/>
    <n v="58.18"/>
    <x v="1"/>
    <x v="4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40"/>
    <x v="50"/>
    <n v="10"/>
    <x v="1"/>
    <x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40"/>
    <x v="117"/>
    <n v="70.11"/>
    <x v="1"/>
    <x v="4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40"/>
    <x v="62"/>
    <n v="57.89"/>
    <x v="1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40"/>
    <x v="65"/>
    <n v="125.27"/>
    <x v="1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40"/>
    <x v="50"/>
    <n v="0"/>
    <x v="1"/>
    <x v="4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40"/>
    <x v="56"/>
    <n v="300"/>
    <x v="1"/>
    <x v="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40"/>
    <x v="219"/>
    <n v="43"/>
    <x v="1"/>
    <x v="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40"/>
    <x v="50"/>
    <n v="1"/>
    <x v="1"/>
    <x v="4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40"/>
    <x v="50"/>
    <n v="775"/>
    <x v="1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40"/>
    <x v="50"/>
    <n v="5"/>
    <x v="1"/>
    <x v="4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40"/>
    <x v="50"/>
    <n v="12.8"/>
    <x v="1"/>
    <x v="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40"/>
    <x v="60"/>
    <n v="10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40"/>
    <x v="74"/>
    <n v="58"/>
    <x v="1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40"/>
    <x v="148"/>
    <n v="244.8"/>
    <x v="1"/>
    <x v="4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40"/>
    <x v="50"/>
    <n v="6.5"/>
    <x v="1"/>
    <x v="40"/>
  </r>
  <r>
    <n v="3125"/>
    <s v="N/A (Canceled)"/>
    <s v="N/A"/>
    <n v="1500000"/>
    <n v="0"/>
    <x v="1"/>
    <x v="0"/>
    <s v="USD"/>
    <n v="1452142672"/>
    <n v="1449550672"/>
    <b v="0"/>
    <n v="0"/>
    <b v="0"/>
    <x v="40"/>
    <x v="50"/>
    <n v="0"/>
    <x v="1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40"/>
    <x v="65"/>
    <n v="61.18"/>
    <x v="1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40"/>
    <x v="50"/>
    <n v="0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5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5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5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5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5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5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5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5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5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5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5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5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5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5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5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5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5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5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539"/>
    <d v="2015-01-18T18:33: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1284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8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128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1288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128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129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2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3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1294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1295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129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129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1298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129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30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130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30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1303"/>
    <d v="2015-04-23T05:40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70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70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70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70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70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270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707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70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270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2710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711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71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71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271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71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271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271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271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720"/>
    <d v="2016-09-30T17:58: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79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79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80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0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81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82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2840"/>
    <d v="2015-04-03T21:48:5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85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6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88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2899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9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9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8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9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00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1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01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03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05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089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90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0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2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3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4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183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197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1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21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27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07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379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43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484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98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07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12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55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558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584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92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1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12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15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38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82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686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69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694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703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716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0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12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16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83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9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93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97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97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99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404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4061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93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4107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4110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113"/>
    <d v="2015-03-01T20:33:49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90E4A-6F28-E84B-AE0B-D840E4247D75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8"/>
        <item x="10"/>
        <item x="9"/>
        <item x="23"/>
        <item x="22"/>
        <item x="29"/>
        <item x="30"/>
        <item x="37"/>
        <item x="36"/>
        <item x="8"/>
        <item x="7"/>
        <item x="6"/>
        <item x="39"/>
        <item x="40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2"/>
        <item x="82"/>
        <item x="118"/>
        <item x="68"/>
        <item x="70"/>
        <item x="66"/>
        <item x="61"/>
        <item x="147"/>
        <item x="78"/>
        <item x="73"/>
        <item x="117"/>
        <item x="58"/>
        <item x="128"/>
        <item x="75"/>
        <item x="133"/>
        <item x="188"/>
        <item x="69"/>
        <item x="121"/>
        <item x="130"/>
        <item x="71"/>
        <item x="120"/>
        <item x="150"/>
        <item x="115"/>
        <item x="67"/>
        <item x="138"/>
        <item x="72"/>
        <item x="151"/>
        <item x="155"/>
        <item x="79"/>
        <item x="131"/>
        <item x="152"/>
        <item x="216"/>
        <item x="190"/>
        <item x="119"/>
        <item x="76"/>
        <item x="186"/>
        <item x="225"/>
        <item x="187"/>
        <item x="80"/>
        <item x="219"/>
        <item x="74"/>
        <item x="154"/>
        <item x="64"/>
        <item x="220"/>
        <item x="354"/>
        <item x="162"/>
        <item x="116"/>
        <item x="185"/>
        <item x="370"/>
        <item x="148"/>
        <item x="139"/>
        <item x="373"/>
        <item x="224"/>
        <item x="129"/>
        <item x="149"/>
        <item x="372"/>
        <item x="134"/>
        <item x="132"/>
        <item x="153"/>
        <item x="189"/>
        <item x="371"/>
        <item x="351"/>
        <item x="161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4"/>
        <item x="104"/>
        <item x="0"/>
        <item x="177"/>
        <item x="86"/>
        <item x="49"/>
        <item x="48"/>
        <item x="24"/>
        <item x="1"/>
        <item x="123"/>
        <item x="14"/>
        <item x="91"/>
        <item x="92"/>
        <item x="34"/>
        <item x="327"/>
        <item x="95"/>
        <item x="297"/>
        <item x="142"/>
        <item x="42"/>
        <item x="223"/>
        <item x="19"/>
        <item x="94"/>
        <item x="96"/>
        <item x="136"/>
        <item x="174"/>
        <item x="12"/>
        <item x="163"/>
        <item x="183"/>
        <item x="200"/>
        <item x="343"/>
        <item x="11"/>
        <item x="182"/>
        <item x="23"/>
        <item x="238"/>
        <item x="311"/>
        <item x="106"/>
        <item x="193"/>
        <item x="173"/>
        <item x="36"/>
        <item x="107"/>
        <item x="215"/>
        <item x="98"/>
        <item x="93"/>
        <item x="99"/>
        <item x="143"/>
        <item x="140"/>
        <item x="112"/>
        <item x="25"/>
        <item x="358"/>
        <item x="85"/>
        <item x="359"/>
        <item x="228"/>
        <item x="339"/>
        <item x="192"/>
        <item x="361"/>
        <item x="87"/>
        <item x="267"/>
        <item x="241"/>
        <item x="145"/>
        <item x="227"/>
        <item x="278"/>
        <item x="45"/>
        <item x="170"/>
        <item x="176"/>
        <item x="233"/>
        <item x="179"/>
        <item x="195"/>
        <item x="141"/>
        <item x="207"/>
        <item x="157"/>
        <item x="110"/>
        <item x="250"/>
        <item x="364"/>
        <item x="184"/>
        <item x="197"/>
        <item x="181"/>
        <item x="111"/>
        <item x="205"/>
        <item x="256"/>
        <item x="146"/>
        <item x="198"/>
        <item x="47"/>
        <item x="357"/>
        <item x="315"/>
        <item x="336"/>
        <item x="368"/>
        <item x="234"/>
        <item x="367"/>
        <item x="97"/>
        <item x="100"/>
        <item x="144"/>
        <item x="258"/>
        <item x="262"/>
        <item x="159"/>
        <item x="137"/>
        <item x="363"/>
        <item x="89"/>
        <item x="226"/>
        <item x="353"/>
        <item x="298"/>
        <item x="349"/>
        <item x="46"/>
        <item x="259"/>
        <item x="211"/>
        <item x="362"/>
        <item x="194"/>
        <item x="168"/>
        <item x="171"/>
        <item x="109"/>
        <item x="248"/>
        <item x="217"/>
        <item x="169"/>
        <item x="242"/>
        <item x="221"/>
        <item x="213"/>
        <item x="333"/>
        <item x="127"/>
        <item x="167"/>
        <item x="305"/>
        <item x="212"/>
        <item x="204"/>
        <item x="126"/>
        <item x="175"/>
        <item x="268"/>
        <item x="208"/>
        <item x="103"/>
        <item x="244"/>
        <item x="356"/>
        <item x="314"/>
        <item x="282"/>
        <item x="360"/>
        <item x="165"/>
        <item x="101"/>
        <item x="237"/>
        <item x="180"/>
        <item x="345"/>
        <item x="320"/>
        <item x="125"/>
        <item x="352"/>
        <item x="271"/>
        <item x="83"/>
        <item x="222"/>
        <item x="27"/>
        <item x="257"/>
        <item x="135"/>
        <item x="279"/>
        <item x="376"/>
        <item x="260"/>
        <item x="166"/>
        <item x="335"/>
        <item x="318"/>
        <item x="366"/>
        <item x="303"/>
        <item x="355"/>
        <item x="365"/>
        <item x="160"/>
        <item x="251"/>
        <item x="231"/>
        <item x="328"/>
        <item x="374"/>
        <item x="158"/>
        <item x="277"/>
        <item x="254"/>
        <item x="270"/>
        <item x="243"/>
        <item x="249"/>
        <item x="309"/>
        <item x="191"/>
        <item x="321"/>
        <item x="255"/>
        <item x="295"/>
        <item x="350"/>
        <item x="102"/>
        <item x="272"/>
        <item x="43"/>
        <item x="236"/>
        <item x="252"/>
        <item x="326"/>
        <item x="325"/>
        <item x="288"/>
        <item x="210"/>
        <item x="273"/>
        <item x="196"/>
        <item x="332"/>
        <item x="329"/>
        <item x="291"/>
        <item x="201"/>
        <item x="375"/>
        <item x="313"/>
        <item x="276"/>
        <item x="209"/>
        <item x="266"/>
        <item x="285"/>
        <item x="346"/>
        <item x="263"/>
        <item x="302"/>
        <item x="199"/>
        <item x="289"/>
        <item x="274"/>
        <item x="283"/>
        <item x="331"/>
        <item x="284"/>
        <item x="330"/>
        <item x="292"/>
        <item x="294"/>
        <item x="281"/>
        <item x="206"/>
        <item x="245"/>
        <item x="269"/>
        <item x="316"/>
        <item x="342"/>
        <item x="334"/>
        <item x="202"/>
        <item x="247"/>
        <item x="235"/>
        <item x="296"/>
        <item x="323"/>
        <item x="319"/>
        <item x="172"/>
        <item x="230"/>
        <item x="232"/>
        <item x="306"/>
        <item x="275"/>
        <item x="261"/>
        <item x="338"/>
        <item x="218"/>
        <item x="265"/>
        <item x="299"/>
        <item x="293"/>
        <item x="341"/>
        <item x="312"/>
        <item x="348"/>
        <item x="287"/>
        <item x="253"/>
        <item x="290"/>
        <item x="240"/>
        <item x="246"/>
        <item x="304"/>
        <item x="300"/>
        <item x="203"/>
        <item x="301"/>
        <item x="214"/>
        <item x="324"/>
        <item x="307"/>
        <item x="340"/>
        <item x="239"/>
        <item x="124"/>
        <item x="344"/>
        <item x="280"/>
        <item x="229"/>
        <item x="322"/>
        <item x="286"/>
        <item x="317"/>
        <item x="310"/>
        <item x="44"/>
        <item x="337"/>
        <item x="369"/>
        <item x="264"/>
        <item x="156"/>
        <item x="178"/>
        <item x="308"/>
        <item x="347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17BA3-2D26-824B-ABCF-31D2FB8FF5E7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8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6"/>
        <item h="1" x="24"/>
        <item h="1" x="9"/>
        <item h="1" x="31"/>
        <item h="1" x="20"/>
        <item h="1" x="26"/>
        <item x="39"/>
        <item h="1" x="27"/>
        <item h="1" x="23"/>
        <item h="1" x="34"/>
        <item h="1" x="11"/>
        <item h="1" x="2"/>
        <item h="1" x="1"/>
        <item h="1" x="33"/>
        <item h="1" x="36"/>
        <item h="1" x="40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D4655-57CC-2E4C-8966-81B54013EC6F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0" zoomScaleNormal="80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1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21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32" hidden="1" x14ac:dyDescent="0.2">
      <c r="A522">
        <v>2921</v>
      </c>
      <c r="B522" s="9" t="s">
        <v>2921</v>
      </c>
      <c r="C522" s="3" t="s">
        <v>7031</v>
      </c>
      <c r="D522" s="5">
        <v>100</v>
      </c>
      <c r="E522" s="7">
        <v>129</v>
      </c>
      <c r="F522" t="s">
        <v>8218</v>
      </c>
      <c r="G522" t="s">
        <v>8223</v>
      </c>
      <c r="H522" t="s">
        <v>8245</v>
      </c>
      <c r="I522">
        <v>1411679804</v>
      </c>
      <c r="J522">
        <v>1409087804</v>
      </c>
      <c r="K522" t="b">
        <v>0</v>
      </c>
      <c r="L522">
        <v>3</v>
      </c>
      <c r="M522" t="b">
        <v>1</v>
      </c>
      <c r="N522" t="s">
        <v>8303</v>
      </c>
      <c r="O522">
        <f t="shared" si="32"/>
        <v>129</v>
      </c>
      <c r="P522" s="11">
        <f t="shared" ref="P522:P585" si="36">IFERROR(ROUND(E522/L522,2),0)</f>
        <v>43</v>
      </c>
      <c r="Q522" s="13" t="s">
        <v>8315</v>
      </c>
      <c r="R522" t="s">
        <v>8316</v>
      </c>
      <c r="S522" s="17">
        <f t="shared" si="34"/>
        <v>41877.886620370373</v>
      </c>
      <c r="T522" s="17">
        <f t="shared" si="35"/>
        <v>41907.886620370373</v>
      </c>
    </row>
    <row r="523" spans="1:20" ht="48" x14ac:dyDescent="0.2">
      <c r="A523">
        <v>2922</v>
      </c>
      <c r="B523" s="9" t="s">
        <v>2922</v>
      </c>
      <c r="C523" s="3" t="s">
        <v>7032</v>
      </c>
      <c r="D523" s="5">
        <v>500</v>
      </c>
      <c r="E523" s="7">
        <v>500</v>
      </c>
      <c r="F523" t="s">
        <v>8218</v>
      </c>
      <c r="G523" t="s">
        <v>8224</v>
      </c>
      <c r="H523" t="s">
        <v>8246</v>
      </c>
      <c r="I523">
        <v>1431982727</v>
      </c>
      <c r="J523">
        <v>1428094727</v>
      </c>
      <c r="K523" t="b">
        <v>0</v>
      </c>
      <c r="L523">
        <v>6</v>
      </c>
      <c r="M523" t="b">
        <v>1</v>
      </c>
      <c r="N523" t="s">
        <v>8303</v>
      </c>
      <c r="O523">
        <f t="shared" si="32"/>
        <v>100</v>
      </c>
      <c r="P523" s="11">
        <f t="shared" si="36"/>
        <v>83.33</v>
      </c>
      <c r="Q523" s="13" t="s">
        <v>8315</v>
      </c>
      <c r="R523" t="s">
        <v>8316</v>
      </c>
      <c r="S523" s="17">
        <f t="shared" si="34"/>
        <v>42097.874155092592</v>
      </c>
      <c r="T523" s="17">
        <f t="shared" si="35"/>
        <v>42142.874155092592</v>
      </c>
    </row>
    <row r="524" spans="1:20" ht="48" hidden="1" x14ac:dyDescent="0.2">
      <c r="A524">
        <v>2923</v>
      </c>
      <c r="B524" s="9" t="s">
        <v>2923</v>
      </c>
      <c r="C524" s="3" t="s">
        <v>7033</v>
      </c>
      <c r="D524" s="5">
        <v>300</v>
      </c>
      <c r="E524" s="7">
        <v>300</v>
      </c>
      <c r="F524" t="s">
        <v>8218</v>
      </c>
      <c r="G524" t="s">
        <v>8223</v>
      </c>
      <c r="H524" t="s">
        <v>8245</v>
      </c>
      <c r="I524">
        <v>1422068400</v>
      </c>
      <c r="J524">
        <v>1420774779</v>
      </c>
      <c r="K524" t="b">
        <v>0</v>
      </c>
      <c r="L524">
        <v>10</v>
      </c>
      <c r="M524" t="b">
        <v>1</v>
      </c>
      <c r="N524" t="s">
        <v>8303</v>
      </c>
      <c r="O524">
        <f t="shared" si="32"/>
        <v>100</v>
      </c>
      <c r="P524" s="11">
        <f t="shared" si="36"/>
        <v>30</v>
      </c>
      <c r="Q524" s="13" t="s">
        <v>8315</v>
      </c>
      <c r="R524" t="s">
        <v>8316</v>
      </c>
      <c r="S524" s="17">
        <f t="shared" si="34"/>
        <v>42013.15253472222</v>
      </c>
      <c r="T524" s="17">
        <f t="shared" si="35"/>
        <v>42028.125</v>
      </c>
    </row>
    <row r="525" spans="1:20" ht="48" hidden="1" x14ac:dyDescent="0.2">
      <c r="A525">
        <v>2924</v>
      </c>
      <c r="B525" s="9" t="s">
        <v>2924</v>
      </c>
      <c r="C525" s="3" t="s">
        <v>7034</v>
      </c>
      <c r="D525" s="5">
        <v>25000</v>
      </c>
      <c r="E525" s="7">
        <v>25800</v>
      </c>
      <c r="F525" t="s">
        <v>8218</v>
      </c>
      <c r="G525" t="s">
        <v>8223</v>
      </c>
      <c r="H525" t="s">
        <v>8245</v>
      </c>
      <c r="I525">
        <v>1431143940</v>
      </c>
      <c r="J525">
        <v>1428585710</v>
      </c>
      <c r="K525" t="b">
        <v>0</v>
      </c>
      <c r="L525">
        <v>147</v>
      </c>
      <c r="M525" t="b">
        <v>1</v>
      </c>
      <c r="N525" t="s">
        <v>8303</v>
      </c>
      <c r="O525">
        <f t="shared" si="32"/>
        <v>103</v>
      </c>
      <c r="P525" s="11">
        <f t="shared" si="36"/>
        <v>175.51</v>
      </c>
      <c r="Q525" s="13" t="s">
        <v>8315</v>
      </c>
      <c r="R525" t="s">
        <v>8316</v>
      </c>
      <c r="S525" s="17">
        <f t="shared" si="34"/>
        <v>42103.556828703702</v>
      </c>
      <c r="T525" s="17">
        <f t="shared" si="35"/>
        <v>42133.165972222225</v>
      </c>
    </row>
    <row r="526" spans="1:20" ht="48" hidden="1" x14ac:dyDescent="0.2">
      <c r="A526">
        <v>2925</v>
      </c>
      <c r="B526" s="9" t="s">
        <v>2925</v>
      </c>
      <c r="C526" s="3" t="s">
        <v>7035</v>
      </c>
      <c r="D526" s="5">
        <v>45000</v>
      </c>
      <c r="E526" s="7">
        <v>46100.69</v>
      </c>
      <c r="F526" t="s">
        <v>8218</v>
      </c>
      <c r="G526" t="s">
        <v>8223</v>
      </c>
      <c r="H526" t="s">
        <v>8245</v>
      </c>
      <c r="I526">
        <v>1410444068</v>
      </c>
      <c r="J526">
        <v>1407852068</v>
      </c>
      <c r="K526" t="b">
        <v>0</v>
      </c>
      <c r="L526">
        <v>199</v>
      </c>
      <c r="M526" t="b">
        <v>1</v>
      </c>
      <c r="N526" t="s">
        <v>8303</v>
      </c>
      <c r="O526">
        <f t="shared" si="32"/>
        <v>102</v>
      </c>
      <c r="P526" s="11">
        <f t="shared" si="36"/>
        <v>231.66</v>
      </c>
      <c r="Q526" s="13" t="s">
        <v>8315</v>
      </c>
      <c r="R526" t="s">
        <v>8316</v>
      </c>
      <c r="S526" s="17">
        <f t="shared" si="34"/>
        <v>41863.584120370368</v>
      </c>
      <c r="T526" s="17">
        <f t="shared" si="35"/>
        <v>41893.584120370368</v>
      </c>
    </row>
    <row r="527" spans="1:20" ht="48" hidden="1" x14ac:dyDescent="0.2">
      <c r="A527">
        <v>2926</v>
      </c>
      <c r="B527" s="9" t="s">
        <v>2926</v>
      </c>
      <c r="C527" s="3" t="s">
        <v>7036</v>
      </c>
      <c r="D527" s="5">
        <v>3000</v>
      </c>
      <c r="E527" s="7">
        <v>3750</v>
      </c>
      <c r="F527" t="s">
        <v>8218</v>
      </c>
      <c r="G527" t="s">
        <v>8223</v>
      </c>
      <c r="H527" t="s">
        <v>8245</v>
      </c>
      <c r="I527">
        <v>1424715779</v>
      </c>
      <c r="J527">
        <v>1423506179</v>
      </c>
      <c r="K527" t="b">
        <v>0</v>
      </c>
      <c r="L527">
        <v>50</v>
      </c>
      <c r="M527" t="b">
        <v>1</v>
      </c>
      <c r="N527" t="s">
        <v>8303</v>
      </c>
      <c r="O527">
        <f t="shared" si="32"/>
        <v>125</v>
      </c>
      <c r="P527" s="11">
        <f t="shared" si="36"/>
        <v>75</v>
      </c>
      <c r="Q527" s="13" t="s">
        <v>8315</v>
      </c>
      <c r="R527" t="s">
        <v>8316</v>
      </c>
      <c r="S527" s="17">
        <f t="shared" si="34"/>
        <v>42044.765960648147</v>
      </c>
      <c r="T527" s="17">
        <f t="shared" si="35"/>
        <v>42058.765960648147</v>
      </c>
    </row>
    <row r="528" spans="1:20" ht="48" hidden="1" x14ac:dyDescent="0.2">
      <c r="A528">
        <v>2927</v>
      </c>
      <c r="B528" s="9" t="s">
        <v>2927</v>
      </c>
      <c r="C528" s="3" t="s">
        <v>7037</v>
      </c>
      <c r="D528" s="5">
        <v>1800</v>
      </c>
      <c r="E528" s="7">
        <v>2355</v>
      </c>
      <c r="F528" t="s">
        <v>8218</v>
      </c>
      <c r="G528" t="s">
        <v>8223</v>
      </c>
      <c r="H528" t="s">
        <v>8245</v>
      </c>
      <c r="I528">
        <v>1405400400</v>
      </c>
      <c r="J528">
        <v>1402934629</v>
      </c>
      <c r="K528" t="b">
        <v>0</v>
      </c>
      <c r="L528">
        <v>21</v>
      </c>
      <c r="M528" t="b">
        <v>1</v>
      </c>
      <c r="N528" t="s">
        <v>8303</v>
      </c>
      <c r="O528">
        <f t="shared" si="32"/>
        <v>131</v>
      </c>
      <c r="P528" s="11">
        <f t="shared" si="36"/>
        <v>112.14</v>
      </c>
      <c r="Q528" s="13" t="s">
        <v>8315</v>
      </c>
      <c r="R528" t="s">
        <v>8316</v>
      </c>
      <c r="S528" s="17">
        <f t="shared" si="34"/>
        <v>41806.669317129628</v>
      </c>
      <c r="T528" s="17">
        <f t="shared" si="35"/>
        <v>41835.208333333336</v>
      </c>
    </row>
    <row r="529" spans="1:20" ht="32" hidden="1" x14ac:dyDescent="0.2">
      <c r="A529">
        <v>2928</v>
      </c>
      <c r="B529" s="9" t="s">
        <v>2928</v>
      </c>
      <c r="C529" s="3" t="s">
        <v>7038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1457135846</v>
      </c>
      <c r="J529">
        <v>1454543846</v>
      </c>
      <c r="K529" t="b">
        <v>0</v>
      </c>
      <c r="L529">
        <v>24</v>
      </c>
      <c r="M529" t="b">
        <v>1</v>
      </c>
      <c r="N529" t="s">
        <v>8303</v>
      </c>
      <c r="O529">
        <f t="shared" si="32"/>
        <v>100</v>
      </c>
      <c r="P529" s="11">
        <f t="shared" si="36"/>
        <v>41.67</v>
      </c>
      <c r="Q529" s="13" t="s">
        <v>8315</v>
      </c>
      <c r="R529" t="s">
        <v>8316</v>
      </c>
      <c r="S529" s="17">
        <f t="shared" si="34"/>
        <v>42403.998217592598</v>
      </c>
      <c r="T529" s="17">
        <f t="shared" si="35"/>
        <v>42433.998217592598</v>
      </c>
    </row>
    <row r="530" spans="1:20" ht="48" hidden="1" x14ac:dyDescent="0.2">
      <c r="A530">
        <v>2929</v>
      </c>
      <c r="B530" s="9" t="s">
        <v>2929</v>
      </c>
      <c r="C530" s="3" t="s">
        <v>7039</v>
      </c>
      <c r="D530" s="5">
        <v>8000</v>
      </c>
      <c r="E530" s="7">
        <v>8165.55</v>
      </c>
      <c r="F530" t="s">
        <v>8218</v>
      </c>
      <c r="G530" t="s">
        <v>8223</v>
      </c>
      <c r="H530" t="s">
        <v>8245</v>
      </c>
      <c r="I530">
        <v>1401024758</v>
      </c>
      <c r="J530">
        <v>1398432758</v>
      </c>
      <c r="K530" t="b">
        <v>0</v>
      </c>
      <c r="L530">
        <v>32</v>
      </c>
      <c r="M530" t="b">
        <v>1</v>
      </c>
      <c r="N530" t="s">
        <v>8303</v>
      </c>
      <c r="O530">
        <f t="shared" si="32"/>
        <v>102</v>
      </c>
      <c r="P530" s="11">
        <f t="shared" si="36"/>
        <v>255.17</v>
      </c>
      <c r="Q530" s="13" t="s">
        <v>8315</v>
      </c>
      <c r="R530" t="s">
        <v>8316</v>
      </c>
      <c r="S530" s="17">
        <f t="shared" si="34"/>
        <v>41754.564328703702</v>
      </c>
      <c r="T530" s="17">
        <f t="shared" si="35"/>
        <v>41784.564328703702</v>
      </c>
    </row>
    <row r="531" spans="1:20" ht="48" x14ac:dyDescent="0.2">
      <c r="A531">
        <v>2930</v>
      </c>
      <c r="B531" s="9" t="s">
        <v>2930</v>
      </c>
      <c r="C531" s="3" t="s">
        <v>7040</v>
      </c>
      <c r="D531" s="5">
        <v>10000</v>
      </c>
      <c r="E531" s="7">
        <v>10092</v>
      </c>
      <c r="F531" t="s">
        <v>8218</v>
      </c>
      <c r="G531" t="s">
        <v>8224</v>
      </c>
      <c r="H531" t="s">
        <v>8246</v>
      </c>
      <c r="I531">
        <v>1431007264</v>
      </c>
      <c r="J531">
        <v>1428415264</v>
      </c>
      <c r="K531" t="b">
        <v>0</v>
      </c>
      <c r="L531">
        <v>62</v>
      </c>
      <c r="M531" t="b">
        <v>1</v>
      </c>
      <c r="N531" t="s">
        <v>8303</v>
      </c>
      <c r="O531">
        <f t="shared" si="32"/>
        <v>101</v>
      </c>
      <c r="P531" s="11">
        <f t="shared" si="36"/>
        <v>162.77000000000001</v>
      </c>
      <c r="Q531" s="13" t="s">
        <v>8315</v>
      </c>
      <c r="R531" t="s">
        <v>8316</v>
      </c>
      <c r="S531" s="17">
        <f t="shared" si="34"/>
        <v>42101.584074074075</v>
      </c>
      <c r="T531" s="17">
        <f t="shared" si="35"/>
        <v>42131.584074074075</v>
      </c>
    </row>
    <row r="532" spans="1:20" ht="48" hidden="1" x14ac:dyDescent="0.2">
      <c r="A532">
        <v>2931</v>
      </c>
      <c r="B532" s="9" t="s">
        <v>2931</v>
      </c>
      <c r="C532" s="3" t="s">
        <v>7041</v>
      </c>
      <c r="D532" s="5">
        <v>750</v>
      </c>
      <c r="E532" s="7">
        <v>795</v>
      </c>
      <c r="F532" t="s">
        <v>8218</v>
      </c>
      <c r="G532" t="s">
        <v>8228</v>
      </c>
      <c r="H532" t="s">
        <v>8250</v>
      </c>
      <c r="I532">
        <v>1410761280</v>
      </c>
      <c r="J532">
        <v>1408604363</v>
      </c>
      <c r="K532" t="b">
        <v>0</v>
      </c>
      <c r="L532">
        <v>9</v>
      </c>
      <c r="M532" t="b">
        <v>1</v>
      </c>
      <c r="N532" t="s">
        <v>8303</v>
      </c>
      <c r="O532">
        <f t="shared" si="32"/>
        <v>106</v>
      </c>
      <c r="P532" s="11">
        <f t="shared" si="36"/>
        <v>88.33</v>
      </c>
      <c r="Q532" s="13" t="s">
        <v>8315</v>
      </c>
      <c r="R532" t="s">
        <v>8316</v>
      </c>
      <c r="S532" s="17">
        <f t="shared" si="34"/>
        <v>41872.291238425925</v>
      </c>
      <c r="T532" s="17">
        <f t="shared" si="35"/>
        <v>41897.255555555559</v>
      </c>
    </row>
    <row r="533" spans="1:20" ht="48" hidden="1" x14ac:dyDescent="0.2">
      <c r="A533">
        <v>2932</v>
      </c>
      <c r="B533" s="9" t="s">
        <v>2932</v>
      </c>
      <c r="C533" s="3" t="s">
        <v>7042</v>
      </c>
      <c r="D533" s="5">
        <v>3100</v>
      </c>
      <c r="E533" s="7">
        <v>3258</v>
      </c>
      <c r="F533" t="s">
        <v>8218</v>
      </c>
      <c r="G533" t="s">
        <v>8225</v>
      </c>
      <c r="H533" t="s">
        <v>8247</v>
      </c>
      <c r="I533">
        <v>1424516400</v>
      </c>
      <c r="J533">
        <v>1421812637</v>
      </c>
      <c r="K533" t="b">
        <v>0</v>
      </c>
      <c r="L533">
        <v>38</v>
      </c>
      <c r="M533" t="b">
        <v>1</v>
      </c>
      <c r="N533" t="s">
        <v>8303</v>
      </c>
      <c r="O533">
        <f t="shared" si="32"/>
        <v>105</v>
      </c>
      <c r="P533" s="11">
        <f t="shared" si="36"/>
        <v>85.74</v>
      </c>
      <c r="Q533" s="13" t="s">
        <v>8315</v>
      </c>
      <c r="R533" t="s">
        <v>8316</v>
      </c>
      <c r="S533" s="17">
        <f t="shared" si="34"/>
        <v>42025.164780092593</v>
      </c>
      <c r="T533" s="17">
        <f t="shared" si="35"/>
        <v>42056.458333333328</v>
      </c>
    </row>
    <row r="534" spans="1:20" ht="48" hidden="1" x14ac:dyDescent="0.2">
      <c r="A534">
        <v>2933</v>
      </c>
      <c r="B534" s="9" t="s">
        <v>2933</v>
      </c>
      <c r="C534" s="3" t="s">
        <v>7043</v>
      </c>
      <c r="D534" s="5">
        <v>2500</v>
      </c>
      <c r="E534" s="7">
        <v>2569</v>
      </c>
      <c r="F534" t="s">
        <v>8218</v>
      </c>
      <c r="G534" t="s">
        <v>8223</v>
      </c>
      <c r="H534" t="s">
        <v>8245</v>
      </c>
      <c r="I534">
        <v>1465081053</v>
      </c>
      <c r="J534">
        <v>1462489053</v>
      </c>
      <c r="K534" t="b">
        <v>0</v>
      </c>
      <c r="L534">
        <v>54</v>
      </c>
      <c r="M534" t="b">
        <v>1</v>
      </c>
      <c r="N534" t="s">
        <v>8303</v>
      </c>
      <c r="O534">
        <f t="shared" si="32"/>
        <v>103</v>
      </c>
      <c r="P534" s="11">
        <f t="shared" si="36"/>
        <v>47.57</v>
      </c>
      <c r="Q534" s="13" t="s">
        <v>8315</v>
      </c>
      <c r="R534" t="s">
        <v>8316</v>
      </c>
      <c r="S534" s="17">
        <f t="shared" si="34"/>
        <v>42495.956631944442</v>
      </c>
      <c r="T534" s="17">
        <f t="shared" si="35"/>
        <v>42525.956631944442</v>
      </c>
    </row>
    <row r="535" spans="1:20" ht="48" hidden="1" x14ac:dyDescent="0.2">
      <c r="A535">
        <v>2934</v>
      </c>
      <c r="B535" s="9" t="s">
        <v>2934</v>
      </c>
      <c r="C535" s="3" t="s">
        <v>7044</v>
      </c>
      <c r="D535" s="5">
        <v>2500</v>
      </c>
      <c r="E535" s="7">
        <v>2700</v>
      </c>
      <c r="F535" t="s">
        <v>8218</v>
      </c>
      <c r="G535" t="s">
        <v>8228</v>
      </c>
      <c r="H535" t="s">
        <v>8250</v>
      </c>
      <c r="I535">
        <v>1402845364</v>
      </c>
      <c r="J535">
        <v>1400253364</v>
      </c>
      <c r="K535" t="b">
        <v>0</v>
      </c>
      <c r="L535">
        <v>37</v>
      </c>
      <c r="M535" t="b">
        <v>1</v>
      </c>
      <c r="N535" t="s">
        <v>8303</v>
      </c>
      <c r="O535">
        <f t="shared" si="32"/>
        <v>108</v>
      </c>
      <c r="P535" s="11">
        <f t="shared" si="36"/>
        <v>72.97</v>
      </c>
      <c r="Q535" s="13" t="s">
        <v>8315</v>
      </c>
      <c r="R535" t="s">
        <v>8316</v>
      </c>
      <c r="S535" s="17">
        <f t="shared" si="34"/>
        <v>41775.636157407411</v>
      </c>
      <c r="T535" s="17">
        <f t="shared" si="35"/>
        <v>41805.636157407411</v>
      </c>
    </row>
    <row r="536" spans="1:20" ht="48" hidden="1" x14ac:dyDescent="0.2">
      <c r="A536">
        <v>2935</v>
      </c>
      <c r="B536" s="9" t="s">
        <v>2935</v>
      </c>
      <c r="C536" s="3" t="s">
        <v>7045</v>
      </c>
      <c r="D536" s="5">
        <v>3500</v>
      </c>
      <c r="E536" s="7">
        <v>3531</v>
      </c>
      <c r="F536" t="s">
        <v>8218</v>
      </c>
      <c r="G536" t="s">
        <v>8223</v>
      </c>
      <c r="H536" t="s">
        <v>8245</v>
      </c>
      <c r="I536">
        <v>1472490000</v>
      </c>
      <c r="J536">
        <v>1467468008</v>
      </c>
      <c r="K536" t="b">
        <v>0</v>
      </c>
      <c r="L536">
        <v>39</v>
      </c>
      <c r="M536" t="b">
        <v>1</v>
      </c>
      <c r="N536" t="s">
        <v>8303</v>
      </c>
      <c r="O536">
        <f t="shared" si="32"/>
        <v>101</v>
      </c>
      <c r="P536" s="11">
        <f t="shared" si="36"/>
        <v>90.54</v>
      </c>
      <c r="Q536" s="13" t="s">
        <v>8315</v>
      </c>
      <c r="R536" t="s">
        <v>8316</v>
      </c>
      <c r="S536" s="17">
        <f t="shared" si="34"/>
        <v>42553.583425925928</v>
      </c>
      <c r="T536" s="17">
        <f t="shared" si="35"/>
        <v>42611.708333333328</v>
      </c>
    </row>
    <row r="537" spans="1:20" ht="48" hidden="1" x14ac:dyDescent="0.2">
      <c r="A537">
        <v>2936</v>
      </c>
      <c r="B537" s="9" t="s">
        <v>2936</v>
      </c>
      <c r="C537" s="3" t="s">
        <v>7046</v>
      </c>
      <c r="D537" s="5">
        <v>1000</v>
      </c>
      <c r="E537" s="7">
        <v>1280</v>
      </c>
      <c r="F537" t="s">
        <v>8218</v>
      </c>
      <c r="G537" t="s">
        <v>8223</v>
      </c>
      <c r="H537" t="s">
        <v>8245</v>
      </c>
      <c r="I537">
        <v>1413176340</v>
      </c>
      <c r="J537">
        <v>1412091423</v>
      </c>
      <c r="K537" t="b">
        <v>0</v>
      </c>
      <c r="L537">
        <v>34</v>
      </c>
      <c r="M537" t="b">
        <v>1</v>
      </c>
      <c r="N537" t="s">
        <v>8303</v>
      </c>
      <c r="O537">
        <f t="shared" si="32"/>
        <v>128</v>
      </c>
      <c r="P537" s="11">
        <f t="shared" si="36"/>
        <v>37.65</v>
      </c>
      <c r="Q537" s="13" t="s">
        <v>8315</v>
      </c>
      <c r="R537" t="s">
        <v>8316</v>
      </c>
      <c r="S537" s="17">
        <f t="shared" si="34"/>
        <v>41912.650729166664</v>
      </c>
      <c r="T537" s="17">
        <f t="shared" si="35"/>
        <v>41925.207638888889</v>
      </c>
    </row>
    <row r="538" spans="1:20" ht="32" x14ac:dyDescent="0.2">
      <c r="A538">
        <v>2937</v>
      </c>
      <c r="B538" s="9" t="s">
        <v>2937</v>
      </c>
      <c r="C538" s="3" t="s">
        <v>7047</v>
      </c>
      <c r="D538" s="5">
        <v>1500</v>
      </c>
      <c r="E538" s="7">
        <v>2000</v>
      </c>
      <c r="F538" t="s">
        <v>8218</v>
      </c>
      <c r="G538" t="s">
        <v>8224</v>
      </c>
      <c r="H538" t="s">
        <v>8246</v>
      </c>
      <c r="I538">
        <v>1405249113</v>
      </c>
      <c r="J538">
        <v>1402657113</v>
      </c>
      <c r="K538" t="b">
        <v>0</v>
      </c>
      <c r="L538">
        <v>55</v>
      </c>
      <c r="M538" t="b">
        <v>1</v>
      </c>
      <c r="N538" t="s">
        <v>8303</v>
      </c>
      <c r="O538">
        <f t="shared" si="32"/>
        <v>133</v>
      </c>
      <c r="P538" s="11">
        <f t="shared" si="36"/>
        <v>36.36</v>
      </c>
      <c r="Q538" s="13" t="s">
        <v>8315</v>
      </c>
      <c r="R538" t="s">
        <v>8316</v>
      </c>
      <c r="S538" s="17">
        <f t="shared" si="34"/>
        <v>41803.457326388889</v>
      </c>
      <c r="T538" s="17">
        <f t="shared" si="35"/>
        <v>41833.457326388889</v>
      </c>
    </row>
    <row r="539" spans="1:20" ht="48" hidden="1" x14ac:dyDescent="0.2">
      <c r="A539">
        <v>2938</v>
      </c>
      <c r="B539" s="9" t="s">
        <v>2938</v>
      </c>
      <c r="C539" s="3" t="s">
        <v>7048</v>
      </c>
      <c r="D539" s="5">
        <v>4000</v>
      </c>
      <c r="E539" s="7">
        <v>4055</v>
      </c>
      <c r="F539" t="s">
        <v>8218</v>
      </c>
      <c r="G539" t="s">
        <v>8223</v>
      </c>
      <c r="H539" t="s">
        <v>8245</v>
      </c>
      <c r="I539">
        <v>1422636814</v>
      </c>
      <c r="J539">
        <v>1420044814</v>
      </c>
      <c r="K539" t="b">
        <v>0</v>
      </c>
      <c r="L539">
        <v>32</v>
      </c>
      <c r="M539" t="b">
        <v>1</v>
      </c>
      <c r="N539" t="s">
        <v>8303</v>
      </c>
      <c r="O539">
        <f t="shared" si="32"/>
        <v>101</v>
      </c>
      <c r="P539" s="11">
        <f t="shared" si="36"/>
        <v>126.72</v>
      </c>
      <c r="Q539" s="13" t="s">
        <v>8315</v>
      </c>
      <c r="R539" t="s">
        <v>8316</v>
      </c>
      <c r="S539" s="17">
        <f t="shared" si="34"/>
        <v>42004.703865740739</v>
      </c>
      <c r="T539" s="17">
        <f t="shared" si="35"/>
        <v>42034.703865740739</v>
      </c>
    </row>
    <row r="540" spans="1:20" ht="48" hidden="1" x14ac:dyDescent="0.2">
      <c r="A540">
        <v>2939</v>
      </c>
      <c r="B540" s="9" t="s">
        <v>2939</v>
      </c>
      <c r="C540" s="3" t="s">
        <v>7049</v>
      </c>
      <c r="D540" s="5">
        <v>8000</v>
      </c>
      <c r="E540" s="7">
        <v>8230</v>
      </c>
      <c r="F540" t="s">
        <v>8218</v>
      </c>
      <c r="G540" t="s">
        <v>8223</v>
      </c>
      <c r="H540" t="s">
        <v>8245</v>
      </c>
      <c r="I540">
        <v>1409187600</v>
      </c>
      <c r="J540">
        <v>1406316312</v>
      </c>
      <c r="K540" t="b">
        <v>0</v>
      </c>
      <c r="L540">
        <v>25</v>
      </c>
      <c r="M540" t="b">
        <v>1</v>
      </c>
      <c r="N540" t="s">
        <v>8303</v>
      </c>
      <c r="O540">
        <f t="shared" si="32"/>
        <v>103</v>
      </c>
      <c r="P540" s="11">
        <f t="shared" si="36"/>
        <v>329.2</v>
      </c>
      <c r="Q540" s="13" t="s">
        <v>8315</v>
      </c>
      <c r="R540" t="s">
        <v>8316</v>
      </c>
      <c r="S540" s="17">
        <f t="shared" si="34"/>
        <v>41845.809166666666</v>
      </c>
      <c r="T540" s="17">
        <f t="shared" si="35"/>
        <v>41879.041666666664</v>
      </c>
    </row>
    <row r="541" spans="1:20" ht="48" hidden="1" x14ac:dyDescent="0.2">
      <c r="A541">
        <v>2940</v>
      </c>
      <c r="B541" s="9" t="s">
        <v>2940</v>
      </c>
      <c r="C541" s="3" t="s">
        <v>7050</v>
      </c>
      <c r="D541" s="5">
        <v>2500</v>
      </c>
      <c r="E541" s="7">
        <v>2681</v>
      </c>
      <c r="F541" t="s">
        <v>8218</v>
      </c>
      <c r="G541" t="s">
        <v>8223</v>
      </c>
      <c r="H541" t="s">
        <v>8245</v>
      </c>
      <c r="I541">
        <v>1421606018</v>
      </c>
      <c r="J541">
        <v>1418150018</v>
      </c>
      <c r="K541" t="b">
        <v>0</v>
      </c>
      <c r="L541">
        <v>33</v>
      </c>
      <c r="M541" t="b">
        <v>1</v>
      </c>
      <c r="N541" t="s">
        <v>8303</v>
      </c>
      <c r="O541">
        <f t="shared" si="32"/>
        <v>107</v>
      </c>
      <c r="P541" s="11">
        <f t="shared" si="36"/>
        <v>81.239999999999995</v>
      </c>
      <c r="Q541" s="13" t="s">
        <v>8315</v>
      </c>
      <c r="R541" t="s">
        <v>8316</v>
      </c>
      <c r="S541" s="17">
        <f t="shared" si="34"/>
        <v>41982.773356481484</v>
      </c>
      <c r="T541" s="17">
        <f t="shared" si="35"/>
        <v>42022.773356481484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6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6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6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6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6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6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6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6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6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6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6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6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6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6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6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6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6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6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6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6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6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6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6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6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6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6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6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6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6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6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6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6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6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6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6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6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ref="P586:P649" si="40">IFERROR(ROUND(E586/L586,2),0)</f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40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40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40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40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40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40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40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40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40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40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40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40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40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40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40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40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40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40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40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40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40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40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40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40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40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40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40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40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40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40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40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40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40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40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40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40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40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40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40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40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40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40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40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40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40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40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40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40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40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40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40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ref="P650:P713" si="44">IFERROR(ROUND(E650/L650,2),0)</f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4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4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4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4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4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4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4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4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4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4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4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4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4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4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4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4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4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4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4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4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4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4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4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4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4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4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4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4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4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4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4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4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4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4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4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4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4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4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4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4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4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4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4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4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4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4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4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4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4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4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4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ref="P714:P777" si="48">IFERROR(ROUND(E714/L714,2),0)</f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8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8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8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8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8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8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8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8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8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8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8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8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8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8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8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8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8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8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8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8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8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8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8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8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8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8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8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8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8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8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8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8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8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8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8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8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8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8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8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8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8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8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8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8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8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8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8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8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8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8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8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ref="P778:P841" si="52">IFERROR(ROUND(E778/L778,2),0)</f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2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2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2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2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2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2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2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2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2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2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2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2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2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2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2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2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2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2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2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2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2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2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2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2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2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2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2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2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2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2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2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2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2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2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2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2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2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2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2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2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2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2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2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2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2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2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2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2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2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2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2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ref="P842:P905" si="56">IFERROR(ROUND(E842/L842,2),0)</f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6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6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6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6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6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6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6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6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6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6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6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6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6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6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6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6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6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6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6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6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6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6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6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6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6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6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6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6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6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6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6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6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6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6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6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6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6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6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6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6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6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6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6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6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6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6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6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6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6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6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6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ref="P906:P969" si="60">IFERROR(ROUND(E906/L906,2),0)</f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60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60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60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60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60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60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60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60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60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60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60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60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60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60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60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60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60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60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60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60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60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60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60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60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60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60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60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60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60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60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60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60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60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60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60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60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60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60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60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60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60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60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60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60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60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60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60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60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60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60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60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ref="P970:P1033" si="64">IFERROR(ROUND(E970/L970,2),0)</f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4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4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4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4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4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4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4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4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4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4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4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4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4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4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4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4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4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4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4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4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4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4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4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4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4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4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4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4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4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4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4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4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4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4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4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4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4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4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4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4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4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4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4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4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4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4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4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4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4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4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4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ref="P1034:P1097" si="68">IFERROR(ROUND(E1034/L1034,2),0)</f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8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8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8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8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8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8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8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8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8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8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8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8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8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8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8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8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8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8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8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8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8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8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8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8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8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8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8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8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8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8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8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8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8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8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8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8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8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8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8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8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8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8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8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8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8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8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8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8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8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8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8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ref="P1098:P1161" si="72">IFERROR(ROUND(E1098/L1098,2),0)</f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2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2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2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2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2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2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2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2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2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2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2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2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2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2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2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2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2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2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2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2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2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2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2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2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2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2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2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2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2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2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2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2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2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2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2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2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2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2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2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2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2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2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2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2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2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2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2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2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2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2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2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ref="P1162:P1225" si="76">IFERROR(ROUND(E1162/L1162,2),0)</f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6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6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6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6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6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6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6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6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6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6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6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6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6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6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6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6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6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6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6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6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6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6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6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6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6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6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6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6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6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6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6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6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6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6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6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6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6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6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6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6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6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6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6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6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6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6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6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6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6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6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6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ref="P1226:P1288" si="80">IFERROR(ROUND(E1226/L1226,2),0)</f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80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80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80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80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80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80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80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80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80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80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80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80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80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80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80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80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80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80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80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80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80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80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80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80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80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80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80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80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80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80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80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80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80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80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80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80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80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80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80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80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80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80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80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80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80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80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80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80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80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80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80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3188</v>
      </c>
      <c r="B1286" s="9" t="s">
        <v>3188</v>
      </c>
      <c r="C1286" s="3" t="s">
        <v>7298</v>
      </c>
      <c r="D1286" s="5">
        <v>200</v>
      </c>
      <c r="E1286" s="7">
        <v>130</v>
      </c>
      <c r="F1286" t="s">
        <v>8220</v>
      </c>
      <c r="G1286" t="s">
        <v>8224</v>
      </c>
      <c r="H1286" t="s">
        <v>8246</v>
      </c>
      <c r="I1286">
        <v>1433930302</v>
      </c>
      <c r="J1286">
        <v>1432115902</v>
      </c>
      <c r="K1286" t="b">
        <v>0</v>
      </c>
      <c r="L1286">
        <v>9</v>
      </c>
      <c r="M1286" t="b">
        <v>0</v>
      </c>
      <c r="N1286" t="s">
        <v>8303</v>
      </c>
      <c r="O1286">
        <f t="shared" si="81"/>
        <v>65</v>
      </c>
      <c r="P1286" s="11">
        <f t="shared" si="80"/>
        <v>14.44</v>
      </c>
      <c r="Q1286" s="13" t="s">
        <v>8315</v>
      </c>
      <c r="R1286" t="s">
        <v>8316</v>
      </c>
      <c r="S1286" s="17">
        <f t="shared" si="82"/>
        <v>42144.415532407409</v>
      </c>
      <c r="T1286" s="17">
        <f t="shared" si="83"/>
        <v>42165.415532407409</v>
      </c>
    </row>
    <row r="1287" spans="1:20" ht="48" hidden="1" x14ac:dyDescent="0.2">
      <c r="A1287">
        <v>3189</v>
      </c>
      <c r="B1287" s="9" t="s">
        <v>3189</v>
      </c>
      <c r="C1287" s="3" t="s">
        <v>7299</v>
      </c>
      <c r="D1287" s="5">
        <v>55000</v>
      </c>
      <c r="E1287" s="7">
        <v>6780</v>
      </c>
      <c r="F1287" t="s">
        <v>8220</v>
      </c>
      <c r="G1287" t="s">
        <v>8234</v>
      </c>
      <c r="H1287" t="s">
        <v>8254</v>
      </c>
      <c r="I1287">
        <v>1432455532</v>
      </c>
      <c r="J1287">
        <v>1429863532</v>
      </c>
      <c r="K1287" t="b">
        <v>0</v>
      </c>
      <c r="L1287">
        <v>19</v>
      </c>
      <c r="M1287" t="b">
        <v>0</v>
      </c>
      <c r="N1287" t="s">
        <v>8303</v>
      </c>
      <c r="O1287">
        <f t="shared" si="81"/>
        <v>12</v>
      </c>
      <c r="P1287" s="11">
        <f t="shared" si="80"/>
        <v>356.84</v>
      </c>
      <c r="Q1287" s="13" t="s">
        <v>8315</v>
      </c>
      <c r="R1287" t="s">
        <v>8316</v>
      </c>
      <c r="S1287" s="17">
        <f t="shared" si="82"/>
        <v>42118.346435185187</v>
      </c>
      <c r="T1287" s="17">
        <f t="shared" si="83"/>
        <v>42148.346435185187</v>
      </c>
    </row>
    <row r="1288" spans="1:20" ht="48" hidden="1" x14ac:dyDescent="0.2">
      <c r="A1288">
        <v>3190</v>
      </c>
      <c r="B1288" s="9" t="s">
        <v>3190</v>
      </c>
      <c r="C1288" s="3" t="s">
        <v>7300</v>
      </c>
      <c r="D1288" s="5">
        <v>4000</v>
      </c>
      <c r="E1288" s="7">
        <v>0</v>
      </c>
      <c r="F1288" t="s">
        <v>8220</v>
      </c>
      <c r="G1288" t="s">
        <v>8228</v>
      </c>
      <c r="H1288" t="s">
        <v>8250</v>
      </c>
      <c r="I1288">
        <v>1481258275</v>
      </c>
      <c r="J1288">
        <v>1478662675</v>
      </c>
      <c r="K1288" t="b">
        <v>0</v>
      </c>
      <c r="L1288">
        <v>0</v>
      </c>
      <c r="M1288" t="b">
        <v>0</v>
      </c>
      <c r="N1288" t="s">
        <v>8303</v>
      </c>
      <c r="O1288">
        <f t="shared" si="81"/>
        <v>0</v>
      </c>
      <c r="P1288" s="11">
        <f t="shared" si="80"/>
        <v>0</v>
      </c>
      <c r="Q1288" s="13" t="s">
        <v>8315</v>
      </c>
      <c r="R1288" t="s">
        <v>8316</v>
      </c>
      <c r="S1288" s="17">
        <f t="shared" si="82"/>
        <v>42683.151331018518</v>
      </c>
      <c r="T1288" s="17">
        <f t="shared" si="83"/>
        <v>42713.192997685182</v>
      </c>
    </row>
    <row r="1289" spans="1:20" ht="48" hidden="1" x14ac:dyDescent="0.2">
      <c r="A1289">
        <v>3191</v>
      </c>
      <c r="B1289" s="9" t="s">
        <v>3191</v>
      </c>
      <c r="C1289" s="3" t="s">
        <v>7301</v>
      </c>
      <c r="D1289" s="5">
        <v>3750</v>
      </c>
      <c r="E1289" s="7">
        <v>151</v>
      </c>
      <c r="F1289" t="s">
        <v>8220</v>
      </c>
      <c r="G1289" t="s">
        <v>8223</v>
      </c>
      <c r="H1289" t="s">
        <v>8245</v>
      </c>
      <c r="I1289">
        <v>1471370869</v>
      </c>
      <c r="J1289">
        <v>1466186869</v>
      </c>
      <c r="K1289" t="b">
        <v>0</v>
      </c>
      <c r="L1289">
        <v>4</v>
      </c>
      <c r="M1289" t="b">
        <v>0</v>
      </c>
      <c r="N1289" t="s">
        <v>8303</v>
      </c>
      <c r="O1289">
        <f t="shared" si="81"/>
        <v>4</v>
      </c>
      <c r="P1289" s="11">
        <f t="shared" ref="P1289:P1305" si="84">IFERROR(ROUND(E1289/L1289,2),0)</f>
        <v>37.75</v>
      </c>
      <c r="Q1289" s="13" t="s">
        <v>8315</v>
      </c>
      <c r="R1289" t="s">
        <v>8316</v>
      </c>
      <c r="S1289" s="17">
        <f t="shared" si="82"/>
        <v>42538.755428240736</v>
      </c>
      <c r="T1289" s="17">
        <f t="shared" si="83"/>
        <v>42598.755428240736</v>
      </c>
    </row>
    <row r="1290" spans="1:20" ht="48" x14ac:dyDescent="0.2">
      <c r="A1290">
        <v>3192</v>
      </c>
      <c r="B1290" s="9" t="s">
        <v>3192</v>
      </c>
      <c r="C1290" s="3" t="s">
        <v>7302</v>
      </c>
      <c r="D1290" s="5">
        <v>10000</v>
      </c>
      <c r="E1290" s="7">
        <v>102</v>
      </c>
      <c r="F1290" t="s">
        <v>8220</v>
      </c>
      <c r="G1290" t="s">
        <v>8224</v>
      </c>
      <c r="H1290" t="s">
        <v>8246</v>
      </c>
      <c r="I1290">
        <v>1425160800</v>
      </c>
      <c r="J1290">
        <v>1421274859</v>
      </c>
      <c r="K1290" t="b">
        <v>0</v>
      </c>
      <c r="L1290">
        <v>8</v>
      </c>
      <c r="M1290" t="b">
        <v>0</v>
      </c>
      <c r="N1290" t="s">
        <v>8303</v>
      </c>
      <c r="O1290">
        <f t="shared" si="81"/>
        <v>1</v>
      </c>
      <c r="P1290" s="11">
        <f t="shared" si="84"/>
        <v>12.75</v>
      </c>
      <c r="Q1290" s="13" t="s">
        <v>8315</v>
      </c>
      <c r="R1290" t="s">
        <v>8316</v>
      </c>
      <c r="S1290" s="17">
        <f t="shared" si="82"/>
        <v>42018.94049768518</v>
      </c>
      <c r="T1290" s="17">
        <f t="shared" si="83"/>
        <v>42063.916666666672</v>
      </c>
    </row>
    <row r="1291" spans="1:20" ht="48" x14ac:dyDescent="0.2">
      <c r="A1291">
        <v>3193</v>
      </c>
      <c r="B1291" s="9" t="s">
        <v>3193</v>
      </c>
      <c r="C1291" s="3" t="s">
        <v>7303</v>
      </c>
      <c r="D1291" s="5">
        <v>5000</v>
      </c>
      <c r="E1291" s="7">
        <v>587</v>
      </c>
      <c r="F1291" t="s">
        <v>8220</v>
      </c>
      <c r="G1291" t="s">
        <v>8224</v>
      </c>
      <c r="H1291" t="s">
        <v>8246</v>
      </c>
      <c r="I1291">
        <v>1424474056</v>
      </c>
      <c r="J1291">
        <v>1420586056</v>
      </c>
      <c r="K1291" t="b">
        <v>0</v>
      </c>
      <c r="L1291">
        <v>24</v>
      </c>
      <c r="M1291" t="b">
        <v>0</v>
      </c>
      <c r="N1291" t="s">
        <v>8303</v>
      </c>
      <c r="O1291">
        <f t="shared" si="81"/>
        <v>12</v>
      </c>
      <c r="P1291" s="11">
        <f t="shared" si="84"/>
        <v>24.46</v>
      </c>
      <c r="Q1291" s="13" t="s">
        <v>8315</v>
      </c>
      <c r="R1291" t="s">
        <v>8316</v>
      </c>
      <c r="S1291" s="17">
        <f t="shared" si="82"/>
        <v>42010.968240740738</v>
      </c>
      <c r="T1291" s="17">
        <f t="shared" si="83"/>
        <v>42055.968240740738</v>
      </c>
    </row>
    <row r="1292" spans="1:20" ht="48" hidden="1" x14ac:dyDescent="0.2">
      <c r="A1292">
        <v>3194</v>
      </c>
      <c r="B1292" s="9" t="s">
        <v>3194</v>
      </c>
      <c r="C1292" s="3" t="s">
        <v>7304</v>
      </c>
      <c r="D1292" s="5">
        <v>11000</v>
      </c>
      <c r="E1292" s="7">
        <v>0</v>
      </c>
      <c r="F1292" t="s">
        <v>8220</v>
      </c>
      <c r="G1292" t="s">
        <v>8223</v>
      </c>
      <c r="H1292" t="s">
        <v>8245</v>
      </c>
      <c r="I1292">
        <v>1437960598</v>
      </c>
      <c r="J1292">
        <v>1435368598</v>
      </c>
      <c r="K1292" t="b">
        <v>0</v>
      </c>
      <c r="L1292">
        <v>0</v>
      </c>
      <c r="M1292" t="b">
        <v>0</v>
      </c>
      <c r="N1292" t="s">
        <v>8303</v>
      </c>
      <c r="O1292">
        <f t="shared" si="81"/>
        <v>0</v>
      </c>
      <c r="P1292" s="11">
        <f t="shared" si="84"/>
        <v>0</v>
      </c>
      <c r="Q1292" s="13" t="s">
        <v>8315</v>
      </c>
      <c r="R1292" t="s">
        <v>8316</v>
      </c>
      <c r="S1292" s="17">
        <f t="shared" si="82"/>
        <v>42182.062476851846</v>
      </c>
      <c r="T1292" s="17">
        <f t="shared" si="83"/>
        <v>42212.062476851846</v>
      </c>
    </row>
    <row r="1293" spans="1:20" ht="48" hidden="1" x14ac:dyDescent="0.2">
      <c r="A1293">
        <v>3195</v>
      </c>
      <c r="B1293" s="9" t="s">
        <v>3195</v>
      </c>
      <c r="C1293" s="3" t="s">
        <v>7305</v>
      </c>
      <c r="D1293" s="5">
        <v>3500</v>
      </c>
      <c r="E1293" s="7">
        <v>2070</v>
      </c>
      <c r="F1293" t="s">
        <v>8220</v>
      </c>
      <c r="G1293" t="s">
        <v>8223</v>
      </c>
      <c r="H1293" t="s">
        <v>8245</v>
      </c>
      <c r="I1293">
        <v>1423750542</v>
      </c>
      <c r="J1293">
        <v>1421158542</v>
      </c>
      <c r="K1293" t="b">
        <v>0</v>
      </c>
      <c r="L1293">
        <v>39</v>
      </c>
      <c r="M1293" t="b">
        <v>0</v>
      </c>
      <c r="N1293" t="s">
        <v>8303</v>
      </c>
      <c r="O1293">
        <f t="shared" si="81"/>
        <v>59</v>
      </c>
      <c r="P1293" s="11">
        <f t="shared" si="84"/>
        <v>53.08</v>
      </c>
      <c r="Q1293" s="13" t="s">
        <v>8315</v>
      </c>
      <c r="R1293" t="s">
        <v>8316</v>
      </c>
      <c r="S1293" s="17">
        <f t="shared" si="82"/>
        <v>42017.594236111108</v>
      </c>
      <c r="T1293" s="17">
        <f t="shared" si="83"/>
        <v>42047.594236111108</v>
      </c>
    </row>
    <row r="1294" spans="1:20" ht="48" hidden="1" x14ac:dyDescent="0.2">
      <c r="A1294">
        <v>3196</v>
      </c>
      <c r="B1294" s="9" t="s">
        <v>3196</v>
      </c>
      <c r="C1294" s="3" t="s">
        <v>7306</v>
      </c>
      <c r="D1294" s="5">
        <v>3000000</v>
      </c>
      <c r="E1294" s="7">
        <v>1800</v>
      </c>
      <c r="F1294" t="s">
        <v>8220</v>
      </c>
      <c r="G1294" t="s">
        <v>8223</v>
      </c>
      <c r="H1294" t="s">
        <v>8245</v>
      </c>
      <c r="I1294">
        <v>1438437600</v>
      </c>
      <c r="J1294">
        <v>1433254875</v>
      </c>
      <c r="K1294" t="b">
        <v>0</v>
      </c>
      <c r="L1294">
        <v>6</v>
      </c>
      <c r="M1294" t="b">
        <v>0</v>
      </c>
      <c r="N1294" t="s">
        <v>8303</v>
      </c>
      <c r="O1294">
        <f t="shared" si="81"/>
        <v>0</v>
      </c>
      <c r="P1294" s="11">
        <f t="shared" si="84"/>
        <v>300</v>
      </c>
      <c r="Q1294" s="13" t="s">
        <v>8315</v>
      </c>
      <c r="R1294" t="s">
        <v>8316</v>
      </c>
      <c r="S1294" s="17">
        <f t="shared" si="82"/>
        <v>42157.598090277781</v>
      </c>
      <c r="T1294" s="17">
        <f t="shared" si="83"/>
        <v>42217.583333333328</v>
      </c>
    </row>
    <row r="1295" spans="1:20" ht="32" hidden="1" x14ac:dyDescent="0.2">
      <c r="A1295">
        <v>3197</v>
      </c>
      <c r="B1295" s="9" t="s">
        <v>3197</v>
      </c>
      <c r="C1295" s="3" t="s">
        <v>7307</v>
      </c>
      <c r="D1295" s="5">
        <v>10000</v>
      </c>
      <c r="E1295" s="7">
        <v>1145</v>
      </c>
      <c r="F1295" t="s">
        <v>8220</v>
      </c>
      <c r="G1295" t="s">
        <v>8233</v>
      </c>
      <c r="H1295" t="s">
        <v>8253</v>
      </c>
      <c r="I1295">
        <v>1423050618</v>
      </c>
      <c r="J1295">
        <v>1420458618</v>
      </c>
      <c r="K1295" t="b">
        <v>0</v>
      </c>
      <c r="L1295">
        <v>4</v>
      </c>
      <c r="M1295" t="b">
        <v>0</v>
      </c>
      <c r="N1295" t="s">
        <v>8303</v>
      </c>
      <c r="O1295">
        <f t="shared" si="81"/>
        <v>11</v>
      </c>
      <c r="P1295" s="11">
        <f t="shared" si="84"/>
        <v>286.25</v>
      </c>
      <c r="Q1295" s="13" t="s">
        <v>8315</v>
      </c>
      <c r="R1295" t="s">
        <v>8316</v>
      </c>
      <c r="S1295" s="17">
        <f t="shared" si="82"/>
        <v>42009.493263888886</v>
      </c>
      <c r="T1295" s="17">
        <f t="shared" si="83"/>
        <v>42039.493263888886</v>
      </c>
    </row>
    <row r="1296" spans="1:20" ht="48" hidden="1" x14ac:dyDescent="0.2">
      <c r="A1296">
        <v>3198</v>
      </c>
      <c r="B1296" s="9" t="s">
        <v>3198</v>
      </c>
      <c r="C1296" s="3" t="s">
        <v>7308</v>
      </c>
      <c r="D1296" s="5">
        <v>30000</v>
      </c>
      <c r="E1296" s="7">
        <v>110</v>
      </c>
      <c r="F1296" t="s">
        <v>8220</v>
      </c>
      <c r="G1296" t="s">
        <v>8231</v>
      </c>
      <c r="H1296" t="s">
        <v>8252</v>
      </c>
      <c r="I1296">
        <v>1424081477</v>
      </c>
      <c r="J1296">
        <v>1420798277</v>
      </c>
      <c r="K1296" t="b">
        <v>0</v>
      </c>
      <c r="L1296">
        <v>3</v>
      </c>
      <c r="M1296" t="b">
        <v>0</v>
      </c>
      <c r="N1296" t="s">
        <v>8303</v>
      </c>
      <c r="O1296">
        <f t="shared" si="81"/>
        <v>0</v>
      </c>
      <c r="P1296" s="11">
        <f t="shared" si="84"/>
        <v>36.67</v>
      </c>
      <c r="Q1296" s="13" t="s">
        <v>8315</v>
      </c>
      <c r="R1296" t="s">
        <v>8316</v>
      </c>
      <c r="S1296" s="17">
        <f t="shared" si="82"/>
        <v>42013.424502314811</v>
      </c>
      <c r="T1296" s="17">
        <f t="shared" si="83"/>
        <v>42051.424502314811</v>
      </c>
    </row>
    <row r="1297" spans="1:20" ht="48" hidden="1" x14ac:dyDescent="0.2">
      <c r="A1297">
        <v>3199</v>
      </c>
      <c r="B1297" s="9" t="s">
        <v>3199</v>
      </c>
      <c r="C1297" s="3" t="s">
        <v>7309</v>
      </c>
      <c r="D1297" s="5">
        <v>5000</v>
      </c>
      <c r="E1297" s="7">
        <v>2608</v>
      </c>
      <c r="F1297" t="s">
        <v>8220</v>
      </c>
      <c r="G1297" t="s">
        <v>8223</v>
      </c>
      <c r="H1297" t="s">
        <v>8245</v>
      </c>
      <c r="I1297">
        <v>1410037200</v>
      </c>
      <c r="J1297">
        <v>1407435418</v>
      </c>
      <c r="K1297" t="b">
        <v>0</v>
      </c>
      <c r="L1297">
        <v>53</v>
      </c>
      <c r="M1297" t="b">
        <v>0</v>
      </c>
      <c r="N1297" t="s">
        <v>8303</v>
      </c>
      <c r="O1297">
        <f t="shared" si="81"/>
        <v>52</v>
      </c>
      <c r="P1297" s="11">
        <f t="shared" si="84"/>
        <v>49.21</v>
      </c>
      <c r="Q1297" s="13" t="s">
        <v>8315</v>
      </c>
      <c r="R1297" t="s">
        <v>8316</v>
      </c>
      <c r="S1297" s="17">
        <f t="shared" si="82"/>
        <v>41858.761782407404</v>
      </c>
      <c r="T1297" s="17">
        <f t="shared" si="83"/>
        <v>41888.875</v>
      </c>
    </row>
    <row r="1298" spans="1:20" ht="48" hidden="1" x14ac:dyDescent="0.2">
      <c r="A1298">
        <v>3200</v>
      </c>
      <c r="B1298" s="9" t="s">
        <v>3200</v>
      </c>
      <c r="C1298" s="3" t="s">
        <v>7310</v>
      </c>
      <c r="D1298" s="5">
        <v>50000</v>
      </c>
      <c r="E1298" s="7">
        <v>1</v>
      </c>
      <c r="F1298" t="s">
        <v>8220</v>
      </c>
      <c r="G1298" t="s">
        <v>8223</v>
      </c>
      <c r="H1298" t="s">
        <v>8245</v>
      </c>
      <c r="I1298">
        <v>1461994440</v>
      </c>
      <c r="J1298">
        <v>1459410101</v>
      </c>
      <c r="K1298" t="b">
        <v>0</v>
      </c>
      <c r="L1298">
        <v>1</v>
      </c>
      <c r="M1298" t="b">
        <v>0</v>
      </c>
      <c r="N1298" t="s">
        <v>8303</v>
      </c>
      <c r="O1298">
        <f t="shared" si="81"/>
        <v>0</v>
      </c>
      <c r="P1298" s="11">
        <f t="shared" si="84"/>
        <v>1</v>
      </c>
      <c r="Q1298" s="13" t="s">
        <v>8315</v>
      </c>
      <c r="R1298" t="s">
        <v>8316</v>
      </c>
      <c r="S1298" s="17">
        <f t="shared" si="82"/>
        <v>42460.320613425924</v>
      </c>
      <c r="T1298" s="17">
        <f t="shared" si="83"/>
        <v>42490.231944444444</v>
      </c>
    </row>
    <row r="1299" spans="1:20" ht="48" x14ac:dyDescent="0.2">
      <c r="A1299">
        <v>3201</v>
      </c>
      <c r="B1299" s="9" t="s">
        <v>3201</v>
      </c>
      <c r="C1299" s="3" t="s">
        <v>7311</v>
      </c>
      <c r="D1299" s="5">
        <v>2000</v>
      </c>
      <c r="E1299" s="7">
        <v>25</v>
      </c>
      <c r="F1299" t="s">
        <v>8220</v>
      </c>
      <c r="G1299" t="s">
        <v>8224</v>
      </c>
      <c r="H1299" t="s">
        <v>8246</v>
      </c>
      <c r="I1299">
        <v>1409509477</v>
      </c>
      <c r="J1299">
        <v>1407695077</v>
      </c>
      <c r="K1299" t="b">
        <v>0</v>
      </c>
      <c r="L1299">
        <v>2</v>
      </c>
      <c r="M1299" t="b">
        <v>0</v>
      </c>
      <c r="N1299" t="s">
        <v>8303</v>
      </c>
      <c r="O1299">
        <f t="shared" si="81"/>
        <v>1</v>
      </c>
      <c r="P1299" s="11">
        <f t="shared" si="84"/>
        <v>12.5</v>
      </c>
      <c r="Q1299" s="13" t="s">
        <v>8315</v>
      </c>
      <c r="R1299" t="s">
        <v>8316</v>
      </c>
      <c r="S1299" s="17">
        <f t="shared" si="82"/>
        <v>41861.767094907409</v>
      </c>
      <c r="T1299" s="17">
        <f t="shared" si="83"/>
        <v>41882.767094907409</v>
      </c>
    </row>
    <row r="1300" spans="1:20" ht="48" hidden="1" x14ac:dyDescent="0.2">
      <c r="A1300">
        <v>3202</v>
      </c>
      <c r="B1300" s="9" t="s">
        <v>3202</v>
      </c>
      <c r="C1300" s="3" t="s">
        <v>7312</v>
      </c>
      <c r="D1300" s="5">
        <v>5000</v>
      </c>
      <c r="E1300" s="7">
        <v>2726</v>
      </c>
      <c r="F1300" t="s">
        <v>8220</v>
      </c>
      <c r="G1300" t="s">
        <v>8223</v>
      </c>
      <c r="H1300" t="s">
        <v>8245</v>
      </c>
      <c r="I1300">
        <v>1450072740</v>
      </c>
      <c r="J1300">
        <v>1445027346</v>
      </c>
      <c r="K1300" t="b">
        <v>0</v>
      </c>
      <c r="L1300">
        <v>25</v>
      </c>
      <c r="M1300" t="b">
        <v>0</v>
      </c>
      <c r="N1300" t="s">
        <v>8303</v>
      </c>
      <c r="O1300">
        <f t="shared" si="81"/>
        <v>55</v>
      </c>
      <c r="P1300" s="11">
        <f t="shared" si="84"/>
        <v>109.04</v>
      </c>
      <c r="Q1300" s="13" t="s">
        <v>8315</v>
      </c>
      <c r="R1300" t="s">
        <v>8316</v>
      </c>
      <c r="S1300" s="17">
        <f t="shared" si="82"/>
        <v>42293.853541666671</v>
      </c>
      <c r="T1300" s="17">
        <f t="shared" si="83"/>
        <v>42352.249305555553</v>
      </c>
    </row>
    <row r="1301" spans="1:20" ht="32" hidden="1" x14ac:dyDescent="0.2">
      <c r="A1301">
        <v>3203</v>
      </c>
      <c r="B1301" s="9" t="s">
        <v>3203</v>
      </c>
      <c r="C1301" s="3" t="s">
        <v>7313</v>
      </c>
      <c r="D1301" s="5">
        <v>1000</v>
      </c>
      <c r="E1301" s="7">
        <v>250</v>
      </c>
      <c r="F1301" t="s">
        <v>8220</v>
      </c>
      <c r="G1301" t="s">
        <v>8223</v>
      </c>
      <c r="H1301" t="s">
        <v>8245</v>
      </c>
      <c r="I1301">
        <v>1443224622</v>
      </c>
      <c r="J1301">
        <v>1440632622</v>
      </c>
      <c r="K1301" t="b">
        <v>0</v>
      </c>
      <c r="L1301">
        <v>6</v>
      </c>
      <c r="M1301" t="b">
        <v>0</v>
      </c>
      <c r="N1301" t="s">
        <v>8303</v>
      </c>
      <c r="O1301">
        <f t="shared" si="81"/>
        <v>25</v>
      </c>
      <c r="P1301" s="11">
        <f t="shared" si="84"/>
        <v>41.67</v>
      </c>
      <c r="Q1301" s="13" t="s">
        <v>8315</v>
      </c>
      <c r="R1301" t="s">
        <v>8316</v>
      </c>
      <c r="S1301" s="17">
        <f t="shared" si="82"/>
        <v>42242.988680555558</v>
      </c>
      <c r="T1301" s="17">
        <f t="shared" si="83"/>
        <v>42272.988680555558</v>
      </c>
    </row>
    <row r="1302" spans="1:20" ht="48" hidden="1" x14ac:dyDescent="0.2">
      <c r="A1302">
        <v>3204</v>
      </c>
      <c r="B1302" s="9" t="s">
        <v>3204</v>
      </c>
      <c r="C1302" s="3" t="s">
        <v>7314</v>
      </c>
      <c r="D1302" s="5">
        <v>500</v>
      </c>
      <c r="E1302" s="7">
        <v>0</v>
      </c>
      <c r="F1302" t="s">
        <v>8220</v>
      </c>
      <c r="G1302" t="s">
        <v>8223</v>
      </c>
      <c r="H1302" t="s">
        <v>8245</v>
      </c>
      <c r="I1302">
        <v>1437149640</v>
      </c>
      <c r="J1302">
        <v>1434558479</v>
      </c>
      <c r="K1302" t="b">
        <v>0</v>
      </c>
      <c r="L1302">
        <v>0</v>
      </c>
      <c r="M1302" t="b">
        <v>0</v>
      </c>
      <c r="N1302" t="s">
        <v>8303</v>
      </c>
      <c r="O1302">
        <f t="shared" si="81"/>
        <v>0</v>
      </c>
      <c r="P1302" s="11">
        <f t="shared" si="84"/>
        <v>0</v>
      </c>
      <c r="Q1302" s="13" t="s">
        <v>8315</v>
      </c>
      <c r="R1302" t="s">
        <v>8316</v>
      </c>
      <c r="S1302" s="17">
        <f t="shared" si="82"/>
        <v>42172.686099537037</v>
      </c>
      <c r="T1302" s="17">
        <f t="shared" si="83"/>
        <v>42202.676388888889</v>
      </c>
    </row>
    <row r="1303" spans="1:20" ht="48" x14ac:dyDescent="0.2">
      <c r="A1303">
        <v>3205</v>
      </c>
      <c r="B1303" s="9" t="s">
        <v>3205</v>
      </c>
      <c r="C1303" s="3" t="s">
        <v>7315</v>
      </c>
      <c r="D1303" s="5">
        <v>8000</v>
      </c>
      <c r="E1303" s="7">
        <v>273</v>
      </c>
      <c r="F1303" t="s">
        <v>8220</v>
      </c>
      <c r="G1303" t="s">
        <v>8224</v>
      </c>
      <c r="H1303" t="s">
        <v>8246</v>
      </c>
      <c r="I1303">
        <v>1430470772</v>
      </c>
      <c r="J1303">
        <v>1427878772</v>
      </c>
      <c r="K1303" t="b">
        <v>0</v>
      </c>
      <c r="L1303">
        <v>12</v>
      </c>
      <c r="M1303" t="b">
        <v>0</v>
      </c>
      <c r="N1303" t="s">
        <v>8303</v>
      </c>
      <c r="O1303">
        <f t="shared" si="81"/>
        <v>3</v>
      </c>
      <c r="P1303" s="11">
        <f t="shared" si="84"/>
        <v>22.75</v>
      </c>
      <c r="Q1303" s="13" t="s">
        <v>8315</v>
      </c>
      <c r="R1303" t="s">
        <v>8316</v>
      </c>
      <c r="S1303" s="17">
        <f t="shared" si="82"/>
        <v>42095.374675925923</v>
      </c>
      <c r="T1303" s="17">
        <f t="shared" si="83"/>
        <v>42125.374675925923</v>
      </c>
    </row>
    <row r="1304" spans="1:20" ht="48" hidden="1" x14ac:dyDescent="0.2">
      <c r="A1304">
        <v>3206</v>
      </c>
      <c r="B1304" s="9" t="s">
        <v>3206</v>
      </c>
      <c r="C1304" s="3" t="s">
        <v>7316</v>
      </c>
      <c r="D1304" s="5">
        <v>5000</v>
      </c>
      <c r="E1304" s="7">
        <v>0</v>
      </c>
      <c r="F1304" t="s">
        <v>8220</v>
      </c>
      <c r="G1304" t="s">
        <v>8223</v>
      </c>
      <c r="H1304" t="s">
        <v>8245</v>
      </c>
      <c r="I1304">
        <v>1442644651</v>
      </c>
      <c r="J1304">
        <v>1440052651</v>
      </c>
      <c r="K1304" t="b">
        <v>0</v>
      </c>
      <c r="L1304">
        <v>0</v>
      </c>
      <c r="M1304" t="b">
        <v>0</v>
      </c>
      <c r="N1304" t="s">
        <v>8303</v>
      </c>
      <c r="O1304">
        <f t="shared" si="81"/>
        <v>0</v>
      </c>
      <c r="P1304" s="11">
        <f t="shared" si="84"/>
        <v>0</v>
      </c>
      <c r="Q1304" s="13" t="s">
        <v>8315</v>
      </c>
      <c r="R1304" t="s">
        <v>8316</v>
      </c>
      <c r="S1304" s="17">
        <f t="shared" si="82"/>
        <v>42236.276053240741</v>
      </c>
      <c r="T1304" s="17">
        <f t="shared" si="83"/>
        <v>42266.276053240741</v>
      </c>
    </row>
    <row r="1305" spans="1:20" ht="48" hidden="1" x14ac:dyDescent="0.2">
      <c r="A1305">
        <v>3207</v>
      </c>
      <c r="B1305" s="9" t="s">
        <v>3207</v>
      </c>
      <c r="C1305" s="3" t="s">
        <v>7317</v>
      </c>
      <c r="D1305" s="5">
        <v>5500</v>
      </c>
      <c r="E1305" s="7">
        <v>2550</v>
      </c>
      <c r="F1305" t="s">
        <v>8220</v>
      </c>
      <c r="G1305" t="s">
        <v>8223</v>
      </c>
      <c r="H1305" t="s">
        <v>8245</v>
      </c>
      <c r="I1305">
        <v>1429767607</v>
      </c>
      <c r="J1305">
        <v>1424587207</v>
      </c>
      <c r="K1305" t="b">
        <v>0</v>
      </c>
      <c r="L1305">
        <v>36</v>
      </c>
      <c r="M1305" t="b">
        <v>0</v>
      </c>
      <c r="N1305" t="s">
        <v>8303</v>
      </c>
      <c r="O1305">
        <f t="shared" si="81"/>
        <v>46</v>
      </c>
      <c r="P1305" s="11">
        <f t="shared" si="84"/>
        <v>70.83</v>
      </c>
      <c r="Q1305" s="13" t="s">
        <v>8315</v>
      </c>
      <c r="R1305" t="s">
        <v>8316</v>
      </c>
      <c r="S1305" s="17">
        <f t="shared" si="82"/>
        <v>42057.277858796297</v>
      </c>
      <c r="T1305" s="17">
        <f t="shared" si="83"/>
        <v>42117.236192129625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ref="P1306:P1369" si="85">IFERROR(ROUND(E1306/L1306,2),0)</f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5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5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5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5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5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5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5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5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5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5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5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5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5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5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5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5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5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5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5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5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5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5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5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5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5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5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5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5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5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5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5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5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5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5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5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5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5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5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5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5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si="85"/>
        <v>53.57</v>
      </c>
      <c r="Q1347" s="13" t="s">
        <v>8320</v>
      </c>
      <c r="R1347" t="s">
        <v>8321</v>
      </c>
      <c r="S1347" s="17">
        <f t="shared" ref="S1347:S1410" si="87">(((J1347/60)/60)/24)+DATE(1970,1,1)</f>
        <v>41799.814340277779</v>
      </c>
      <c r="T1347" s="17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7"/>
        <v>41422.075821759259</v>
      </c>
      <c r="T1348" s="17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7"/>
        <v>42040.638020833328</v>
      </c>
      <c r="T1349" s="17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7"/>
        <v>41963.506168981476</v>
      </c>
      <c r="T1350" s="17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7"/>
        <v>42317.33258101852</v>
      </c>
      <c r="T1351" s="17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7"/>
        <v>42334.013124999998</v>
      </c>
      <c r="T1352" s="17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7"/>
        <v>42382.74009259259</v>
      </c>
      <c r="T1353" s="17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7"/>
        <v>42200.578310185185</v>
      </c>
      <c r="T1354" s="17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7"/>
        <v>41309.11791666667</v>
      </c>
      <c r="T1355" s="17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7"/>
        <v>42502.807627314818</v>
      </c>
      <c r="T1356" s="17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7"/>
        <v>41213.254687499997</v>
      </c>
      <c r="T1357" s="17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7"/>
        <v>41430.038888888892</v>
      </c>
      <c r="T1358" s="17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7"/>
        <v>41304.962233796294</v>
      </c>
      <c r="T1359" s="17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7"/>
        <v>40689.570868055554</v>
      </c>
      <c r="T1360" s="17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7"/>
        <v>40668.814699074072</v>
      </c>
      <c r="T1361" s="17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7"/>
        <v>41095.900694444441</v>
      </c>
      <c r="T1362" s="17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7"/>
        <v>41781.717268518521</v>
      </c>
      <c r="T1363" s="17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7"/>
        <v>41464.934386574074</v>
      </c>
      <c r="T1364" s="17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7"/>
        <v>42396.8440625</v>
      </c>
      <c r="T1365" s="17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7"/>
        <v>41951.695671296293</v>
      </c>
      <c r="T1366" s="17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7"/>
        <v>42049.733240740738</v>
      </c>
      <c r="T1367" s="17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7"/>
        <v>41924.996099537035</v>
      </c>
      <c r="T1368" s="17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7"/>
        <v>42292.002893518518</v>
      </c>
      <c r="T1369" s="17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ref="P1370:P1433" si="89">IFERROR(ROUND(E1370/L1370,2),0)</f>
        <v>63.62</v>
      </c>
      <c r="Q1370" s="13" t="s">
        <v>8323</v>
      </c>
      <c r="R1370" t="s">
        <v>8324</v>
      </c>
      <c r="S1370" s="17">
        <f t="shared" si="87"/>
        <v>42146.190902777773</v>
      </c>
      <c r="T1370" s="17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9"/>
        <v>83.97</v>
      </c>
      <c r="Q1371" s="13" t="s">
        <v>8323</v>
      </c>
      <c r="R1371" t="s">
        <v>8324</v>
      </c>
      <c r="S1371" s="17">
        <f t="shared" si="87"/>
        <v>41710.594282407408</v>
      </c>
      <c r="T1371" s="17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9"/>
        <v>77.75</v>
      </c>
      <c r="Q1372" s="13" t="s">
        <v>8323</v>
      </c>
      <c r="R1372" t="s">
        <v>8324</v>
      </c>
      <c r="S1372" s="17">
        <f t="shared" si="87"/>
        <v>41548.00335648148</v>
      </c>
      <c r="T1372" s="17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9"/>
        <v>107.07</v>
      </c>
      <c r="Q1373" s="13" t="s">
        <v>8323</v>
      </c>
      <c r="R1373" t="s">
        <v>8324</v>
      </c>
      <c r="S1373" s="17">
        <f t="shared" si="87"/>
        <v>42101.758587962962</v>
      </c>
      <c r="T1373" s="17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9"/>
        <v>38.75</v>
      </c>
      <c r="Q1374" s="13" t="s">
        <v>8323</v>
      </c>
      <c r="R1374" t="s">
        <v>8324</v>
      </c>
      <c r="S1374" s="17">
        <f t="shared" si="87"/>
        <v>41072.739953703705</v>
      </c>
      <c r="T1374" s="17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9"/>
        <v>201.94</v>
      </c>
      <c r="Q1375" s="13" t="s">
        <v>8323</v>
      </c>
      <c r="R1375" t="s">
        <v>8324</v>
      </c>
      <c r="S1375" s="17">
        <f t="shared" si="87"/>
        <v>42704.95177083333</v>
      </c>
      <c r="T1375" s="17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9"/>
        <v>43.06</v>
      </c>
      <c r="Q1376" s="13" t="s">
        <v>8323</v>
      </c>
      <c r="R1376" t="s">
        <v>8324</v>
      </c>
      <c r="S1376" s="17">
        <f t="shared" si="87"/>
        <v>42424.161898148144</v>
      </c>
      <c r="T1376" s="17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9"/>
        <v>62.87</v>
      </c>
      <c r="Q1377" s="13" t="s">
        <v>8323</v>
      </c>
      <c r="R1377" t="s">
        <v>8324</v>
      </c>
      <c r="S1377" s="17">
        <f t="shared" si="87"/>
        <v>42720.066192129627</v>
      </c>
      <c r="T1377" s="17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9"/>
        <v>55.61</v>
      </c>
      <c r="Q1378" s="13" t="s">
        <v>8323</v>
      </c>
      <c r="R1378" t="s">
        <v>8324</v>
      </c>
      <c r="S1378" s="17">
        <f t="shared" si="87"/>
        <v>42677.669050925921</v>
      </c>
      <c r="T1378" s="17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9"/>
        <v>48.71</v>
      </c>
      <c r="Q1379" s="13" t="s">
        <v>8323</v>
      </c>
      <c r="R1379" t="s">
        <v>8324</v>
      </c>
      <c r="S1379" s="17">
        <f t="shared" si="87"/>
        <v>42747.219560185185</v>
      </c>
      <c r="T1379" s="17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9"/>
        <v>30.58</v>
      </c>
      <c r="Q1380" s="13" t="s">
        <v>8323</v>
      </c>
      <c r="R1380" t="s">
        <v>8324</v>
      </c>
      <c r="S1380" s="17">
        <f t="shared" si="87"/>
        <v>42568.759374999994</v>
      </c>
      <c r="T1380" s="17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9"/>
        <v>73.91</v>
      </c>
      <c r="Q1381" s="13" t="s">
        <v>8323</v>
      </c>
      <c r="R1381" t="s">
        <v>8324</v>
      </c>
      <c r="S1381" s="17">
        <f t="shared" si="87"/>
        <v>42130.491620370376</v>
      </c>
      <c r="T1381" s="17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9"/>
        <v>21.2</v>
      </c>
      <c r="Q1382" s="13" t="s">
        <v>8323</v>
      </c>
      <c r="R1382" t="s">
        <v>8324</v>
      </c>
      <c r="S1382" s="17">
        <f t="shared" si="87"/>
        <v>42141.762800925921</v>
      </c>
      <c r="T1382" s="17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9"/>
        <v>73.36</v>
      </c>
      <c r="Q1383" s="13" t="s">
        <v>8323</v>
      </c>
      <c r="R1383" t="s">
        <v>8324</v>
      </c>
      <c r="S1383" s="17">
        <f t="shared" si="87"/>
        <v>42703.214409722219</v>
      </c>
      <c r="T1383" s="17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9"/>
        <v>56.41</v>
      </c>
      <c r="Q1384" s="13" t="s">
        <v>8323</v>
      </c>
      <c r="R1384" t="s">
        <v>8324</v>
      </c>
      <c r="S1384" s="17">
        <f t="shared" si="87"/>
        <v>41370.800185185188</v>
      </c>
      <c r="T1384" s="17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9"/>
        <v>50.25</v>
      </c>
      <c r="Q1385" s="13" t="s">
        <v>8323</v>
      </c>
      <c r="R1385" t="s">
        <v>8324</v>
      </c>
      <c r="S1385" s="17">
        <f t="shared" si="87"/>
        <v>42707.074976851851</v>
      </c>
      <c r="T1385" s="17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9"/>
        <v>68.94</v>
      </c>
      <c r="Q1386" s="13" t="s">
        <v>8323</v>
      </c>
      <c r="R1386" t="s">
        <v>8324</v>
      </c>
      <c r="S1386" s="17">
        <f t="shared" si="87"/>
        <v>42160.735208333332</v>
      </c>
      <c r="T1386" s="17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9"/>
        <v>65.91</v>
      </c>
      <c r="Q1387" s="13" t="s">
        <v>8323</v>
      </c>
      <c r="R1387" t="s">
        <v>8324</v>
      </c>
      <c r="S1387" s="17">
        <f t="shared" si="87"/>
        <v>42433.688900462963</v>
      </c>
      <c r="T1387" s="17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9"/>
        <v>62.5</v>
      </c>
      <c r="Q1388" s="13" t="s">
        <v>8323</v>
      </c>
      <c r="R1388" t="s">
        <v>8324</v>
      </c>
      <c r="S1388" s="17">
        <f t="shared" si="87"/>
        <v>42184.646863425922</v>
      </c>
      <c r="T1388" s="17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9"/>
        <v>70.06</v>
      </c>
      <c r="Q1389" s="13" t="s">
        <v>8323</v>
      </c>
      <c r="R1389" t="s">
        <v>8324</v>
      </c>
      <c r="S1389" s="17">
        <f t="shared" si="87"/>
        <v>42126.92123842593</v>
      </c>
      <c r="T1389" s="17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9"/>
        <v>60.18</v>
      </c>
      <c r="Q1390" s="13" t="s">
        <v>8323</v>
      </c>
      <c r="R1390" t="s">
        <v>8324</v>
      </c>
      <c r="S1390" s="17">
        <f t="shared" si="87"/>
        <v>42634.614780092597</v>
      </c>
      <c r="T1390" s="17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9"/>
        <v>21.38</v>
      </c>
      <c r="Q1391" s="13" t="s">
        <v>8323</v>
      </c>
      <c r="R1391" t="s">
        <v>8324</v>
      </c>
      <c r="S1391" s="17">
        <f t="shared" si="87"/>
        <v>42565.480983796297</v>
      </c>
      <c r="T1391" s="17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9"/>
        <v>160.79</v>
      </c>
      <c r="Q1392" s="13" t="s">
        <v>8323</v>
      </c>
      <c r="R1392" t="s">
        <v>8324</v>
      </c>
      <c r="S1392" s="17">
        <f t="shared" si="87"/>
        <v>42087.803310185183</v>
      </c>
      <c r="T1392" s="17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9"/>
        <v>42.38</v>
      </c>
      <c r="Q1393" s="13" t="s">
        <v>8323</v>
      </c>
      <c r="R1393" t="s">
        <v>8324</v>
      </c>
      <c r="S1393" s="17">
        <f t="shared" si="87"/>
        <v>42193.650671296295</v>
      </c>
      <c r="T1393" s="17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9"/>
        <v>27.32</v>
      </c>
      <c r="Q1394" s="13" t="s">
        <v>8323</v>
      </c>
      <c r="R1394" t="s">
        <v>8324</v>
      </c>
      <c r="S1394" s="17">
        <f t="shared" si="87"/>
        <v>42401.154930555553</v>
      </c>
      <c r="T1394" s="17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9"/>
        <v>196.83</v>
      </c>
      <c r="Q1395" s="13" t="s">
        <v>8323</v>
      </c>
      <c r="R1395" t="s">
        <v>8324</v>
      </c>
      <c r="S1395" s="17">
        <f t="shared" si="87"/>
        <v>42553.681979166664</v>
      </c>
      <c r="T1395" s="17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9"/>
        <v>53.88</v>
      </c>
      <c r="Q1396" s="13" t="s">
        <v>8323</v>
      </c>
      <c r="R1396" t="s">
        <v>8324</v>
      </c>
      <c r="S1396" s="17">
        <f t="shared" si="87"/>
        <v>42752.144976851851</v>
      </c>
      <c r="T1396" s="17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9"/>
        <v>47.76</v>
      </c>
      <c r="Q1397" s="13" t="s">
        <v>8323</v>
      </c>
      <c r="R1397" t="s">
        <v>8324</v>
      </c>
      <c r="S1397" s="17">
        <f t="shared" si="87"/>
        <v>42719.90834490741</v>
      </c>
      <c r="T1397" s="17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9"/>
        <v>88.19</v>
      </c>
      <c r="Q1398" s="13" t="s">
        <v>8323</v>
      </c>
      <c r="R1398" t="s">
        <v>8324</v>
      </c>
      <c r="S1398" s="17">
        <f t="shared" si="87"/>
        <v>42018.99863425926</v>
      </c>
      <c r="T1398" s="17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9"/>
        <v>72.06</v>
      </c>
      <c r="Q1399" s="13" t="s">
        <v>8323</v>
      </c>
      <c r="R1399" t="s">
        <v>8324</v>
      </c>
      <c r="S1399" s="17">
        <f t="shared" si="87"/>
        <v>42640.917939814812</v>
      </c>
      <c r="T1399" s="17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9"/>
        <v>74.25</v>
      </c>
      <c r="Q1400" s="13" t="s">
        <v>8323</v>
      </c>
      <c r="R1400" t="s">
        <v>8324</v>
      </c>
      <c r="S1400" s="17">
        <f t="shared" si="87"/>
        <v>42526.874236111107</v>
      </c>
      <c r="T1400" s="17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9"/>
        <v>61.7</v>
      </c>
      <c r="Q1401" s="13" t="s">
        <v>8323</v>
      </c>
      <c r="R1401" t="s">
        <v>8324</v>
      </c>
      <c r="S1401" s="17">
        <f t="shared" si="87"/>
        <v>41889.004317129627</v>
      </c>
      <c r="T1401" s="17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9"/>
        <v>17.239999999999998</v>
      </c>
      <c r="Q1402" s="13" t="s">
        <v>8323</v>
      </c>
      <c r="R1402" t="s">
        <v>8324</v>
      </c>
      <c r="S1402" s="17">
        <f t="shared" si="87"/>
        <v>42498.341122685189</v>
      </c>
      <c r="T1402" s="17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9"/>
        <v>51.72</v>
      </c>
      <c r="Q1403" s="13" t="s">
        <v>8323</v>
      </c>
      <c r="R1403" t="s">
        <v>8324</v>
      </c>
      <c r="S1403" s="17">
        <f t="shared" si="87"/>
        <v>41399.99622685185</v>
      </c>
      <c r="T1403" s="17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9"/>
        <v>24.15</v>
      </c>
      <c r="Q1404" s="13" t="s">
        <v>8323</v>
      </c>
      <c r="R1404" t="s">
        <v>8324</v>
      </c>
      <c r="S1404" s="17">
        <f t="shared" si="87"/>
        <v>42065.053368055553</v>
      </c>
      <c r="T1404" s="17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9"/>
        <v>62.17</v>
      </c>
      <c r="Q1405" s="13" t="s">
        <v>8323</v>
      </c>
      <c r="R1405" t="s">
        <v>8324</v>
      </c>
      <c r="S1405" s="17">
        <f t="shared" si="87"/>
        <v>41451.062905092593</v>
      </c>
      <c r="T1405" s="17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9"/>
        <v>48.2</v>
      </c>
      <c r="Q1406" s="13" t="s">
        <v>8320</v>
      </c>
      <c r="R1406" t="s">
        <v>8339</v>
      </c>
      <c r="S1406" s="17">
        <f t="shared" si="87"/>
        <v>42032.510243055556</v>
      </c>
      <c r="T1406" s="17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9"/>
        <v>6.18</v>
      </c>
      <c r="Q1407" s="13" t="s">
        <v>8320</v>
      </c>
      <c r="R1407" t="s">
        <v>8339</v>
      </c>
      <c r="S1407" s="17">
        <f t="shared" si="87"/>
        <v>41941.680567129632</v>
      </c>
      <c r="T1407" s="17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9"/>
        <v>5</v>
      </c>
      <c r="Q1408" s="13" t="s">
        <v>8320</v>
      </c>
      <c r="R1408" t="s">
        <v>8339</v>
      </c>
      <c r="S1408" s="17">
        <f t="shared" si="87"/>
        <v>42297.432951388888</v>
      </c>
      <c r="T1408" s="17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9"/>
        <v>7.5</v>
      </c>
      <c r="Q1409" s="13" t="s">
        <v>8320</v>
      </c>
      <c r="R1409" t="s">
        <v>8339</v>
      </c>
      <c r="S1409" s="17">
        <f t="shared" si="87"/>
        <v>41838.536782407406</v>
      </c>
      <c r="T1409" s="17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9"/>
        <v>12</v>
      </c>
      <c r="Q1410" s="13" t="s">
        <v>8320</v>
      </c>
      <c r="R1410" t="s">
        <v>8339</v>
      </c>
      <c r="S1410" s="17">
        <f t="shared" si="87"/>
        <v>42291.872175925921</v>
      </c>
      <c r="T1410" s="17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si="89"/>
        <v>0</v>
      </c>
      <c r="Q1411" s="13" t="s">
        <v>8320</v>
      </c>
      <c r="R1411" t="s">
        <v>8339</v>
      </c>
      <c r="S1411" s="17">
        <f t="shared" ref="S1411:S1474" si="91">(((J1411/60)/60)/24)+DATE(1970,1,1)</f>
        <v>41945.133506944447</v>
      </c>
      <c r="T1411" s="17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1"/>
        <v>42479.318518518514</v>
      </c>
      <c r="T1412" s="17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1"/>
        <v>42013.059027777781</v>
      </c>
      <c r="T1413" s="17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1"/>
        <v>41947.063645833332</v>
      </c>
      <c r="T1414" s="17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1"/>
        <v>42360.437152777777</v>
      </c>
      <c r="T1415" s="17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1"/>
        <v>42708.25309027778</v>
      </c>
      <c r="T1416" s="17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1"/>
        <v>42192.675821759258</v>
      </c>
      <c r="T1417" s="17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1"/>
        <v>42299.926145833335</v>
      </c>
      <c r="T1418" s="17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1"/>
        <v>42232.15016203704</v>
      </c>
      <c r="T1419" s="17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1"/>
        <v>42395.456412037034</v>
      </c>
      <c r="T1420" s="17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1"/>
        <v>42622.456238425926</v>
      </c>
      <c r="T1421" s="17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1"/>
        <v>42524.667662037042</v>
      </c>
      <c r="T1422" s="17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1"/>
        <v>42013.915613425925</v>
      </c>
      <c r="T1423" s="17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1"/>
        <v>42604.239629629628</v>
      </c>
      <c r="T1424" s="17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1"/>
        <v>42340.360312500001</v>
      </c>
      <c r="T1425" s="17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1"/>
        <v>42676.717615740738</v>
      </c>
      <c r="T1426" s="17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1"/>
        <v>42093.131469907406</v>
      </c>
      <c r="T1427" s="17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1"/>
        <v>42180.390277777777</v>
      </c>
      <c r="T1428" s="17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1"/>
        <v>42601.851678240739</v>
      </c>
      <c r="T1429" s="17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1"/>
        <v>42432.379826388889</v>
      </c>
      <c r="T1430" s="17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1"/>
        <v>42074.060671296291</v>
      </c>
      <c r="T1431" s="17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1"/>
        <v>41961.813518518517</v>
      </c>
      <c r="T1432" s="17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1"/>
        <v>42304.210833333331</v>
      </c>
      <c r="T1433" s="17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ref="P1434:P1497" si="93">IFERROR(ROUND(E1434/L1434,2),0)</f>
        <v>0</v>
      </c>
      <c r="Q1434" s="13" t="s">
        <v>8320</v>
      </c>
      <c r="R1434" t="s">
        <v>8339</v>
      </c>
      <c r="S1434" s="17">
        <f t="shared" si="91"/>
        <v>42175.780416666668</v>
      </c>
      <c r="T1434" s="17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3"/>
        <v>80.5</v>
      </c>
      <c r="Q1435" s="13" t="s">
        <v>8320</v>
      </c>
      <c r="R1435" t="s">
        <v>8339</v>
      </c>
      <c r="S1435" s="17">
        <f t="shared" si="91"/>
        <v>42673.625868055555</v>
      </c>
      <c r="T1435" s="17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3"/>
        <v>744.55</v>
      </c>
      <c r="Q1436" s="13" t="s">
        <v>8320</v>
      </c>
      <c r="R1436" t="s">
        <v>8339</v>
      </c>
      <c r="S1436" s="17">
        <f t="shared" si="91"/>
        <v>42142.767106481479</v>
      </c>
      <c r="T1436" s="17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3"/>
        <v>7.5</v>
      </c>
      <c r="Q1437" s="13" t="s">
        <v>8320</v>
      </c>
      <c r="R1437" t="s">
        <v>8339</v>
      </c>
      <c r="S1437" s="17">
        <f t="shared" si="91"/>
        <v>42258.780324074076</v>
      </c>
      <c r="T1437" s="17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3"/>
        <v>38.5</v>
      </c>
      <c r="Q1438" s="13" t="s">
        <v>8320</v>
      </c>
      <c r="R1438" t="s">
        <v>8339</v>
      </c>
      <c r="S1438" s="17">
        <f t="shared" si="91"/>
        <v>42391.35019675926</v>
      </c>
      <c r="T1438" s="17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3"/>
        <v>36.68</v>
      </c>
      <c r="Q1439" s="13" t="s">
        <v>8320</v>
      </c>
      <c r="R1439" t="s">
        <v>8339</v>
      </c>
      <c r="S1439" s="17">
        <f t="shared" si="91"/>
        <v>41796.531701388885</v>
      </c>
      <c r="T1439" s="17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3"/>
        <v>75</v>
      </c>
      <c r="Q1440" s="13" t="s">
        <v>8320</v>
      </c>
      <c r="R1440" t="s">
        <v>8339</v>
      </c>
      <c r="S1440" s="17">
        <f t="shared" si="91"/>
        <v>42457.871516203704</v>
      </c>
      <c r="T1440" s="17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3"/>
        <v>30</v>
      </c>
      <c r="Q1441" s="13" t="s">
        <v>8320</v>
      </c>
      <c r="R1441" t="s">
        <v>8339</v>
      </c>
      <c r="S1441" s="17">
        <f t="shared" si="91"/>
        <v>42040.829872685179</v>
      </c>
      <c r="T1441" s="17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3"/>
        <v>1</v>
      </c>
      <c r="Q1442" s="13" t="s">
        <v>8320</v>
      </c>
      <c r="R1442" t="s">
        <v>8339</v>
      </c>
      <c r="S1442" s="17">
        <f t="shared" si="91"/>
        <v>42486.748414351852</v>
      </c>
      <c r="T1442" s="17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3"/>
        <v>673.33</v>
      </c>
      <c r="Q1443" s="13" t="s">
        <v>8320</v>
      </c>
      <c r="R1443" t="s">
        <v>8339</v>
      </c>
      <c r="S1443" s="17">
        <f t="shared" si="91"/>
        <v>42198.765844907408</v>
      </c>
      <c r="T1443" s="17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3"/>
        <v>0</v>
      </c>
      <c r="Q1444" s="13" t="s">
        <v>8320</v>
      </c>
      <c r="R1444" t="s">
        <v>8339</v>
      </c>
      <c r="S1444" s="17">
        <f t="shared" si="91"/>
        <v>42485.64534722222</v>
      </c>
      <c r="T1444" s="17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3"/>
        <v>0</v>
      </c>
      <c r="Q1445" s="13" t="s">
        <v>8320</v>
      </c>
      <c r="R1445" t="s">
        <v>8339</v>
      </c>
      <c r="S1445" s="17">
        <f t="shared" si="91"/>
        <v>42707.926030092596</v>
      </c>
      <c r="T1445" s="17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3"/>
        <v>0</v>
      </c>
      <c r="Q1446" s="13" t="s">
        <v>8320</v>
      </c>
      <c r="R1446" t="s">
        <v>8339</v>
      </c>
      <c r="S1446" s="17">
        <f t="shared" si="91"/>
        <v>42199.873402777783</v>
      </c>
      <c r="T1446" s="17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3"/>
        <v>0</v>
      </c>
      <c r="Q1447" s="13" t="s">
        <v>8320</v>
      </c>
      <c r="R1447" t="s">
        <v>8339</v>
      </c>
      <c r="S1447" s="17">
        <f t="shared" si="91"/>
        <v>42139.542303240742</v>
      </c>
      <c r="T1447" s="17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3"/>
        <v>0</v>
      </c>
      <c r="Q1448" s="13" t="s">
        <v>8320</v>
      </c>
      <c r="R1448" t="s">
        <v>8339</v>
      </c>
      <c r="S1448" s="17">
        <f t="shared" si="91"/>
        <v>42461.447662037041</v>
      </c>
      <c r="T1448" s="17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3"/>
        <v>25</v>
      </c>
      <c r="Q1449" s="13" t="s">
        <v>8320</v>
      </c>
      <c r="R1449" t="s">
        <v>8339</v>
      </c>
      <c r="S1449" s="17">
        <f t="shared" si="91"/>
        <v>42529.730717592596</v>
      </c>
      <c r="T1449" s="17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3"/>
        <v>0</v>
      </c>
      <c r="Q1450" s="13" t="s">
        <v>8320</v>
      </c>
      <c r="R1450" t="s">
        <v>8339</v>
      </c>
      <c r="S1450" s="17">
        <f t="shared" si="91"/>
        <v>42115.936550925922</v>
      </c>
      <c r="T1450" s="17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3"/>
        <v>0</v>
      </c>
      <c r="Q1451" s="13" t="s">
        <v>8320</v>
      </c>
      <c r="R1451" t="s">
        <v>8339</v>
      </c>
      <c r="S1451" s="17">
        <f t="shared" si="91"/>
        <v>42086.811400462961</v>
      </c>
      <c r="T1451" s="17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3"/>
        <v>1</v>
      </c>
      <c r="Q1452" s="13" t="s">
        <v>8320</v>
      </c>
      <c r="R1452" t="s">
        <v>8339</v>
      </c>
      <c r="S1452" s="17">
        <f t="shared" si="91"/>
        <v>42390.171261574069</v>
      </c>
      <c r="T1452" s="17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3"/>
        <v>1</v>
      </c>
      <c r="Q1453" s="13" t="s">
        <v>8320</v>
      </c>
      <c r="R1453" t="s">
        <v>8339</v>
      </c>
      <c r="S1453" s="17">
        <f t="shared" si="91"/>
        <v>41931.959016203706</v>
      </c>
      <c r="T1453" s="17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3"/>
        <v>0</v>
      </c>
      <c r="Q1454" s="13" t="s">
        <v>8320</v>
      </c>
      <c r="R1454" t="s">
        <v>8339</v>
      </c>
      <c r="S1454" s="17">
        <f t="shared" si="91"/>
        <v>41818.703275462962</v>
      </c>
      <c r="T1454" s="17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3"/>
        <v>0</v>
      </c>
      <c r="Q1455" s="13" t="s">
        <v>8320</v>
      </c>
      <c r="R1455" t="s">
        <v>8339</v>
      </c>
      <c r="S1455" s="17">
        <f t="shared" si="91"/>
        <v>42795.696145833332</v>
      </c>
      <c r="T1455" s="17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3"/>
        <v>15</v>
      </c>
      <c r="Q1456" s="13" t="s">
        <v>8320</v>
      </c>
      <c r="R1456" t="s">
        <v>8339</v>
      </c>
      <c r="S1456" s="17">
        <f t="shared" si="91"/>
        <v>42463.866666666669</v>
      </c>
      <c r="T1456" s="17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3"/>
        <v>225</v>
      </c>
      <c r="Q1457" s="13" t="s">
        <v>8320</v>
      </c>
      <c r="R1457" t="s">
        <v>8339</v>
      </c>
      <c r="S1457" s="17">
        <f t="shared" si="91"/>
        <v>41832.672685185185</v>
      </c>
      <c r="T1457" s="17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3"/>
        <v>48.33</v>
      </c>
      <c r="Q1458" s="13" t="s">
        <v>8320</v>
      </c>
      <c r="R1458" t="s">
        <v>8339</v>
      </c>
      <c r="S1458" s="17">
        <f t="shared" si="91"/>
        <v>42708.668576388889</v>
      </c>
      <c r="T1458" s="17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3"/>
        <v>0</v>
      </c>
      <c r="Q1459" s="13" t="s">
        <v>8320</v>
      </c>
      <c r="R1459" t="s">
        <v>8339</v>
      </c>
      <c r="S1459" s="17">
        <f t="shared" si="91"/>
        <v>42289.89634259259</v>
      </c>
      <c r="T1459" s="17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3"/>
        <v>0</v>
      </c>
      <c r="Q1460" s="13" t="s">
        <v>8320</v>
      </c>
      <c r="R1460" t="s">
        <v>8339</v>
      </c>
      <c r="S1460" s="17">
        <f t="shared" si="91"/>
        <v>41831.705555555556</v>
      </c>
      <c r="T1460" s="17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3"/>
        <v>0</v>
      </c>
      <c r="Q1461" s="13" t="s">
        <v>8320</v>
      </c>
      <c r="R1461" t="s">
        <v>8339</v>
      </c>
      <c r="S1461" s="17">
        <f t="shared" si="91"/>
        <v>42312.204814814817</v>
      </c>
      <c r="T1461" s="17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3"/>
        <v>0</v>
      </c>
      <c r="Q1462" s="13" t="s">
        <v>8320</v>
      </c>
      <c r="R1462" t="s">
        <v>8339</v>
      </c>
      <c r="S1462" s="17">
        <f t="shared" si="91"/>
        <v>41915.896967592591</v>
      </c>
      <c r="T1462" s="17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3"/>
        <v>44.67</v>
      </c>
      <c r="Q1463" s="13" t="s">
        <v>8320</v>
      </c>
      <c r="R1463" t="s">
        <v>8340</v>
      </c>
      <c r="S1463" s="17">
        <f t="shared" si="91"/>
        <v>41899.645300925928</v>
      </c>
      <c r="T1463" s="17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3"/>
        <v>28.94</v>
      </c>
      <c r="Q1464" s="13" t="s">
        <v>8320</v>
      </c>
      <c r="R1464" t="s">
        <v>8340</v>
      </c>
      <c r="S1464" s="17">
        <f t="shared" si="91"/>
        <v>41344.662858796299</v>
      </c>
      <c r="T1464" s="17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3"/>
        <v>35.44</v>
      </c>
      <c r="Q1465" s="13" t="s">
        <v>8320</v>
      </c>
      <c r="R1465" t="s">
        <v>8340</v>
      </c>
      <c r="S1465" s="17">
        <f t="shared" si="91"/>
        <v>41326.911319444444</v>
      </c>
      <c r="T1465" s="17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3"/>
        <v>34.869999999999997</v>
      </c>
      <c r="Q1466" s="13" t="s">
        <v>8320</v>
      </c>
      <c r="R1466" t="s">
        <v>8340</v>
      </c>
      <c r="S1466" s="17">
        <f t="shared" si="91"/>
        <v>41291.661550925928</v>
      </c>
      <c r="T1466" s="17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3"/>
        <v>52.62</v>
      </c>
      <c r="Q1467" s="13" t="s">
        <v>8320</v>
      </c>
      <c r="R1467" t="s">
        <v>8340</v>
      </c>
      <c r="S1467" s="17">
        <f t="shared" si="91"/>
        <v>40959.734398148146</v>
      </c>
      <c r="T1467" s="17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3"/>
        <v>69.599999999999994</v>
      </c>
      <c r="Q1468" s="13" t="s">
        <v>8320</v>
      </c>
      <c r="R1468" t="s">
        <v>8340</v>
      </c>
      <c r="S1468" s="17">
        <f t="shared" si="91"/>
        <v>42340.172060185185</v>
      </c>
      <c r="T1468" s="17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3"/>
        <v>76.72</v>
      </c>
      <c r="Q1469" s="13" t="s">
        <v>8320</v>
      </c>
      <c r="R1469" t="s">
        <v>8340</v>
      </c>
      <c r="S1469" s="17">
        <f t="shared" si="91"/>
        <v>40933.80190972222</v>
      </c>
      <c r="T1469" s="17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3"/>
        <v>33.19</v>
      </c>
      <c r="Q1470" s="13" t="s">
        <v>8320</v>
      </c>
      <c r="R1470" t="s">
        <v>8340</v>
      </c>
      <c r="S1470" s="17">
        <f t="shared" si="91"/>
        <v>40646.014456018522</v>
      </c>
      <c r="T1470" s="17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3"/>
        <v>149.46</v>
      </c>
      <c r="Q1471" s="13" t="s">
        <v>8320</v>
      </c>
      <c r="R1471" t="s">
        <v>8340</v>
      </c>
      <c r="S1471" s="17">
        <f t="shared" si="91"/>
        <v>41290.598483796297</v>
      </c>
      <c r="T1471" s="17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3"/>
        <v>23.17</v>
      </c>
      <c r="Q1472" s="13" t="s">
        <v>8320</v>
      </c>
      <c r="R1472" t="s">
        <v>8340</v>
      </c>
      <c r="S1472" s="17">
        <f t="shared" si="91"/>
        <v>41250.827118055553</v>
      </c>
      <c r="T1472" s="17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3"/>
        <v>96.88</v>
      </c>
      <c r="Q1473" s="13" t="s">
        <v>8320</v>
      </c>
      <c r="R1473" t="s">
        <v>8340</v>
      </c>
      <c r="S1473" s="17">
        <f t="shared" si="91"/>
        <v>42073.957569444443</v>
      </c>
      <c r="T1473" s="17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3"/>
        <v>103.2</v>
      </c>
      <c r="Q1474" s="13" t="s">
        <v>8320</v>
      </c>
      <c r="R1474" t="s">
        <v>8340</v>
      </c>
      <c r="S1474" s="17">
        <f t="shared" si="91"/>
        <v>41533.542858796296</v>
      </c>
      <c r="T1474" s="17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si="93"/>
        <v>38.46</v>
      </c>
      <c r="Q1475" s="13" t="s">
        <v>8320</v>
      </c>
      <c r="R1475" t="s">
        <v>8340</v>
      </c>
      <c r="S1475" s="17">
        <f t="shared" ref="S1475:S1538" si="95">(((J1475/60)/60)/24)+DATE(1970,1,1)</f>
        <v>40939.979618055557</v>
      </c>
      <c r="T1475" s="17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5"/>
        <v>41500.727916666663</v>
      </c>
      <c r="T1476" s="17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5"/>
        <v>41960.722951388889</v>
      </c>
      <c r="T1477" s="17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5"/>
        <v>40766.041921296295</v>
      </c>
      <c r="T1478" s="17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5"/>
        <v>40840.615787037037</v>
      </c>
      <c r="T1479" s="17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5"/>
        <v>41394.871678240743</v>
      </c>
      <c r="T1480" s="17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5"/>
        <v>41754.745243055557</v>
      </c>
      <c r="T1481" s="17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5"/>
        <v>41464.934016203704</v>
      </c>
      <c r="T1482" s="17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5"/>
        <v>41550.922974537039</v>
      </c>
      <c r="T1483" s="17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5"/>
        <v>41136.85805555556</v>
      </c>
      <c r="T1484" s="17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5"/>
        <v>42548.192997685182</v>
      </c>
      <c r="T1485" s="17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5"/>
        <v>41053.200960648144</v>
      </c>
      <c r="T1486" s="17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5"/>
        <v>42130.795983796299</v>
      </c>
      <c r="T1487" s="17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5"/>
        <v>42032.168530092589</v>
      </c>
      <c r="T1488" s="17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5"/>
        <v>42554.917488425926</v>
      </c>
      <c r="T1489" s="17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5"/>
        <v>41614.563194444447</v>
      </c>
      <c r="T1490" s="17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5"/>
        <v>41198.611712962964</v>
      </c>
      <c r="T1491" s="17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5"/>
        <v>41520.561041666668</v>
      </c>
      <c r="T1492" s="17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5"/>
        <v>41991.713460648149</v>
      </c>
      <c r="T1493" s="17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5"/>
        <v>40682.884791666671</v>
      </c>
      <c r="T1494" s="17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5"/>
        <v>41411.866608796299</v>
      </c>
      <c r="T1495" s="17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5"/>
        <v>42067.722372685181</v>
      </c>
      <c r="T1496" s="17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5"/>
        <v>40752.789710648147</v>
      </c>
      <c r="T1497" s="17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ref="P1498:P1561" si="97">IFERROR(ROUND(E1498/L1498,2),0)</f>
        <v>0</v>
      </c>
      <c r="Q1498" s="13" t="s">
        <v>8320</v>
      </c>
      <c r="R1498" t="s">
        <v>8322</v>
      </c>
      <c r="S1498" s="17">
        <f t="shared" si="95"/>
        <v>41838.475219907406</v>
      </c>
      <c r="T1498" s="17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7"/>
        <v>1</v>
      </c>
      <c r="Q1499" s="13" t="s">
        <v>8320</v>
      </c>
      <c r="R1499" t="s">
        <v>8322</v>
      </c>
      <c r="S1499" s="17">
        <f t="shared" si="95"/>
        <v>41444.64261574074</v>
      </c>
      <c r="T1499" s="17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7"/>
        <v>19</v>
      </c>
      <c r="Q1500" s="13" t="s">
        <v>8320</v>
      </c>
      <c r="R1500" t="s">
        <v>8322</v>
      </c>
      <c r="S1500" s="17">
        <f t="shared" si="95"/>
        <v>41840.983541666668</v>
      </c>
      <c r="T1500" s="17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7"/>
        <v>5</v>
      </c>
      <c r="Q1501" s="13" t="s">
        <v>8320</v>
      </c>
      <c r="R1501" t="s">
        <v>8322</v>
      </c>
      <c r="S1501" s="17">
        <f t="shared" si="95"/>
        <v>42527.007326388892</v>
      </c>
      <c r="T1501" s="17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7"/>
        <v>46.73</v>
      </c>
      <c r="Q1502" s="13" t="s">
        <v>8320</v>
      </c>
      <c r="R1502" t="s">
        <v>8322</v>
      </c>
      <c r="S1502" s="17">
        <f t="shared" si="95"/>
        <v>41365.904594907406</v>
      </c>
      <c r="T1502" s="17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7"/>
        <v>97.73</v>
      </c>
      <c r="Q1503" s="13" t="s">
        <v>8336</v>
      </c>
      <c r="R1503" t="s">
        <v>8337</v>
      </c>
      <c r="S1503" s="17">
        <f t="shared" si="95"/>
        <v>42163.583599537036</v>
      </c>
      <c r="T1503" s="17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7"/>
        <v>67.84</v>
      </c>
      <c r="Q1504" s="13" t="s">
        <v>8336</v>
      </c>
      <c r="R1504" t="s">
        <v>8337</v>
      </c>
      <c r="S1504" s="17">
        <f t="shared" si="95"/>
        <v>42426.542592592596</v>
      </c>
      <c r="T1504" s="17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7"/>
        <v>56.98</v>
      </c>
      <c r="Q1505" s="13" t="s">
        <v>8336</v>
      </c>
      <c r="R1505" t="s">
        <v>8337</v>
      </c>
      <c r="S1505" s="17">
        <f t="shared" si="95"/>
        <v>42606.347233796296</v>
      </c>
      <c r="T1505" s="17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7"/>
        <v>67.16</v>
      </c>
      <c r="Q1506" s="13" t="s">
        <v>8336</v>
      </c>
      <c r="R1506" t="s">
        <v>8337</v>
      </c>
      <c r="S1506" s="17">
        <f t="shared" si="95"/>
        <v>41772.657685185186</v>
      </c>
      <c r="T1506" s="17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7"/>
        <v>48.04</v>
      </c>
      <c r="Q1507" s="13" t="s">
        <v>8336</v>
      </c>
      <c r="R1507" t="s">
        <v>8337</v>
      </c>
      <c r="S1507" s="17">
        <f t="shared" si="95"/>
        <v>42414.44332175926</v>
      </c>
      <c r="T1507" s="17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7"/>
        <v>38.86</v>
      </c>
      <c r="Q1508" s="13" t="s">
        <v>8336</v>
      </c>
      <c r="R1508" t="s">
        <v>8337</v>
      </c>
      <c r="S1508" s="17">
        <f t="shared" si="95"/>
        <v>41814.785925925928</v>
      </c>
      <c r="T1508" s="17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7"/>
        <v>78.180000000000007</v>
      </c>
      <c r="Q1509" s="13" t="s">
        <v>8336</v>
      </c>
      <c r="R1509" t="s">
        <v>8337</v>
      </c>
      <c r="S1509" s="17">
        <f t="shared" si="95"/>
        <v>40254.450335648151</v>
      </c>
      <c r="T1509" s="17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7"/>
        <v>97.11</v>
      </c>
      <c r="Q1510" s="13" t="s">
        <v>8336</v>
      </c>
      <c r="R1510" t="s">
        <v>8337</v>
      </c>
      <c r="S1510" s="17">
        <f t="shared" si="95"/>
        <v>41786.614363425928</v>
      </c>
      <c r="T1510" s="17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7"/>
        <v>110.39</v>
      </c>
      <c r="Q1511" s="13" t="s">
        <v>8336</v>
      </c>
      <c r="R1511" t="s">
        <v>8337</v>
      </c>
      <c r="S1511" s="17">
        <f t="shared" si="95"/>
        <v>42751.533391203702</v>
      </c>
      <c r="T1511" s="17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7"/>
        <v>39.92</v>
      </c>
      <c r="Q1512" s="13" t="s">
        <v>8336</v>
      </c>
      <c r="R1512" t="s">
        <v>8337</v>
      </c>
      <c r="S1512" s="17">
        <f t="shared" si="95"/>
        <v>41809.385162037033</v>
      </c>
      <c r="T1512" s="17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7"/>
        <v>75.98</v>
      </c>
      <c r="Q1513" s="13" t="s">
        <v>8336</v>
      </c>
      <c r="R1513" t="s">
        <v>8337</v>
      </c>
      <c r="S1513" s="17">
        <f t="shared" si="95"/>
        <v>42296.583379629628</v>
      </c>
      <c r="T1513" s="17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7"/>
        <v>58.38</v>
      </c>
      <c r="Q1514" s="13" t="s">
        <v>8336</v>
      </c>
      <c r="R1514" t="s">
        <v>8337</v>
      </c>
      <c r="S1514" s="17">
        <f t="shared" si="95"/>
        <v>42741.684479166666</v>
      </c>
      <c r="T1514" s="17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7"/>
        <v>55.82</v>
      </c>
      <c r="Q1515" s="13" t="s">
        <v>8336</v>
      </c>
      <c r="R1515" t="s">
        <v>8337</v>
      </c>
      <c r="S1515" s="17">
        <f t="shared" si="95"/>
        <v>41806.637337962966</v>
      </c>
      <c r="T1515" s="17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7"/>
        <v>151.24</v>
      </c>
      <c r="Q1516" s="13" t="s">
        <v>8336</v>
      </c>
      <c r="R1516" t="s">
        <v>8337</v>
      </c>
      <c r="S1516" s="17">
        <f t="shared" si="95"/>
        <v>42234.597685185188</v>
      </c>
      <c r="T1516" s="17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7"/>
        <v>849.67</v>
      </c>
      <c r="Q1517" s="13" t="s">
        <v>8336</v>
      </c>
      <c r="R1517" t="s">
        <v>8337</v>
      </c>
      <c r="S1517" s="17">
        <f t="shared" si="95"/>
        <v>42415.253437499996</v>
      </c>
      <c r="T1517" s="17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7"/>
        <v>159.24</v>
      </c>
      <c r="Q1518" s="13" t="s">
        <v>8336</v>
      </c>
      <c r="R1518" t="s">
        <v>8337</v>
      </c>
      <c r="S1518" s="17">
        <f t="shared" si="95"/>
        <v>42619.466342592597</v>
      </c>
      <c r="T1518" s="17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7"/>
        <v>39.51</v>
      </c>
      <c r="Q1519" s="13" t="s">
        <v>8336</v>
      </c>
      <c r="R1519" t="s">
        <v>8337</v>
      </c>
      <c r="S1519" s="17">
        <f t="shared" si="95"/>
        <v>41948.56658564815</v>
      </c>
      <c r="T1519" s="17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7"/>
        <v>130.53</v>
      </c>
      <c r="Q1520" s="13" t="s">
        <v>8336</v>
      </c>
      <c r="R1520" t="s">
        <v>8337</v>
      </c>
      <c r="S1520" s="17">
        <f t="shared" si="95"/>
        <v>41760.8200462963</v>
      </c>
      <c r="T1520" s="17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7"/>
        <v>64.16</v>
      </c>
      <c r="Q1521" s="13" t="s">
        <v>8336</v>
      </c>
      <c r="R1521" t="s">
        <v>8337</v>
      </c>
      <c r="S1521" s="17">
        <f t="shared" si="95"/>
        <v>41782.741701388892</v>
      </c>
      <c r="T1521" s="17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7"/>
        <v>111.53</v>
      </c>
      <c r="Q1522" s="13" t="s">
        <v>8336</v>
      </c>
      <c r="R1522" t="s">
        <v>8337</v>
      </c>
      <c r="S1522" s="17">
        <f t="shared" si="95"/>
        <v>41955.857789351852</v>
      </c>
      <c r="T1522" s="17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7"/>
        <v>170.45</v>
      </c>
      <c r="Q1523" s="13" t="s">
        <v>8336</v>
      </c>
      <c r="R1523" t="s">
        <v>8337</v>
      </c>
      <c r="S1523" s="17">
        <f t="shared" si="95"/>
        <v>42493.167719907404</v>
      </c>
      <c r="T1523" s="17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7"/>
        <v>133.74</v>
      </c>
      <c r="Q1524" s="13" t="s">
        <v>8336</v>
      </c>
      <c r="R1524" t="s">
        <v>8337</v>
      </c>
      <c r="S1524" s="17">
        <f t="shared" si="95"/>
        <v>41899.830312500002</v>
      </c>
      <c r="T1524" s="17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7"/>
        <v>95.83</v>
      </c>
      <c r="Q1525" s="13" t="s">
        <v>8336</v>
      </c>
      <c r="R1525" t="s">
        <v>8337</v>
      </c>
      <c r="S1525" s="17">
        <f t="shared" si="95"/>
        <v>41964.751342592594</v>
      </c>
      <c r="T1525" s="17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7"/>
        <v>221.79</v>
      </c>
      <c r="Q1526" s="13" t="s">
        <v>8336</v>
      </c>
      <c r="R1526" t="s">
        <v>8337</v>
      </c>
      <c r="S1526" s="17">
        <f t="shared" si="95"/>
        <v>42756.501041666663</v>
      </c>
      <c r="T1526" s="17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7"/>
        <v>32.32</v>
      </c>
      <c r="Q1527" s="13" t="s">
        <v>8336</v>
      </c>
      <c r="R1527" t="s">
        <v>8337</v>
      </c>
      <c r="S1527" s="17">
        <f t="shared" si="95"/>
        <v>42570.702986111108</v>
      </c>
      <c r="T1527" s="17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7"/>
        <v>98.84</v>
      </c>
      <c r="Q1528" s="13" t="s">
        <v>8336</v>
      </c>
      <c r="R1528" t="s">
        <v>8337</v>
      </c>
      <c r="S1528" s="17">
        <f t="shared" si="95"/>
        <v>42339.276006944448</v>
      </c>
      <c r="T1528" s="17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7"/>
        <v>55.22</v>
      </c>
      <c r="Q1529" s="13" t="s">
        <v>8336</v>
      </c>
      <c r="R1529" t="s">
        <v>8337</v>
      </c>
      <c r="S1529" s="17">
        <f t="shared" si="95"/>
        <v>42780.600532407407</v>
      </c>
      <c r="T1529" s="17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7"/>
        <v>52.79</v>
      </c>
      <c r="Q1530" s="13" t="s">
        <v>8336</v>
      </c>
      <c r="R1530" t="s">
        <v>8337</v>
      </c>
      <c r="S1530" s="17">
        <f t="shared" si="95"/>
        <v>42736.732893518521</v>
      </c>
      <c r="T1530" s="17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7"/>
        <v>135.66999999999999</v>
      </c>
      <c r="Q1531" s="13" t="s">
        <v>8336</v>
      </c>
      <c r="R1531" t="s">
        <v>8337</v>
      </c>
      <c r="S1531" s="17">
        <f t="shared" si="95"/>
        <v>42052.628703703704</v>
      </c>
      <c r="T1531" s="17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7"/>
        <v>53.99</v>
      </c>
      <c r="Q1532" s="13" t="s">
        <v>8336</v>
      </c>
      <c r="R1532" t="s">
        <v>8337</v>
      </c>
      <c r="S1532" s="17">
        <f t="shared" si="95"/>
        <v>42275.767303240747</v>
      </c>
      <c r="T1532" s="17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7"/>
        <v>56.64</v>
      </c>
      <c r="Q1533" s="13" t="s">
        <v>8336</v>
      </c>
      <c r="R1533" t="s">
        <v>8337</v>
      </c>
      <c r="S1533" s="17">
        <f t="shared" si="95"/>
        <v>41941.802384259259</v>
      </c>
      <c r="T1533" s="17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7"/>
        <v>82.32</v>
      </c>
      <c r="Q1534" s="13" t="s">
        <v>8336</v>
      </c>
      <c r="R1534" t="s">
        <v>8337</v>
      </c>
      <c r="S1534" s="17">
        <f t="shared" si="95"/>
        <v>42391.475289351853</v>
      </c>
      <c r="T1534" s="17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7"/>
        <v>88.26</v>
      </c>
      <c r="Q1535" s="13" t="s">
        <v>8336</v>
      </c>
      <c r="R1535" t="s">
        <v>8337</v>
      </c>
      <c r="S1535" s="17">
        <f t="shared" si="95"/>
        <v>42443.00204861111</v>
      </c>
      <c r="T1535" s="17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7"/>
        <v>84.91</v>
      </c>
      <c r="Q1536" s="13" t="s">
        <v>8336</v>
      </c>
      <c r="R1536" t="s">
        <v>8337</v>
      </c>
      <c r="S1536" s="17">
        <f t="shared" si="95"/>
        <v>42221.67432870371</v>
      </c>
      <c r="T1536" s="17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7"/>
        <v>48.15</v>
      </c>
      <c r="Q1537" s="13" t="s">
        <v>8336</v>
      </c>
      <c r="R1537" t="s">
        <v>8337</v>
      </c>
      <c r="S1537" s="17">
        <f t="shared" si="95"/>
        <v>42484.829062500001</v>
      </c>
      <c r="T1537" s="17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7"/>
        <v>66.02</v>
      </c>
      <c r="Q1538" s="13" t="s">
        <v>8336</v>
      </c>
      <c r="R1538" t="s">
        <v>8337</v>
      </c>
      <c r="S1538" s="17">
        <f t="shared" si="95"/>
        <v>42213.802199074074</v>
      </c>
      <c r="T1538" s="17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si="97"/>
        <v>96.38</v>
      </c>
      <c r="Q1539" s="13" t="s">
        <v>8336</v>
      </c>
      <c r="R1539" t="s">
        <v>8337</v>
      </c>
      <c r="S1539" s="17">
        <f t="shared" ref="S1539:S1602" si="99">(((J1539/60)/60)/24)+DATE(1970,1,1)</f>
        <v>42552.315127314811</v>
      </c>
      <c r="T1539" s="17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9"/>
        <v>41981.782060185185</v>
      </c>
      <c r="T1540" s="17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9"/>
        <v>42705.919201388882</v>
      </c>
      <c r="T1541" s="17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9"/>
        <v>41939.00712962963</v>
      </c>
      <c r="T1542" s="17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9"/>
        <v>41974.712245370371</v>
      </c>
      <c r="T1543" s="17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9"/>
        <v>42170.996527777781</v>
      </c>
      <c r="T1544" s="17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9"/>
        <v>41935.509652777779</v>
      </c>
      <c r="T1545" s="17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9"/>
        <v>42053.051203703704</v>
      </c>
      <c r="T1546" s="17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9"/>
        <v>42031.884652777779</v>
      </c>
      <c r="T1547" s="17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9"/>
        <v>41839.212951388887</v>
      </c>
      <c r="T1548" s="17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9"/>
        <v>42782.426875000005</v>
      </c>
      <c r="T1549" s="17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9"/>
        <v>42286.88217592593</v>
      </c>
      <c r="T1550" s="17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9"/>
        <v>42281.136099537034</v>
      </c>
      <c r="T1551" s="17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9"/>
        <v>42472.449467592596</v>
      </c>
      <c r="T1552" s="17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9"/>
        <v>42121.824525462958</v>
      </c>
      <c r="T1553" s="17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9"/>
        <v>41892.688750000001</v>
      </c>
      <c r="T1554" s="17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9"/>
        <v>42219.282951388886</v>
      </c>
      <c r="T1555" s="17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9"/>
        <v>42188.252199074079</v>
      </c>
      <c r="T1556" s="17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9"/>
        <v>42241.613796296297</v>
      </c>
      <c r="T1557" s="17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9"/>
        <v>42525.153055555551</v>
      </c>
      <c r="T1558" s="17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9"/>
        <v>41871.65315972222</v>
      </c>
      <c r="T1559" s="17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9"/>
        <v>42185.397673611107</v>
      </c>
      <c r="T1560" s="17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9"/>
        <v>42108.05322916666</v>
      </c>
      <c r="T1561" s="17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ref="P1562:P1625" si="101">IFERROR(ROUND(E1562/L1562,2),0)</f>
        <v>23.5</v>
      </c>
      <c r="Q1562" s="13" t="s">
        <v>8336</v>
      </c>
      <c r="R1562" t="s">
        <v>8341</v>
      </c>
      <c r="S1562" s="17">
        <f t="shared" si="99"/>
        <v>41936.020752314813</v>
      </c>
      <c r="T1562" s="17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101"/>
        <v>67</v>
      </c>
      <c r="Q1563" s="13" t="s">
        <v>8320</v>
      </c>
      <c r="R1563" t="s">
        <v>8342</v>
      </c>
      <c r="S1563" s="17">
        <f t="shared" si="99"/>
        <v>41555.041701388887</v>
      </c>
      <c r="T1563" s="17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101"/>
        <v>0</v>
      </c>
      <c r="Q1564" s="13" t="s">
        <v>8320</v>
      </c>
      <c r="R1564" t="s">
        <v>8342</v>
      </c>
      <c r="S1564" s="17">
        <f t="shared" si="99"/>
        <v>40079.566157407404</v>
      </c>
      <c r="T1564" s="17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101"/>
        <v>42.5</v>
      </c>
      <c r="Q1565" s="13" t="s">
        <v>8320</v>
      </c>
      <c r="R1565" t="s">
        <v>8342</v>
      </c>
      <c r="S1565" s="17">
        <f t="shared" si="99"/>
        <v>41652.742488425924</v>
      </c>
      <c r="T1565" s="17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101"/>
        <v>10</v>
      </c>
      <c r="Q1566" s="13" t="s">
        <v>8320</v>
      </c>
      <c r="R1566" t="s">
        <v>8342</v>
      </c>
      <c r="S1566" s="17">
        <f t="shared" si="99"/>
        <v>42121.367002314815</v>
      </c>
      <c r="T1566" s="17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101"/>
        <v>100</v>
      </c>
      <c r="Q1567" s="13" t="s">
        <v>8320</v>
      </c>
      <c r="R1567" t="s">
        <v>8342</v>
      </c>
      <c r="S1567" s="17">
        <f t="shared" si="99"/>
        <v>40672.729872685188</v>
      </c>
      <c r="T1567" s="17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101"/>
        <v>108.05</v>
      </c>
      <c r="Q1568" s="13" t="s">
        <v>8320</v>
      </c>
      <c r="R1568" t="s">
        <v>8342</v>
      </c>
      <c r="S1568" s="17">
        <f t="shared" si="99"/>
        <v>42549.916712962964</v>
      </c>
      <c r="T1568" s="17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101"/>
        <v>26.92</v>
      </c>
      <c r="Q1569" s="13" t="s">
        <v>8320</v>
      </c>
      <c r="R1569" t="s">
        <v>8342</v>
      </c>
      <c r="S1569" s="17">
        <f t="shared" si="99"/>
        <v>41671.936863425923</v>
      </c>
      <c r="T1569" s="17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101"/>
        <v>155</v>
      </c>
      <c r="Q1570" s="13" t="s">
        <v>8320</v>
      </c>
      <c r="R1570" t="s">
        <v>8342</v>
      </c>
      <c r="S1570" s="17">
        <f t="shared" si="99"/>
        <v>41962.062326388885</v>
      </c>
      <c r="T1570" s="17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101"/>
        <v>0</v>
      </c>
      <c r="Q1571" s="13" t="s">
        <v>8320</v>
      </c>
      <c r="R1571" t="s">
        <v>8342</v>
      </c>
      <c r="S1571" s="17">
        <f t="shared" si="99"/>
        <v>41389.679560185185</v>
      </c>
      <c r="T1571" s="17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101"/>
        <v>47.77</v>
      </c>
      <c r="Q1572" s="13" t="s">
        <v>8320</v>
      </c>
      <c r="R1572" t="s">
        <v>8342</v>
      </c>
      <c r="S1572" s="17">
        <f t="shared" si="99"/>
        <v>42438.813449074078</v>
      </c>
      <c r="T1572" s="17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101"/>
        <v>20</v>
      </c>
      <c r="Q1573" s="13" t="s">
        <v>8320</v>
      </c>
      <c r="R1573" t="s">
        <v>8342</v>
      </c>
      <c r="S1573" s="17">
        <f t="shared" si="99"/>
        <v>42144.769479166673</v>
      </c>
      <c r="T1573" s="17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101"/>
        <v>41.67</v>
      </c>
      <c r="Q1574" s="13" t="s">
        <v>8320</v>
      </c>
      <c r="R1574" t="s">
        <v>8342</v>
      </c>
      <c r="S1574" s="17">
        <f t="shared" si="99"/>
        <v>42404.033090277779</v>
      </c>
      <c r="T1574" s="17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101"/>
        <v>74.33</v>
      </c>
      <c r="Q1575" s="13" t="s">
        <v>8320</v>
      </c>
      <c r="R1575" t="s">
        <v>8342</v>
      </c>
      <c r="S1575" s="17">
        <f t="shared" si="99"/>
        <v>42786.000023148154</v>
      </c>
      <c r="T1575" s="17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101"/>
        <v>84.33</v>
      </c>
      <c r="Q1576" s="13" t="s">
        <v>8320</v>
      </c>
      <c r="R1576" t="s">
        <v>8342</v>
      </c>
      <c r="S1576" s="17">
        <f t="shared" si="99"/>
        <v>42017.927418981482</v>
      </c>
      <c r="T1576" s="17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101"/>
        <v>65.459999999999994</v>
      </c>
      <c r="Q1577" s="13" t="s">
        <v>8320</v>
      </c>
      <c r="R1577" t="s">
        <v>8342</v>
      </c>
      <c r="S1577" s="17">
        <f t="shared" si="99"/>
        <v>41799.524259259262</v>
      </c>
      <c r="T1577" s="17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101"/>
        <v>65</v>
      </c>
      <c r="Q1578" s="13" t="s">
        <v>8320</v>
      </c>
      <c r="R1578" t="s">
        <v>8342</v>
      </c>
      <c r="S1578" s="17">
        <f t="shared" si="99"/>
        <v>42140.879259259258</v>
      </c>
      <c r="T1578" s="17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101"/>
        <v>27.5</v>
      </c>
      <c r="Q1579" s="13" t="s">
        <v>8320</v>
      </c>
      <c r="R1579" t="s">
        <v>8342</v>
      </c>
      <c r="S1579" s="17">
        <f t="shared" si="99"/>
        <v>41054.847777777781</v>
      </c>
      <c r="T1579" s="17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101"/>
        <v>51.25</v>
      </c>
      <c r="Q1580" s="13" t="s">
        <v>8320</v>
      </c>
      <c r="R1580" t="s">
        <v>8342</v>
      </c>
      <c r="S1580" s="17">
        <f t="shared" si="99"/>
        <v>40399.065868055557</v>
      </c>
      <c r="T1580" s="17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101"/>
        <v>14</v>
      </c>
      <c r="Q1581" s="13" t="s">
        <v>8320</v>
      </c>
      <c r="R1581" t="s">
        <v>8342</v>
      </c>
      <c r="S1581" s="17">
        <f t="shared" si="99"/>
        <v>41481.996423611112</v>
      </c>
      <c r="T1581" s="17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101"/>
        <v>0</v>
      </c>
      <c r="Q1582" s="13" t="s">
        <v>8320</v>
      </c>
      <c r="R1582" t="s">
        <v>8342</v>
      </c>
      <c r="S1582" s="17">
        <f t="shared" si="99"/>
        <v>40990.050069444449</v>
      </c>
      <c r="T1582" s="17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101"/>
        <v>5</v>
      </c>
      <c r="Q1583" s="13" t="s">
        <v>8336</v>
      </c>
      <c r="R1583" t="s">
        <v>8343</v>
      </c>
      <c r="S1583" s="17">
        <f t="shared" si="99"/>
        <v>42325.448958333334</v>
      </c>
      <c r="T1583" s="17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101"/>
        <v>31</v>
      </c>
      <c r="Q1584" s="13" t="s">
        <v>8336</v>
      </c>
      <c r="R1584" t="s">
        <v>8343</v>
      </c>
      <c r="S1584" s="17">
        <f t="shared" si="99"/>
        <v>42246.789965277778</v>
      </c>
      <c r="T1584" s="17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101"/>
        <v>15</v>
      </c>
      <c r="Q1585" s="13" t="s">
        <v>8336</v>
      </c>
      <c r="R1585" t="s">
        <v>8343</v>
      </c>
      <c r="S1585" s="17">
        <f t="shared" si="99"/>
        <v>41877.904988425929</v>
      </c>
      <c r="T1585" s="17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101"/>
        <v>0</v>
      </c>
      <c r="Q1586" s="13" t="s">
        <v>8336</v>
      </c>
      <c r="R1586" t="s">
        <v>8343</v>
      </c>
      <c r="S1586" s="17">
        <f t="shared" si="99"/>
        <v>41779.649317129632</v>
      </c>
      <c r="T1586" s="17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101"/>
        <v>131.66999999999999</v>
      </c>
      <c r="Q1587" s="13" t="s">
        <v>8336</v>
      </c>
      <c r="R1587" t="s">
        <v>8343</v>
      </c>
      <c r="S1587" s="17">
        <f t="shared" si="99"/>
        <v>42707.895462962959</v>
      </c>
      <c r="T1587" s="17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101"/>
        <v>0</v>
      </c>
      <c r="Q1588" s="13" t="s">
        <v>8336</v>
      </c>
      <c r="R1588" t="s">
        <v>8343</v>
      </c>
      <c r="S1588" s="17">
        <f t="shared" si="99"/>
        <v>42069.104421296302</v>
      </c>
      <c r="T1588" s="17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101"/>
        <v>1</v>
      </c>
      <c r="Q1589" s="13" t="s">
        <v>8336</v>
      </c>
      <c r="R1589" t="s">
        <v>8343</v>
      </c>
      <c r="S1589" s="17">
        <f t="shared" si="99"/>
        <v>41956.950983796298</v>
      </c>
      <c r="T1589" s="17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101"/>
        <v>0</v>
      </c>
      <c r="Q1590" s="13" t="s">
        <v>8336</v>
      </c>
      <c r="R1590" t="s">
        <v>8343</v>
      </c>
      <c r="S1590" s="17">
        <f t="shared" si="99"/>
        <v>42005.24998842593</v>
      </c>
      <c r="T1590" s="17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101"/>
        <v>0</v>
      </c>
      <c r="Q1591" s="13" t="s">
        <v>8336</v>
      </c>
      <c r="R1591" t="s">
        <v>8343</v>
      </c>
      <c r="S1591" s="17">
        <f t="shared" si="99"/>
        <v>42256.984791666662</v>
      </c>
      <c r="T1591" s="17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101"/>
        <v>510</v>
      </c>
      <c r="Q1592" s="13" t="s">
        <v>8336</v>
      </c>
      <c r="R1592" t="s">
        <v>8343</v>
      </c>
      <c r="S1592" s="17">
        <f t="shared" si="99"/>
        <v>42240.857222222221</v>
      </c>
      <c r="T1592" s="17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101"/>
        <v>44.48</v>
      </c>
      <c r="Q1593" s="13" t="s">
        <v>8336</v>
      </c>
      <c r="R1593" t="s">
        <v>8343</v>
      </c>
      <c r="S1593" s="17">
        <f t="shared" si="99"/>
        <v>42433.726168981477</v>
      </c>
      <c r="T1593" s="17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101"/>
        <v>0</v>
      </c>
      <c r="Q1594" s="13" t="s">
        <v>8336</v>
      </c>
      <c r="R1594" t="s">
        <v>8343</v>
      </c>
      <c r="S1594" s="17">
        <f t="shared" si="99"/>
        <v>42046.072743055556</v>
      </c>
      <c r="T1594" s="17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101"/>
        <v>1</v>
      </c>
      <c r="Q1595" s="13" t="s">
        <v>8336</v>
      </c>
      <c r="R1595" t="s">
        <v>8343</v>
      </c>
      <c r="S1595" s="17">
        <f t="shared" si="99"/>
        <v>42033.845543981486</v>
      </c>
      <c r="T1595" s="17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101"/>
        <v>20.5</v>
      </c>
      <c r="Q1596" s="13" t="s">
        <v>8336</v>
      </c>
      <c r="R1596" t="s">
        <v>8343</v>
      </c>
      <c r="S1596" s="17">
        <f t="shared" si="99"/>
        <v>42445.712754629625</v>
      </c>
      <c r="T1596" s="17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101"/>
        <v>40</v>
      </c>
      <c r="Q1597" s="13" t="s">
        <v>8336</v>
      </c>
      <c r="R1597" t="s">
        <v>8343</v>
      </c>
      <c r="S1597" s="17">
        <f t="shared" si="99"/>
        <v>41780.050092592595</v>
      </c>
      <c r="T1597" s="17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101"/>
        <v>25</v>
      </c>
      <c r="Q1598" s="13" t="s">
        <v>8336</v>
      </c>
      <c r="R1598" t="s">
        <v>8343</v>
      </c>
      <c r="S1598" s="17">
        <f t="shared" si="99"/>
        <v>41941.430196759262</v>
      </c>
      <c r="T1598" s="17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101"/>
        <v>0</v>
      </c>
      <c r="Q1599" s="13" t="s">
        <v>8336</v>
      </c>
      <c r="R1599" t="s">
        <v>8343</v>
      </c>
      <c r="S1599" s="17">
        <f t="shared" si="99"/>
        <v>42603.354131944448</v>
      </c>
      <c r="T1599" s="17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101"/>
        <v>1</v>
      </c>
      <c r="Q1600" s="13" t="s">
        <v>8336</v>
      </c>
      <c r="R1600" t="s">
        <v>8343</v>
      </c>
      <c r="S1600" s="17">
        <f t="shared" si="99"/>
        <v>42151.667337962965</v>
      </c>
      <c r="T1600" s="17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101"/>
        <v>0</v>
      </c>
      <c r="Q1601" s="13" t="s">
        <v>8336</v>
      </c>
      <c r="R1601" t="s">
        <v>8343</v>
      </c>
      <c r="S1601" s="17">
        <f t="shared" si="99"/>
        <v>42438.53907407407</v>
      </c>
      <c r="T1601" s="17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101"/>
        <v>40.78</v>
      </c>
      <c r="Q1602" s="13" t="s">
        <v>8336</v>
      </c>
      <c r="R1602" t="s">
        <v>8343</v>
      </c>
      <c r="S1602" s="17">
        <f t="shared" si="99"/>
        <v>41791.057314814818</v>
      </c>
      <c r="T1602" s="17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si="101"/>
        <v>48.33</v>
      </c>
      <c r="Q1603" s="13" t="s">
        <v>8323</v>
      </c>
      <c r="R1603" t="s">
        <v>8324</v>
      </c>
      <c r="S1603" s="17">
        <f t="shared" ref="S1603:S1666" si="103">(((J1603/60)/60)/24)+DATE(1970,1,1)</f>
        <v>40638.092974537038</v>
      </c>
      <c r="T1603" s="17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3"/>
        <v>40788.297650462962</v>
      </c>
      <c r="T1604" s="17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3"/>
        <v>40876.169664351852</v>
      </c>
      <c r="T1605" s="17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3"/>
        <v>40945.845312500001</v>
      </c>
      <c r="T1606" s="17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3"/>
        <v>40747.012881944444</v>
      </c>
      <c r="T1607" s="17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3"/>
        <v>40536.111550925925</v>
      </c>
      <c r="T1608" s="17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3"/>
        <v>41053.80846064815</v>
      </c>
      <c r="T1609" s="17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3"/>
        <v>41607.83085648148</v>
      </c>
      <c r="T1610" s="17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3"/>
        <v>40796.001261574071</v>
      </c>
      <c r="T1611" s="17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3"/>
        <v>41228.924884259257</v>
      </c>
      <c r="T1612" s="17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3"/>
        <v>41409.00037037037</v>
      </c>
      <c r="T1613" s="17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3"/>
        <v>41246.874814814815</v>
      </c>
      <c r="T1614" s="17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3"/>
        <v>41082.069467592592</v>
      </c>
      <c r="T1615" s="17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3"/>
        <v>41794.981122685182</v>
      </c>
      <c r="T1616" s="17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3"/>
        <v>40845.050879629627</v>
      </c>
      <c r="T1617" s="17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3"/>
        <v>41194.715520833335</v>
      </c>
      <c r="T1618" s="17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3"/>
        <v>41546.664212962962</v>
      </c>
      <c r="T1619" s="17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3"/>
        <v>41301.654340277775</v>
      </c>
      <c r="T1620" s="17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3"/>
        <v>41876.18618055556</v>
      </c>
      <c r="T1621" s="17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3"/>
        <v>41321.339583333334</v>
      </c>
      <c r="T1622" s="17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3"/>
        <v>41003.60665509259</v>
      </c>
      <c r="T1623" s="17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3"/>
        <v>41950.29483796296</v>
      </c>
      <c r="T1624" s="17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3"/>
        <v>41453.688530092593</v>
      </c>
      <c r="T1625" s="17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ref="P1626:P1689" si="105">IFERROR(ROUND(E1626/L1626,2),0)</f>
        <v>47.2</v>
      </c>
      <c r="Q1626" s="13" t="s">
        <v>8323</v>
      </c>
      <c r="R1626" t="s">
        <v>8324</v>
      </c>
      <c r="S1626" s="17">
        <f t="shared" si="103"/>
        <v>41243.367303240739</v>
      </c>
      <c r="T1626" s="17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5"/>
        <v>112.02</v>
      </c>
      <c r="Q1627" s="13" t="s">
        <v>8323</v>
      </c>
      <c r="R1627" t="s">
        <v>8324</v>
      </c>
      <c r="S1627" s="17">
        <f t="shared" si="103"/>
        <v>41135.699687500004</v>
      </c>
      <c r="T1627" s="17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5"/>
        <v>74.95</v>
      </c>
      <c r="Q1628" s="13" t="s">
        <v>8323</v>
      </c>
      <c r="R1628" t="s">
        <v>8324</v>
      </c>
      <c r="S1628" s="17">
        <f t="shared" si="103"/>
        <v>41579.847997685189</v>
      </c>
      <c r="T1628" s="17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5"/>
        <v>61.58</v>
      </c>
      <c r="Q1629" s="13" t="s">
        <v>8323</v>
      </c>
      <c r="R1629" t="s">
        <v>8324</v>
      </c>
      <c r="S1629" s="17">
        <f t="shared" si="103"/>
        <v>41205.707048611112</v>
      </c>
      <c r="T1629" s="17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5"/>
        <v>45.88</v>
      </c>
      <c r="Q1630" s="13" t="s">
        <v>8323</v>
      </c>
      <c r="R1630" t="s">
        <v>8324</v>
      </c>
      <c r="S1630" s="17">
        <f t="shared" si="103"/>
        <v>41774.737060185187</v>
      </c>
      <c r="T1630" s="17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5"/>
        <v>75.849999999999994</v>
      </c>
      <c r="Q1631" s="13" t="s">
        <v>8323</v>
      </c>
      <c r="R1631" t="s">
        <v>8324</v>
      </c>
      <c r="S1631" s="17">
        <f t="shared" si="103"/>
        <v>41645.867280092592</v>
      </c>
      <c r="T1631" s="17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5"/>
        <v>84.21</v>
      </c>
      <c r="Q1632" s="13" t="s">
        <v>8323</v>
      </c>
      <c r="R1632" t="s">
        <v>8324</v>
      </c>
      <c r="S1632" s="17">
        <f t="shared" si="103"/>
        <v>40939.837673611109</v>
      </c>
      <c r="T1632" s="17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5"/>
        <v>117.23</v>
      </c>
      <c r="Q1633" s="13" t="s">
        <v>8323</v>
      </c>
      <c r="R1633" t="s">
        <v>8324</v>
      </c>
      <c r="S1633" s="17">
        <f t="shared" si="103"/>
        <v>41164.859502314815</v>
      </c>
      <c r="T1633" s="17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5"/>
        <v>86.49</v>
      </c>
      <c r="Q1634" s="13" t="s">
        <v>8323</v>
      </c>
      <c r="R1634" t="s">
        <v>8324</v>
      </c>
      <c r="S1634" s="17">
        <f t="shared" si="103"/>
        <v>40750.340902777774</v>
      </c>
      <c r="T1634" s="17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5"/>
        <v>172.41</v>
      </c>
      <c r="Q1635" s="13" t="s">
        <v>8323</v>
      </c>
      <c r="R1635" t="s">
        <v>8324</v>
      </c>
      <c r="S1635" s="17">
        <f t="shared" si="103"/>
        <v>40896.883750000001</v>
      </c>
      <c r="T1635" s="17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5"/>
        <v>62.81</v>
      </c>
      <c r="Q1636" s="13" t="s">
        <v>8323</v>
      </c>
      <c r="R1636" t="s">
        <v>8324</v>
      </c>
      <c r="S1636" s="17">
        <f t="shared" si="103"/>
        <v>40658.189826388887</v>
      </c>
      <c r="T1636" s="17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5"/>
        <v>67.73</v>
      </c>
      <c r="Q1637" s="13" t="s">
        <v>8323</v>
      </c>
      <c r="R1637" t="s">
        <v>8324</v>
      </c>
      <c r="S1637" s="17">
        <f t="shared" si="103"/>
        <v>42502.868761574078</v>
      </c>
      <c r="T1637" s="17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5"/>
        <v>53.56</v>
      </c>
      <c r="Q1638" s="13" t="s">
        <v>8323</v>
      </c>
      <c r="R1638" t="s">
        <v>8324</v>
      </c>
      <c r="S1638" s="17">
        <f t="shared" si="103"/>
        <v>40663.08666666667</v>
      </c>
      <c r="T1638" s="17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5"/>
        <v>34.6</v>
      </c>
      <c r="Q1639" s="13" t="s">
        <v>8323</v>
      </c>
      <c r="R1639" t="s">
        <v>8324</v>
      </c>
      <c r="S1639" s="17">
        <f t="shared" si="103"/>
        <v>40122.751620370371</v>
      </c>
      <c r="T1639" s="17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5"/>
        <v>38.89</v>
      </c>
      <c r="Q1640" s="13" t="s">
        <v>8323</v>
      </c>
      <c r="R1640" t="s">
        <v>8324</v>
      </c>
      <c r="S1640" s="17">
        <f t="shared" si="103"/>
        <v>41288.68712962963</v>
      </c>
      <c r="T1640" s="17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5"/>
        <v>94.74</v>
      </c>
      <c r="Q1641" s="13" t="s">
        <v>8323</v>
      </c>
      <c r="R1641" t="s">
        <v>8324</v>
      </c>
      <c r="S1641" s="17">
        <f t="shared" si="103"/>
        <v>40941.652372685188</v>
      </c>
      <c r="T1641" s="17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5"/>
        <v>39.97</v>
      </c>
      <c r="Q1642" s="13" t="s">
        <v>8323</v>
      </c>
      <c r="R1642" t="s">
        <v>8324</v>
      </c>
      <c r="S1642" s="17">
        <f t="shared" si="103"/>
        <v>40379.23096064815</v>
      </c>
      <c r="T1642" s="17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5"/>
        <v>97.5</v>
      </c>
      <c r="Q1643" s="13" t="s">
        <v>8323</v>
      </c>
      <c r="R1643" t="s">
        <v>8344</v>
      </c>
      <c r="S1643" s="17">
        <f t="shared" si="103"/>
        <v>41962.596574074079</v>
      </c>
      <c r="T1643" s="17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5"/>
        <v>42.86</v>
      </c>
      <c r="Q1644" s="13" t="s">
        <v>8323</v>
      </c>
      <c r="R1644" t="s">
        <v>8344</v>
      </c>
      <c r="S1644" s="17">
        <f t="shared" si="103"/>
        <v>40688.024618055555</v>
      </c>
      <c r="T1644" s="17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5"/>
        <v>168.51</v>
      </c>
      <c r="Q1645" s="13" t="s">
        <v>8323</v>
      </c>
      <c r="R1645" t="s">
        <v>8344</v>
      </c>
      <c r="S1645" s="17">
        <f t="shared" si="103"/>
        <v>41146.824212962965</v>
      </c>
      <c r="T1645" s="17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5"/>
        <v>85.55</v>
      </c>
      <c r="Q1646" s="13" t="s">
        <v>8323</v>
      </c>
      <c r="R1646" t="s">
        <v>8344</v>
      </c>
      <c r="S1646" s="17">
        <f t="shared" si="103"/>
        <v>41175.05972222222</v>
      </c>
      <c r="T1646" s="17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5"/>
        <v>554</v>
      </c>
      <c r="Q1647" s="13" t="s">
        <v>8323</v>
      </c>
      <c r="R1647" t="s">
        <v>8344</v>
      </c>
      <c r="S1647" s="17">
        <f t="shared" si="103"/>
        <v>41521.617361111108</v>
      </c>
      <c r="T1647" s="17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5"/>
        <v>26.55</v>
      </c>
      <c r="Q1648" s="13" t="s">
        <v>8323</v>
      </c>
      <c r="R1648" t="s">
        <v>8344</v>
      </c>
      <c r="S1648" s="17">
        <f t="shared" si="103"/>
        <v>41833.450266203705</v>
      </c>
      <c r="T1648" s="17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5"/>
        <v>113.83</v>
      </c>
      <c r="Q1649" s="13" t="s">
        <v>8323</v>
      </c>
      <c r="R1649" t="s">
        <v>8344</v>
      </c>
      <c r="S1649" s="17">
        <f t="shared" si="103"/>
        <v>41039.409456018519</v>
      </c>
      <c r="T1649" s="17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5"/>
        <v>32.01</v>
      </c>
      <c r="Q1650" s="13" t="s">
        <v>8323</v>
      </c>
      <c r="R1650" t="s">
        <v>8344</v>
      </c>
      <c r="S1650" s="17">
        <f t="shared" si="103"/>
        <v>40592.704652777778</v>
      </c>
      <c r="T1650" s="17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5"/>
        <v>47.19</v>
      </c>
      <c r="Q1651" s="13" t="s">
        <v>8323</v>
      </c>
      <c r="R1651" t="s">
        <v>8344</v>
      </c>
      <c r="S1651" s="17">
        <f t="shared" si="103"/>
        <v>41737.684664351851</v>
      </c>
      <c r="T1651" s="17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5"/>
        <v>88.47</v>
      </c>
      <c r="Q1652" s="13" t="s">
        <v>8323</v>
      </c>
      <c r="R1652" t="s">
        <v>8344</v>
      </c>
      <c r="S1652" s="17">
        <f t="shared" si="103"/>
        <v>41526.435613425929</v>
      </c>
      <c r="T1652" s="17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5"/>
        <v>100.75</v>
      </c>
      <c r="Q1653" s="13" t="s">
        <v>8323</v>
      </c>
      <c r="R1653" t="s">
        <v>8344</v>
      </c>
      <c r="S1653" s="17">
        <f t="shared" si="103"/>
        <v>40625.900694444441</v>
      </c>
      <c r="T1653" s="17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5"/>
        <v>64.709999999999994</v>
      </c>
      <c r="Q1654" s="13" t="s">
        <v>8323</v>
      </c>
      <c r="R1654" t="s">
        <v>8344</v>
      </c>
      <c r="S1654" s="17">
        <f t="shared" si="103"/>
        <v>41572.492974537039</v>
      </c>
      <c r="T1654" s="17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5"/>
        <v>51.85</v>
      </c>
      <c r="Q1655" s="13" t="s">
        <v>8323</v>
      </c>
      <c r="R1655" t="s">
        <v>8344</v>
      </c>
      <c r="S1655" s="17">
        <f t="shared" si="103"/>
        <v>40626.834444444445</v>
      </c>
      <c r="T1655" s="17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5"/>
        <v>38.79</v>
      </c>
      <c r="Q1656" s="13" t="s">
        <v>8323</v>
      </c>
      <c r="R1656" t="s">
        <v>8344</v>
      </c>
      <c r="S1656" s="17">
        <f t="shared" si="103"/>
        <v>40987.890740740739</v>
      </c>
      <c r="T1656" s="17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5"/>
        <v>44.65</v>
      </c>
      <c r="Q1657" s="13" t="s">
        <v>8323</v>
      </c>
      <c r="R1657" t="s">
        <v>8344</v>
      </c>
      <c r="S1657" s="17">
        <f t="shared" si="103"/>
        <v>40974.791898148149</v>
      </c>
      <c r="T1657" s="17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5"/>
        <v>156.77000000000001</v>
      </c>
      <c r="Q1658" s="13" t="s">
        <v>8323</v>
      </c>
      <c r="R1658" t="s">
        <v>8344</v>
      </c>
      <c r="S1658" s="17">
        <f t="shared" si="103"/>
        <v>41226.928842592592</v>
      </c>
      <c r="T1658" s="17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5"/>
        <v>118.7</v>
      </c>
      <c r="Q1659" s="13" t="s">
        <v>8323</v>
      </c>
      <c r="R1659" t="s">
        <v>8344</v>
      </c>
      <c r="S1659" s="17">
        <f t="shared" si="103"/>
        <v>41023.782037037039</v>
      </c>
      <c r="T1659" s="17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5"/>
        <v>74.150000000000006</v>
      </c>
      <c r="Q1660" s="13" t="s">
        <v>8323</v>
      </c>
      <c r="R1660" t="s">
        <v>8344</v>
      </c>
      <c r="S1660" s="17">
        <f t="shared" si="103"/>
        <v>41223.22184027778</v>
      </c>
      <c r="T1660" s="17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5"/>
        <v>12.53</v>
      </c>
      <c r="Q1661" s="13" t="s">
        <v>8323</v>
      </c>
      <c r="R1661" t="s">
        <v>8344</v>
      </c>
      <c r="S1661" s="17">
        <f t="shared" si="103"/>
        <v>41596.913437499999</v>
      </c>
      <c r="T1661" s="17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5"/>
        <v>27.86</v>
      </c>
      <c r="Q1662" s="13" t="s">
        <v>8323</v>
      </c>
      <c r="R1662" t="s">
        <v>8344</v>
      </c>
      <c r="S1662" s="17">
        <f t="shared" si="103"/>
        <v>42459.693865740745</v>
      </c>
      <c r="T1662" s="17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5"/>
        <v>80.180000000000007</v>
      </c>
      <c r="Q1663" s="13" t="s">
        <v>8323</v>
      </c>
      <c r="R1663" t="s">
        <v>8344</v>
      </c>
      <c r="S1663" s="17">
        <f t="shared" si="103"/>
        <v>42343.998043981483</v>
      </c>
      <c r="T1663" s="17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5"/>
        <v>132.44</v>
      </c>
      <c r="Q1664" s="13" t="s">
        <v>8323</v>
      </c>
      <c r="R1664" t="s">
        <v>8344</v>
      </c>
      <c r="S1664" s="17">
        <f t="shared" si="103"/>
        <v>40848.198333333334</v>
      </c>
      <c r="T1664" s="17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5"/>
        <v>33.75</v>
      </c>
      <c r="Q1665" s="13" t="s">
        <v>8323</v>
      </c>
      <c r="R1665" t="s">
        <v>8344</v>
      </c>
      <c r="S1665" s="17">
        <f t="shared" si="103"/>
        <v>42006.02207175926</v>
      </c>
      <c r="T1665" s="17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5"/>
        <v>34.380000000000003</v>
      </c>
      <c r="Q1666" s="13" t="s">
        <v>8323</v>
      </c>
      <c r="R1666" t="s">
        <v>8344</v>
      </c>
      <c r="S1666" s="17">
        <f t="shared" si="103"/>
        <v>40939.761782407404</v>
      </c>
      <c r="T1666" s="17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si="105"/>
        <v>44.96</v>
      </c>
      <c r="Q1667" s="13" t="s">
        <v>8323</v>
      </c>
      <c r="R1667" t="s">
        <v>8344</v>
      </c>
      <c r="S1667" s="17">
        <f t="shared" ref="S1667:S1730" si="107">(((J1667/60)/60)/24)+DATE(1970,1,1)</f>
        <v>40564.649456018517</v>
      </c>
      <c r="T1667" s="17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7"/>
        <v>41331.253159722226</v>
      </c>
      <c r="T1668" s="17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7"/>
        <v>41682.0705787037</v>
      </c>
      <c r="T1669" s="17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7"/>
        <v>40845.14975694444</v>
      </c>
      <c r="T1670" s="17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7"/>
        <v>42461.885138888887</v>
      </c>
      <c r="T1671" s="17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7"/>
        <v>40313.930543981485</v>
      </c>
      <c r="T1672" s="17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7"/>
        <v>42553.54414351852</v>
      </c>
      <c r="T1673" s="17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7"/>
        <v>41034.656597222223</v>
      </c>
      <c r="T1674" s="17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7"/>
        <v>42039.878379629634</v>
      </c>
      <c r="T1675" s="17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7"/>
        <v>42569.605393518519</v>
      </c>
      <c r="T1676" s="17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7"/>
        <v>40802.733101851853</v>
      </c>
      <c r="T1677" s="17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7"/>
        <v>40973.72623842593</v>
      </c>
      <c r="T1678" s="17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7"/>
        <v>42416.407129629632</v>
      </c>
      <c r="T1679" s="17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7"/>
        <v>41662.854988425926</v>
      </c>
      <c r="T1680" s="17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7"/>
        <v>40723.068807870368</v>
      </c>
      <c r="T1681" s="17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7"/>
        <v>41802.757719907408</v>
      </c>
      <c r="T1682" s="17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7"/>
        <v>42774.121342592596</v>
      </c>
      <c r="T1683" s="17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7"/>
        <v>42779.21365740741</v>
      </c>
      <c r="T1684" s="17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7"/>
        <v>42808.781689814816</v>
      </c>
      <c r="T1685" s="17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7"/>
        <v>42783.815289351856</v>
      </c>
      <c r="T1686" s="17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7"/>
        <v>42788.2502662037</v>
      </c>
      <c r="T1687" s="17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7"/>
        <v>42792.843969907408</v>
      </c>
      <c r="T1688" s="17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7"/>
        <v>42802.046817129631</v>
      </c>
      <c r="T1689" s="17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ref="P1690:P1753" si="109">IFERROR(ROUND(E1690/L1690,2),0)</f>
        <v>253.14</v>
      </c>
      <c r="Q1690" s="13" t="s">
        <v>8323</v>
      </c>
      <c r="R1690" t="s">
        <v>8345</v>
      </c>
      <c r="S1690" s="17">
        <f t="shared" si="107"/>
        <v>42804.534652777773</v>
      </c>
      <c r="T1690" s="17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9"/>
        <v>171.43</v>
      </c>
      <c r="Q1691" s="13" t="s">
        <v>8323</v>
      </c>
      <c r="R1691" t="s">
        <v>8345</v>
      </c>
      <c r="S1691" s="17">
        <f t="shared" si="107"/>
        <v>42780.942476851851</v>
      </c>
      <c r="T1691" s="17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9"/>
        <v>57.73</v>
      </c>
      <c r="Q1692" s="13" t="s">
        <v>8323</v>
      </c>
      <c r="R1692" t="s">
        <v>8345</v>
      </c>
      <c r="S1692" s="17">
        <f t="shared" si="107"/>
        <v>42801.43104166667</v>
      </c>
      <c r="T1692" s="17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9"/>
        <v>264.26</v>
      </c>
      <c r="Q1693" s="13" t="s">
        <v>8323</v>
      </c>
      <c r="R1693" t="s">
        <v>8345</v>
      </c>
      <c r="S1693" s="17">
        <f t="shared" si="107"/>
        <v>42795.701481481476</v>
      </c>
      <c r="T1693" s="17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9"/>
        <v>159.33000000000001</v>
      </c>
      <c r="Q1694" s="13" t="s">
        <v>8323</v>
      </c>
      <c r="R1694" t="s">
        <v>8345</v>
      </c>
      <c r="S1694" s="17">
        <f t="shared" si="107"/>
        <v>42788.151238425926</v>
      </c>
      <c r="T1694" s="17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9"/>
        <v>35</v>
      </c>
      <c r="Q1695" s="13" t="s">
        <v>8323</v>
      </c>
      <c r="R1695" t="s">
        <v>8345</v>
      </c>
      <c r="S1695" s="17">
        <f t="shared" si="107"/>
        <v>42803.920277777783</v>
      </c>
      <c r="T1695" s="17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9"/>
        <v>5</v>
      </c>
      <c r="Q1696" s="13" t="s">
        <v>8323</v>
      </c>
      <c r="R1696" t="s">
        <v>8345</v>
      </c>
      <c r="S1696" s="17">
        <f t="shared" si="107"/>
        <v>42791.669837962967</v>
      </c>
      <c r="T1696" s="17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9"/>
        <v>61.09</v>
      </c>
      <c r="Q1697" s="13" t="s">
        <v>8323</v>
      </c>
      <c r="R1697" t="s">
        <v>8345</v>
      </c>
      <c r="S1697" s="17">
        <f t="shared" si="107"/>
        <v>42801.031412037039</v>
      </c>
      <c r="T1697" s="17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9"/>
        <v>0</v>
      </c>
      <c r="Q1698" s="13" t="s">
        <v>8323</v>
      </c>
      <c r="R1698" t="s">
        <v>8345</v>
      </c>
      <c r="S1698" s="17">
        <f t="shared" si="107"/>
        <v>42796.069571759261</v>
      </c>
      <c r="T1698" s="17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9"/>
        <v>114.82</v>
      </c>
      <c r="Q1699" s="13" t="s">
        <v>8323</v>
      </c>
      <c r="R1699" t="s">
        <v>8345</v>
      </c>
      <c r="S1699" s="17">
        <f t="shared" si="107"/>
        <v>42805.032962962956</v>
      </c>
      <c r="T1699" s="17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9"/>
        <v>0</v>
      </c>
      <c r="Q1700" s="13" t="s">
        <v>8323</v>
      </c>
      <c r="R1700" t="s">
        <v>8345</v>
      </c>
      <c r="S1700" s="17">
        <f t="shared" si="107"/>
        <v>42796.207870370374</v>
      </c>
      <c r="T1700" s="17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9"/>
        <v>54</v>
      </c>
      <c r="Q1701" s="13" t="s">
        <v>8323</v>
      </c>
      <c r="R1701" t="s">
        <v>8345</v>
      </c>
      <c r="S1701" s="17">
        <f t="shared" si="107"/>
        <v>42806.863946759258</v>
      </c>
      <c r="T1701" s="17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9"/>
        <v>65.97</v>
      </c>
      <c r="Q1702" s="13" t="s">
        <v>8323</v>
      </c>
      <c r="R1702" t="s">
        <v>8345</v>
      </c>
      <c r="S1702" s="17">
        <f t="shared" si="107"/>
        <v>42796.071643518517</v>
      </c>
      <c r="T1702" s="17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9"/>
        <v>5</v>
      </c>
      <c r="Q1703" s="13" t="s">
        <v>8323</v>
      </c>
      <c r="R1703" t="s">
        <v>8345</v>
      </c>
      <c r="S1703" s="17">
        <f t="shared" si="107"/>
        <v>41989.664409722223</v>
      </c>
      <c r="T1703" s="17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9"/>
        <v>1</v>
      </c>
      <c r="Q1704" s="13" t="s">
        <v>8323</v>
      </c>
      <c r="R1704" t="s">
        <v>8345</v>
      </c>
      <c r="S1704" s="17">
        <f t="shared" si="107"/>
        <v>42063.869791666672</v>
      </c>
      <c r="T1704" s="17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9"/>
        <v>25.5</v>
      </c>
      <c r="Q1705" s="13" t="s">
        <v>8323</v>
      </c>
      <c r="R1705" t="s">
        <v>8345</v>
      </c>
      <c r="S1705" s="17">
        <f t="shared" si="107"/>
        <v>42187.281678240746</v>
      </c>
      <c r="T1705" s="17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9"/>
        <v>118.36</v>
      </c>
      <c r="Q1706" s="13" t="s">
        <v>8323</v>
      </c>
      <c r="R1706" t="s">
        <v>8345</v>
      </c>
      <c r="S1706" s="17">
        <f t="shared" si="107"/>
        <v>42021.139733796299</v>
      </c>
      <c r="T1706" s="17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9"/>
        <v>0</v>
      </c>
      <c r="Q1707" s="13" t="s">
        <v>8323</v>
      </c>
      <c r="R1707" t="s">
        <v>8345</v>
      </c>
      <c r="S1707" s="17">
        <f t="shared" si="107"/>
        <v>42245.016736111109</v>
      </c>
      <c r="T1707" s="17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9"/>
        <v>0</v>
      </c>
      <c r="Q1708" s="13" t="s">
        <v>8323</v>
      </c>
      <c r="R1708" t="s">
        <v>8345</v>
      </c>
      <c r="S1708" s="17">
        <f t="shared" si="107"/>
        <v>42179.306388888886</v>
      </c>
      <c r="T1708" s="17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9"/>
        <v>54.11</v>
      </c>
      <c r="Q1709" s="13" t="s">
        <v>8323</v>
      </c>
      <c r="R1709" t="s">
        <v>8345</v>
      </c>
      <c r="S1709" s="17">
        <f t="shared" si="107"/>
        <v>42427.721006944441</v>
      </c>
      <c r="T1709" s="17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9"/>
        <v>0</v>
      </c>
      <c r="Q1710" s="13" t="s">
        <v>8323</v>
      </c>
      <c r="R1710" t="s">
        <v>8345</v>
      </c>
      <c r="S1710" s="17">
        <f t="shared" si="107"/>
        <v>42451.866967592592</v>
      </c>
      <c r="T1710" s="17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9"/>
        <v>21.25</v>
      </c>
      <c r="Q1711" s="13" t="s">
        <v>8323</v>
      </c>
      <c r="R1711" t="s">
        <v>8345</v>
      </c>
      <c r="S1711" s="17">
        <f t="shared" si="107"/>
        <v>41841.56381944444</v>
      </c>
      <c r="T1711" s="17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9"/>
        <v>34</v>
      </c>
      <c r="Q1712" s="13" t="s">
        <v>8323</v>
      </c>
      <c r="R1712" t="s">
        <v>8345</v>
      </c>
      <c r="S1712" s="17">
        <f t="shared" si="107"/>
        <v>42341.59129629629</v>
      </c>
      <c r="T1712" s="17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9"/>
        <v>525</v>
      </c>
      <c r="Q1713" s="13" t="s">
        <v>8323</v>
      </c>
      <c r="R1713" t="s">
        <v>8345</v>
      </c>
      <c r="S1713" s="17">
        <f t="shared" si="107"/>
        <v>41852.646226851852</v>
      </c>
      <c r="T1713" s="17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9"/>
        <v>0</v>
      </c>
      <c r="Q1714" s="13" t="s">
        <v>8323</v>
      </c>
      <c r="R1714" t="s">
        <v>8345</v>
      </c>
      <c r="S1714" s="17">
        <f t="shared" si="107"/>
        <v>42125.913807870369</v>
      </c>
      <c r="T1714" s="17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9"/>
        <v>50</v>
      </c>
      <c r="Q1715" s="13" t="s">
        <v>8323</v>
      </c>
      <c r="R1715" t="s">
        <v>8345</v>
      </c>
      <c r="S1715" s="17">
        <f t="shared" si="107"/>
        <v>41887.801064814819</v>
      </c>
      <c r="T1715" s="17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9"/>
        <v>115.71</v>
      </c>
      <c r="Q1716" s="13" t="s">
        <v>8323</v>
      </c>
      <c r="R1716" t="s">
        <v>8345</v>
      </c>
      <c r="S1716" s="17">
        <f t="shared" si="107"/>
        <v>42095.918530092589</v>
      </c>
      <c r="T1716" s="17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9"/>
        <v>5.5</v>
      </c>
      <c r="Q1717" s="13" t="s">
        <v>8323</v>
      </c>
      <c r="R1717" t="s">
        <v>8345</v>
      </c>
      <c r="S1717" s="17">
        <f t="shared" si="107"/>
        <v>42064.217418981483</v>
      </c>
      <c r="T1717" s="17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9"/>
        <v>50</v>
      </c>
      <c r="Q1718" s="13" t="s">
        <v>8323</v>
      </c>
      <c r="R1718" t="s">
        <v>8345</v>
      </c>
      <c r="S1718" s="17">
        <f t="shared" si="107"/>
        <v>42673.577534722222</v>
      </c>
      <c r="T1718" s="17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9"/>
        <v>34.020000000000003</v>
      </c>
      <c r="Q1719" s="13" t="s">
        <v>8323</v>
      </c>
      <c r="R1719" t="s">
        <v>8345</v>
      </c>
      <c r="S1719" s="17">
        <f t="shared" si="107"/>
        <v>42460.98192129629</v>
      </c>
      <c r="T1719" s="17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9"/>
        <v>37.5</v>
      </c>
      <c r="Q1720" s="13" t="s">
        <v>8323</v>
      </c>
      <c r="R1720" t="s">
        <v>8345</v>
      </c>
      <c r="S1720" s="17">
        <f t="shared" si="107"/>
        <v>42460.610520833332</v>
      </c>
      <c r="T1720" s="17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9"/>
        <v>11.67</v>
      </c>
      <c r="Q1721" s="13" t="s">
        <v>8323</v>
      </c>
      <c r="R1721" t="s">
        <v>8345</v>
      </c>
      <c r="S1721" s="17">
        <f t="shared" si="107"/>
        <v>41869.534618055557</v>
      </c>
      <c r="T1721" s="17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9"/>
        <v>28.13</v>
      </c>
      <c r="Q1722" s="13" t="s">
        <v>8323</v>
      </c>
      <c r="R1722" t="s">
        <v>8345</v>
      </c>
      <c r="S1722" s="17">
        <f t="shared" si="107"/>
        <v>41922.783229166671</v>
      </c>
      <c r="T1722" s="17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9"/>
        <v>0</v>
      </c>
      <c r="Q1723" s="13" t="s">
        <v>8323</v>
      </c>
      <c r="R1723" t="s">
        <v>8345</v>
      </c>
      <c r="S1723" s="17">
        <f t="shared" si="107"/>
        <v>42319.461377314816</v>
      </c>
      <c r="T1723" s="17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9"/>
        <v>1</v>
      </c>
      <c r="Q1724" s="13" t="s">
        <v>8323</v>
      </c>
      <c r="R1724" t="s">
        <v>8345</v>
      </c>
      <c r="S1724" s="17">
        <f t="shared" si="107"/>
        <v>42425.960983796293</v>
      </c>
      <c r="T1724" s="17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9"/>
        <v>216.67</v>
      </c>
      <c r="Q1725" s="13" t="s">
        <v>8323</v>
      </c>
      <c r="R1725" t="s">
        <v>8345</v>
      </c>
      <c r="S1725" s="17">
        <f t="shared" si="107"/>
        <v>42129.82540509259</v>
      </c>
      <c r="T1725" s="17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9"/>
        <v>8.75</v>
      </c>
      <c r="Q1726" s="13" t="s">
        <v>8323</v>
      </c>
      <c r="R1726" t="s">
        <v>8345</v>
      </c>
      <c r="S1726" s="17">
        <f t="shared" si="107"/>
        <v>41912.932430555556</v>
      </c>
      <c r="T1726" s="17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9"/>
        <v>62.22</v>
      </c>
      <c r="Q1727" s="13" t="s">
        <v>8323</v>
      </c>
      <c r="R1727" t="s">
        <v>8345</v>
      </c>
      <c r="S1727" s="17">
        <f t="shared" si="107"/>
        <v>41845.968159722222</v>
      </c>
      <c r="T1727" s="17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9"/>
        <v>137.25</v>
      </c>
      <c r="Q1728" s="13" t="s">
        <v>8323</v>
      </c>
      <c r="R1728" t="s">
        <v>8345</v>
      </c>
      <c r="S1728" s="17">
        <f t="shared" si="107"/>
        <v>41788.919722222221</v>
      </c>
      <c r="T1728" s="17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9"/>
        <v>1</v>
      </c>
      <c r="Q1729" s="13" t="s">
        <v>8323</v>
      </c>
      <c r="R1729" t="s">
        <v>8345</v>
      </c>
      <c r="S1729" s="17">
        <f t="shared" si="107"/>
        <v>42044.927974537044</v>
      </c>
      <c r="T1729" s="17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9"/>
        <v>122.14</v>
      </c>
      <c r="Q1730" s="13" t="s">
        <v>8323</v>
      </c>
      <c r="R1730" t="s">
        <v>8345</v>
      </c>
      <c r="S1730" s="17">
        <f t="shared" si="107"/>
        <v>42268.625856481478</v>
      </c>
      <c r="T1730" s="17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si="109"/>
        <v>0</v>
      </c>
      <c r="Q1731" s="13" t="s">
        <v>8323</v>
      </c>
      <c r="R1731" t="s">
        <v>8345</v>
      </c>
      <c r="S1731" s="17">
        <f t="shared" ref="S1731:S1794" si="111">(((J1731/60)/60)/24)+DATE(1970,1,1)</f>
        <v>42471.052152777775</v>
      </c>
      <c r="T1731" s="17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1"/>
        <v>42272.087766203709</v>
      </c>
      <c r="T1732" s="17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1"/>
        <v>42152.906851851847</v>
      </c>
      <c r="T1733" s="17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1"/>
        <v>42325.683807870373</v>
      </c>
      <c r="T1734" s="17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1"/>
        <v>42614.675625000003</v>
      </c>
      <c r="T1735" s="17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1"/>
        <v>42102.036527777775</v>
      </c>
      <c r="T1736" s="17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1"/>
        <v>42559.814178240747</v>
      </c>
      <c r="T1737" s="17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1"/>
        <v>42286.861493055556</v>
      </c>
      <c r="T1738" s="17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1"/>
        <v>42175.948981481488</v>
      </c>
      <c r="T1739" s="17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1"/>
        <v>41884.874328703707</v>
      </c>
      <c r="T1740" s="17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1"/>
        <v>42435.874212962968</v>
      </c>
      <c r="T1741" s="17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1"/>
        <v>42171.817384259266</v>
      </c>
      <c r="T1742" s="17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1"/>
        <v>42120.628136574072</v>
      </c>
      <c r="T1743" s="17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1"/>
        <v>42710.876967592587</v>
      </c>
      <c r="T1744" s="17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1"/>
        <v>42586.925636574073</v>
      </c>
      <c r="T1745" s="17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1"/>
        <v>42026.605057870373</v>
      </c>
      <c r="T1746" s="17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1"/>
        <v>42690.259699074071</v>
      </c>
      <c r="T1747" s="17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1"/>
        <v>42668.176701388889</v>
      </c>
      <c r="T1748" s="17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1"/>
        <v>42292.435532407413</v>
      </c>
      <c r="T1749" s="17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1"/>
        <v>42219.950729166667</v>
      </c>
      <c r="T1750" s="17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1"/>
        <v>42758.975937499999</v>
      </c>
      <c r="T1751" s="17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1"/>
        <v>42454.836851851855</v>
      </c>
      <c r="T1752" s="17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1"/>
        <v>42052.7815162037</v>
      </c>
      <c r="T1753" s="17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ref="P1754:P1817" si="113">IFERROR(ROUND(E1754/L1754,2),0)</f>
        <v>34.69</v>
      </c>
      <c r="Q1754" s="13" t="s">
        <v>8336</v>
      </c>
      <c r="R1754" t="s">
        <v>8337</v>
      </c>
      <c r="S1754" s="17">
        <f t="shared" si="111"/>
        <v>42627.253263888888</v>
      </c>
      <c r="T1754" s="17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3"/>
        <v>462.86</v>
      </c>
      <c r="Q1755" s="13" t="s">
        <v>8336</v>
      </c>
      <c r="R1755" t="s">
        <v>8337</v>
      </c>
      <c r="S1755" s="17">
        <f t="shared" si="111"/>
        <v>42420.74962962963</v>
      </c>
      <c r="T1755" s="17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3"/>
        <v>104.39</v>
      </c>
      <c r="Q1756" s="13" t="s">
        <v>8336</v>
      </c>
      <c r="R1756" t="s">
        <v>8337</v>
      </c>
      <c r="S1756" s="17">
        <f t="shared" si="111"/>
        <v>42067.876770833333</v>
      </c>
      <c r="T1756" s="17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3"/>
        <v>7.5</v>
      </c>
      <c r="Q1757" s="13" t="s">
        <v>8336</v>
      </c>
      <c r="R1757" t="s">
        <v>8337</v>
      </c>
      <c r="S1757" s="17">
        <f t="shared" si="111"/>
        <v>42252.788900462961</v>
      </c>
      <c r="T1757" s="17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3"/>
        <v>47.13</v>
      </c>
      <c r="Q1758" s="13" t="s">
        <v>8336</v>
      </c>
      <c r="R1758" t="s">
        <v>8337</v>
      </c>
      <c r="S1758" s="17">
        <f t="shared" si="111"/>
        <v>42571.167465277773</v>
      </c>
      <c r="T1758" s="17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3"/>
        <v>414.29</v>
      </c>
      <c r="Q1759" s="13" t="s">
        <v>8336</v>
      </c>
      <c r="R1759" t="s">
        <v>8337</v>
      </c>
      <c r="S1759" s="17">
        <f t="shared" si="111"/>
        <v>42733.827349537038</v>
      </c>
      <c r="T1759" s="17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3"/>
        <v>42.48</v>
      </c>
      <c r="Q1760" s="13" t="s">
        <v>8336</v>
      </c>
      <c r="R1760" t="s">
        <v>8337</v>
      </c>
      <c r="S1760" s="17">
        <f t="shared" si="111"/>
        <v>42505.955925925926</v>
      </c>
      <c r="T1760" s="17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3"/>
        <v>108.78</v>
      </c>
      <c r="Q1761" s="13" t="s">
        <v>8336</v>
      </c>
      <c r="R1761" t="s">
        <v>8337</v>
      </c>
      <c r="S1761" s="17">
        <f t="shared" si="111"/>
        <v>42068.829039351855</v>
      </c>
      <c r="T1761" s="17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3"/>
        <v>81.099999999999994</v>
      </c>
      <c r="Q1762" s="13" t="s">
        <v>8336</v>
      </c>
      <c r="R1762" t="s">
        <v>8337</v>
      </c>
      <c r="S1762" s="17">
        <f t="shared" si="111"/>
        <v>42405.67260416667</v>
      </c>
      <c r="T1762" s="17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3"/>
        <v>51.67</v>
      </c>
      <c r="Q1763" s="13" t="s">
        <v>8336</v>
      </c>
      <c r="R1763" t="s">
        <v>8337</v>
      </c>
      <c r="S1763" s="17">
        <f t="shared" si="111"/>
        <v>42209.567824074074</v>
      </c>
      <c r="T1763" s="17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3"/>
        <v>35.4</v>
      </c>
      <c r="Q1764" s="13" t="s">
        <v>8336</v>
      </c>
      <c r="R1764" t="s">
        <v>8337</v>
      </c>
      <c r="S1764" s="17">
        <f t="shared" si="111"/>
        <v>42410.982002314813</v>
      </c>
      <c r="T1764" s="17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3"/>
        <v>103.64</v>
      </c>
      <c r="Q1765" s="13" t="s">
        <v>8336</v>
      </c>
      <c r="R1765" t="s">
        <v>8337</v>
      </c>
      <c r="S1765" s="17">
        <f t="shared" si="111"/>
        <v>42636.868518518517</v>
      </c>
      <c r="T1765" s="17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3"/>
        <v>55.28</v>
      </c>
      <c r="Q1766" s="13" t="s">
        <v>8336</v>
      </c>
      <c r="R1766" t="s">
        <v>8337</v>
      </c>
      <c r="S1766" s="17">
        <f t="shared" si="111"/>
        <v>41825.485868055555</v>
      </c>
      <c r="T1766" s="17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3"/>
        <v>72.17</v>
      </c>
      <c r="Q1767" s="13" t="s">
        <v>8336</v>
      </c>
      <c r="R1767" t="s">
        <v>8337</v>
      </c>
      <c r="S1767" s="17">
        <f t="shared" si="111"/>
        <v>41834.980462962965</v>
      </c>
      <c r="T1767" s="17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3"/>
        <v>0</v>
      </c>
      <c r="Q1768" s="13" t="s">
        <v>8336</v>
      </c>
      <c r="R1768" t="s">
        <v>8337</v>
      </c>
      <c r="S1768" s="17">
        <f t="shared" si="111"/>
        <v>41855.859814814816</v>
      </c>
      <c r="T1768" s="17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3"/>
        <v>58.62</v>
      </c>
      <c r="Q1769" s="13" t="s">
        <v>8336</v>
      </c>
      <c r="R1769" t="s">
        <v>8337</v>
      </c>
      <c r="S1769" s="17">
        <f t="shared" si="111"/>
        <v>41824.658379629633</v>
      </c>
      <c r="T1769" s="17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3"/>
        <v>12.47</v>
      </c>
      <c r="Q1770" s="13" t="s">
        <v>8336</v>
      </c>
      <c r="R1770" t="s">
        <v>8337</v>
      </c>
      <c r="S1770" s="17">
        <f t="shared" si="111"/>
        <v>41849.560694444444</v>
      </c>
      <c r="T1770" s="17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3"/>
        <v>49.14</v>
      </c>
      <c r="Q1771" s="13" t="s">
        <v>8336</v>
      </c>
      <c r="R1771" t="s">
        <v>8337</v>
      </c>
      <c r="S1771" s="17">
        <f t="shared" si="111"/>
        <v>41987.818969907406</v>
      </c>
      <c r="T1771" s="17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3"/>
        <v>150.5</v>
      </c>
      <c r="Q1772" s="13" t="s">
        <v>8336</v>
      </c>
      <c r="R1772" t="s">
        <v>8337</v>
      </c>
      <c r="S1772" s="17">
        <f t="shared" si="111"/>
        <v>41891.780023148152</v>
      </c>
      <c r="T1772" s="17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3"/>
        <v>35.799999999999997</v>
      </c>
      <c r="Q1773" s="13" t="s">
        <v>8336</v>
      </c>
      <c r="R1773" t="s">
        <v>8337</v>
      </c>
      <c r="S1773" s="17">
        <f t="shared" si="111"/>
        <v>41905.979629629634</v>
      </c>
      <c r="T1773" s="17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3"/>
        <v>45.16</v>
      </c>
      <c r="Q1774" s="13" t="s">
        <v>8336</v>
      </c>
      <c r="R1774" t="s">
        <v>8337</v>
      </c>
      <c r="S1774" s="17">
        <f t="shared" si="111"/>
        <v>41766.718009259261</v>
      </c>
      <c r="T1774" s="17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3"/>
        <v>98.79</v>
      </c>
      <c r="Q1775" s="13" t="s">
        <v>8336</v>
      </c>
      <c r="R1775" t="s">
        <v>8337</v>
      </c>
      <c r="S1775" s="17">
        <f t="shared" si="111"/>
        <v>41978.760393518518</v>
      </c>
      <c r="T1775" s="17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3"/>
        <v>88.31</v>
      </c>
      <c r="Q1776" s="13" t="s">
        <v>8336</v>
      </c>
      <c r="R1776" t="s">
        <v>8337</v>
      </c>
      <c r="S1776" s="17">
        <f t="shared" si="111"/>
        <v>41930.218657407408</v>
      </c>
      <c r="T1776" s="17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3"/>
        <v>170.63</v>
      </c>
      <c r="Q1777" s="13" t="s">
        <v>8336</v>
      </c>
      <c r="R1777" t="s">
        <v>8337</v>
      </c>
      <c r="S1777" s="17">
        <f t="shared" si="111"/>
        <v>41891.976388888892</v>
      </c>
      <c r="T1777" s="17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3"/>
        <v>83.75</v>
      </c>
      <c r="Q1778" s="13" t="s">
        <v>8336</v>
      </c>
      <c r="R1778" t="s">
        <v>8337</v>
      </c>
      <c r="S1778" s="17">
        <f t="shared" si="111"/>
        <v>41905.95684027778</v>
      </c>
      <c r="T1778" s="17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3"/>
        <v>65.099999999999994</v>
      </c>
      <c r="Q1779" s="13" t="s">
        <v>8336</v>
      </c>
      <c r="R1779" t="s">
        <v>8337</v>
      </c>
      <c r="S1779" s="17">
        <f t="shared" si="111"/>
        <v>42025.357094907406</v>
      </c>
      <c r="T1779" s="17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3"/>
        <v>66.33</v>
      </c>
      <c r="Q1780" s="13" t="s">
        <v>8336</v>
      </c>
      <c r="R1780" t="s">
        <v>8337</v>
      </c>
      <c r="S1780" s="17">
        <f t="shared" si="111"/>
        <v>42045.86336805555</v>
      </c>
      <c r="T1780" s="17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3"/>
        <v>104.89</v>
      </c>
      <c r="Q1781" s="13" t="s">
        <v>8336</v>
      </c>
      <c r="R1781" t="s">
        <v>8337</v>
      </c>
      <c r="S1781" s="17">
        <f t="shared" si="111"/>
        <v>42585.691898148143</v>
      </c>
      <c r="T1781" s="17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3"/>
        <v>78.44</v>
      </c>
      <c r="Q1782" s="13" t="s">
        <v>8336</v>
      </c>
      <c r="R1782" t="s">
        <v>8337</v>
      </c>
      <c r="S1782" s="17">
        <f t="shared" si="111"/>
        <v>42493.600810185191</v>
      </c>
      <c r="T1782" s="17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3"/>
        <v>59.04</v>
      </c>
      <c r="Q1783" s="13" t="s">
        <v>8336</v>
      </c>
      <c r="R1783" t="s">
        <v>8337</v>
      </c>
      <c r="S1783" s="17">
        <f t="shared" si="111"/>
        <v>42597.617418981477</v>
      </c>
      <c r="T1783" s="17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3"/>
        <v>71.34</v>
      </c>
      <c r="Q1784" s="13" t="s">
        <v>8336</v>
      </c>
      <c r="R1784" t="s">
        <v>8337</v>
      </c>
      <c r="S1784" s="17">
        <f t="shared" si="111"/>
        <v>42388.575104166666</v>
      </c>
      <c r="T1784" s="17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3"/>
        <v>51.23</v>
      </c>
      <c r="Q1785" s="13" t="s">
        <v>8336</v>
      </c>
      <c r="R1785" t="s">
        <v>8337</v>
      </c>
      <c r="S1785" s="17">
        <f t="shared" si="111"/>
        <v>42115.949976851851</v>
      </c>
      <c r="T1785" s="17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3"/>
        <v>60.24</v>
      </c>
      <c r="Q1786" s="13" t="s">
        <v>8336</v>
      </c>
      <c r="R1786" t="s">
        <v>8337</v>
      </c>
      <c r="S1786" s="17">
        <f t="shared" si="111"/>
        <v>42003.655555555553</v>
      </c>
      <c r="T1786" s="17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3"/>
        <v>44.94</v>
      </c>
      <c r="Q1787" s="13" t="s">
        <v>8336</v>
      </c>
      <c r="R1787" t="s">
        <v>8337</v>
      </c>
      <c r="S1787" s="17">
        <f t="shared" si="111"/>
        <v>41897.134895833333</v>
      </c>
      <c r="T1787" s="17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3"/>
        <v>31.21</v>
      </c>
      <c r="Q1788" s="13" t="s">
        <v>8336</v>
      </c>
      <c r="R1788" t="s">
        <v>8337</v>
      </c>
      <c r="S1788" s="17">
        <f t="shared" si="111"/>
        <v>41958.550659722227</v>
      </c>
      <c r="T1788" s="17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3"/>
        <v>63.88</v>
      </c>
      <c r="Q1789" s="13" t="s">
        <v>8336</v>
      </c>
      <c r="R1789" t="s">
        <v>8337</v>
      </c>
      <c r="S1789" s="17">
        <f t="shared" si="111"/>
        <v>42068.65552083333</v>
      </c>
      <c r="T1789" s="17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3"/>
        <v>19</v>
      </c>
      <c r="Q1790" s="13" t="s">
        <v>8336</v>
      </c>
      <c r="R1790" t="s">
        <v>8337</v>
      </c>
      <c r="S1790" s="17">
        <f t="shared" si="111"/>
        <v>41913.94840277778</v>
      </c>
      <c r="T1790" s="17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3"/>
        <v>10</v>
      </c>
      <c r="Q1791" s="13" t="s">
        <v>8336</v>
      </c>
      <c r="R1791" t="s">
        <v>8337</v>
      </c>
      <c r="S1791" s="17">
        <f t="shared" si="111"/>
        <v>41956.250034722223</v>
      </c>
      <c r="T1791" s="17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3"/>
        <v>109.07</v>
      </c>
      <c r="Q1792" s="13" t="s">
        <v>8336</v>
      </c>
      <c r="R1792" t="s">
        <v>8337</v>
      </c>
      <c r="S1792" s="17">
        <f t="shared" si="111"/>
        <v>42010.674513888895</v>
      </c>
      <c r="T1792" s="17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3"/>
        <v>26.75</v>
      </c>
      <c r="Q1793" s="13" t="s">
        <v>8336</v>
      </c>
      <c r="R1793" t="s">
        <v>8337</v>
      </c>
      <c r="S1793" s="17">
        <f t="shared" si="111"/>
        <v>41973.740335648152</v>
      </c>
      <c r="T1793" s="17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3"/>
        <v>109.94</v>
      </c>
      <c r="Q1794" s="13" t="s">
        <v>8336</v>
      </c>
      <c r="R1794" t="s">
        <v>8337</v>
      </c>
      <c r="S1794" s="17">
        <f t="shared" si="111"/>
        <v>42189.031041666662</v>
      </c>
      <c r="T1794" s="17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si="113"/>
        <v>20</v>
      </c>
      <c r="Q1795" s="13" t="s">
        <v>8336</v>
      </c>
      <c r="R1795" t="s">
        <v>8337</v>
      </c>
      <c r="S1795" s="17">
        <f t="shared" ref="S1795:S1858" si="115">(((J1795/60)/60)/24)+DATE(1970,1,1)</f>
        <v>41940.89166666667</v>
      </c>
      <c r="T1795" s="17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5"/>
        <v>42011.551180555558</v>
      </c>
      <c r="T1796" s="17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5"/>
        <v>42628.288668981477</v>
      </c>
      <c r="T1797" s="17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5"/>
        <v>42515.439421296294</v>
      </c>
      <c r="T1798" s="17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5"/>
        <v>42689.56931712963</v>
      </c>
      <c r="T1799" s="17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5"/>
        <v>42344.32677083333</v>
      </c>
      <c r="T1800" s="17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5"/>
        <v>41934.842685185184</v>
      </c>
      <c r="T1801" s="17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5"/>
        <v>42623.606134259258</v>
      </c>
      <c r="T1802" s="17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5"/>
        <v>42321.660509259258</v>
      </c>
      <c r="T1803" s="17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5"/>
        <v>42159.47256944445</v>
      </c>
      <c r="T1804" s="17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5"/>
        <v>42018.071550925932</v>
      </c>
      <c r="T1805" s="17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5"/>
        <v>42282.678287037037</v>
      </c>
      <c r="T1806" s="17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5"/>
        <v>42247.803912037038</v>
      </c>
      <c r="T1807" s="17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5"/>
        <v>41877.638298611113</v>
      </c>
      <c r="T1808" s="17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5"/>
        <v>41880.068437499998</v>
      </c>
      <c r="T1809" s="17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5"/>
        <v>42742.680902777778</v>
      </c>
      <c r="T1810" s="17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5"/>
        <v>42029.907858796301</v>
      </c>
      <c r="T1811" s="17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5"/>
        <v>41860.91002314815</v>
      </c>
      <c r="T1812" s="17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5"/>
        <v>41876.433680555558</v>
      </c>
      <c r="T1813" s="17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5"/>
        <v>42524.318703703699</v>
      </c>
      <c r="T1814" s="17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5"/>
        <v>41829.889027777775</v>
      </c>
      <c r="T1815" s="17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5"/>
        <v>42033.314074074078</v>
      </c>
      <c r="T1816" s="17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5"/>
        <v>42172.906678240746</v>
      </c>
      <c r="T1817" s="17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ref="P1818:P1881" si="117">IFERROR(ROUND(E1818/L1818,2),0)</f>
        <v>84.83</v>
      </c>
      <c r="Q1818" s="13" t="s">
        <v>8336</v>
      </c>
      <c r="R1818" t="s">
        <v>8337</v>
      </c>
      <c r="S1818" s="17">
        <f t="shared" si="115"/>
        <v>42548.876192129625</v>
      </c>
      <c r="T1818" s="17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7"/>
        <v>94.19</v>
      </c>
      <c r="Q1819" s="13" t="s">
        <v>8336</v>
      </c>
      <c r="R1819" t="s">
        <v>8337</v>
      </c>
      <c r="S1819" s="17">
        <f t="shared" si="115"/>
        <v>42705.662118055552</v>
      </c>
      <c r="T1819" s="17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7"/>
        <v>0</v>
      </c>
      <c r="Q1820" s="13" t="s">
        <v>8336</v>
      </c>
      <c r="R1820" t="s">
        <v>8337</v>
      </c>
      <c r="S1820" s="17">
        <f t="shared" si="115"/>
        <v>42067.234375</v>
      </c>
      <c r="T1820" s="17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7"/>
        <v>6.25</v>
      </c>
      <c r="Q1821" s="13" t="s">
        <v>8336</v>
      </c>
      <c r="R1821" t="s">
        <v>8337</v>
      </c>
      <c r="S1821" s="17">
        <f t="shared" si="115"/>
        <v>41820.752268518518</v>
      </c>
      <c r="T1821" s="17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7"/>
        <v>213.38</v>
      </c>
      <c r="Q1822" s="13" t="s">
        <v>8336</v>
      </c>
      <c r="R1822" t="s">
        <v>8337</v>
      </c>
      <c r="S1822" s="17">
        <f t="shared" si="115"/>
        <v>42065.084375000006</v>
      </c>
      <c r="T1822" s="17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7"/>
        <v>59.16</v>
      </c>
      <c r="Q1823" s="13" t="s">
        <v>8323</v>
      </c>
      <c r="R1823" t="s">
        <v>8324</v>
      </c>
      <c r="S1823" s="17">
        <f t="shared" si="115"/>
        <v>40926.319062499999</v>
      </c>
      <c r="T1823" s="17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7"/>
        <v>27.27</v>
      </c>
      <c r="Q1824" s="13" t="s">
        <v>8323</v>
      </c>
      <c r="R1824" t="s">
        <v>8324</v>
      </c>
      <c r="S1824" s="17">
        <f t="shared" si="115"/>
        <v>41634.797013888885</v>
      </c>
      <c r="T1824" s="17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7"/>
        <v>24.58</v>
      </c>
      <c r="Q1825" s="13" t="s">
        <v>8323</v>
      </c>
      <c r="R1825" t="s">
        <v>8324</v>
      </c>
      <c r="S1825" s="17">
        <f t="shared" si="115"/>
        <v>41176.684907407405</v>
      </c>
      <c r="T1825" s="17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7"/>
        <v>75.05</v>
      </c>
      <c r="Q1826" s="13" t="s">
        <v>8323</v>
      </c>
      <c r="R1826" t="s">
        <v>8324</v>
      </c>
      <c r="S1826" s="17">
        <f t="shared" si="115"/>
        <v>41626.916284722225</v>
      </c>
      <c r="T1826" s="17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7"/>
        <v>42.02</v>
      </c>
      <c r="Q1827" s="13" t="s">
        <v>8323</v>
      </c>
      <c r="R1827" t="s">
        <v>8324</v>
      </c>
      <c r="S1827" s="17">
        <f t="shared" si="115"/>
        <v>41443.83452546296</v>
      </c>
      <c r="T1827" s="17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7"/>
        <v>53.16</v>
      </c>
      <c r="Q1828" s="13" t="s">
        <v>8323</v>
      </c>
      <c r="R1828" t="s">
        <v>8324</v>
      </c>
      <c r="S1828" s="17">
        <f t="shared" si="115"/>
        <v>41657.923807870371</v>
      </c>
      <c r="T1828" s="17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7"/>
        <v>83.89</v>
      </c>
      <c r="Q1829" s="13" t="s">
        <v>8323</v>
      </c>
      <c r="R1829" t="s">
        <v>8324</v>
      </c>
      <c r="S1829" s="17">
        <f t="shared" si="115"/>
        <v>40555.325937499998</v>
      </c>
      <c r="T1829" s="17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7"/>
        <v>417.33</v>
      </c>
      <c r="Q1830" s="13" t="s">
        <v>8323</v>
      </c>
      <c r="R1830" t="s">
        <v>8324</v>
      </c>
      <c r="S1830" s="17">
        <f t="shared" si="115"/>
        <v>41736.899652777778</v>
      </c>
      <c r="T1830" s="17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7"/>
        <v>75.77</v>
      </c>
      <c r="Q1831" s="13" t="s">
        <v>8323</v>
      </c>
      <c r="R1831" t="s">
        <v>8324</v>
      </c>
      <c r="S1831" s="17">
        <f t="shared" si="115"/>
        <v>40516.087627314817</v>
      </c>
      <c r="T1831" s="17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7"/>
        <v>67.39</v>
      </c>
      <c r="Q1832" s="13" t="s">
        <v>8323</v>
      </c>
      <c r="R1832" t="s">
        <v>8324</v>
      </c>
      <c r="S1832" s="17">
        <f t="shared" si="115"/>
        <v>41664.684108796297</v>
      </c>
      <c r="T1832" s="17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7"/>
        <v>73.569999999999993</v>
      </c>
      <c r="Q1833" s="13" t="s">
        <v>8323</v>
      </c>
      <c r="R1833" t="s">
        <v>8324</v>
      </c>
      <c r="S1833" s="17">
        <f t="shared" si="115"/>
        <v>41026.996099537035</v>
      </c>
      <c r="T1833" s="17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7"/>
        <v>25</v>
      </c>
      <c r="Q1834" s="13" t="s">
        <v>8323</v>
      </c>
      <c r="R1834" t="s">
        <v>8324</v>
      </c>
      <c r="S1834" s="17">
        <f t="shared" si="115"/>
        <v>40576.539664351854</v>
      </c>
      <c r="T1834" s="17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7"/>
        <v>42</v>
      </c>
      <c r="Q1835" s="13" t="s">
        <v>8323</v>
      </c>
      <c r="R1835" t="s">
        <v>8324</v>
      </c>
      <c r="S1835" s="17">
        <f t="shared" si="115"/>
        <v>41303.044016203705</v>
      </c>
      <c r="T1835" s="17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7"/>
        <v>131.16999999999999</v>
      </c>
      <c r="Q1836" s="13" t="s">
        <v>8323</v>
      </c>
      <c r="R1836" t="s">
        <v>8324</v>
      </c>
      <c r="S1836" s="17">
        <f t="shared" si="115"/>
        <v>41988.964062500003</v>
      </c>
      <c r="T1836" s="17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7"/>
        <v>47.27</v>
      </c>
      <c r="Q1837" s="13" t="s">
        <v>8323</v>
      </c>
      <c r="R1837" t="s">
        <v>8324</v>
      </c>
      <c r="S1837" s="17">
        <f t="shared" si="115"/>
        <v>42430.702210648145</v>
      </c>
      <c r="T1837" s="17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7"/>
        <v>182.13</v>
      </c>
      <c r="Q1838" s="13" t="s">
        <v>8323</v>
      </c>
      <c r="R1838" t="s">
        <v>8324</v>
      </c>
      <c r="S1838" s="17">
        <f t="shared" si="115"/>
        <v>41305.809363425928</v>
      </c>
      <c r="T1838" s="17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7"/>
        <v>61.37</v>
      </c>
      <c r="Q1839" s="13" t="s">
        <v>8323</v>
      </c>
      <c r="R1839" t="s">
        <v>8324</v>
      </c>
      <c r="S1839" s="17">
        <f t="shared" si="115"/>
        <v>40926.047858796301</v>
      </c>
      <c r="T1839" s="17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7"/>
        <v>35.770000000000003</v>
      </c>
      <c r="Q1840" s="13" t="s">
        <v>8323</v>
      </c>
      <c r="R1840" t="s">
        <v>8324</v>
      </c>
      <c r="S1840" s="17">
        <f t="shared" si="115"/>
        <v>40788.786539351851</v>
      </c>
      <c r="T1840" s="17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7"/>
        <v>45.62</v>
      </c>
      <c r="Q1841" s="13" t="s">
        <v>8323</v>
      </c>
      <c r="R1841" t="s">
        <v>8324</v>
      </c>
      <c r="S1841" s="17">
        <f t="shared" si="115"/>
        <v>42614.722013888888</v>
      </c>
      <c r="T1841" s="17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7"/>
        <v>75.38</v>
      </c>
      <c r="Q1842" s="13" t="s">
        <v>8323</v>
      </c>
      <c r="R1842" t="s">
        <v>8324</v>
      </c>
      <c r="S1842" s="17">
        <f t="shared" si="115"/>
        <v>41382.096180555556</v>
      </c>
      <c r="T1842" s="17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7"/>
        <v>50.88</v>
      </c>
      <c r="Q1843" s="13" t="s">
        <v>8323</v>
      </c>
      <c r="R1843" t="s">
        <v>8324</v>
      </c>
      <c r="S1843" s="17">
        <f t="shared" si="115"/>
        <v>41745.84542824074</v>
      </c>
      <c r="T1843" s="17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7"/>
        <v>119.29</v>
      </c>
      <c r="Q1844" s="13" t="s">
        <v>8323</v>
      </c>
      <c r="R1844" t="s">
        <v>8324</v>
      </c>
      <c r="S1844" s="17">
        <f t="shared" si="115"/>
        <v>42031.631724537037</v>
      </c>
      <c r="T1844" s="17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7"/>
        <v>92.54</v>
      </c>
      <c r="Q1845" s="13" t="s">
        <v>8323</v>
      </c>
      <c r="R1845" t="s">
        <v>8324</v>
      </c>
      <c r="S1845" s="17">
        <f t="shared" si="115"/>
        <v>40564.994837962964</v>
      </c>
      <c r="T1845" s="17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7"/>
        <v>76.05</v>
      </c>
      <c r="Q1846" s="13" t="s">
        <v>8323</v>
      </c>
      <c r="R1846" t="s">
        <v>8324</v>
      </c>
      <c r="S1846" s="17">
        <f t="shared" si="115"/>
        <v>40666.973541666666</v>
      </c>
      <c r="T1846" s="17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7"/>
        <v>52.63</v>
      </c>
      <c r="Q1847" s="13" t="s">
        <v>8323</v>
      </c>
      <c r="R1847" t="s">
        <v>8324</v>
      </c>
      <c r="S1847" s="17">
        <f t="shared" si="115"/>
        <v>42523.333310185189</v>
      </c>
      <c r="T1847" s="17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7"/>
        <v>98.99</v>
      </c>
      <c r="Q1848" s="13" t="s">
        <v>8323</v>
      </c>
      <c r="R1848" t="s">
        <v>8324</v>
      </c>
      <c r="S1848" s="17">
        <f t="shared" si="115"/>
        <v>41228.650196759263</v>
      </c>
      <c r="T1848" s="17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7"/>
        <v>79.53</v>
      </c>
      <c r="Q1849" s="13" t="s">
        <v>8323</v>
      </c>
      <c r="R1849" t="s">
        <v>8324</v>
      </c>
      <c r="S1849" s="17">
        <f t="shared" si="115"/>
        <v>42094.236481481479</v>
      </c>
      <c r="T1849" s="17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7"/>
        <v>134.21</v>
      </c>
      <c r="Q1850" s="13" t="s">
        <v>8323</v>
      </c>
      <c r="R1850" t="s">
        <v>8324</v>
      </c>
      <c r="S1850" s="17">
        <f t="shared" si="115"/>
        <v>40691.788055555553</v>
      </c>
      <c r="T1850" s="17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7"/>
        <v>37.630000000000003</v>
      </c>
      <c r="Q1851" s="13" t="s">
        <v>8323</v>
      </c>
      <c r="R1851" t="s">
        <v>8324</v>
      </c>
      <c r="S1851" s="17">
        <f t="shared" si="115"/>
        <v>41169.845590277779</v>
      </c>
      <c r="T1851" s="17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7"/>
        <v>51.04</v>
      </c>
      <c r="Q1852" s="13" t="s">
        <v>8323</v>
      </c>
      <c r="R1852" t="s">
        <v>8324</v>
      </c>
      <c r="S1852" s="17">
        <f t="shared" si="115"/>
        <v>41800.959490740745</v>
      </c>
      <c r="T1852" s="17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7"/>
        <v>50.04</v>
      </c>
      <c r="Q1853" s="13" t="s">
        <v>8323</v>
      </c>
      <c r="R1853" t="s">
        <v>8324</v>
      </c>
      <c r="S1853" s="17">
        <f t="shared" si="115"/>
        <v>41827.906689814816</v>
      </c>
      <c r="T1853" s="17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7"/>
        <v>133.93</v>
      </c>
      <c r="Q1854" s="13" t="s">
        <v>8323</v>
      </c>
      <c r="R1854" t="s">
        <v>8324</v>
      </c>
      <c r="S1854" s="17">
        <f t="shared" si="115"/>
        <v>42081.77143518519</v>
      </c>
      <c r="T1854" s="17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7"/>
        <v>58.21</v>
      </c>
      <c r="Q1855" s="13" t="s">
        <v>8323</v>
      </c>
      <c r="R1855" t="s">
        <v>8324</v>
      </c>
      <c r="S1855" s="17">
        <f t="shared" si="115"/>
        <v>41177.060381944444</v>
      </c>
      <c r="T1855" s="17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7"/>
        <v>88.04</v>
      </c>
      <c r="Q1856" s="13" t="s">
        <v>8323</v>
      </c>
      <c r="R1856" t="s">
        <v>8324</v>
      </c>
      <c r="S1856" s="17">
        <f t="shared" si="115"/>
        <v>41388.021261574075</v>
      </c>
      <c r="T1856" s="17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7"/>
        <v>70.58</v>
      </c>
      <c r="Q1857" s="13" t="s">
        <v>8323</v>
      </c>
      <c r="R1857" t="s">
        <v>8324</v>
      </c>
      <c r="S1857" s="17">
        <f t="shared" si="115"/>
        <v>41600.538657407407</v>
      </c>
      <c r="T1857" s="17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7"/>
        <v>53.29</v>
      </c>
      <c r="Q1858" s="13" t="s">
        <v>8323</v>
      </c>
      <c r="R1858" t="s">
        <v>8324</v>
      </c>
      <c r="S1858" s="17">
        <f t="shared" si="115"/>
        <v>41817.854999999996</v>
      </c>
      <c r="T1858" s="17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si="117"/>
        <v>136.36000000000001</v>
      </c>
      <c r="Q1859" s="13" t="s">
        <v>8323</v>
      </c>
      <c r="R1859" t="s">
        <v>8324</v>
      </c>
      <c r="S1859" s="17">
        <f t="shared" ref="S1859:S1922" si="119">(((J1859/60)/60)/24)+DATE(1970,1,1)</f>
        <v>41864.76866898148</v>
      </c>
      <c r="T1859" s="17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9"/>
        <v>40833.200474537036</v>
      </c>
      <c r="T1860" s="17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9"/>
        <v>40778.770011574074</v>
      </c>
      <c r="T1861" s="17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9"/>
        <v>41655.709305555552</v>
      </c>
      <c r="T1862" s="17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9"/>
        <v>42000.300243055557</v>
      </c>
      <c r="T1863" s="17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9"/>
        <v>42755.492754629624</v>
      </c>
      <c r="T1864" s="17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9"/>
        <v>41772.797280092593</v>
      </c>
      <c r="T1865" s="17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9"/>
        <v>41733.716435185182</v>
      </c>
      <c r="T1866" s="17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9"/>
        <v>42645.367442129631</v>
      </c>
      <c r="T1867" s="17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9"/>
        <v>42742.246493055558</v>
      </c>
      <c r="T1868" s="17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9"/>
        <v>42649.924907407403</v>
      </c>
      <c r="T1869" s="17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9"/>
        <v>42328.779224537036</v>
      </c>
      <c r="T1870" s="17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9"/>
        <v>42709.002881944441</v>
      </c>
      <c r="T1871" s="17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9"/>
        <v>42371.355729166666</v>
      </c>
      <c r="T1872" s="17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9"/>
        <v>41923.783576388887</v>
      </c>
      <c r="T1873" s="17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9"/>
        <v>42155.129652777774</v>
      </c>
      <c r="T1874" s="17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9"/>
        <v>42164.615856481483</v>
      </c>
      <c r="T1875" s="17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9"/>
        <v>42529.969131944439</v>
      </c>
      <c r="T1876" s="17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9"/>
        <v>42528.899398148147</v>
      </c>
      <c r="T1877" s="17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9"/>
        <v>41776.284780092588</v>
      </c>
      <c r="T1878" s="17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9"/>
        <v>42035.029224537036</v>
      </c>
      <c r="T1879" s="17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9"/>
        <v>41773.008738425924</v>
      </c>
      <c r="T1880" s="17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9"/>
        <v>42413.649641203709</v>
      </c>
      <c r="T1881" s="17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ref="P1882:P1945" si="121">IFERROR(ROUND(E1882/L1882,2),0)</f>
        <v>41.83</v>
      </c>
      <c r="Q1882" s="13" t="s">
        <v>8331</v>
      </c>
      <c r="R1882" t="s">
        <v>8333</v>
      </c>
      <c r="S1882" s="17">
        <f t="shared" si="119"/>
        <v>42430.566898148143</v>
      </c>
      <c r="T1882" s="17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21"/>
        <v>49.34</v>
      </c>
      <c r="Q1883" s="13" t="s">
        <v>8323</v>
      </c>
      <c r="R1883" t="s">
        <v>8327</v>
      </c>
      <c r="S1883" s="17">
        <f t="shared" si="119"/>
        <v>42043.152650462958</v>
      </c>
      <c r="T1883" s="17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21"/>
        <v>41.73</v>
      </c>
      <c r="Q1884" s="13" t="s">
        <v>8323</v>
      </c>
      <c r="R1884" t="s">
        <v>8327</v>
      </c>
      <c r="S1884" s="17">
        <f t="shared" si="119"/>
        <v>41067.949212962965</v>
      </c>
      <c r="T1884" s="17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21"/>
        <v>32.72</v>
      </c>
      <c r="Q1885" s="13" t="s">
        <v>8323</v>
      </c>
      <c r="R1885" t="s">
        <v>8327</v>
      </c>
      <c r="S1885" s="17">
        <f t="shared" si="119"/>
        <v>40977.948009259257</v>
      </c>
      <c r="T1885" s="17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21"/>
        <v>51.96</v>
      </c>
      <c r="Q1886" s="13" t="s">
        <v>8323</v>
      </c>
      <c r="R1886" t="s">
        <v>8327</v>
      </c>
      <c r="S1886" s="17">
        <f t="shared" si="119"/>
        <v>41205.198321759257</v>
      </c>
      <c r="T1886" s="17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21"/>
        <v>50.69</v>
      </c>
      <c r="Q1887" s="13" t="s">
        <v>8323</v>
      </c>
      <c r="R1887" t="s">
        <v>8327</v>
      </c>
      <c r="S1887" s="17">
        <f t="shared" si="119"/>
        <v>41099.093865740739</v>
      </c>
      <c r="T1887" s="17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21"/>
        <v>42.24</v>
      </c>
      <c r="Q1888" s="13" t="s">
        <v>8323</v>
      </c>
      <c r="R1888" t="s">
        <v>8327</v>
      </c>
      <c r="S1888" s="17">
        <f t="shared" si="119"/>
        <v>41925.906689814816</v>
      </c>
      <c r="T1888" s="17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21"/>
        <v>416.88</v>
      </c>
      <c r="Q1889" s="13" t="s">
        <v>8323</v>
      </c>
      <c r="R1889" t="s">
        <v>8327</v>
      </c>
      <c r="S1889" s="17">
        <f t="shared" si="119"/>
        <v>42323.800138888888</v>
      </c>
      <c r="T1889" s="17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21"/>
        <v>46.65</v>
      </c>
      <c r="Q1890" s="13" t="s">
        <v>8323</v>
      </c>
      <c r="R1890" t="s">
        <v>8327</v>
      </c>
      <c r="S1890" s="17">
        <f t="shared" si="119"/>
        <v>40299.239953703705</v>
      </c>
      <c r="T1890" s="17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21"/>
        <v>48.45</v>
      </c>
      <c r="Q1891" s="13" t="s">
        <v>8323</v>
      </c>
      <c r="R1891" t="s">
        <v>8327</v>
      </c>
      <c r="S1891" s="17">
        <f t="shared" si="119"/>
        <v>41299.793356481481</v>
      </c>
      <c r="T1891" s="17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21"/>
        <v>70.53</v>
      </c>
      <c r="Q1892" s="13" t="s">
        <v>8323</v>
      </c>
      <c r="R1892" t="s">
        <v>8327</v>
      </c>
      <c r="S1892" s="17">
        <f t="shared" si="119"/>
        <v>41228.786203703705</v>
      </c>
      <c r="T1892" s="17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21"/>
        <v>87.96</v>
      </c>
      <c r="Q1893" s="13" t="s">
        <v>8323</v>
      </c>
      <c r="R1893" t="s">
        <v>8327</v>
      </c>
      <c r="S1893" s="17">
        <f t="shared" si="119"/>
        <v>40335.798078703701</v>
      </c>
      <c r="T1893" s="17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21"/>
        <v>26.27</v>
      </c>
      <c r="Q1894" s="13" t="s">
        <v>8323</v>
      </c>
      <c r="R1894" t="s">
        <v>8327</v>
      </c>
      <c r="S1894" s="17">
        <f t="shared" si="119"/>
        <v>40671.637511574074</v>
      </c>
      <c r="T1894" s="17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21"/>
        <v>57.78</v>
      </c>
      <c r="Q1895" s="13" t="s">
        <v>8323</v>
      </c>
      <c r="R1895" t="s">
        <v>8327</v>
      </c>
      <c r="S1895" s="17">
        <f t="shared" si="119"/>
        <v>40632.94195601852</v>
      </c>
      <c r="T1895" s="17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21"/>
        <v>57.25</v>
      </c>
      <c r="Q1896" s="13" t="s">
        <v>8323</v>
      </c>
      <c r="R1896" t="s">
        <v>8327</v>
      </c>
      <c r="S1896" s="17">
        <f t="shared" si="119"/>
        <v>40920.904895833337</v>
      </c>
      <c r="T1896" s="17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21"/>
        <v>196.34</v>
      </c>
      <c r="Q1897" s="13" t="s">
        <v>8323</v>
      </c>
      <c r="R1897" t="s">
        <v>8327</v>
      </c>
      <c r="S1897" s="17">
        <f t="shared" si="119"/>
        <v>42267.746782407412</v>
      </c>
      <c r="T1897" s="17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21"/>
        <v>43</v>
      </c>
      <c r="Q1898" s="13" t="s">
        <v>8323</v>
      </c>
      <c r="R1898" t="s">
        <v>8327</v>
      </c>
      <c r="S1898" s="17">
        <f t="shared" si="119"/>
        <v>40981.710243055553</v>
      </c>
      <c r="T1898" s="17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21"/>
        <v>35.549999999999997</v>
      </c>
      <c r="Q1899" s="13" t="s">
        <v>8323</v>
      </c>
      <c r="R1899" t="s">
        <v>8327</v>
      </c>
      <c r="S1899" s="17">
        <f t="shared" si="119"/>
        <v>41680.583402777782</v>
      </c>
      <c r="T1899" s="17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21"/>
        <v>68.81</v>
      </c>
      <c r="Q1900" s="13" t="s">
        <v>8323</v>
      </c>
      <c r="R1900" t="s">
        <v>8327</v>
      </c>
      <c r="S1900" s="17">
        <f t="shared" si="119"/>
        <v>42366.192974537036</v>
      </c>
      <c r="T1900" s="17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21"/>
        <v>28.57</v>
      </c>
      <c r="Q1901" s="13" t="s">
        <v>8323</v>
      </c>
      <c r="R1901" t="s">
        <v>8327</v>
      </c>
      <c r="S1901" s="17">
        <f t="shared" si="119"/>
        <v>42058.941736111112</v>
      </c>
      <c r="T1901" s="17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21"/>
        <v>50.63</v>
      </c>
      <c r="Q1902" s="13" t="s">
        <v>8323</v>
      </c>
      <c r="R1902" t="s">
        <v>8327</v>
      </c>
      <c r="S1902" s="17">
        <f t="shared" si="119"/>
        <v>41160.871886574074</v>
      </c>
      <c r="T1902" s="17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21"/>
        <v>106.8</v>
      </c>
      <c r="Q1903" s="13" t="s">
        <v>8317</v>
      </c>
      <c r="R1903" t="s">
        <v>8346</v>
      </c>
      <c r="S1903" s="17">
        <f t="shared" si="119"/>
        <v>42116.54315972222</v>
      </c>
      <c r="T1903" s="17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21"/>
        <v>4</v>
      </c>
      <c r="Q1904" s="13" t="s">
        <v>8317</v>
      </c>
      <c r="R1904" t="s">
        <v>8346</v>
      </c>
      <c r="S1904" s="17">
        <f t="shared" si="119"/>
        <v>42037.789895833332</v>
      </c>
      <c r="T1904" s="17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21"/>
        <v>34.1</v>
      </c>
      <c r="Q1905" s="13" t="s">
        <v>8317</v>
      </c>
      <c r="R1905" t="s">
        <v>8346</v>
      </c>
      <c r="S1905" s="17">
        <f t="shared" si="119"/>
        <v>42702.770729166667</v>
      </c>
      <c r="T1905" s="17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21"/>
        <v>25</v>
      </c>
      <c r="Q1906" s="13" t="s">
        <v>8317</v>
      </c>
      <c r="R1906" t="s">
        <v>8346</v>
      </c>
      <c r="S1906" s="17">
        <f t="shared" si="119"/>
        <v>42326.685428240744</v>
      </c>
      <c r="T1906" s="17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21"/>
        <v>10.5</v>
      </c>
      <c r="Q1907" s="13" t="s">
        <v>8317</v>
      </c>
      <c r="R1907" t="s">
        <v>8346</v>
      </c>
      <c r="S1907" s="17">
        <f t="shared" si="119"/>
        <v>41859.925856481481</v>
      </c>
      <c r="T1907" s="17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21"/>
        <v>215.96</v>
      </c>
      <c r="Q1908" s="13" t="s">
        <v>8317</v>
      </c>
      <c r="R1908" t="s">
        <v>8346</v>
      </c>
      <c r="S1908" s="17">
        <f t="shared" si="119"/>
        <v>42514.671099537038</v>
      </c>
      <c r="T1908" s="17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21"/>
        <v>21.25</v>
      </c>
      <c r="Q1909" s="13" t="s">
        <v>8317</v>
      </c>
      <c r="R1909" t="s">
        <v>8346</v>
      </c>
      <c r="S1909" s="17">
        <f t="shared" si="119"/>
        <v>41767.587094907409</v>
      </c>
      <c r="T1909" s="17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21"/>
        <v>108.25</v>
      </c>
      <c r="Q1910" s="13" t="s">
        <v>8317</v>
      </c>
      <c r="R1910" t="s">
        <v>8346</v>
      </c>
      <c r="S1910" s="17">
        <f t="shared" si="119"/>
        <v>42703.917824074073</v>
      </c>
      <c r="T1910" s="17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21"/>
        <v>129.97</v>
      </c>
      <c r="Q1911" s="13" t="s">
        <v>8317</v>
      </c>
      <c r="R1911" t="s">
        <v>8346</v>
      </c>
      <c r="S1911" s="17">
        <f t="shared" si="119"/>
        <v>41905.429155092592</v>
      </c>
      <c r="T1911" s="17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21"/>
        <v>117.49</v>
      </c>
      <c r="Q1912" s="13" t="s">
        <v>8317</v>
      </c>
      <c r="R1912" t="s">
        <v>8346</v>
      </c>
      <c r="S1912" s="17">
        <f t="shared" si="119"/>
        <v>42264.963159722218</v>
      </c>
      <c r="T1912" s="17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21"/>
        <v>10</v>
      </c>
      <c r="Q1913" s="13" t="s">
        <v>8317</v>
      </c>
      <c r="R1913" t="s">
        <v>8346</v>
      </c>
      <c r="S1913" s="17">
        <f t="shared" si="119"/>
        <v>41830.033958333333</v>
      </c>
      <c r="T1913" s="17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21"/>
        <v>70.599999999999994</v>
      </c>
      <c r="Q1914" s="13" t="s">
        <v>8317</v>
      </c>
      <c r="R1914" t="s">
        <v>8346</v>
      </c>
      <c r="S1914" s="17">
        <f t="shared" si="119"/>
        <v>42129.226388888885</v>
      </c>
      <c r="T1914" s="17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21"/>
        <v>24.5</v>
      </c>
      <c r="Q1915" s="13" t="s">
        <v>8317</v>
      </c>
      <c r="R1915" t="s">
        <v>8346</v>
      </c>
      <c r="S1915" s="17">
        <f t="shared" si="119"/>
        <v>41890.511319444442</v>
      </c>
      <c r="T1915" s="17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21"/>
        <v>30</v>
      </c>
      <c r="Q1916" s="13" t="s">
        <v>8317</v>
      </c>
      <c r="R1916" t="s">
        <v>8346</v>
      </c>
      <c r="S1916" s="17">
        <f t="shared" si="119"/>
        <v>41929.174456018518</v>
      </c>
      <c r="T1916" s="17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21"/>
        <v>2</v>
      </c>
      <c r="Q1917" s="13" t="s">
        <v>8317</v>
      </c>
      <c r="R1917" t="s">
        <v>8346</v>
      </c>
      <c r="S1917" s="17">
        <f t="shared" si="119"/>
        <v>41864.04886574074</v>
      </c>
      <c r="T1917" s="17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21"/>
        <v>17</v>
      </c>
      <c r="Q1918" s="13" t="s">
        <v>8317</v>
      </c>
      <c r="R1918" t="s">
        <v>8346</v>
      </c>
      <c r="S1918" s="17">
        <f t="shared" si="119"/>
        <v>42656.717303240745</v>
      </c>
      <c r="T1918" s="17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21"/>
        <v>2928.93</v>
      </c>
      <c r="Q1919" s="13" t="s">
        <v>8317</v>
      </c>
      <c r="R1919" t="s">
        <v>8346</v>
      </c>
      <c r="S1919" s="17">
        <f t="shared" si="119"/>
        <v>42746.270057870366</v>
      </c>
      <c r="T1919" s="17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21"/>
        <v>28.89</v>
      </c>
      <c r="Q1920" s="13" t="s">
        <v>8317</v>
      </c>
      <c r="R1920" t="s">
        <v>8346</v>
      </c>
      <c r="S1920" s="17">
        <f t="shared" si="119"/>
        <v>41828.789942129632</v>
      </c>
      <c r="T1920" s="17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21"/>
        <v>29.63</v>
      </c>
      <c r="Q1921" s="13" t="s">
        <v>8317</v>
      </c>
      <c r="R1921" t="s">
        <v>8346</v>
      </c>
      <c r="S1921" s="17">
        <f t="shared" si="119"/>
        <v>42113.875567129624</v>
      </c>
      <c r="T1921" s="17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21"/>
        <v>40.98</v>
      </c>
      <c r="Q1922" s="13" t="s">
        <v>8317</v>
      </c>
      <c r="R1922" t="s">
        <v>8346</v>
      </c>
      <c r="S1922" s="17">
        <f t="shared" si="119"/>
        <v>42270.875706018516</v>
      </c>
      <c r="T1922" s="17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si="121"/>
        <v>54</v>
      </c>
      <c r="Q1923" s="13" t="s">
        <v>8323</v>
      </c>
      <c r="R1923" t="s">
        <v>8327</v>
      </c>
      <c r="S1923" s="17">
        <f t="shared" ref="S1923:S1986" si="123">(((J1923/60)/60)/24)+DATE(1970,1,1)</f>
        <v>41074.221562500003</v>
      </c>
      <c r="T1923" s="17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3"/>
        <v>41590.255868055552</v>
      </c>
      <c r="T1924" s="17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3"/>
        <v>40772.848749999997</v>
      </c>
      <c r="T1925" s="17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3"/>
        <v>41626.761053240742</v>
      </c>
      <c r="T1926" s="17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3"/>
        <v>41535.90148148148</v>
      </c>
      <c r="T1927" s="17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3"/>
        <v>40456.954351851848</v>
      </c>
      <c r="T1928" s="17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3"/>
        <v>40960.861562500002</v>
      </c>
      <c r="T1929" s="17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3"/>
        <v>41371.648078703707</v>
      </c>
      <c r="T1930" s="17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3"/>
        <v>40687.021597222221</v>
      </c>
      <c r="T1931" s="17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3"/>
        <v>41402.558819444443</v>
      </c>
      <c r="T1932" s="17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3"/>
        <v>41037.892465277779</v>
      </c>
      <c r="T1933" s="17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3"/>
        <v>40911.809872685182</v>
      </c>
      <c r="T1934" s="17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3"/>
        <v>41879.130868055552</v>
      </c>
      <c r="T1935" s="17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3"/>
        <v>40865.867141203707</v>
      </c>
      <c r="T1936" s="17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3"/>
        <v>41773.932534722226</v>
      </c>
      <c r="T1937" s="17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3"/>
        <v>40852.889699074076</v>
      </c>
      <c r="T1938" s="17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3"/>
        <v>41059.118993055556</v>
      </c>
      <c r="T1939" s="17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3"/>
        <v>41426.259618055556</v>
      </c>
      <c r="T1940" s="17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3"/>
        <v>41313.985046296293</v>
      </c>
      <c r="T1941" s="17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3"/>
        <v>40670.507326388892</v>
      </c>
      <c r="T1942" s="17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3"/>
        <v>41744.290868055556</v>
      </c>
      <c r="T1943" s="17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3"/>
        <v>40638.828009259261</v>
      </c>
      <c r="T1944" s="17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3"/>
        <v>42548.269861111112</v>
      </c>
      <c r="T1945" s="17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ref="P1946:P2009" si="125">IFERROR(ROUND(E1946/L1946,2),0)</f>
        <v>176.2</v>
      </c>
      <c r="Q1946" s="13" t="s">
        <v>8317</v>
      </c>
      <c r="R1946" t="s">
        <v>8347</v>
      </c>
      <c r="S1946" s="17">
        <f t="shared" si="123"/>
        <v>41730.584374999999</v>
      </c>
      <c r="T1946" s="17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5"/>
        <v>511.79</v>
      </c>
      <c r="Q1947" s="13" t="s">
        <v>8317</v>
      </c>
      <c r="R1947" t="s">
        <v>8347</v>
      </c>
      <c r="S1947" s="17">
        <f t="shared" si="123"/>
        <v>42157.251828703709</v>
      </c>
      <c r="T1947" s="17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5"/>
        <v>160.44</v>
      </c>
      <c r="Q1948" s="13" t="s">
        <v>8317</v>
      </c>
      <c r="R1948" t="s">
        <v>8347</v>
      </c>
      <c r="S1948" s="17">
        <f t="shared" si="123"/>
        <v>41689.150011574071</v>
      </c>
      <c r="T1948" s="17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5"/>
        <v>35</v>
      </c>
      <c r="Q1949" s="13" t="s">
        <v>8317</v>
      </c>
      <c r="R1949" t="s">
        <v>8347</v>
      </c>
      <c r="S1949" s="17">
        <f t="shared" si="123"/>
        <v>40102.918055555558</v>
      </c>
      <c r="T1949" s="17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5"/>
        <v>188.51</v>
      </c>
      <c r="Q1950" s="13" t="s">
        <v>8317</v>
      </c>
      <c r="R1950" t="s">
        <v>8347</v>
      </c>
      <c r="S1950" s="17">
        <f t="shared" si="123"/>
        <v>42473.604270833333</v>
      </c>
      <c r="T1950" s="17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5"/>
        <v>56.2</v>
      </c>
      <c r="Q1951" s="13" t="s">
        <v>8317</v>
      </c>
      <c r="R1951" t="s">
        <v>8347</v>
      </c>
      <c r="S1951" s="17">
        <f t="shared" si="123"/>
        <v>41800.423043981478</v>
      </c>
      <c r="T1951" s="17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5"/>
        <v>51.31</v>
      </c>
      <c r="Q1952" s="13" t="s">
        <v>8317</v>
      </c>
      <c r="R1952" t="s">
        <v>8347</v>
      </c>
      <c r="S1952" s="17">
        <f t="shared" si="123"/>
        <v>40624.181400462963</v>
      </c>
      <c r="T1952" s="17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5"/>
        <v>127.36</v>
      </c>
      <c r="Q1953" s="13" t="s">
        <v>8317</v>
      </c>
      <c r="R1953" t="s">
        <v>8347</v>
      </c>
      <c r="S1953" s="17">
        <f t="shared" si="123"/>
        <v>42651.420567129629</v>
      </c>
      <c r="T1953" s="17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5"/>
        <v>101.86</v>
      </c>
      <c r="Q1954" s="13" t="s">
        <v>8317</v>
      </c>
      <c r="R1954" t="s">
        <v>8347</v>
      </c>
      <c r="S1954" s="17">
        <f t="shared" si="123"/>
        <v>41526.60665509259</v>
      </c>
      <c r="T1954" s="17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5"/>
        <v>230.56</v>
      </c>
      <c r="Q1955" s="13" t="s">
        <v>8317</v>
      </c>
      <c r="R1955" t="s">
        <v>8347</v>
      </c>
      <c r="S1955" s="17">
        <f t="shared" si="123"/>
        <v>40941.199826388889</v>
      </c>
      <c r="T1955" s="17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5"/>
        <v>842.11</v>
      </c>
      <c r="Q1956" s="13" t="s">
        <v>8317</v>
      </c>
      <c r="R1956" t="s">
        <v>8347</v>
      </c>
      <c r="S1956" s="17">
        <f t="shared" si="123"/>
        <v>42394.580740740741</v>
      </c>
      <c r="T1956" s="17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5"/>
        <v>577.28</v>
      </c>
      <c r="Q1957" s="13" t="s">
        <v>8317</v>
      </c>
      <c r="R1957" t="s">
        <v>8347</v>
      </c>
      <c r="S1957" s="17">
        <f t="shared" si="123"/>
        <v>41020.271770833337</v>
      </c>
      <c r="T1957" s="17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5"/>
        <v>483.34</v>
      </c>
      <c r="Q1958" s="13" t="s">
        <v>8317</v>
      </c>
      <c r="R1958" t="s">
        <v>8347</v>
      </c>
      <c r="S1958" s="17">
        <f t="shared" si="123"/>
        <v>42067.923668981486</v>
      </c>
      <c r="T1958" s="17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5"/>
        <v>76.14</v>
      </c>
      <c r="Q1959" s="13" t="s">
        <v>8317</v>
      </c>
      <c r="R1959" t="s">
        <v>8347</v>
      </c>
      <c r="S1959" s="17">
        <f t="shared" si="123"/>
        <v>41179.098530092589</v>
      </c>
      <c r="T1959" s="17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5"/>
        <v>74.11</v>
      </c>
      <c r="Q1960" s="13" t="s">
        <v>8317</v>
      </c>
      <c r="R1960" t="s">
        <v>8347</v>
      </c>
      <c r="S1960" s="17">
        <f t="shared" si="123"/>
        <v>41326.987974537034</v>
      </c>
      <c r="T1960" s="17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5"/>
        <v>36.97</v>
      </c>
      <c r="Q1961" s="13" t="s">
        <v>8317</v>
      </c>
      <c r="R1961" t="s">
        <v>8347</v>
      </c>
      <c r="S1961" s="17">
        <f t="shared" si="123"/>
        <v>41871.845601851855</v>
      </c>
      <c r="T1961" s="17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5"/>
        <v>2500.9699999999998</v>
      </c>
      <c r="Q1962" s="13" t="s">
        <v>8317</v>
      </c>
      <c r="R1962" t="s">
        <v>8347</v>
      </c>
      <c r="S1962" s="17">
        <f t="shared" si="123"/>
        <v>41964.362743055557</v>
      </c>
      <c r="T1962" s="17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5"/>
        <v>67.69</v>
      </c>
      <c r="Q1963" s="13" t="s">
        <v>8317</v>
      </c>
      <c r="R1963" t="s">
        <v>8347</v>
      </c>
      <c r="S1963" s="17">
        <f t="shared" si="123"/>
        <v>41148.194641203707</v>
      </c>
      <c r="T1963" s="17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5"/>
        <v>63.05</v>
      </c>
      <c r="Q1964" s="13" t="s">
        <v>8317</v>
      </c>
      <c r="R1964" t="s">
        <v>8347</v>
      </c>
      <c r="S1964" s="17">
        <f t="shared" si="123"/>
        <v>41742.780509259261</v>
      </c>
      <c r="T1964" s="17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5"/>
        <v>117.6</v>
      </c>
      <c r="Q1965" s="13" t="s">
        <v>8317</v>
      </c>
      <c r="R1965" t="s">
        <v>8347</v>
      </c>
      <c r="S1965" s="17">
        <f t="shared" si="123"/>
        <v>41863.429791666669</v>
      </c>
      <c r="T1965" s="17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5"/>
        <v>180.75</v>
      </c>
      <c r="Q1966" s="13" t="s">
        <v>8317</v>
      </c>
      <c r="R1966" t="s">
        <v>8347</v>
      </c>
      <c r="S1966" s="17">
        <f t="shared" si="123"/>
        <v>42452.272824074069</v>
      </c>
      <c r="T1966" s="17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5"/>
        <v>127.32</v>
      </c>
      <c r="Q1967" s="13" t="s">
        <v>8317</v>
      </c>
      <c r="R1967" t="s">
        <v>8347</v>
      </c>
      <c r="S1967" s="17">
        <f t="shared" si="123"/>
        <v>40898.089236111111</v>
      </c>
      <c r="T1967" s="17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5"/>
        <v>136.63999999999999</v>
      </c>
      <c r="Q1968" s="13" t="s">
        <v>8317</v>
      </c>
      <c r="R1968" t="s">
        <v>8347</v>
      </c>
      <c r="S1968" s="17">
        <f t="shared" si="123"/>
        <v>41835.540486111109</v>
      </c>
      <c r="T1968" s="17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5"/>
        <v>182.78</v>
      </c>
      <c r="Q1969" s="13" t="s">
        <v>8317</v>
      </c>
      <c r="R1969" t="s">
        <v>8347</v>
      </c>
      <c r="S1969" s="17">
        <f t="shared" si="123"/>
        <v>41730.663530092592</v>
      </c>
      <c r="T1969" s="17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5"/>
        <v>279.38</v>
      </c>
      <c r="Q1970" s="13" t="s">
        <v>8317</v>
      </c>
      <c r="R1970" t="s">
        <v>8347</v>
      </c>
      <c r="S1970" s="17">
        <f t="shared" si="123"/>
        <v>42676.586979166663</v>
      </c>
      <c r="T1970" s="17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5"/>
        <v>61.38</v>
      </c>
      <c r="Q1971" s="13" t="s">
        <v>8317</v>
      </c>
      <c r="R1971" t="s">
        <v>8347</v>
      </c>
      <c r="S1971" s="17">
        <f t="shared" si="123"/>
        <v>42557.792453703703</v>
      </c>
      <c r="T1971" s="17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5"/>
        <v>80.73</v>
      </c>
      <c r="Q1972" s="13" t="s">
        <v>8317</v>
      </c>
      <c r="R1972" t="s">
        <v>8347</v>
      </c>
      <c r="S1972" s="17">
        <f t="shared" si="123"/>
        <v>41324.193298611113</v>
      </c>
      <c r="T1972" s="17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5"/>
        <v>272.36</v>
      </c>
      <c r="Q1973" s="13" t="s">
        <v>8317</v>
      </c>
      <c r="R1973" t="s">
        <v>8347</v>
      </c>
      <c r="S1973" s="17">
        <f t="shared" si="123"/>
        <v>41561.500706018516</v>
      </c>
      <c r="T1973" s="17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5"/>
        <v>70.849999999999994</v>
      </c>
      <c r="Q1974" s="13" t="s">
        <v>8317</v>
      </c>
      <c r="R1974" t="s">
        <v>8347</v>
      </c>
      <c r="S1974" s="17">
        <f t="shared" si="123"/>
        <v>41201.012083333335</v>
      </c>
      <c r="T1974" s="17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5"/>
        <v>247.94</v>
      </c>
      <c r="Q1975" s="13" t="s">
        <v>8317</v>
      </c>
      <c r="R1975" t="s">
        <v>8347</v>
      </c>
      <c r="S1975" s="17">
        <f t="shared" si="123"/>
        <v>42549.722962962958</v>
      </c>
      <c r="T1975" s="17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5"/>
        <v>186.81</v>
      </c>
      <c r="Q1976" s="13" t="s">
        <v>8317</v>
      </c>
      <c r="R1976" t="s">
        <v>8347</v>
      </c>
      <c r="S1976" s="17">
        <f t="shared" si="123"/>
        <v>41445.334131944444</v>
      </c>
      <c r="T1976" s="17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5"/>
        <v>131.99</v>
      </c>
      <c r="Q1977" s="13" t="s">
        <v>8317</v>
      </c>
      <c r="R1977" t="s">
        <v>8347</v>
      </c>
      <c r="S1977" s="17">
        <f t="shared" si="123"/>
        <v>41313.755219907405</v>
      </c>
      <c r="T1977" s="17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5"/>
        <v>29.31</v>
      </c>
      <c r="Q1978" s="13" t="s">
        <v>8317</v>
      </c>
      <c r="R1978" t="s">
        <v>8347</v>
      </c>
      <c r="S1978" s="17">
        <f t="shared" si="123"/>
        <v>41438.899594907409</v>
      </c>
      <c r="T1978" s="17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5"/>
        <v>245.02</v>
      </c>
      <c r="Q1979" s="13" t="s">
        <v>8317</v>
      </c>
      <c r="R1979" t="s">
        <v>8347</v>
      </c>
      <c r="S1979" s="17">
        <f t="shared" si="123"/>
        <v>42311.216898148152</v>
      </c>
      <c r="T1979" s="17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5"/>
        <v>1323.25</v>
      </c>
      <c r="Q1980" s="13" t="s">
        <v>8317</v>
      </c>
      <c r="R1980" t="s">
        <v>8347</v>
      </c>
      <c r="S1980" s="17">
        <f t="shared" si="123"/>
        <v>41039.225601851853</v>
      </c>
      <c r="T1980" s="17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5"/>
        <v>282.66000000000003</v>
      </c>
      <c r="Q1981" s="13" t="s">
        <v>8317</v>
      </c>
      <c r="R1981" t="s">
        <v>8347</v>
      </c>
      <c r="S1981" s="17">
        <f t="shared" si="123"/>
        <v>42290.460023148145</v>
      </c>
      <c r="T1981" s="17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5"/>
        <v>91.21</v>
      </c>
      <c r="Q1982" s="13" t="s">
        <v>8317</v>
      </c>
      <c r="R1982" t="s">
        <v>8347</v>
      </c>
      <c r="S1982" s="17">
        <f t="shared" si="123"/>
        <v>42423.542384259257</v>
      </c>
      <c r="T1982" s="17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5"/>
        <v>31.75</v>
      </c>
      <c r="Q1983" s="13" t="s">
        <v>8336</v>
      </c>
      <c r="R1983" t="s">
        <v>8348</v>
      </c>
      <c r="S1983" s="17">
        <f t="shared" si="123"/>
        <v>41799.725289351853</v>
      </c>
      <c r="T1983" s="17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5"/>
        <v>0</v>
      </c>
      <c r="Q1984" s="13" t="s">
        <v>8336</v>
      </c>
      <c r="R1984" t="s">
        <v>8348</v>
      </c>
      <c r="S1984" s="17">
        <f t="shared" si="123"/>
        <v>42678.586655092593</v>
      </c>
      <c r="T1984" s="17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5"/>
        <v>88.69</v>
      </c>
      <c r="Q1985" s="13" t="s">
        <v>8336</v>
      </c>
      <c r="R1985" t="s">
        <v>8348</v>
      </c>
      <c r="S1985" s="17">
        <f t="shared" si="123"/>
        <v>42593.011782407411</v>
      </c>
      <c r="T1985" s="17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5"/>
        <v>453.14</v>
      </c>
      <c r="Q1986" s="13" t="s">
        <v>8336</v>
      </c>
      <c r="R1986" t="s">
        <v>8348</v>
      </c>
      <c r="S1986" s="17">
        <f t="shared" si="123"/>
        <v>41913.790289351848</v>
      </c>
      <c r="T1986" s="17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si="125"/>
        <v>12.75</v>
      </c>
      <c r="Q1987" s="13" t="s">
        <v>8336</v>
      </c>
      <c r="R1987" t="s">
        <v>8348</v>
      </c>
      <c r="S1987" s="17">
        <f t="shared" ref="S1987:S2050" si="127">(((J1987/60)/60)/24)+DATE(1970,1,1)</f>
        <v>42555.698738425926</v>
      </c>
      <c r="T1987" s="17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7"/>
        <v>42413.433831018512</v>
      </c>
      <c r="T1988" s="17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7"/>
        <v>42034.639768518522</v>
      </c>
      <c r="T1989" s="17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7"/>
        <v>42206.763217592597</v>
      </c>
      <c r="T1990" s="17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7"/>
        <v>42685.680648148147</v>
      </c>
      <c r="T1991" s="17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7"/>
        <v>42398.195972222224</v>
      </c>
      <c r="T1992" s="17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7"/>
        <v>42167.89335648148</v>
      </c>
      <c r="T1993" s="17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7"/>
        <v>42023.143414351856</v>
      </c>
      <c r="T1994" s="17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7"/>
        <v>42329.58839120371</v>
      </c>
      <c r="T1995" s="17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7"/>
        <v>42651.006273148145</v>
      </c>
      <c r="T1996" s="17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7"/>
        <v>42181.902037037042</v>
      </c>
      <c r="T1997" s="17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7"/>
        <v>41800.819571759261</v>
      </c>
      <c r="T1998" s="17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7"/>
        <v>41847.930694444447</v>
      </c>
      <c r="T1999" s="17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7"/>
        <v>41807.118495370371</v>
      </c>
      <c r="T2000" s="17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7"/>
        <v>41926.482731481483</v>
      </c>
      <c r="T2001" s="17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7"/>
        <v>42345.951539351852</v>
      </c>
      <c r="T2002" s="17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7"/>
        <v>42136.209675925929</v>
      </c>
      <c r="T2003" s="17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7"/>
        <v>42728.71230324074</v>
      </c>
      <c r="T2004" s="17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7"/>
        <v>40347.125601851854</v>
      </c>
      <c r="T2005" s="17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7"/>
        <v>41800.604895833334</v>
      </c>
      <c r="T2006" s="17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7"/>
        <v>41535.812708333331</v>
      </c>
      <c r="T2007" s="17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7"/>
        <v>41941.500520833331</v>
      </c>
      <c r="T2008" s="17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7"/>
        <v>40347.837800925925</v>
      </c>
      <c r="T2009" s="17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ref="P2010:P2073" si="129">IFERROR(ROUND(E2010/L2010,2),0)</f>
        <v>44.85</v>
      </c>
      <c r="Q2010" s="13" t="s">
        <v>8317</v>
      </c>
      <c r="R2010" t="s">
        <v>8347</v>
      </c>
      <c r="S2010" s="17">
        <f t="shared" si="127"/>
        <v>40761.604421296295</v>
      </c>
      <c r="T2010" s="17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9"/>
        <v>383.36</v>
      </c>
      <c r="Q2011" s="13" t="s">
        <v>8317</v>
      </c>
      <c r="R2011" t="s">
        <v>8347</v>
      </c>
      <c r="S2011" s="17">
        <f t="shared" si="127"/>
        <v>42661.323414351849</v>
      </c>
      <c r="T2011" s="17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9"/>
        <v>55.28</v>
      </c>
      <c r="Q2012" s="13" t="s">
        <v>8317</v>
      </c>
      <c r="R2012" t="s">
        <v>8347</v>
      </c>
      <c r="S2012" s="17">
        <f t="shared" si="127"/>
        <v>42570.996423611112</v>
      </c>
      <c r="T2012" s="17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9"/>
        <v>422.02</v>
      </c>
      <c r="Q2013" s="13" t="s">
        <v>8317</v>
      </c>
      <c r="R2013" t="s">
        <v>8347</v>
      </c>
      <c r="S2013" s="17">
        <f t="shared" si="127"/>
        <v>42347.358483796299</v>
      </c>
      <c r="T2013" s="17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9"/>
        <v>64.180000000000007</v>
      </c>
      <c r="Q2014" s="13" t="s">
        <v>8317</v>
      </c>
      <c r="R2014" t="s">
        <v>8347</v>
      </c>
      <c r="S2014" s="17">
        <f t="shared" si="127"/>
        <v>42010.822233796294</v>
      </c>
      <c r="T2014" s="17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9"/>
        <v>173.58</v>
      </c>
      <c r="Q2015" s="13" t="s">
        <v>8317</v>
      </c>
      <c r="R2015" t="s">
        <v>8347</v>
      </c>
      <c r="S2015" s="17">
        <f t="shared" si="127"/>
        <v>42499.960810185185</v>
      </c>
      <c r="T2015" s="17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9"/>
        <v>88.6</v>
      </c>
      <c r="Q2016" s="13" t="s">
        <v>8317</v>
      </c>
      <c r="R2016" t="s">
        <v>8347</v>
      </c>
      <c r="S2016" s="17">
        <f t="shared" si="127"/>
        <v>41324.214571759258</v>
      </c>
      <c r="T2016" s="17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9"/>
        <v>50.22</v>
      </c>
      <c r="Q2017" s="13" t="s">
        <v>8317</v>
      </c>
      <c r="R2017" t="s">
        <v>8347</v>
      </c>
      <c r="S2017" s="17">
        <f t="shared" si="127"/>
        <v>40765.876886574071</v>
      </c>
      <c r="T2017" s="17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9"/>
        <v>192.39</v>
      </c>
      <c r="Q2018" s="13" t="s">
        <v>8317</v>
      </c>
      <c r="R2018" t="s">
        <v>8347</v>
      </c>
      <c r="S2018" s="17">
        <f t="shared" si="127"/>
        <v>41312.88077546296</v>
      </c>
      <c r="T2018" s="17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9"/>
        <v>73.42</v>
      </c>
      <c r="Q2019" s="13" t="s">
        <v>8317</v>
      </c>
      <c r="R2019" t="s">
        <v>8347</v>
      </c>
      <c r="S2019" s="17">
        <f t="shared" si="127"/>
        <v>40961.057349537034</v>
      </c>
      <c r="T2019" s="17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9"/>
        <v>147.68</v>
      </c>
      <c r="Q2020" s="13" t="s">
        <v>8317</v>
      </c>
      <c r="R2020" t="s">
        <v>8347</v>
      </c>
      <c r="S2020" s="17">
        <f t="shared" si="127"/>
        <v>42199.365844907406</v>
      </c>
      <c r="T2020" s="17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9"/>
        <v>108.97</v>
      </c>
      <c r="Q2021" s="13" t="s">
        <v>8317</v>
      </c>
      <c r="R2021" t="s">
        <v>8347</v>
      </c>
      <c r="S2021" s="17">
        <f t="shared" si="127"/>
        <v>42605.70857638889</v>
      </c>
      <c r="T2021" s="17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9"/>
        <v>23.65</v>
      </c>
      <c r="Q2022" s="13" t="s">
        <v>8317</v>
      </c>
      <c r="R2022" t="s">
        <v>8347</v>
      </c>
      <c r="S2022" s="17">
        <f t="shared" si="127"/>
        <v>41737.097499999996</v>
      </c>
      <c r="T2022" s="17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9"/>
        <v>147.94999999999999</v>
      </c>
      <c r="Q2023" s="13" t="s">
        <v>8317</v>
      </c>
      <c r="R2023" t="s">
        <v>8347</v>
      </c>
      <c r="S2023" s="17">
        <f t="shared" si="127"/>
        <v>41861.070567129631</v>
      </c>
      <c r="T2023" s="17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9"/>
        <v>385.04</v>
      </c>
      <c r="Q2024" s="13" t="s">
        <v>8317</v>
      </c>
      <c r="R2024" t="s">
        <v>8347</v>
      </c>
      <c r="S2024" s="17">
        <f t="shared" si="127"/>
        <v>42502.569120370375</v>
      </c>
      <c r="T2024" s="17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9"/>
        <v>457.39</v>
      </c>
      <c r="Q2025" s="13" t="s">
        <v>8317</v>
      </c>
      <c r="R2025" t="s">
        <v>8347</v>
      </c>
      <c r="S2025" s="17">
        <f t="shared" si="127"/>
        <v>42136.420752314814</v>
      </c>
      <c r="T2025" s="17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9"/>
        <v>222.99</v>
      </c>
      <c r="Q2026" s="13" t="s">
        <v>8317</v>
      </c>
      <c r="R2026" t="s">
        <v>8347</v>
      </c>
      <c r="S2026" s="17">
        <f t="shared" si="127"/>
        <v>41099.966944444444</v>
      </c>
      <c r="T2026" s="17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9"/>
        <v>220.74</v>
      </c>
      <c r="Q2027" s="13" t="s">
        <v>8317</v>
      </c>
      <c r="R2027" t="s">
        <v>8347</v>
      </c>
      <c r="S2027" s="17">
        <f t="shared" si="127"/>
        <v>42136.184560185182</v>
      </c>
      <c r="T2027" s="17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9"/>
        <v>73.5</v>
      </c>
      <c r="Q2028" s="13" t="s">
        <v>8317</v>
      </c>
      <c r="R2028" t="s">
        <v>8347</v>
      </c>
      <c r="S2028" s="17">
        <f t="shared" si="127"/>
        <v>41704.735937500001</v>
      </c>
      <c r="T2028" s="17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9"/>
        <v>223.1</v>
      </c>
      <c r="Q2029" s="13" t="s">
        <v>8317</v>
      </c>
      <c r="R2029" t="s">
        <v>8347</v>
      </c>
      <c r="S2029" s="17">
        <f t="shared" si="127"/>
        <v>42048.813877314817</v>
      </c>
      <c r="T2029" s="17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9"/>
        <v>47.91</v>
      </c>
      <c r="Q2030" s="13" t="s">
        <v>8317</v>
      </c>
      <c r="R2030" t="s">
        <v>8347</v>
      </c>
      <c r="S2030" s="17">
        <f t="shared" si="127"/>
        <v>40215.919050925928</v>
      </c>
      <c r="T2030" s="17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9"/>
        <v>96.06</v>
      </c>
      <c r="Q2031" s="13" t="s">
        <v>8317</v>
      </c>
      <c r="R2031" t="s">
        <v>8347</v>
      </c>
      <c r="S2031" s="17">
        <f t="shared" si="127"/>
        <v>41848.021770833337</v>
      </c>
      <c r="T2031" s="17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9"/>
        <v>118.61</v>
      </c>
      <c r="Q2032" s="13" t="s">
        <v>8317</v>
      </c>
      <c r="R2032" t="s">
        <v>8347</v>
      </c>
      <c r="S2032" s="17">
        <f t="shared" si="127"/>
        <v>41212.996481481481</v>
      </c>
      <c r="T2032" s="17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9"/>
        <v>118.45</v>
      </c>
      <c r="Q2033" s="13" t="s">
        <v>8317</v>
      </c>
      <c r="R2033" t="s">
        <v>8347</v>
      </c>
      <c r="S2033" s="17">
        <f t="shared" si="127"/>
        <v>41975.329317129625</v>
      </c>
      <c r="T2033" s="17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9"/>
        <v>143.21</v>
      </c>
      <c r="Q2034" s="13" t="s">
        <v>8317</v>
      </c>
      <c r="R2034" t="s">
        <v>8347</v>
      </c>
      <c r="S2034" s="17">
        <f t="shared" si="127"/>
        <v>42689.565671296295</v>
      </c>
      <c r="T2034" s="17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9"/>
        <v>282.72000000000003</v>
      </c>
      <c r="Q2035" s="13" t="s">
        <v>8317</v>
      </c>
      <c r="R2035" t="s">
        <v>8347</v>
      </c>
      <c r="S2035" s="17">
        <f t="shared" si="127"/>
        <v>41725.082384259258</v>
      </c>
      <c r="T2035" s="17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9"/>
        <v>593.94000000000005</v>
      </c>
      <c r="Q2036" s="13" t="s">
        <v>8317</v>
      </c>
      <c r="R2036" t="s">
        <v>8347</v>
      </c>
      <c r="S2036" s="17">
        <f t="shared" si="127"/>
        <v>42076.130011574074</v>
      </c>
      <c r="T2036" s="17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9"/>
        <v>262.16000000000003</v>
      </c>
      <c r="Q2037" s="13" t="s">
        <v>8317</v>
      </c>
      <c r="R2037" t="s">
        <v>8347</v>
      </c>
      <c r="S2037" s="17">
        <f t="shared" si="127"/>
        <v>42311.625081018516</v>
      </c>
      <c r="T2037" s="17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9"/>
        <v>46.58</v>
      </c>
      <c r="Q2038" s="13" t="s">
        <v>8317</v>
      </c>
      <c r="R2038" t="s">
        <v>8347</v>
      </c>
      <c r="S2038" s="17">
        <f t="shared" si="127"/>
        <v>41738.864803240744</v>
      </c>
      <c r="T2038" s="17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9"/>
        <v>70.040000000000006</v>
      </c>
      <c r="Q2039" s="13" t="s">
        <v>8317</v>
      </c>
      <c r="R2039" t="s">
        <v>8347</v>
      </c>
      <c r="S2039" s="17">
        <f t="shared" si="127"/>
        <v>41578.210104166668</v>
      </c>
      <c r="T2039" s="17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9"/>
        <v>164.91</v>
      </c>
      <c r="Q2040" s="13" t="s">
        <v>8317</v>
      </c>
      <c r="R2040" t="s">
        <v>8347</v>
      </c>
      <c r="S2040" s="17">
        <f t="shared" si="127"/>
        <v>41424.27107638889</v>
      </c>
      <c r="T2040" s="17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9"/>
        <v>449.26</v>
      </c>
      <c r="Q2041" s="13" t="s">
        <v>8317</v>
      </c>
      <c r="R2041" t="s">
        <v>8347</v>
      </c>
      <c r="S2041" s="17">
        <f t="shared" si="127"/>
        <v>42675.438946759255</v>
      </c>
      <c r="T2041" s="17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9"/>
        <v>27.47</v>
      </c>
      <c r="Q2042" s="13" t="s">
        <v>8317</v>
      </c>
      <c r="R2042" t="s">
        <v>8347</v>
      </c>
      <c r="S2042" s="17">
        <f t="shared" si="127"/>
        <v>41578.927118055559</v>
      </c>
      <c r="T2042" s="17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9"/>
        <v>143.97999999999999</v>
      </c>
      <c r="Q2043" s="13" t="s">
        <v>8317</v>
      </c>
      <c r="R2043" t="s">
        <v>8347</v>
      </c>
      <c r="S2043" s="17">
        <f t="shared" si="127"/>
        <v>42654.525775462964</v>
      </c>
      <c r="T2043" s="17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9"/>
        <v>88.24</v>
      </c>
      <c r="Q2044" s="13" t="s">
        <v>8317</v>
      </c>
      <c r="R2044" t="s">
        <v>8347</v>
      </c>
      <c r="S2044" s="17">
        <f t="shared" si="127"/>
        <v>42331.708032407405</v>
      </c>
      <c r="T2044" s="17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9"/>
        <v>36.33</v>
      </c>
      <c r="Q2045" s="13" t="s">
        <v>8317</v>
      </c>
      <c r="R2045" t="s">
        <v>8347</v>
      </c>
      <c r="S2045" s="17">
        <f t="shared" si="127"/>
        <v>42661.176817129628</v>
      </c>
      <c r="T2045" s="17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9"/>
        <v>90.18</v>
      </c>
      <c r="Q2046" s="13" t="s">
        <v>8317</v>
      </c>
      <c r="R2046" t="s">
        <v>8347</v>
      </c>
      <c r="S2046" s="17">
        <f t="shared" si="127"/>
        <v>42138.684189814812</v>
      </c>
      <c r="T2046" s="17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9"/>
        <v>152.62</v>
      </c>
      <c r="Q2047" s="13" t="s">
        <v>8317</v>
      </c>
      <c r="R2047" t="s">
        <v>8347</v>
      </c>
      <c r="S2047" s="17">
        <f t="shared" si="127"/>
        <v>41069.088506944441</v>
      </c>
      <c r="T2047" s="17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9"/>
        <v>55.81</v>
      </c>
      <c r="Q2048" s="13" t="s">
        <v>8317</v>
      </c>
      <c r="R2048" t="s">
        <v>8347</v>
      </c>
      <c r="S2048" s="17">
        <f t="shared" si="127"/>
        <v>41387.171805555554</v>
      </c>
      <c r="T2048" s="17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9"/>
        <v>227.85</v>
      </c>
      <c r="Q2049" s="13" t="s">
        <v>8317</v>
      </c>
      <c r="R2049" t="s">
        <v>8347</v>
      </c>
      <c r="S2049" s="17">
        <f t="shared" si="127"/>
        <v>42081.903587962966</v>
      </c>
      <c r="T2049" s="17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9"/>
        <v>91.83</v>
      </c>
      <c r="Q2050" s="13" t="s">
        <v>8317</v>
      </c>
      <c r="R2050" t="s">
        <v>8347</v>
      </c>
      <c r="S2050" s="17">
        <f t="shared" si="127"/>
        <v>41387.651516203703</v>
      </c>
      <c r="T2050" s="17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si="129"/>
        <v>80.989999999999995</v>
      </c>
      <c r="Q2051" s="13" t="s">
        <v>8317</v>
      </c>
      <c r="R2051" t="s">
        <v>8347</v>
      </c>
      <c r="S2051" s="17">
        <f t="shared" ref="S2051:S2114" si="131">(((J2051/60)/60)/24)+DATE(1970,1,1)</f>
        <v>41575.527349537035</v>
      </c>
      <c r="T2051" s="17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1"/>
        <v>42115.071504629625</v>
      </c>
      <c r="T2052" s="17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1"/>
        <v>41604.022418981483</v>
      </c>
      <c r="T2053" s="17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1"/>
        <v>42375.08394675926</v>
      </c>
      <c r="T2054" s="17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1"/>
        <v>42303.617488425924</v>
      </c>
      <c r="T2055" s="17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1"/>
        <v>41731.520949074074</v>
      </c>
      <c r="T2056" s="17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1"/>
        <v>41946.674108796295</v>
      </c>
      <c r="T2057" s="17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1"/>
        <v>41351.76090277778</v>
      </c>
      <c r="T2058" s="17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1"/>
        <v>42396.494583333333</v>
      </c>
      <c r="T2059" s="17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1"/>
        <v>42026.370717592596</v>
      </c>
      <c r="T2060" s="17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1"/>
        <v>42361.602476851855</v>
      </c>
      <c r="T2061" s="17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1"/>
        <v>41783.642939814818</v>
      </c>
      <c r="T2062" s="17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1"/>
        <v>42705.764513888891</v>
      </c>
      <c r="T2063" s="17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1"/>
        <v>42423.3830787037</v>
      </c>
      <c r="T2064" s="17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1"/>
        <v>42472.73265046296</v>
      </c>
      <c r="T2065" s="17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1"/>
        <v>41389.364849537036</v>
      </c>
      <c r="T2066" s="17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1"/>
        <v>41603.333668981482</v>
      </c>
      <c r="T2067" s="17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1"/>
        <v>41844.771793981483</v>
      </c>
      <c r="T2068" s="17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1"/>
        <v>42115.853888888887</v>
      </c>
      <c r="T2069" s="17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1"/>
        <v>42633.841608796298</v>
      </c>
      <c r="T2070" s="17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1"/>
        <v>42340.972118055557</v>
      </c>
      <c r="T2071" s="17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1"/>
        <v>42519.6565162037</v>
      </c>
      <c r="T2072" s="17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1"/>
        <v>42600.278749999998</v>
      </c>
      <c r="T2073" s="17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ref="P2074:P2137" si="133">IFERROR(ROUND(E2074/L2074,2),0)</f>
        <v>226.21</v>
      </c>
      <c r="Q2074" s="13" t="s">
        <v>8317</v>
      </c>
      <c r="R2074" t="s">
        <v>8347</v>
      </c>
      <c r="S2074" s="17">
        <f t="shared" si="131"/>
        <v>42467.581388888888</v>
      </c>
      <c r="T2074" s="17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3"/>
        <v>324.69</v>
      </c>
      <c r="Q2075" s="13" t="s">
        <v>8317</v>
      </c>
      <c r="R2075" t="s">
        <v>8347</v>
      </c>
      <c r="S2075" s="17">
        <f t="shared" si="131"/>
        <v>42087.668032407411</v>
      </c>
      <c r="T2075" s="17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3"/>
        <v>205</v>
      </c>
      <c r="Q2076" s="13" t="s">
        <v>8317</v>
      </c>
      <c r="R2076" t="s">
        <v>8347</v>
      </c>
      <c r="S2076" s="17">
        <f t="shared" si="131"/>
        <v>42466.826180555552</v>
      </c>
      <c r="T2076" s="17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3"/>
        <v>20.47</v>
      </c>
      <c r="Q2077" s="13" t="s">
        <v>8317</v>
      </c>
      <c r="R2077" t="s">
        <v>8347</v>
      </c>
      <c r="S2077" s="17">
        <f t="shared" si="131"/>
        <v>41450.681574074071</v>
      </c>
      <c r="T2077" s="17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3"/>
        <v>116.35</v>
      </c>
      <c r="Q2078" s="13" t="s">
        <v>8317</v>
      </c>
      <c r="R2078" t="s">
        <v>8347</v>
      </c>
      <c r="S2078" s="17">
        <f t="shared" si="131"/>
        <v>41803.880659722221</v>
      </c>
      <c r="T2078" s="17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3"/>
        <v>307.2</v>
      </c>
      <c r="Q2079" s="13" t="s">
        <v>8317</v>
      </c>
      <c r="R2079" t="s">
        <v>8347</v>
      </c>
      <c r="S2079" s="17">
        <f t="shared" si="131"/>
        <v>42103.042546296296</v>
      </c>
      <c r="T2079" s="17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3"/>
        <v>546.69000000000005</v>
      </c>
      <c r="Q2080" s="13" t="s">
        <v>8317</v>
      </c>
      <c r="R2080" t="s">
        <v>8347</v>
      </c>
      <c r="S2080" s="17">
        <f t="shared" si="131"/>
        <v>42692.771493055552</v>
      </c>
      <c r="T2080" s="17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3"/>
        <v>47.47</v>
      </c>
      <c r="Q2081" s="13" t="s">
        <v>8317</v>
      </c>
      <c r="R2081" t="s">
        <v>8347</v>
      </c>
      <c r="S2081" s="17">
        <f t="shared" si="131"/>
        <v>42150.71056712963</v>
      </c>
      <c r="T2081" s="17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3"/>
        <v>101.56</v>
      </c>
      <c r="Q2082" s="13" t="s">
        <v>8317</v>
      </c>
      <c r="R2082" t="s">
        <v>8347</v>
      </c>
      <c r="S2082" s="17">
        <f t="shared" si="131"/>
        <v>42289.957175925927</v>
      </c>
      <c r="T2082" s="17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3"/>
        <v>72.91</v>
      </c>
      <c r="Q2083" s="13" t="s">
        <v>8323</v>
      </c>
      <c r="R2083" t="s">
        <v>8327</v>
      </c>
      <c r="S2083" s="17">
        <f t="shared" si="131"/>
        <v>41004.156886574077</v>
      </c>
      <c r="T2083" s="17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3"/>
        <v>43.71</v>
      </c>
      <c r="Q2084" s="13" t="s">
        <v>8323</v>
      </c>
      <c r="R2084" t="s">
        <v>8327</v>
      </c>
      <c r="S2084" s="17">
        <f t="shared" si="131"/>
        <v>40811.120324074072</v>
      </c>
      <c r="T2084" s="17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3"/>
        <v>34</v>
      </c>
      <c r="Q2085" s="13" t="s">
        <v>8323</v>
      </c>
      <c r="R2085" t="s">
        <v>8327</v>
      </c>
      <c r="S2085" s="17">
        <f t="shared" si="131"/>
        <v>41034.72216435185</v>
      </c>
      <c r="T2085" s="17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3"/>
        <v>70.650000000000006</v>
      </c>
      <c r="Q2086" s="13" t="s">
        <v>8323</v>
      </c>
      <c r="R2086" t="s">
        <v>8327</v>
      </c>
      <c r="S2086" s="17">
        <f t="shared" si="131"/>
        <v>41731.833124999997</v>
      </c>
      <c r="T2086" s="17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3"/>
        <v>89.3</v>
      </c>
      <c r="Q2087" s="13" t="s">
        <v>8323</v>
      </c>
      <c r="R2087" t="s">
        <v>8327</v>
      </c>
      <c r="S2087" s="17">
        <f t="shared" si="131"/>
        <v>41075.835497685184</v>
      </c>
      <c r="T2087" s="17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3"/>
        <v>115.09</v>
      </c>
      <c r="Q2088" s="13" t="s">
        <v>8323</v>
      </c>
      <c r="R2088" t="s">
        <v>8327</v>
      </c>
      <c r="S2088" s="17">
        <f t="shared" si="131"/>
        <v>40860.67050925926</v>
      </c>
      <c r="T2088" s="17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3"/>
        <v>62.12</v>
      </c>
      <c r="Q2089" s="13" t="s">
        <v>8323</v>
      </c>
      <c r="R2089" t="s">
        <v>8327</v>
      </c>
      <c r="S2089" s="17">
        <f t="shared" si="131"/>
        <v>40764.204375000001</v>
      </c>
      <c r="T2089" s="17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3"/>
        <v>46.2</v>
      </c>
      <c r="Q2090" s="13" t="s">
        <v>8323</v>
      </c>
      <c r="R2090" t="s">
        <v>8327</v>
      </c>
      <c r="S2090" s="17">
        <f t="shared" si="131"/>
        <v>40395.714722222219</v>
      </c>
      <c r="T2090" s="17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3"/>
        <v>48.55</v>
      </c>
      <c r="Q2091" s="13" t="s">
        <v>8323</v>
      </c>
      <c r="R2091" t="s">
        <v>8327</v>
      </c>
      <c r="S2091" s="17">
        <f t="shared" si="131"/>
        <v>41453.076319444444</v>
      </c>
      <c r="T2091" s="17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3"/>
        <v>57.52</v>
      </c>
      <c r="Q2092" s="13" t="s">
        <v>8323</v>
      </c>
      <c r="R2092" t="s">
        <v>8327</v>
      </c>
      <c r="S2092" s="17">
        <f t="shared" si="131"/>
        <v>41299.381423611114</v>
      </c>
      <c r="T2092" s="17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3"/>
        <v>88.15</v>
      </c>
      <c r="Q2093" s="13" t="s">
        <v>8323</v>
      </c>
      <c r="R2093" t="s">
        <v>8327</v>
      </c>
      <c r="S2093" s="17">
        <f t="shared" si="131"/>
        <v>40555.322662037033</v>
      </c>
      <c r="T2093" s="17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3"/>
        <v>110.49</v>
      </c>
      <c r="Q2094" s="13" t="s">
        <v>8323</v>
      </c>
      <c r="R2094" t="s">
        <v>8327</v>
      </c>
      <c r="S2094" s="17">
        <f t="shared" si="131"/>
        <v>40763.707546296297</v>
      </c>
      <c r="T2094" s="17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3"/>
        <v>66.83</v>
      </c>
      <c r="Q2095" s="13" t="s">
        <v>8323</v>
      </c>
      <c r="R2095" t="s">
        <v>8327</v>
      </c>
      <c r="S2095" s="17">
        <f t="shared" si="131"/>
        <v>41205.854537037041</v>
      </c>
      <c r="T2095" s="17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3"/>
        <v>58.6</v>
      </c>
      <c r="Q2096" s="13" t="s">
        <v>8323</v>
      </c>
      <c r="R2096" t="s">
        <v>8327</v>
      </c>
      <c r="S2096" s="17">
        <f t="shared" si="131"/>
        <v>40939.02002314815</v>
      </c>
      <c r="T2096" s="17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3"/>
        <v>113.64</v>
      </c>
      <c r="Q2097" s="13" t="s">
        <v>8323</v>
      </c>
      <c r="R2097" t="s">
        <v>8327</v>
      </c>
      <c r="S2097" s="17">
        <f t="shared" si="131"/>
        <v>40758.733483796292</v>
      </c>
      <c r="T2097" s="17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3"/>
        <v>43.57</v>
      </c>
      <c r="Q2098" s="13" t="s">
        <v>8323</v>
      </c>
      <c r="R2098" t="s">
        <v>8327</v>
      </c>
      <c r="S2098" s="17">
        <f t="shared" si="131"/>
        <v>41192.758506944447</v>
      </c>
      <c r="T2098" s="17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3"/>
        <v>78.95</v>
      </c>
      <c r="Q2099" s="13" t="s">
        <v>8323</v>
      </c>
      <c r="R2099" t="s">
        <v>8327</v>
      </c>
      <c r="S2099" s="17">
        <f t="shared" si="131"/>
        <v>40818.58489583333</v>
      </c>
      <c r="T2099" s="17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3"/>
        <v>188.13</v>
      </c>
      <c r="Q2100" s="13" t="s">
        <v>8323</v>
      </c>
      <c r="R2100" t="s">
        <v>8327</v>
      </c>
      <c r="S2100" s="17">
        <f t="shared" si="131"/>
        <v>40946.11383101852</v>
      </c>
      <c r="T2100" s="17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3"/>
        <v>63.03</v>
      </c>
      <c r="Q2101" s="13" t="s">
        <v>8323</v>
      </c>
      <c r="R2101" t="s">
        <v>8327</v>
      </c>
      <c r="S2101" s="17">
        <f t="shared" si="131"/>
        <v>42173.746342592596</v>
      </c>
      <c r="T2101" s="17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3"/>
        <v>30.37</v>
      </c>
      <c r="Q2102" s="13" t="s">
        <v>8323</v>
      </c>
      <c r="R2102" t="s">
        <v>8327</v>
      </c>
      <c r="S2102" s="17">
        <f t="shared" si="131"/>
        <v>41074.834965277776</v>
      </c>
      <c r="T2102" s="17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3"/>
        <v>51.48</v>
      </c>
      <c r="Q2103" s="13" t="s">
        <v>8323</v>
      </c>
      <c r="R2103" t="s">
        <v>8327</v>
      </c>
      <c r="S2103" s="17">
        <f t="shared" si="131"/>
        <v>40892.149467592593</v>
      </c>
      <c r="T2103" s="17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3"/>
        <v>35.79</v>
      </c>
      <c r="Q2104" s="13" t="s">
        <v>8323</v>
      </c>
      <c r="R2104" t="s">
        <v>8327</v>
      </c>
      <c r="S2104" s="17">
        <f t="shared" si="131"/>
        <v>40638.868611111109</v>
      </c>
      <c r="T2104" s="17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3"/>
        <v>98.82</v>
      </c>
      <c r="Q2105" s="13" t="s">
        <v>8323</v>
      </c>
      <c r="R2105" t="s">
        <v>8327</v>
      </c>
      <c r="S2105" s="17">
        <f t="shared" si="131"/>
        <v>41192.754942129628</v>
      </c>
      <c r="T2105" s="17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3"/>
        <v>28</v>
      </c>
      <c r="Q2106" s="13" t="s">
        <v>8323</v>
      </c>
      <c r="R2106" t="s">
        <v>8327</v>
      </c>
      <c r="S2106" s="17">
        <f t="shared" si="131"/>
        <v>41394.074467592596</v>
      </c>
      <c r="T2106" s="17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3"/>
        <v>51.31</v>
      </c>
      <c r="Q2107" s="13" t="s">
        <v>8323</v>
      </c>
      <c r="R2107" t="s">
        <v>8327</v>
      </c>
      <c r="S2107" s="17">
        <f t="shared" si="131"/>
        <v>41951.788807870369</v>
      </c>
      <c r="T2107" s="17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3"/>
        <v>53.52</v>
      </c>
      <c r="Q2108" s="13" t="s">
        <v>8323</v>
      </c>
      <c r="R2108" t="s">
        <v>8327</v>
      </c>
      <c r="S2108" s="17">
        <f t="shared" si="131"/>
        <v>41270.21497685185</v>
      </c>
      <c r="T2108" s="17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3"/>
        <v>37.15</v>
      </c>
      <c r="Q2109" s="13" t="s">
        <v>8323</v>
      </c>
      <c r="R2109" t="s">
        <v>8327</v>
      </c>
      <c r="S2109" s="17">
        <f t="shared" si="131"/>
        <v>41934.71056712963</v>
      </c>
      <c r="T2109" s="17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3"/>
        <v>89.9</v>
      </c>
      <c r="Q2110" s="13" t="s">
        <v>8323</v>
      </c>
      <c r="R2110" t="s">
        <v>8327</v>
      </c>
      <c r="S2110" s="17">
        <f t="shared" si="131"/>
        <v>41135.175694444442</v>
      </c>
      <c r="T2110" s="17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3"/>
        <v>106.53</v>
      </c>
      <c r="Q2111" s="13" t="s">
        <v>8323</v>
      </c>
      <c r="R2111" t="s">
        <v>8327</v>
      </c>
      <c r="S2111" s="17">
        <f t="shared" si="131"/>
        <v>42160.708530092597</v>
      </c>
      <c r="T2111" s="17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3"/>
        <v>52.82</v>
      </c>
      <c r="Q2112" s="13" t="s">
        <v>8323</v>
      </c>
      <c r="R2112" t="s">
        <v>8327</v>
      </c>
      <c r="S2112" s="17">
        <f t="shared" si="131"/>
        <v>41759.670937499999</v>
      </c>
      <c r="T2112" s="17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3"/>
        <v>54.62</v>
      </c>
      <c r="Q2113" s="13" t="s">
        <v>8323</v>
      </c>
      <c r="R2113" t="s">
        <v>8327</v>
      </c>
      <c r="S2113" s="17">
        <f t="shared" si="131"/>
        <v>40703.197048611109</v>
      </c>
      <c r="T2113" s="17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3"/>
        <v>27.27</v>
      </c>
      <c r="Q2114" s="13" t="s">
        <v>8323</v>
      </c>
      <c r="R2114" t="s">
        <v>8327</v>
      </c>
      <c r="S2114" s="17">
        <f t="shared" si="131"/>
        <v>41365.928159722222</v>
      </c>
      <c r="T2114" s="17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si="133"/>
        <v>68.599999999999994</v>
      </c>
      <c r="Q2115" s="13" t="s">
        <v>8323</v>
      </c>
      <c r="R2115" t="s">
        <v>8327</v>
      </c>
      <c r="S2115" s="17">
        <f t="shared" ref="S2115:S2178" si="135">(((J2115/60)/60)/24)+DATE(1970,1,1)</f>
        <v>41870.86546296296</v>
      </c>
      <c r="T2115" s="17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5"/>
        <v>40458.815625000003</v>
      </c>
      <c r="T2116" s="17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5"/>
        <v>40564.081030092595</v>
      </c>
      <c r="T2117" s="17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5"/>
        <v>41136.777812500004</v>
      </c>
      <c r="T2118" s="17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5"/>
        <v>42290.059594907405</v>
      </c>
      <c r="T2119" s="17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5"/>
        <v>40718.839537037034</v>
      </c>
      <c r="T2120" s="17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5"/>
        <v>41107.130150462966</v>
      </c>
      <c r="T2121" s="17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5"/>
        <v>41591.964537037034</v>
      </c>
      <c r="T2122" s="17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5"/>
        <v>42716.7424537037</v>
      </c>
      <c r="T2123" s="17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5"/>
        <v>42712.300567129627</v>
      </c>
      <c r="T2124" s="17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5"/>
        <v>40198.424849537041</v>
      </c>
      <c r="T2125" s="17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5"/>
        <v>40464.028182870366</v>
      </c>
      <c r="T2126" s="17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5"/>
        <v>42191.023530092592</v>
      </c>
      <c r="T2127" s="17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5"/>
        <v>41951.973229166666</v>
      </c>
      <c r="T2128" s="17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5"/>
        <v>42045.50535879629</v>
      </c>
      <c r="T2129" s="17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5"/>
        <v>41843.772789351853</v>
      </c>
      <c r="T2130" s="17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5"/>
        <v>42409.024305555555</v>
      </c>
      <c r="T2131" s="17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5"/>
        <v>41832.086377314816</v>
      </c>
      <c r="T2132" s="17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5"/>
        <v>42167.207071759258</v>
      </c>
      <c r="T2133" s="17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5"/>
        <v>41643.487175925926</v>
      </c>
      <c r="T2134" s="17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5"/>
        <v>40619.097210648149</v>
      </c>
      <c r="T2135" s="17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5"/>
        <v>41361.886469907404</v>
      </c>
      <c r="T2136" s="17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5"/>
        <v>41156.963344907403</v>
      </c>
      <c r="T2137" s="17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ref="P2138:P2201" si="137">IFERROR(ROUND(E2138/L2138,2),0)</f>
        <v>11.92</v>
      </c>
      <c r="Q2138" s="13" t="s">
        <v>8331</v>
      </c>
      <c r="R2138" t="s">
        <v>8332</v>
      </c>
      <c r="S2138" s="17">
        <f t="shared" si="135"/>
        <v>41536.509097222224</v>
      </c>
      <c r="T2138" s="17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7"/>
        <v>26.6</v>
      </c>
      <c r="Q2139" s="13" t="s">
        <v>8331</v>
      </c>
      <c r="R2139" t="s">
        <v>8332</v>
      </c>
      <c r="S2139" s="17">
        <f t="shared" si="135"/>
        <v>41948.771168981482</v>
      </c>
      <c r="T2139" s="17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7"/>
        <v>10.67</v>
      </c>
      <c r="Q2140" s="13" t="s">
        <v>8331</v>
      </c>
      <c r="R2140" t="s">
        <v>8332</v>
      </c>
      <c r="S2140" s="17">
        <f t="shared" si="135"/>
        <v>41557.013182870374</v>
      </c>
      <c r="T2140" s="17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7"/>
        <v>29.04</v>
      </c>
      <c r="Q2141" s="13" t="s">
        <v>8331</v>
      </c>
      <c r="R2141" t="s">
        <v>8332</v>
      </c>
      <c r="S2141" s="17">
        <f t="shared" si="135"/>
        <v>42647.750092592592</v>
      </c>
      <c r="T2141" s="17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7"/>
        <v>50.91</v>
      </c>
      <c r="Q2142" s="13" t="s">
        <v>8331</v>
      </c>
      <c r="R2142" t="s">
        <v>8332</v>
      </c>
      <c r="S2142" s="17">
        <f t="shared" si="135"/>
        <v>41255.833611111113</v>
      </c>
      <c r="T2142" s="17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7"/>
        <v>0</v>
      </c>
      <c r="Q2143" s="13" t="s">
        <v>8331</v>
      </c>
      <c r="R2143" t="s">
        <v>8332</v>
      </c>
      <c r="S2143" s="17">
        <f t="shared" si="135"/>
        <v>41927.235636574071</v>
      </c>
      <c r="T2143" s="17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7"/>
        <v>50.08</v>
      </c>
      <c r="Q2144" s="13" t="s">
        <v>8331</v>
      </c>
      <c r="R2144" t="s">
        <v>8332</v>
      </c>
      <c r="S2144" s="17">
        <f t="shared" si="135"/>
        <v>42340.701504629629</v>
      </c>
      <c r="T2144" s="17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7"/>
        <v>45</v>
      </c>
      <c r="Q2145" s="13" t="s">
        <v>8331</v>
      </c>
      <c r="R2145" t="s">
        <v>8332</v>
      </c>
      <c r="S2145" s="17">
        <f t="shared" si="135"/>
        <v>40332.886712962965</v>
      </c>
      <c r="T2145" s="17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7"/>
        <v>25.29</v>
      </c>
      <c r="Q2146" s="13" t="s">
        <v>8331</v>
      </c>
      <c r="R2146" t="s">
        <v>8332</v>
      </c>
      <c r="S2146" s="17">
        <f t="shared" si="135"/>
        <v>41499.546759259261</v>
      </c>
      <c r="T2146" s="17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7"/>
        <v>51.29</v>
      </c>
      <c r="Q2147" s="13" t="s">
        <v>8331</v>
      </c>
      <c r="R2147" t="s">
        <v>8332</v>
      </c>
      <c r="S2147" s="17">
        <f t="shared" si="135"/>
        <v>41575.237430555557</v>
      </c>
      <c r="T2147" s="17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7"/>
        <v>1</v>
      </c>
      <c r="Q2148" s="13" t="s">
        <v>8331</v>
      </c>
      <c r="R2148" t="s">
        <v>8332</v>
      </c>
      <c r="S2148" s="17">
        <f t="shared" si="135"/>
        <v>42397.679513888885</v>
      </c>
      <c r="T2148" s="17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7"/>
        <v>49.38</v>
      </c>
      <c r="Q2149" s="13" t="s">
        <v>8331</v>
      </c>
      <c r="R2149" t="s">
        <v>8332</v>
      </c>
      <c r="S2149" s="17">
        <f t="shared" si="135"/>
        <v>41927.295694444445</v>
      </c>
      <c r="T2149" s="17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7"/>
        <v>1</v>
      </c>
      <c r="Q2150" s="13" t="s">
        <v>8331</v>
      </c>
      <c r="R2150" t="s">
        <v>8332</v>
      </c>
      <c r="S2150" s="17">
        <f t="shared" si="135"/>
        <v>42066.733587962968</v>
      </c>
      <c r="T2150" s="17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7"/>
        <v>0</v>
      </c>
      <c r="Q2151" s="13" t="s">
        <v>8331</v>
      </c>
      <c r="R2151" t="s">
        <v>8332</v>
      </c>
      <c r="S2151" s="17">
        <f t="shared" si="135"/>
        <v>40355.024953703702</v>
      </c>
      <c r="T2151" s="17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7"/>
        <v>101.25</v>
      </c>
      <c r="Q2152" s="13" t="s">
        <v>8331</v>
      </c>
      <c r="R2152" t="s">
        <v>8332</v>
      </c>
      <c r="S2152" s="17">
        <f t="shared" si="135"/>
        <v>42534.284710648149</v>
      </c>
      <c r="T2152" s="17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7"/>
        <v>19.670000000000002</v>
      </c>
      <c r="Q2153" s="13" t="s">
        <v>8331</v>
      </c>
      <c r="R2153" t="s">
        <v>8332</v>
      </c>
      <c r="S2153" s="17">
        <f t="shared" si="135"/>
        <v>42520.847384259265</v>
      </c>
      <c r="T2153" s="17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7"/>
        <v>12.5</v>
      </c>
      <c r="Q2154" s="13" t="s">
        <v>8331</v>
      </c>
      <c r="R2154" t="s">
        <v>8332</v>
      </c>
      <c r="S2154" s="17">
        <f t="shared" si="135"/>
        <v>41683.832280092596</v>
      </c>
      <c r="T2154" s="17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7"/>
        <v>8.5</v>
      </c>
      <c r="Q2155" s="13" t="s">
        <v>8331</v>
      </c>
      <c r="R2155" t="s">
        <v>8332</v>
      </c>
      <c r="S2155" s="17">
        <f t="shared" si="135"/>
        <v>41974.911087962959</v>
      </c>
      <c r="T2155" s="17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7"/>
        <v>1</v>
      </c>
      <c r="Q2156" s="13" t="s">
        <v>8331</v>
      </c>
      <c r="R2156" t="s">
        <v>8332</v>
      </c>
      <c r="S2156" s="17">
        <f t="shared" si="135"/>
        <v>41647.632256944446</v>
      </c>
      <c r="T2156" s="17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7"/>
        <v>23</v>
      </c>
      <c r="Q2157" s="13" t="s">
        <v>8331</v>
      </c>
      <c r="R2157" t="s">
        <v>8332</v>
      </c>
      <c r="S2157" s="17">
        <f t="shared" si="135"/>
        <v>42430.747511574074</v>
      </c>
      <c r="T2157" s="17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7"/>
        <v>17.989999999999998</v>
      </c>
      <c r="Q2158" s="13" t="s">
        <v>8331</v>
      </c>
      <c r="R2158" t="s">
        <v>8332</v>
      </c>
      <c r="S2158" s="17">
        <f t="shared" si="135"/>
        <v>41488.85423611111</v>
      </c>
      <c r="T2158" s="17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7"/>
        <v>370.95</v>
      </c>
      <c r="Q2159" s="13" t="s">
        <v>8331</v>
      </c>
      <c r="R2159" t="s">
        <v>8332</v>
      </c>
      <c r="S2159" s="17">
        <f t="shared" si="135"/>
        <v>42694.98128472222</v>
      </c>
      <c r="T2159" s="17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7"/>
        <v>63.57</v>
      </c>
      <c r="Q2160" s="13" t="s">
        <v>8331</v>
      </c>
      <c r="R2160" t="s">
        <v>8332</v>
      </c>
      <c r="S2160" s="17">
        <f t="shared" si="135"/>
        <v>41264.853865740741</v>
      </c>
      <c r="T2160" s="17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7"/>
        <v>13</v>
      </c>
      <c r="Q2161" s="13" t="s">
        <v>8331</v>
      </c>
      <c r="R2161" t="s">
        <v>8332</v>
      </c>
      <c r="S2161" s="17">
        <f t="shared" si="135"/>
        <v>40710.731180555551</v>
      </c>
      <c r="T2161" s="17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7"/>
        <v>5.31</v>
      </c>
      <c r="Q2162" s="13" t="s">
        <v>8331</v>
      </c>
      <c r="R2162" t="s">
        <v>8332</v>
      </c>
      <c r="S2162" s="17">
        <f t="shared" si="135"/>
        <v>41018.711863425924</v>
      </c>
      <c r="T2162" s="17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7"/>
        <v>35.619999999999997</v>
      </c>
      <c r="Q2163" s="13" t="s">
        <v>8323</v>
      </c>
      <c r="R2163" t="s">
        <v>8324</v>
      </c>
      <c r="S2163" s="17">
        <f t="shared" si="135"/>
        <v>42240.852534722217</v>
      </c>
      <c r="T2163" s="17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7"/>
        <v>87.1</v>
      </c>
      <c r="Q2164" s="13" t="s">
        <v>8323</v>
      </c>
      <c r="R2164" t="s">
        <v>8324</v>
      </c>
      <c r="S2164" s="17">
        <f t="shared" si="135"/>
        <v>41813.766099537039</v>
      </c>
      <c r="T2164" s="17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7"/>
        <v>75.11</v>
      </c>
      <c r="Q2165" s="13" t="s">
        <v>8323</v>
      </c>
      <c r="R2165" t="s">
        <v>8324</v>
      </c>
      <c r="S2165" s="17">
        <f t="shared" si="135"/>
        <v>42111.899537037039</v>
      </c>
      <c r="T2165" s="17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7"/>
        <v>68.010000000000005</v>
      </c>
      <c r="Q2166" s="13" t="s">
        <v>8323</v>
      </c>
      <c r="R2166" t="s">
        <v>8324</v>
      </c>
      <c r="S2166" s="17">
        <f t="shared" si="135"/>
        <v>42515.71775462963</v>
      </c>
      <c r="T2166" s="17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7"/>
        <v>29.62</v>
      </c>
      <c r="Q2167" s="13" t="s">
        <v>8323</v>
      </c>
      <c r="R2167" t="s">
        <v>8324</v>
      </c>
      <c r="S2167" s="17">
        <f t="shared" si="135"/>
        <v>42438.667071759264</v>
      </c>
      <c r="T2167" s="17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7"/>
        <v>91.63</v>
      </c>
      <c r="Q2168" s="13" t="s">
        <v>8323</v>
      </c>
      <c r="R2168" t="s">
        <v>8324</v>
      </c>
      <c r="S2168" s="17">
        <f t="shared" si="135"/>
        <v>41933.838171296295</v>
      </c>
      <c r="T2168" s="17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7"/>
        <v>22.5</v>
      </c>
      <c r="Q2169" s="13" t="s">
        <v>8323</v>
      </c>
      <c r="R2169" t="s">
        <v>8324</v>
      </c>
      <c r="S2169" s="17">
        <f t="shared" si="135"/>
        <v>41153.066400462965</v>
      </c>
      <c r="T2169" s="17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7"/>
        <v>64.37</v>
      </c>
      <c r="Q2170" s="13" t="s">
        <v>8323</v>
      </c>
      <c r="R2170" t="s">
        <v>8324</v>
      </c>
      <c r="S2170" s="17">
        <f t="shared" si="135"/>
        <v>42745.600243055553</v>
      </c>
      <c r="T2170" s="17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7"/>
        <v>21.86</v>
      </c>
      <c r="Q2171" s="13" t="s">
        <v>8323</v>
      </c>
      <c r="R2171" t="s">
        <v>8324</v>
      </c>
      <c r="S2171" s="17">
        <f t="shared" si="135"/>
        <v>42793.700821759259</v>
      </c>
      <c r="T2171" s="17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7"/>
        <v>33.32</v>
      </c>
      <c r="Q2172" s="13" t="s">
        <v>8323</v>
      </c>
      <c r="R2172" t="s">
        <v>8324</v>
      </c>
      <c r="S2172" s="17">
        <f t="shared" si="135"/>
        <v>42198.750254629631</v>
      </c>
      <c r="T2172" s="17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7"/>
        <v>90.28</v>
      </c>
      <c r="Q2173" s="13" t="s">
        <v>8323</v>
      </c>
      <c r="R2173" t="s">
        <v>8324</v>
      </c>
      <c r="S2173" s="17">
        <f t="shared" si="135"/>
        <v>42141.95711805555</v>
      </c>
      <c r="T2173" s="17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7"/>
        <v>76.92</v>
      </c>
      <c r="Q2174" s="13" t="s">
        <v>8323</v>
      </c>
      <c r="R2174" t="s">
        <v>8324</v>
      </c>
      <c r="S2174" s="17">
        <f t="shared" si="135"/>
        <v>42082.580092592587</v>
      </c>
      <c r="T2174" s="17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7"/>
        <v>59.23</v>
      </c>
      <c r="Q2175" s="13" t="s">
        <v>8323</v>
      </c>
      <c r="R2175" t="s">
        <v>8324</v>
      </c>
      <c r="S2175" s="17">
        <f t="shared" si="135"/>
        <v>41495.692627314813</v>
      </c>
      <c r="T2175" s="17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7"/>
        <v>65.38</v>
      </c>
      <c r="Q2176" s="13" t="s">
        <v>8323</v>
      </c>
      <c r="R2176" t="s">
        <v>8324</v>
      </c>
      <c r="S2176" s="17">
        <f t="shared" si="135"/>
        <v>42465.542905092589</v>
      </c>
      <c r="T2176" s="17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7"/>
        <v>67.31</v>
      </c>
      <c r="Q2177" s="13" t="s">
        <v>8323</v>
      </c>
      <c r="R2177" t="s">
        <v>8324</v>
      </c>
      <c r="S2177" s="17">
        <f t="shared" si="135"/>
        <v>42565.009097222224</v>
      </c>
      <c r="T2177" s="17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7"/>
        <v>88.75</v>
      </c>
      <c r="Q2178" s="13" t="s">
        <v>8323</v>
      </c>
      <c r="R2178" t="s">
        <v>8324</v>
      </c>
      <c r="S2178" s="17">
        <f t="shared" si="135"/>
        <v>42096.633206018523</v>
      </c>
      <c r="T2178" s="17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si="137"/>
        <v>65.87</v>
      </c>
      <c r="Q2179" s="13" t="s">
        <v>8323</v>
      </c>
      <c r="R2179" t="s">
        <v>8324</v>
      </c>
      <c r="S2179" s="17">
        <f t="shared" ref="S2179:S2242" si="139">(((J2179/60)/60)/24)+DATE(1970,1,1)</f>
        <v>42502.250775462962</v>
      </c>
      <c r="T2179" s="17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9"/>
        <v>42723.63653935185</v>
      </c>
      <c r="T2180" s="17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9"/>
        <v>42075.171203703707</v>
      </c>
      <c r="T2181" s="17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9"/>
        <v>42279.669768518521</v>
      </c>
      <c r="T2182" s="17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9"/>
        <v>42773.005243055552</v>
      </c>
      <c r="T2183" s="17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9"/>
        <v>41879.900752314818</v>
      </c>
      <c r="T2184" s="17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9"/>
        <v>42745.365474537044</v>
      </c>
      <c r="T2185" s="17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9"/>
        <v>42380.690289351856</v>
      </c>
      <c r="T2186" s="17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9"/>
        <v>41319.349988425929</v>
      </c>
      <c r="T2187" s="17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9"/>
        <v>42583.615081018521</v>
      </c>
      <c r="T2188" s="17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9"/>
        <v>42068.209097222221</v>
      </c>
      <c r="T2189" s="17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9"/>
        <v>42633.586122685185</v>
      </c>
      <c r="T2190" s="17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9"/>
        <v>42467.788194444445</v>
      </c>
      <c r="T2191" s="17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9"/>
        <v>42417.625046296293</v>
      </c>
      <c r="T2192" s="17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9"/>
        <v>42768.833645833336</v>
      </c>
      <c r="T2193" s="17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9"/>
        <v>42691.8512037037</v>
      </c>
      <c r="T2194" s="17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9"/>
        <v>42664.405925925923</v>
      </c>
      <c r="T2195" s="17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9"/>
        <v>42425.757986111115</v>
      </c>
      <c r="T2196" s="17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9"/>
        <v>42197.771990740745</v>
      </c>
      <c r="T2197" s="17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9"/>
        <v>42675.487291666665</v>
      </c>
      <c r="T2198" s="17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9"/>
        <v>42033.584016203706</v>
      </c>
      <c r="T2199" s="17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9"/>
        <v>42292.513888888891</v>
      </c>
      <c r="T2200" s="17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9"/>
        <v>42262.416643518518</v>
      </c>
      <c r="T2201" s="17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ref="P2202:P2265" si="141">IFERROR(ROUND(E2202/L2202,2),0)</f>
        <v>41.23</v>
      </c>
      <c r="Q2202" s="13" t="s">
        <v>8331</v>
      </c>
      <c r="R2202" t="s">
        <v>8349</v>
      </c>
      <c r="S2202" s="17">
        <f t="shared" si="139"/>
        <v>42163.625787037032</v>
      </c>
      <c r="T2202" s="17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41"/>
        <v>15.04</v>
      </c>
      <c r="Q2203" s="13" t="s">
        <v>8323</v>
      </c>
      <c r="R2203" t="s">
        <v>8328</v>
      </c>
      <c r="S2203" s="17">
        <f t="shared" si="139"/>
        <v>41276.846817129634</v>
      </c>
      <c r="T2203" s="17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41"/>
        <v>39.07</v>
      </c>
      <c r="Q2204" s="13" t="s">
        <v>8323</v>
      </c>
      <c r="R2204" t="s">
        <v>8328</v>
      </c>
      <c r="S2204" s="17">
        <f t="shared" si="139"/>
        <v>41184.849166666667</v>
      </c>
      <c r="T2204" s="17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41"/>
        <v>43.82</v>
      </c>
      <c r="Q2205" s="13" t="s">
        <v>8323</v>
      </c>
      <c r="R2205" t="s">
        <v>8328</v>
      </c>
      <c r="S2205" s="17">
        <f t="shared" si="139"/>
        <v>42241.85974537037</v>
      </c>
      <c r="T2205" s="17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41"/>
        <v>27.3</v>
      </c>
      <c r="Q2206" s="13" t="s">
        <v>8323</v>
      </c>
      <c r="R2206" t="s">
        <v>8328</v>
      </c>
      <c r="S2206" s="17">
        <f t="shared" si="139"/>
        <v>41312.311562499999</v>
      </c>
      <c r="T2206" s="17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41"/>
        <v>42.22</v>
      </c>
      <c r="Q2207" s="13" t="s">
        <v>8323</v>
      </c>
      <c r="R2207" t="s">
        <v>8328</v>
      </c>
      <c r="S2207" s="17">
        <f t="shared" si="139"/>
        <v>41031.82163194444</v>
      </c>
      <c r="T2207" s="17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41"/>
        <v>33.24</v>
      </c>
      <c r="Q2208" s="13" t="s">
        <v>8323</v>
      </c>
      <c r="R2208" t="s">
        <v>8328</v>
      </c>
      <c r="S2208" s="17">
        <f t="shared" si="139"/>
        <v>40997.257222222222</v>
      </c>
      <c r="T2208" s="17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41"/>
        <v>285.70999999999998</v>
      </c>
      <c r="Q2209" s="13" t="s">
        <v>8323</v>
      </c>
      <c r="R2209" t="s">
        <v>8328</v>
      </c>
      <c r="S2209" s="17">
        <f t="shared" si="139"/>
        <v>41564.194131944445</v>
      </c>
      <c r="T2209" s="17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41"/>
        <v>42.33</v>
      </c>
      <c r="Q2210" s="13" t="s">
        <v>8323</v>
      </c>
      <c r="R2210" t="s">
        <v>8328</v>
      </c>
      <c r="S2210" s="17">
        <f t="shared" si="139"/>
        <v>40946.882245370369</v>
      </c>
      <c r="T2210" s="17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41"/>
        <v>50.27</v>
      </c>
      <c r="Q2211" s="13" t="s">
        <v>8323</v>
      </c>
      <c r="R2211" t="s">
        <v>8328</v>
      </c>
      <c r="S2211" s="17">
        <f t="shared" si="139"/>
        <v>41732.479675925926</v>
      </c>
      <c r="T2211" s="17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41"/>
        <v>61.9</v>
      </c>
      <c r="Q2212" s="13" t="s">
        <v>8323</v>
      </c>
      <c r="R2212" t="s">
        <v>8328</v>
      </c>
      <c r="S2212" s="17">
        <f t="shared" si="139"/>
        <v>40956.066087962965</v>
      </c>
      <c r="T2212" s="17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41"/>
        <v>40.75</v>
      </c>
      <c r="Q2213" s="13" t="s">
        <v>8323</v>
      </c>
      <c r="R2213" t="s">
        <v>8328</v>
      </c>
      <c r="S2213" s="17">
        <f t="shared" si="139"/>
        <v>41716.785011574073</v>
      </c>
      <c r="T2213" s="17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41"/>
        <v>55.8</v>
      </c>
      <c r="Q2214" s="13" t="s">
        <v>8323</v>
      </c>
      <c r="R2214" t="s">
        <v>8328</v>
      </c>
      <c r="S2214" s="17">
        <f t="shared" si="139"/>
        <v>41548.747418981482</v>
      </c>
      <c r="T2214" s="17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41"/>
        <v>10</v>
      </c>
      <c r="Q2215" s="13" t="s">
        <v>8323</v>
      </c>
      <c r="R2215" t="s">
        <v>8328</v>
      </c>
      <c r="S2215" s="17">
        <f t="shared" si="139"/>
        <v>42109.826145833329</v>
      </c>
      <c r="T2215" s="17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41"/>
        <v>73.13</v>
      </c>
      <c r="Q2216" s="13" t="s">
        <v>8323</v>
      </c>
      <c r="R2216" t="s">
        <v>8328</v>
      </c>
      <c r="S2216" s="17">
        <f t="shared" si="139"/>
        <v>41646.792222222226</v>
      </c>
      <c r="T2216" s="17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41"/>
        <v>26.06</v>
      </c>
      <c r="Q2217" s="13" t="s">
        <v>8323</v>
      </c>
      <c r="R2217" t="s">
        <v>8328</v>
      </c>
      <c r="S2217" s="17">
        <f t="shared" si="139"/>
        <v>40958.717268518521</v>
      </c>
      <c r="T2217" s="17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41"/>
        <v>22.64</v>
      </c>
      <c r="Q2218" s="13" t="s">
        <v>8323</v>
      </c>
      <c r="R2218" t="s">
        <v>8328</v>
      </c>
      <c r="S2218" s="17">
        <f t="shared" si="139"/>
        <v>42194.751678240747</v>
      </c>
      <c r="T2218" s="17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41"/>
        <v>47.22</v>
      </c>
      <c r="Q2219" s="13" t="s">
        <v>8323</v>
      </c>
      <c r="R2219" t="s">
        <v>8328</v>
      </c>
      <c r="S2219" s="17">
        <f t="shared" si="139"/>
        <v>42299.776770833334</v>
      </c>
      <c r="T2219" s="17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41"/>
        <v>32.32</v>
      </c>
      <c r="Q2220" s="13" t="s">
        <v>8323</v>
      </c>
      <c r="R2220" t="s">
        <v>8328</v>
      </c>
      <c r="S2220" s="17">
        <f t="shared" si="139"/>
        <v>41127.812303240738</v>
      </c>
      <c r="T2220" s="17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41"/>
        <v>53.42</v>
      </c>
      <c r="Q2221" s="13" t="s">
        <v>8323</v>
      </c>
      <c r="R2221" t="s">
        <v>8328</v>
      </c>
      <c r="S2221" s="17">
        <f t="shared" si="139"/>
        <v>42205.718888888892</v>
      </c>
      <c r="T2221" s="17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41"/>
        <v>51.3</v>
      </c>
      <c r="Q2222" s="13" t="s">
        <v>8323</v>
      </c>
      <c r="R2222" t="s">
        <v>8328</v>
      </c>
      <c r="S2222" s="17">
        <f t="shared" si="139"/>
        <v>41452.060601851852</v>
      </c>
      <c r="T2222" s="17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41"/>
        <v>37.200000000000003</v>
      </c>
      <c r="Q2223" s="13" t="s">
        <v>8331</v>
      </c>
      <c r="R2223" t="s">
        <v>8349</v>
      </c>
      <c r="S2223" s="17">
        <f t="shared" si="139"/>
        <v>42452.666770833333</v>
      </c>
      <c r="T2223" s="17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41"/>
        <v>27.1</v>
      </c>
      <c r="Q2224" s="13" t="s">
        <v>8331</v>
      </c>
      <c r="R2224" t="s">
        <v>8349</v>
      </c>
      <c r="S2224" s="17">
        <f t="shared" si="139"/>
        <v>40906.787581018521</v>
      </c>
      <c r="T2224" s="17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41"/>
        <v>206.31</v>
      </c>
      <c r="Q2225" s="13" t="s">
        <v>8331</v>
      </c>
      <c r="R2225" t="s">
        <v>8349</v>
      </c>
      <c r="S2225" s="17">
        <f t="shared" si="139"/>
        <v>42152.640833333338</v>
      </c>
      <c r="T2225" s="17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41"/>
        <v>82.15</v>
      </c>
      <c r="Q2226" s="13" t="s">
        <v>8331</v>
      </c>
      <c r="R2226" t="s">
        <v>8349</v>
      </c>
      <c r="S2226" s="17">
        <f t="shared" si="139"/>
        <v>42644.667534722219</v>
      </c>
      <c r="T2226" s="17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41"/>
        <v>164.8</v>
      </c>
      <c r="Q2227" s="13" t="s">
        <v>8331</v>
      </c>
      <c r="R2227" t="s">
        <v>8349</v>
      </c>
      <c r="S2227" s="17">
        <f t="shared" si="139"/>
        <v>41873.79184027778</v>
      </c>
      <c r="T2227" s="17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41"/>
        <v>60.82</v>
      </c>
      <c r="Q2228" s="13" t="s">
        <v>8331</v>
      </c>
      <c r="R2228" t="s">
        <v>8349</v>
      </c>
      <c r="S2228" s="17">
        <f t="shared" si="139"/>
        <v>42381.79886574074</v>
      </c>
      <c r="T2228" s="17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41"/>
        <v>67.97</v>
      </c>
      <c r="Q2229" s="13" t="s">
        <v>8331</v>
      </c>
      <c r="R2229" t="s">
        <v>8349</v>
      </c>
      <c r="S2229" s="17">
        <f t="shared" si="139"/>
        <v>41561.807349537034</v>
      </c>
      <c r="T2229" s="17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41"/>
        <v>81.56</v>
      </c>
      <c r="Q2230" s="13" t="s">
        <v>8331</v>
      </c>
      <c r="R2230" t="s">
        <v>8349</v>
      </c>
      <c r="S2230" s="17">
        <f t="shared" si="139"/>
        <v>42202.278194444443</v>
      </c>
      <c r="T2230" s="17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41"/>
        <v>25.43</v>
      </c>
      <c r="Q2231" s="13" t="s">
        <v>8331</v>
      </c>
      <c r="R2231" t="s">
        <v>8349</v>
      </c>
      <c r="S2231" s="17">
        <f t="shared" si="139"/>
        <v>41484.664247685185</v>
      </c>
      <c r="T2231" s="17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41"/>
        <v>21.5</v>
      </c>
      <c r="Q2232" s="13" t="s">
        <v>8331</v>
      </c>
      <c r="R2232" t="s">
        <v>8349</v>
      </c>
      <c r="S2232" s="17">
        <f t="shared" si="139"/>
        <v>41724.881099537037</v>
      </c>
      <c r="T2232" s="17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41"/>
        <v>27.23</v>
      </c>
      <c r="Q2233" s="13" t="s">
        <v>8331</v>
      </c>
      <c r="R2233" t="s">
        <v>8349</v>
      </c>
      <c r="S2233" s="17">
        <f t="shared" si="139"/>
        <v>41423.910891203705</v>
      </c>
      <c r="T2233" s="17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41"/>
        <v>25.09</v>
      </c>
      <c r="Q2234" s="13" t="s">
        <v>8331</v>
      </c>
      <c r="R2234" t="s">
        <v>8349</v>
      </c>
      <c r="S2234" s="17">
        <f t="shared" si="139"/>
        <v>41806.794074074074</v>
      </c>
      <c r="T2234" s="17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41"/>
        <v>21.23</v>
      </c>
      <c r="Q2235" s="13" t="s">
        <v>8331</v>
      </c>
      <c r="R2235" t="s">
        <v>8349</v>
      </c>
      <c r="S2235" s="17">
        <f t="shared" si="139"/>
        <v>42331.378923611104</v>
      </c>
      <c r="T2235" s="17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41"/>
        <v>41.61</v>
      </c>
      <c r="Q2236" s="13" t="s">
        <v>8331</v>
      </c>
      <c r="R2236" t="s">
        <v>8349</v>
      </c>
      <c r="S2236" s="17">
        <f t="shared" si="139"/>
        <v>42710.824618055558</v>
      </c>
      <c r="T2236" s="17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41"/>
        <v>135.59</v>
      </c>
      <c r="Q2237" s="13" t="s">
        <v>8331</v>
      </c>
      <c r="R2237" t="s">
        <v>8349</v>
      </c>
      <c r="S2237" s="17">
        <f t="shared" si="139"/>
        <v>42062.022118055553</v>
      </c>
      <c r="T2237" s="17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41"/>
        <v>22.12</v>
      </c>
      <c r="Q2238" s="13" t="s">
        <v>8331</v>
      </c>
      <c r="R2238" t="s">
        <v>8349</v>
      </c>
      <c r="S2238" s="17">
        <f t="shared" si="139"/>
        <v>42371.617164351846</v>
      </c>
      <c r="T2238" s="17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41"/>
        <v>64.63</v>
      </c>
      <c r="Q2239" s="13" t="s">
        <v>8331</v>
      </c>
      <c r="R2239" t="s">
        <v>8349</v>
      </c>
      <c r="S2239" s="17">
        <f t="shared" si="139"/>
        <v>41915.003275462965</v>
      </c>
      <c r="T2239" s="17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41"/>
        <v>69.569999999999993</v>
      </c>
      <c r="Q2240" s="13" t="s">
        <v>8331</v>
      </c>
      <c r="R2240" t="s">
        <v>8349</v>
      </c>
      <c r="S2240" s="17">
        <f t="shared" si="139"/>
        <v>42774.621712962966</v>
      </c>
      <c r="T2240" s="17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41"/>
        <v>75.13</v>
      </c>
      <c r="Q2241" s="13" t="s">
        <v>8331</v>
      </c>
      <c r="R2241" t="s">
        <v>8349</v>
      </c>
      <c r="S2241" s="17">
        <f t="shared" si="139"/>
        <v>41572.958495370374</v>
      </c>
      <c r="T2241" s="17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41"/>
        <v>140.97999999999999</v>
      </c>
      <c r="Q2242" s="13" t="s">
        <v>8331</v>
      </c>
      <c r="R2242" t="s">
        <v>8349</v>
      </c>
      <c r="S2242" s="17">
        <f t="shared" si="139"/>
        <v>42452.825740740736</v>
      </c>
      <c r="T2242" s="17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si="141"/>
        <v>49.47</v>
      </c>
      <c r="Q2243" s="13" t="s">
        <v>8331</v>
      </c>
      <c r="R2243" t="s">
        <v>8349</v>
      </c>
      <c r="S2243" s="17">
        <f t="shared" ref="S2243:S2306" si="143">(((J2243/60)/60)/24)+DATE(1970,1,1)</f>
        <v>42766.827546296292</v>
      </c>
      <c r="T2243" s="17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3"/>
        <v>41569.575613425928</v>
      </c>
      <c r="T2244" s="17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3"/>
        <v>42800.751041666663</v>
      </c>
      <c r="T2245" s="17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3"/>
        <v>42647.818819444445</v>
      </c>
      <c r="T2246" s="17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3"/>
        <v>41660.708530092597</v>
      </c>
      <c r="T2247" s="17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3"/>
        <v>42221.79178240741</v>
      </c>
      <c r="T2248" s="17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3"/>
        <v>42200.666261574079</v>
      </c>
      <c r="T2249" s="17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3"/>
        <v>42688.875902777778</v>
      </c>
      <c r="T2250" s="17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3"/>
        <v>41336.703298611108</v>
      </c>
      <c r="T2251" s="17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3"/>
        <v>42677.005474537036</v>
      </c>
      <c r="T2252" s="17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3"/>
        <v>41846.34579861111</v>
      </c>
      <c r="T2253" s="17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3"/>
        <v>42573.327986111108</v>
      </c>
      <c r="T2254" s="17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3"/>
        <v>42296.631331018521</v>
      </c>
      <c r="T2255" s="17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3"/>
        <v>42752.647777777776</v>
      </c>
      <c r="T2256" s="17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3"/>
        <v>42467.951979166668</v>
      </c>
      <c r="T2257" s="17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3"/>
        <v>42682.451921296291</v>
      </c>
      <c r="T2258" s="17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3"/>
        <v>42505.936678240745</v>
      </c>
      <c r="T2259" s="17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3"/>
        <v>42136.75100694444</v>
      </c>
      <c r="T2260" s="17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3"/>
        <v>42702.804814814815</v>
      </c>
      <c r="T2261" s="17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3"/>
        <v>41695.016782407409</v>
      </c>
      <c r="T2262" s="17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3"/>
        <v>42759.724768518514</v>
      </c>
      <c r="T2263" s="17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3"/>
        <v>41926.585162037038</v>
      </c>
      <c r="T2264" s="17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3"/>
        <v>42014.832326388889</v>
      </c>
      <c r="T2265" s="17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ref="P2266:P2329" si="145">IFERROR(ROUND(E2266/L2266,2),0)</f>
        <v>24.27</v>
      </c>
      <c r="Q2266" s="13" t="s">
        <v>8331</v>
      </c>
      <c r="R2266" t="s">
        <v>8349</v>
      </c>
      <c r="S2266" s="17">
        <f t="shared" si="143"/>
        <v>42496.582337962958</v>
      </c>
      <c r="T2266" s="17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5"/>
        <v>35.119999999999997</v>
      </c>
      <c r="Q2267" s="13" t="s">
        <v>8331</v>
      </c>
      <c r="R2267" t="s">
        <v>8349</v>
      </c>
      <c r="S2267" s="17">
        <f t="shared" si="143"/>
        <v>42689.853090277778</v>
      </c>
      <c r="T2267" s="17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5"/>
        <v>24.76</v>
      </c>
      <c r="Q2268" s="13" t="s">
        <v>8331</v>
      </c>
      <c r="R2268" t="s">
        <v>8349</v>
      </c>
      <c r="S2268" s="17">
        <f t="shared" si="143"/>
        <v>42469.874907407408</v>
      </c>
      <c r="T2268" s="17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5"/>
        <v>188.38</v>
      </c>
      <c r="Q2269" s="13" t="s">
        <v>8331</v>
      </c>
      <c r="R2269" t="s">
        <v>8349</v>
      </c>
      <c r="S2269" s="17">
        <f t="shared" si="143"/>
        <v>41968.829826388886</v>
      </c>
      <c r="T2269" s="17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5"/>
        <v>148.08000000000001</v>
      </c>
      <c r="Q2270" s="13" t="s">
        <v>8331</v>
      </c>
      <c r="R2270" t="s">
        <v>8349</v>
      </c>
      <c r="S2270" s="17">
        <f t="shared" si="143"/>
        <v>42776.082349537035</v>
      </c>
      <c r="T2270" s="17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5"/>
        <v>49.93</v>
      </c>
      <c r="Q2271" s="13" t="s">
        <v>8331</v>
      </c>
      <c r="R2271" t="s">
        <v>8349</v>
      </c>
      <c r="S2271" s="17">
        <f t="shared" si="143"/>
        <v>42776.704432870371</v>
      </c>
      <c r="T2271" s="17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5"/>
        <v>107.82</v>
      </c>
      <c r="Q2272" s="13" t="s">
        <v>8331</v>
      </c>
      <c r="R2272" t="s">
        <v>8349</v>
      </c>
      <c r="S2272" s="17">
        <f t="shared" si="143"/>
        <v>42725.869363425925</v>
      </c>
      <c r="T2272" s="17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5"/>
        <v>42.63</v>
      </c>
      <c r="Q2273" s="13" t="s">
        <v>8331</v>
      </c>
      <c r="R2273" t="s">
        <v>8349</v>
      </c>
      <c r="S2273" s="17">
        <f t="shared" si="143"/>
        <v>42684.000046296293</v>
      </c>
      <c r="T2273" s="17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5"/>
        <v>14.37</v>
      </c>
      <c r="Q2274" s="13" t="s">
        <v>8331</v>
      </c>
      <c r="R2274" t="s">
        <v>8349</v>
      </c>
      <c r="S2274" s="17">
        <f t="shared" si="143"/>
        <v>42315.699490740735</v>
      </c>
      <c r="T2274" s="17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5"/>
        <v>37.479999999999997</v>
      </c>
      <c r="Q2275" s="13" t="s">
        <v>8331</v>
      </c>
      <c r="R2275" t="s">
        <v>8349</v>
      </c>
      <c r="S2275" s="17">
        <f t="shared" si="143"/>
        <v>42781.549097222218</v>
      </c>
      <c r="T2275" s="17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5"/>
        <v>30.2</v>
      </c>
      <c r="Q2276" s="13" t="s">
        <v>8331</v>
      </c>
      <c r="R2276" t="s">
        <v>8349</v>
      </c>
      <c r="S2276" s="17">
        <f t="shared" si="143"/>
        <v>41663.500659722224</v>
      </c>
      <c r="T2276" s="17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5"/>
        <v>33.549999999999997</v>
      </c>
      <c r="Q2277" s="13" t="s">
        <v>8331</v>
      </c>
      <c r="R2277" t="s">
        <v>8349</v>
      </c>
      <c r="S2277" s="17">
        <f t="shared" si="143"/>
        <v>41965.616655092599</v>
      </c>
      <c r="T2277" s="17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5"/>
        <v>64.75</v>
      </c>
      <c r="Q2278" s="13" t="s">
        <v>8331</v>
      </c>
      <c r="R2278" t="s">
        <v>8349</v>
      </c>
      <c r="S2278" s="17">
        <f t="shared" si="143"/>
        <v>41614.651493055557</v>
      </c>
      <c r="T2278" s="17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5"/>
        <v>57.93</v>
      </c>
      <c r="Q2279" s="13" t="s">
        <v>8331</v>
      </c>
      <c r="R2279" t="s">
        <v>8349</v>
      </c>
      <c r="S2279" s="17">
        <f t="shared" si="143"/>
        <v>40936.678506944445</v>
      </c>
      <c r="T2279" s="17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5"/>
        <v>53.08</v>
      </c>
      <c r="Q2280" s="13" t="s">
        <v>8331</v>
      </c>
      <c r="R2280" t="s">
        <v>8349</v>
      </c>
      <c r="S2280" s="17">
        <f t="shared" si="143"/>
        <v>42338.709108796291</v>
      </c>
      <c r="T2280" s="17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5"/>
        <v>48.06</v>
      </c>
      <c r="Q2281" s="13" t="s">
        <v>8331</v>
      </c>
      <c r="R2281" t="s">
        <v>8349</v>
      </c>
      <c r="S2281" s="17">
        <f t="shared" si="143"/>
        <v>42020.806701388887</v>
      </c>
      <c r="T2281" s="17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5"/>
        <v>82.4</v>
      </c>
      <c r="Q2282" s="13" t="s">
        <v>8331</v>
      </c>
      <c r="R2282" t="s">
        <v>8349</v>
      </c>
      <c r="S2282" s="17">
        <f t="shared" si="143"/>
        <v>42234.624895833331</v>
      </c>
      <c r="T2282" s="17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5"/>
        <v>50.45</v>
      </c>
      <c r="Q2283" s="13" t="s">
        <v>8323</v>
      </c>
      <c r="R2283" t="s">
        <v>8324</v>
      </c>
      <c r="S2283" s="17">
        <f t="shared" si="143"/>
        <v>40687.285844907405</v>
      </c>
      <c r="T2283" s="17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5"/>
        <v>115.83</v>
      </c>
      <c r="Q2284" s="13" t="s">
        <v>8323</v>
      </c>
      <c r="R2284" t="s">
        <v>8324</v>
      </c>
      <c r="S2284" s="17">
        <f t="shared" si="143"/>
        <v>42323.17460648148</v>
      </c>
      <c r="T2284" s="17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5"/>
        <v>63.03</v>
      </c>
      <c r="Q2285" s="13" t="s">
        <v>8323</v>
      </c>
      <c r="R2285" t="s">
        <v>8324</v>
      </c>
      <c r="S2285" s="17">
        <f t="shared" si="143"/>
        <v>40978.125046296293</v>
      </c>
      <c r="T2285" s="17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5"/>
        <v>108.02</v>
      </c>
      <c r="Q2286" s="13" t="s">
        <v>8323</v>
      </c>
      <c r="R2286" t="s">
        <v>8324</v>
      </c>
      <c r="S2286" s="17">
        <f t="shared" si="143"/>
        <v>40585.796817129631</v>
      </c>
      <c r="T2286" s="17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5"/>
        <v>46.09</v>
      </c>
      <c r="Q2287" s="13" t="s">
        <v>8323</v>
      </c>
      <c r="R2287" t="s">
        <v>8324</v>
      </c>
      <c r="S2287" s="17">
        <f t="shared" si="143"/>
        <v>41059.185682870368</v>
      </c>
      <c r="T2287" s="17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5"/>
        <v>107.21</v>
      </c>
      <c r="Q2288" s="13" t="s">
        <v>8323</v>
      </c>
      <c r="R2288" t="s">
        <v>8324</v>
      </c>
      <c r="S2288" s="17">
        <f t="shared" si="143"/>
        <v>41494.963587962964</v>
      </c>
      <c r="T2288" s="17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5"/>
        <v>50.93</v>
      </c>
      <c r="Q2289" s="13" t="s">
        <v>8323</v>
      </c>
      <c r="R2289" t="s">
        <v>8324</v>
      </c>
      <c r="S2289" s="17">
        <f t="shared" si="143"/>
        <v>41792.667361111111</v>
      </c>
      <c r="T2289" s="17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5"/>
        <v>40.04</v>
      </c>
      <c r="Q2290" s="13" t="s">
        <v>8323</v>
      </c>
      <c r="R2290" t="s">
        <v>8324</v>
      </c>
      <c r="S2290" s="17">
        <f t="shared" si="143"/>
        <v>41067.827418981484</v>
      </c>
      <c r="T2290" s="17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5"/>
        <v>64.44</v>
      </c>
      <c r="Q2291" s="13" t="s">
        <v>8323</v>
      </c>
      <c r="R2291" t="s">
        <v>8324</v>
      </c>
      <c r="S2291" s="17">
        <f t="shared" si="143"/>
        <v>41571.998379629629</v>
      </c>
      <c r="T2291" s="17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5"/>
        <v>53.83</v>
      </c>
      <c r="Q2292" s="13" t="s">
        <v>8323</v>
      </c>
      <c r="R2292" t="s">
        <v>8324</v>
      </c>
      <c r="S2292" s="17">
        <f t="shared" si="143"/>
        <v>40070.253819444442</v>
      </c>
      <c r="T2292" s="17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5"/>
        <v>100.47</v>
      </c>
      <c r="Q2293" s="13" t="s">
        <v>8323</v>
      </c>
      <c r="R2293" t="s">
        <v>8324</v>
      </c>
      <c r="S2293" s="17">
        <f t="shared" si="143"/>
        <v>40987.977060185185</v>
      </c>
      <c r="T2293" s="17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5"/>
        <v>46.63</v>
      </c>
      <c r="Q2294" s="13" t="s">
        <v>8323</v>
      </c>
      <c r="R2294" t="s">
        <v>8324</v>
      </c>
      <c r="S2294" s="17">
        <f t="shared" si="143"/>
        <v>40987.697638888887</v>
      </c>
      <c r="T2294" s="17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5"/>
        <v>34.07</v>
      </c>
      <c r="Q2295" s="13" t="s">
        <v>8323</v>
      </c>
      <c r="R2295" t="s">
        <v>8324</v>
      </c>
      <c r="S2295" s="17">
        <f t="shared" si="143"/>
        <v>41151.708321759259</v>
      </c>
      <c r="T2295" s="17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5"/>
        <v>65.209999999999994</v>
      </c>
      <c r="Q2296" s="13" t="s">
        <v>8323</v>
      </c>
      <c r="R2296" t="s">
        <v>8324</v>
      </c>
      <c r="S2296" s="17">
        <f t="shared" si="143"/>
        <v>41264.72314814815</v>
      </c>
      <c r="T2296" s="17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5"/>
        <v>44.21</v>
      </c>
      <c r="Q2297" s="13" t="s">
        <v>8323</v>
      </c>
      <c r="R2297" t="s">
        <v>8324</v>
      </c>
      <c r="S2297" s="17">
        <f t="shared" si="143"/>
        <v>41270.954351851848</v>
      </c>
      <c r="T2297" s="17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5"/>
        <v>71.97</v>
      </c>
      <c r="Q2298" s="13" t="s">
        <v>8323</v>
      </c>
      <c r="R2298" t="s">
        <v>8324</v>
      </c>
      <c r="S2298" s="17">
        <f t="shared" si="143"/>
        <v>40927.731782407405</v>
      </c>
      <c r="T2298" s="17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5"/>
        <v>52.95</v>
      </c>
      <c r="Q2299" s="13" t="s">
        <v>8323</v>
      </c>
      <c r="R2299" t="s">
        <v>8324</v>
      </c>
      <c r="S2299" s="17">
        <f t="shared" si="143"/>
        <v>40948.042233796295</v>
      </c>
      <c r="T2299" s="17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5"/>
        <v>109.45</v>
      </c>
      <c r="Q2300" s="13" t="s">
        <v>8323</v>
      </c>
      <c r="R2300" t="s">
        <v>8324</v>
      </c>
      <c r="S2300" s="17">
        <f t="shared" si="143"/>
        <v>41694.84065972222</v>
      </c>
      <c r="T2300" s="17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5"/>
        <v>75.040000000000006</v>
      </c>
      <c r="Q2301" s="13" t="s">
        <v>8323</v>
      </c>
      <c r="R2301" t="s">
        <v>8324</v>
      </c>
      <c r="S2301" s="17">
        <f t="shared" si="143"/>
        <v>40565.032511574071</v>
      </c>
      <c r="T2301" s="17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5"/>
        <v>115.71</v>
      </c>
      <c r="Q2302" s="13" t="s">
        <v>8323</v>
      </c>
      <c r="R2302" t="s">
        <v>8324</v>
      </c>
      <c r="S2302" s="17">
        <f t="shared" si="143"/>
        <v>41074.727037037039</v>
      </c>
      <c r="T2302" s="17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5"/>
        <v>31.66</v>
      </c>
      <c r="Q2303" s="13" t="s">
        <v>8323</v>
      </c>
      <c r="R2303" t="s">
        <v>8327</v>
      </c>
      <c r="S2303" s="17">
        <f t="shared" si="143"/>
        <v>41416.146944444445</v>
      </c>
      <c r="T2303" s="17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5"/>
        <v>46.18</v>
      </c>
      <c r="Q2304" s="13" t="s">
        <v>8323</v>
      </c>
      <c r="R2304" t="s">
        <v>8327</v>
      </c>
      <c r="S2304" s="17">
        <f t="shared" si="143"/>
        <v>41605.868449074071</v>
      </c>
      <c r="T2304" s="17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5"/>
        <v>68.48</v>
      </c>
      <c r="Q2305" s="13" t="s">
        <v>8323</v>
      </c>
      <c r="R2305" t="s">
        <v>8327</v>
      </c>
      <c r="S2305" s="17">
        <f t="shared" si="143"/>
        <v>40850.111064814817</v>
      </c>
      <c r="T2305" s="17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5"/>
        <v>53.47</v>
      </c>
      <c r="Q2306" s="13" t="s">
        <v>8323</v>
      </c>
      <c r="R2306" t="s">
        <v>8327</v>
      </c>
      <c r="S2306" s="17">
        <f t="shared" si="143"/>
        <v>40502.815868055557</v>
      </c>
      <c r="T2306" s="17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si="145"/>
        <v>109.11</v>
      </c>
      <c r="Q2307" s="13" t="s">
        <v>8323</v>
      </c>
      <c r="R2307" t="s">
        <v>8327</v>
      </c>
      <c r="S2307" s="17">
        <f t="shared" ref="S2307:S2370" si="147">(((J2307/60)/60)/24)+DATE(1970,1,1)</f>
        <v>41834.695277777777</v>
      </c>
      <c r="T2307" s="17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7"/>
        <v>40948.16815972222</v>
      </c>
      <c r="T2308" s="17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7"/>
        <v>41004.802465277775</v>
      </c>
      <c r="T2309" s="17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7"/>
        <v>41851.962916666671</v>
      </c>
      <c r="T2310" s="17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7"/>
        <v>41307.987696759257</v>
      </c>
      <c r="T2311" s="17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7"/>
        <v>41324.79415509259</v>
      </c>
      <c r="T2312" s="17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7"/>
        <v>41736.004502314812</v>
      </c>
      <c r="T2313" s="17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7"/>
        <v>41716.632847222223</v>
      </c>
      <c r="T2314" s="17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7"/>
        <v>41002.958634259259</v>
      </c>
      <c r="T2315" s="17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7"/>
        <v>41037.551585648151</v>
      </c>
      <c r="T2316" s="17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7"/>
        <v>41004.72619212963</v>
      </c>
      <c r="T2317" s="17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7"/>
        <v>40079.725115740745</v>
      </c>
      <c r="T2318" s="17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7"/>
        <v>40192.542233796295</v>
      </c>
      <c r="T2319" s="17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7"/>
        <v>40050.643680555557</v>
      </c>
      <c r="T2320" s="17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7"/>
        <v>41593.082002314812</v>
      </c>
      <c r="T2321" s="17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7"/>
        <v>41696.817129629628</v>
      </c>
      <c r="T2322" s="17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7"/>
        <v>42799.260428240741</v>
      </c>
      <c r="T2323" s="17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7"/>
        <v>42804.895474537043</v>
      </c>
      <c r="T2324" s="17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7"/>
        <v>42807.755173611105</v>
      </c>
      <c r="T2325" s="17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7"/>
        <v>42790.885243055556</v>
      </c>
      <c r="T2326" s="17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7"/>
        <v>42794.022349537037</v>
      </c>
      <c r="T2327" s="17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7"/>
        <v>42804.034120370372</v>
      </c>
      <c r="T2328" s="17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7"/>
        <v>41842.917129629634</v>
      </c>
      <c r="T2329" s="17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ref="P2330:P2393" si="149">IFERROR(ROUND(E2330/L2330,2),0)</f>
        <v>47.38</v>
      </c>
      <c r="Q2330" s="13" t="s">
        <v>8334</v>
      </c>
      <c r="R2330" t="s">
        <v>8350</v>
      </c>
      <c r="S2330" s="17">
        <f t="shared" si="147"/>
        <v>42139.781678240746</v>
      </c>
      <c r="T2330" s="17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9"/>
        <v>211.84</v>
      </c>
      <c r="Q2331" s="13" t="s">
        <v>8334</v>
      </c>
      <c r="R2331" t="s">
        <v>8350</v>
      </c>
      <c r="S2331" s="17">
        <f t="shared" si="147"/>
        <v>41807.624374999999</v>
      </c>
      <c r="T2331" s="17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9"/>
        <v>219.93</v>
      </c>
      <c r="Q2332" s="13" t="s">
        <v>8334</v>
      </c>
      <c r="R2332" t="s">
        <v>8350</v>
      </c>
      <c r="S2332" s="17">
        <f t="shared" si="147"/>
        <v>42332.89980324074</v>
      </c>
      <c r="T2332" s="17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9"/>
        <v>40.799999999999997</v>
      </c>
      <c r="Q2333" s="13" t="s">
        <v>8334</v>
      </c>
      <c r="R2333" t="s">
        <v>8350</v>
      </c>
      <c r="S2333" s="17">
        <f t="shared" si="147"/>
        <v>41839.005671296298</v>
      </c>
      <c r="T2333" s="17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9"/>
        <v>75.5</v>
      </c>
      <c r="Q2334" s="13" t="s">
        <v>8334</v>
      </c>
      <c r="R2334" t="s">
        <v>8350</v>
      </c>
      <c r="S2334" s="17">
        <f t="shared" si="147"/>
        <v>42011.628136574072</v>
      </c>
      <c r="T2334" s="17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9"/>
        <v>13.54</v>
      </c>
      <c r="Q2335" s="13" t="s">
        <v>8334</v>
      </c>
      <c r="R2335" t="s">
        <v>8350</v>
      </c>
      <c r="S2335" s="17">
        <f t="shared" si="147"/>
        <v>41767.650347222225</v>
      </c>
      <c r="T2335" s="17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9"/>
        <v>60.87</v>
      </c>
      <c r="Q2336" s="13" t="s">
        <v>8334</v>
      </c>
      <c r="R2336" t="s">
        <v>8350</v>
      </c>
      <c r="S2336" s="17">
        <f t="shared" si="147"/>
        <v>41918.670115740737</v>
      </c>
      <c r="T2336" s="17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9"/>
        <v>115.69</v>
      </c>
      <c r="Q2337" s="13" t="s">
        <v>8334</v>
      </c>
      <c r="R2337" t="s">
        <v>8350</v>
      </c>
      <c r="S2337" s="17">
        <f t="shared" si="147"/>
        <v>41771.572256944448</v>
      </c>
      <c r="T2337" s="17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9"/>
        <v>48.1</v>
      </c>
      <c r="Q2338" s="13" t="s">
        <v>8334</v>
      </c>
      <c r="R2338" t="s">
        <v>8350</v>
      </c>
      <c r="S2338" s="17">
        <f t="shared" si="147"/>
        <v>41666.924710648149</v>
      </c>
      <c r="T2338" s="17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9"/>
        <v>74.180000000000007</v>
      </c>
      <c r="Q2339" s="13" t="s">
        <v>8334</v>
      </c>
      <c r="R2339" t="s">
        <v>8350</v>
      </c>
      <c r="S2339" s="17">
        <f t="shared" si="147"/>
        <v>41786.640543981484</v>
      </c>
      <c r="T2339" s="17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9"/>
        <v>123.35</v>
      </c>
      <c r="Q2340" s="13" t="s">
        <v>8334</v>
      </c>
      <c r="R2340" t="s">
        <v>8350</v>
      </c>
      <c r="S2340" s="17">
        <f t="shared" si="147"/>
        <v>41789.896805555552</v>
      </c>
      <c r="T2340" s="17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9"/>
        <v>66.62</v>
      </c>
      <c r="Q2341" s="13" t="s">
        <v>8334</v>
      </c>
      <c r="R2341" t="s">
        <v>8350</v>
      </c>
      <c r="S2341" s="17">
        <f t="shared" si="147"/>
        <v>42692.79987268518</v>
      </c>
      <c r="T2341" s="17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9"/>
        <v>104.99</v>
      </c>
      <c r="Q2342" s="13" t="s">
        <v>8334</v>
      </c>
      <c r="R2342" t="s">
        <v>8350</v>
      </c>
      <c r="S2342" s="17">
        <f t="shared" si="147"/>
        <v>42643.642800925925</v>
      </c>
      <c r="T2342" s="17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9"/>
        <v>0</v>
      </c>
      <c r="Q2343" s="13" t="s">
        <v>8317</v>
      </c>
      <c r="R2343" t="s">
        <v>8318</v>
      </c>
      <c r="S2343" s="17">
        <f t="shared" si="147"/>
        <v>42167.813703703709</v>
      </c>
      <c r="T2343" s="17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9"/>
        <v>0</v>
      </c>
      <c r="Q2344" s="13" t="s">
        <v>8317</v>
      </c>
      <c r="R2344" t="s">
        <v>8318</v>
      </c>
      <c r="S2344" s="17">
        <f t="shared" si="147"/>
        <v>41897.702199074076</v>
      </c>
      <c r="T2344" s="17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9"/>
        <v>300</v>
      </c>
      <c r="Q2345" s="13" t="s">
        <v>8317</v>
      </c>
      <c r="R2345" t="s">
        <v>8318</v>
      </c>
      <c r="S2345" s="17">
        <f t="shared" si="147"/>
        <v>42327.825289351851</v>
      </c>
      <c r="T2345" s="17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9"/>
        <v>1</v>
      </c>
      <c r="Q2346" s="13" t="s">
        <v>8317</v>
      </c>
      <c r="R2346" t="s">
        <v>8318</v>
      </c>
      <c r="S2346" s="17">
        <f t="shared" si="147"/>
        <v>42515.727650462963</v>
      </c>
      <c r="T2346" s="17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9"/>
        <v>0</v>
      </c>
      <c r="Q2347" s="13" t="s">
        <v>8317</v>
      </c>
      <c r="R2347" t="s">
        <v>8318</v>
      </c>
      <c r="S2347" s="17">
        <f t="shared" si="147"/>
        <v>42060.001805555556</v>
      </c>
      <c r="T2347" s="17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9"/>
        <v>13</v>
      </c>
      <c r="Q2348" s="13" t="s">
        <v>8317</v>
      </c>
      <c r="R2348" t="s">
        <v>8318</v>
      </c>
      <c r="S2348" s="17">
        <f t="shared" si="147"/>
        <v>42615.79896990741</v>
      </c>
      <c r="T2348" s="17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9"/>
        <v>15</v>
      </c>
      <c r="Q2349" s="13" t="s">
        <v>8317</v>
      </c>
      <c r="R2349" t="s">
        <v>8318</v>
      </c>
      <c r="S2349" s="17">
        <f t="shared" si="147"/>
        <v>42577.607361111113</v>
      </c>
      <c r="T2349" s="17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9"/>
        <v>54</v>
      </c>
      <c r="Q2350" s="13" t="s">
        <v>8317</v>
      </c>
      <c r="R2350" t="s">
        <v>8318</v>
      </c>
      <c r="S2350" s="17">
        <f t="shared" si="147"/>
        <v>42360.932152777779</v>
      </c>
      <c r="T2350" s="17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9"/>
        <v>0</v>
      </c>
      <c r="Q2351" s="13" t="s">
        <v>8317</v>
      </c>
      <c r="R2351" t="s">
        <v>8318</v>
      </c>
      <c r="S2351" s="17">
        <f t="shared" si="147"/>
        <v>42198.775787037041</v>
      </c>
      <c r="T2351" s="17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9"/>
        <v>0</v>
      </c>
      <c r="Q2352" s="13" t="s">
        <v>8317</v>
      </c>
      <c r="R2352" t="s">
        <v>8318</v>
      </c>
      <c r="S2352" s="17">
        <f t="shared" si="147"/>
        <v>42708.842245370368</v>
      </c>
      <c r="T2352" s="17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9"/>
        <v>15.43</v>
      </c>
      <c r="Q2353" s="13" t="s">
        <v>8317</v>
      </c>
      <c r="R2353" t="s">
        <v>8318</v>
      </c>
      <c r="S2353" s="17">
        <f t="shared" si="147"/>
        <v>42094.101145833338</v>
      </c>
      <c r="T2353" s="17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9"/>
        <v>0</v>
      </c>
      <c r="Q2354" s="13" t="s">
        <v>8317</v>
      </c>
      <c r="R2354" t="s">
        <v>8318</v>
      </c>
      <c r="S2354" s="17">
        <f t="shared" si="147"/>
        <v>42101.633703703701</v>
      </c>
      <c r="T2354" s="17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9"/>
        <v>0</v>
      </c>
      <c r="Q2355" s="13" t="s">
        <v>8317</v>
      </c>
      <c r="R2355" t="s">
        <v>8318</v>
      </c>
      <c r="S2355" s="17">
        <f t="shared" si="147"/>
        <v>42103.676180555558</v>
      </c>
      <c r="T2355" s="17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9"/>
        <v>25</v>
      </c>
      <c r="Q2356" s="13" t="s">
        <v>8317</v>
      </c>
      <c r="R2356" t="s">
        <v>8318</v>
      </c>
      <c r="S2356" s="17">
        <f t="shared" si="147"/>
        <v>41954.722916666666</v>
      </c>
      <c r="T2356" s="17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9"/>
        <v>27.5</v>
      </c>
      <c r="Q2357" s="13" t="s">
        <v>8317</v>
      </c>
      <c r="R2357" t="s">
        <v>8318</v>
      </c>
      <c r="S2357" s="17">
        <f t="shared" si="147"/>
        <v>42096.918240740735</v>
      </c>
      <c r="T2357" s="17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9"/>
        <v>0</v>
      </c>
      <c r="Q2358" s="13" t="s">
        <v>8317</v>
      </c>
      <c r="R2358" t="s">
        <v>8318</v>
      </c>
      <c r="S2358" s="17">
        <f t="shared" si="147"/>
        <v>42130.78361111111</v>
      </c>
      <c r="T2358" s="17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9"/>
        <v>0</v>
      </c>
      <c r="Q2359" s="13" t="s">
        <v>8317</v>
      </c>
      <c r="R2359" t="s">
        <v>8318</v>
      </c>
      <c r="S2359" s="17">
        <f t="shared" si="147"/>
        <v>42264.620115740734</v>
      </c>
      <c r="T2359" s="17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9"/>
        <v>0</v>
      </c>
      <c r="Q2360" s="13" t="s">
        <v>8317</v>
      </c>
      <c r="R2360" t="s">
        <v>8318</v>
      </c>
      <c r="S2360" s="17">
        <f t="shared" si="147"/>
        <v>41978.930972222224</v>
      </c>
      <c r="T2360" s="17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9"/>
        <v>367</v>
      </c>
      <c r="Q2361" s="13" t="s">
        <v>8317</v>
      </c>
      <c r="R2361" t="s">
        <v>8318</v>
      </c>
      <c r="S2361" s="17">
        <f t="shared" si="147"/>
        <v>42159.649583333332</v>
      </c>
      <c r="T2361" s="17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9"/>
        <v>2</v>
      </c>
      <c r="Q2362" s="13" t="s">
        <v>8317</v>
      </c>
      <c r="R2362" t="s">
        <v>8318</v>
      </c>
      <c r="S2362" s="17">
        <f t="shared" si="147"/>
        <v>42377.70694444445</v>
      </c>
      <c r="T2362" s="17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9"/>
        <v>0</v>
      </c>
      <c r="Q2363" s="13" t="s">
        <v>8317</v>
      </c>
      <c r="R2363" t="s">
        <v>8318</v>
      </c>
      <c r="S2363" s="17">
        <f t="shared" si="147"/>
        <v>42466.858888888892</v>
      </c>
      <c r="T2363" s="17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9"/>
        <v>60</v>
      </c>
      <c r="Q2364" s="13" t="s">
        <v>8317</v>
      </c>
      <c r="R2364" t="s">
        <v>8318</v>
      </c>
      <c r="S2364" s="17">
        <f t="shared" si="147"/>
        <v>41954.688310185185</v>
      </c>
      <c r="T2364" s="17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9"/>
        <v>0</v>
      </c>
      <c r="Q2365" s="13" t="s">
        <v>8317</v>
      </c>
      <c r="R2365" t="s">
        <v>8318</v>
      </c>
      <c r="S2365" s="17">
        <f t="shared" si="147"/>
        <v>42322.011574074073</v>
      </c>
      <c r="T2365" s="17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9"/>
        <v>0</v>
      </c>
      <c r="Q2366" s="13" t="s">
        <v>8317</v>
      </c>
      <c r="R2366" t="s">
        <v>8318</v>
      </c>
      <c r="S2366" s="17">
        <f t="shared" si="147"/>
        <v>42248.934675925921</v>
      </c>
      <c r="T2366" s="17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9"/>
        <v>0</v>
      </c>
      <c r="Q2367" s="13" t="s">
        <v>8317</v>
      </c>
      <c r="R2367" t="s">
        <v>8318</v>
      </c>
      <c r="S2367" s="17">
        <f t="shared" si="147"/>
        <v>42346.736400462964</v>
      </c>
      <c r="T2367" s="17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9"/>
        <v>97.41</v>
      </c>
      <c r="Q2368" s="13" t="s">
        <v>8317</v>
      </c>
      <c r="R2368" t="s">
        <v>8318</v>
      </c>
      <c r="S2368" s="17">
        <f t="shared" si="147"/>
        <v>42268.531631944439</v>
      </c>
      <c r="T2368" s="17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9"/>
        <v>47.86</v>
      </c>
      <c r="Q2369" s="13" t="s">
        <v>8317</v>
      </c>
      <c r="R2369" t="s">
        <v>8318</v>
      </c>
      <c r="S2369" s="17">
        <f t="shared" si="147"/>
        <v>42425.970092592594</v>
      </c>
      <c r="T2369" s="17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9"/>
        <v>50</v>
      </c>
      <c r="Q2370" s="13" t="s">
        <v>8317</v>
      </c>
      <c r="R2370" t="s">
        <v>8318</v>
      </c>
      <c r="S2370" s="17">
        <f t="shared" si="147"/>
        <v>42063.721817129626</v>
      </c>
      <c r="T2370" s="17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si="149"/>
        <v>0</v>
      </c>
      <c r="Q2371" s="13" t="s">
        <v>8317</v>
      </c>
      <c r="R2371" t="s">
        <v>8318</v>
      </c>
      <c r="S2371" s="17">
        <f t="shared" ref="S2371:S2434" si="151">(((J2371/60)/60)/24)+DATE(1970,1,1)</f>
        <v>42380.812627314815</v>
      </c>
      <c r="T2371" s="17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1"/>
        <v>41961.18913194444</v>
      </c>
      <c r="T2372" s="17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1"/>
        <v>42150.777731481481</v>
      </c>
      <c r="T2373" s="17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1"/>
        <v>42088.069108796291</v>
      </c>
      <c r="T2374" s="17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1"/>
        <v>42215.662314814821</v>
      </c>
      <c r="T2375" s="17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1"/>
        <v>42017.843287037031</v>
      </c>
      <c r="T2376" s="17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1"/>
        <v>42592.836076388892</v>
      </c>
      <c r="T2377" s="17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1"/>
        <v>42318.925532407404</v>
      </c>
      <c r="T2378" s="17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1"/>
        <v>42669.870173611111</v>
      </c>
      <c r="T2379" s="17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1"/>
        <v>42213.013078703705</v>
      </c>
      <c r="T2380" s="17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1"/>
        <v>42237.016388888893</v>
      </c>
      <c r="T2381" s="17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1"/>
        <v>42248.793310185181</v>
      </c>
      <c r="T2382" s="17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1"/>
        <v>42074.935740740737</v>
      </c>
      <c r="T2383" s="17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1"/>
        <v>42195.187534722223</v>
      </c>
      <c r="T2384" s="17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1"/>
        <v>42027.056793981479</v>
      </c>
      <c r="T2385" s="17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1"/>
        <v>41927.067627314813</v>
      </c>
      <c r="T2386" s="17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1"/>
        <v>42191.70175925926</v>
      </c>
      <c r="T2387" s="17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1"/>
        <v>41954.838240740741</v>
      </c>
      <c r="T2388" s="17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1"/>
        <v>42528.626620370371</v>
      </c>
      <c r="T2389" s="17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1"/>
        <v>41989.853692129633</v>
      </c>
      <c r="T2390" s="17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1"/>
        <v>42179.653379629628</v>
      </c>
      <c r="T2391" s="17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1"/>
        <v>41968.262314814812</v>
      </c>
      <c r="T2392" s="17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1"/>
        <v>42064.794490740736</v>
      </c>
      <c r="T2393" s="17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ref="P2394:P2457" si="153">IFERROR(ROUND(E2394/L2394,2),0)</f>
        <v>0</v>
      </c>
      <c r="Q2394" s="13" t="s">
        <v>8317</v>
      </c>
      <c r="R2394" t="s">
        <v>8318</v>
      </c>
      <c r="S2394" s="17">
        <f t="shared" si="151"/>
        <v>42276.120636574073</v>
      </c>
      <c r="T2394" s="17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3"/>
        <v>50</v>
      </c>
      <c r="Q2395" s="13" t="s">
        <v>8317</v>
      </c>
      <c r="R2395" t="s">
        <v>8318</v>
      </c>
      <c r="S2395" s="17">
        <f t="shared" si="151"/>
        <v>42194.648344907408</v>
      </c>
      <c r="T2395" s="17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3"/>
        <v>1.5</v>
      </c>
      <c r="Q2396" s="13" t="s">
        <v>8317</v>
      </c>
      <c r="R2396" t="s">
        <v>8318</v>
      </c>
      <c r="S2396" s="17">
        <f t="shared" si="151"/>
        <v>42031.362187499995</v>
      </c>
      <c r="T2396" s="17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3"/>
        <v>0</v>
      </c>
      <c r="Q2397" s="13" t="s">
        <v>8317</v>
      </c>
      <c r="R2397" t="s">
        <v>8318</v>
      </c>
      <c r="S2397" s="17">
        <f t="shared" si="151"/>
        <v>42717.121377314819</v>
      </c>
      <c r="T2397" s="17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3"/>
        <v>10</v>
      </c>
      <c r="Q2398" s="13" t="s">
        <v>8317</v>
      </c>
      <c r="R2398" t="s">
        <v>8318</v>
      </c>
      <c r="S2398" s="17">
        <f t="shared" si="151"/>
        <v>42262.849050925928</v>
      </c>
      <c r="T2398" s="17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3"/>
        <v>0</v>
      </c>
      <c r="Q2399" s="13" t="s">
        <v>8317</v>
      </c>
      <c r="R2399" t="s">
        <v>8318</v>
      </c>
      <c r="S2399" s="17">
        <f t="shared" si="151"/>
        <v>41976.88490740741</v>
      </c>
      <c r="T2399" s="17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3"/>
        <v>0</v>
      </c>
      <c r="Q2400" s="13" t="s">
        <v>8317</v>
      </c>
      <c r="R2400" t="s">
        <v>8318</v>
      </c>
      <c r="S2400" s="17">
        <f t="shared" si="151"/>
        <v>42157.916481481487</v>
      </c>
      <c r="T2400" s="17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3"/>
        <v>0</v>
      </c>
      <c r="Q2401" s="13" t="s">
        <v>8317</v>
      </c>
      <c r="R2401" t="s">
        <v>8318</v>
      </c>
      <c r="S2401" s="17">
        <f t="shared" si="151"/>
        <v>41956.853078703702</v>
      </c>
      <c r="T2401" s="17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3"/>
        <v>0</v>
      </c>
      <c r="Q2402" s="13" t="s">
        <v>8317</v>
      </c>
      <c r="R2402" t="s">
        <v>8318</v>
      </c>
      <c r="S2402" s="17">
        <f t="shared" si="151"/>
        <v>42444.268101851849</v>
      </c>
      <c r="T2402" s="17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3"/>
        <v>22.33</v>
      </c>
      <c r="Q2403" s="13" t="s">
        <v>8334</v>
      </c>
      <c r="R2403" t="s">
        <v>8335</v>
      </c>
      <c r="S2403" s="17">
        <f t="shared" si="151"/>
        <v>42374.822870370372</v>
      </c>
      <c r="T2403" s="17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3"/>
        <v>52</v>
      </c>
      <c r="Q2404" s="13" t="s">
        <v>8334</v>
      </c>
      <c r="R2404" t="s">
        <v>8335</v>
      </c>
      <c r="S2404" s="17">
        <f t="shared" si="151"/>
        <v>42107.679756944446</v>
      </c>
      <c r="T2404" s="17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3"/>
        <v>16.829999999999998</v>
      </c>
      <c r="Q2405" s="13" t="s">
        <v>8334</v>
      </c>
      <c r="R2405" t="s">
        <v>8335</v>
      </c>
      <c r="S2405" s="17">
        <f t="shared" si="151"/>
        <v>42399.882615740738</v>
      </c>
      <c r="T2405" s="17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3"/>
        <v>0</v>
      </c>
      <c r="Q2406" s="13" t="s">
        <v>8334</v>
      </c>
      <c r="R2406" t="s">
        <v>8335</v>
      </c>
      <c r="S2406" s="17">
        <f t="shared" si="151"/>
        <v>42342.03943287037</v>
      </c>
      <c r="T2406" s="17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3"/>
        <v>56.3</v>
      </c>
      <c r="Q2407" s="13" t="s">
        <v>8334</v>
      </c>
      <c r="R2407" t="s">
        <v>8335</v>
      </c>
      <c r="S2407" s="17">
        <f t="shared" si="151"/>
        <v>42595.585358796292</v>
      </c>
      <c r="T2407" s="17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3"/>
        <v>84.06</v>
      </c>
      <c r="Q2408" s="13" t="s">
        <v>8334</v>
      </c>
      <c r="R2408" t="s">
        <v>8335</v>
      </c>
      <c r="S2408" s="17">
        <f t="shared" si="151"/>
        <v>41983.110995370371</v>
      </c>
      <c r="T2408" s="17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3"/>
        <v>168.39</v>
      </c>
      <c r="Q2409" s="13" t="s">
        <v>8334</v>
      </c>
      <c r="R2409" t="s">
        <v>8335</v>
      </c>
      <c r="S2409" s="17">
        <f t="shared" si="151"/>
        <v>42082.575555555552</v>
      </c>
      <c r="T2409" s="17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3"/>
        <v>15</v>
      </c>
      <c r="Q2410" s="13" t="s">
        <v>8334</v>
      </c>
      <c r="R2410" t="s">
        <v>8335</v>
      </c>
      <c r="S2410" s="17">
        <f t="shared" si="151"/>
        <v>41919.140706018516</v>
      </c>
      <c r="T2410" s="17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3"/>
        <v>76.67</v>
      </c>
      <c r="Q2411" s="13" t="s">
        <v>8334</v>
      </c>
      <c r="R2411" t="s">
        <v>8335</v>
      </c>
      <c r="S2411" s="17">
        <f t="shared" si="151"/>
        <v>42204.875868055555</v>
      </c>
      <c r="T2411" s="17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3"/>
        <v>0</v>
      </c>
      <c r="Q2412" s="13" t="s">
        <v>8334</v>
      </c>
      <c r="R2412" t="s">
        <v>8335</v>
      </c>
      <c r="S2412" s="17">
        <f t="shared" si="151"/>
        <v>42224.408275462964</v>
      </c>
      <c r="T2412" s="17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3"/>
        <v>50.33</v>
      </c>
      <c r="Q2413" s="13" t="s">
        <v>8334</v>
      </c>
      <c r="R2413" t="s">
        <v>8335</v>
      </c>
      <c r="S2413" s="17">
        <f t="shared" si="151"/>
        <v>42211.732430555552</v>
      </c>
      <c r="T2413" s="17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3"/>
        <v>0</v>
      </c>
      <c r="Q2414" s="13" t="s">
        <v>8334</v>
      </c>
      <c r="R2414" t="s">
        <v>8335</v>
      </c>
      <c r="S2414" s="17">
        <f t="shared" si="151"/>
        <v>42655.736956018518</v>
      </c>
      <c r="T2414" s="17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3"/>
        <v>8.33</v>
      </c>
      <c r="Q2415" s="13" t="s">
        <v>8334</v>
      </c>
      <c r="R2415" t="s">
        <v>8335</v>
      </c>
      <c r="S2415" s="17">
        <f t="shared" si="151"/>
        <v>41760.10974537037</v>
      </c>
      <c r="T2415" s="17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3"/>
        <v>35.380000000000003</v>
      </c>
      <c r="Q2416" s="13" t="s">
        <v>8334</v>
      </c>
      <c r="R2416" t="s">
        <v>8335</v>
      </c>
      <c r="S2416" s="17">
        <f t="shared" si="151"/>
        <v>42198.695138888885</v>
      </c>
      <c r="T2416" s="17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3"/>
        <v>55.83</v>
      </c>
      <c r="Q2417" s="13" t="s">
        <v>8334</v>
      </c>
      <c r="R2417" t="s">
        <v>8335</v>
      </c>
      <c r="S2417" s="17">
        <f t="shared" si="151"/>
        <v>42536.862800925926</v>
      </c>
      <c r="T2417" s="17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3"/>
        <v>5</v>
      </c>
      <c r="Q2418" s="13" t="s">
        <v>8334</v>
      </c>
      <c r="R2418" t="s">
        <v>8335</v>
      </c>
      <c r="S2418" s="17">
        <f t="shared" si="151"/>
        <v>42019.737766203703</v>
      </c>
      <c r="T2418" s="17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3"/>
        <v>0</v>
      </c>
      <c r="Q2419" s="13" t="s">
        <v>8334</v>
      </c>
      <c r="R2419" t="s">
        <v>8335</v>
      </c>
      <c r="S2419" s="17">
        <f t="shared" si="151"/>
        <v>41831.884108796294</v>
      </c>
      <c r="T2419" s="17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3"/>
        <v>1</v>
      </c>
      <c r="Q2420" s="13" t="s">
        <v>8334</v>
      </c>
      <c r="R2420" t="s">
        <v>8335</v>
      </c>
      <c r="S2420" s="17">
        <f t="shared" si="151"/>
        <v>42027.856990740736</v>
      </c>
      <c r="T2420" s="17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3"/>
        <v>0</v>
      </c>
      <c r="Q2421" s="13" t="s">
        <v>8334</v>
      </c>
      <c r="R2421" t="s">
        <v>8335</v>
      </c>
      <c r="S2421" s="17">
        <f t="shared" si="151"/>
        <v>41993.738298611104</v>
      </c>
      <c r="T2421" s="17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3"/>
        <v>69.47</v>
      </c>
      <c r="Q2422" s="13" t="s">
        <v>8334</v>
      </c>
      <c r="R2422" t="s">
        <v>8335</v>
      </c>
      <c r="S2422" s="17">
        <f t="shared" si="151"/>
        <v>41893.028877314813</v>
      </c>
      <c r="T2422" s="17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3"/>
        <v>1</v>
      </c>
      <c r="Q2423" s="13" t="s">
        <v>8334</v>
      </c>
      <c r="R2423" t="s">
        <v>8335</v>
      </c>
      <c r="S2423" s="17">
        <f t="shared" si="151"/>
        <v>42026.687453703707</v>
      </c>
      <c r="T2423" s="17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3"/>
        <v>1</v>
      </c>
      <c r="Q2424" s="13" t="s">
        <v>8334</v>
      </c>
      <c r="R2424" t="s">
        <v>8335</v>
      </c>
      <c r="S2424" s="17">
        <f t="shared" si="151"/>
        <v>42044.724953703699</v>
      </c>
      <c r="T2424" s="17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3"/>
        <v>8</v>
      </c>
      <c r="Q2425" s="13" t="s">
        <v>8334</v>
      </c>
      <c r="R2425" t="s">
        <v>8335</v>
      </c>
      <c r="S2425" s="17">
        <f t="shared" si="151"/>
        <v>41974.704745370371</v>
      </c>
      <c r="T2425" s="17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3"/>
        <v>34.44</v>
      </c>
      <c r="Q2426" s="13" t="s">
        <v>8334</v>
      </c>
      <c r="R2426" t="s">
        <v>8335</v>
      </c>
      <c r="S2426" s="17">
        <f t="shared" si="151"/>
        <v>41909.892453703702</v>
      </c>
      <c r="T2426" s="17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3"/>
        <v>1</v>
      </c>
      <c r="Q2427" s="13" t="s">
        <v>8334</v>
      </c>
      <c r="R2427" t="s">
        <v>8335</v>
      </c>
      <c r="S2427" s="17">
        <f t="shared" si="151"/>
        <v>42502.913761574076</v>
      </c>
      <c r="T2427" s="17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3"/>
        <v>0</v>
      </c>
      <c r="Q2428" s="13" t="s">
        <v>8334</v>
      </c>
      <c r="R2428" t="s">
        <v>8335</v>
      </c>
      <c r="S2428" s="17">
        <f t="shared" si="151"/>
        <v>42164.170046296291</v>
      </c>
      <c r="T2428" s="17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3"/>
        <v>1</v>
      </c>
      <c r="Q2429" s="13" t="s">
        <v>8334</v>
      </c>
      <c r="R2429" t="s">
        <v>8335</v>
      </c>
      <c r="S2429" s="17">
        <f t="shared" si="151"/>
        <v>42412.318668981476</v>
      </c>
      <c r="T2429" s="17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3"/>
        <v>1</v>
      </c>
      <c r="Q2430" s="13" t="s">
        <v>8334</v>
      </c>
      <c r="R2430" t="s">
        <v>8335</v>
      </c>
      <c r="S2430" s="17">
        <f t="shared" si="151"/>
        <v>42045.784155092595</v>
      </c>
      <c r="T2430" s="17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3"/>
        <v>501.25</v>
      </c>
      <c r="Q2431" s="13" t="s">
        <v>8334</v>
      </c>
      <c r="R2431" t="s">
        <v>8335</v>
      </c>
      <c r="S2431" s="17">
        <f t="shared" si="151"/>
        <v>42734.879236111112</v>
      </c>
      <c r="T2431" s="17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3"/>
        <v>10.5</v>
      </c>
      <c r="Q2432" s="13" t="s">
        <v>8334</v>
      </c>
      <c r="R2432" t="s">
        <v>8335</v>
      </c>
      <c r="S2432" s="17">
        <f t="shared" si="151"/>
        <v>42382.130833333329</v>
      </c>
      <c r="T2432" s="17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3"/>
        <v>1</v>
      </c>
      <c r="Q2433" s="13" t="s">
        <v>8334</v>
      </c>
      <c r="R2433" t="s">
        <v>8335</v>
      </c>
      <c r="S2433" s="17">
        <f t="shared" si="151"/>
        <v>42489.099687499998</v>
      </c>
      <c r="T2433" s="17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3"/>
        <v>1</v>
      </c>
      <c r="Q2434" s="13" t="s">
        <v>8334</v>
      </c>
      <c r="R2434" t="s">
        <v>8335</v>
      </c>
      <c r="S2434" s="17">
        <f t="shared" si="151"/>
        <v>42041.218715277777</v>
      </c>
      <c r="T2434" s="17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si="153"/>
        <v>0</v>
      </c>
      <c r="Q2435" s="13" t="s">
        <v>8334</v>
      </c>
      <c r="R2435" t="s">
        <v>8335</v>
      </c>
      <c r="S2435" s="17">
        <f t="shared" ref="S2435:S2498" si="155">(((J2435/60)/60)/24)+DATE(1970,1,1)</f>
        <v>42397.89980324074</v>
      </c>
      <c r="T2435" s="17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5"/>
        <v>42180.18604166666</v>
      </c>
      <c r="T2436" s="17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5"/>
        <v>42252.277615740735</v>
      </c>
      <c r="T2437" s="17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5"/>
        <v>42338.615393518514</v>
      </c>
      <c r="T2438" s="17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5"/>
        <v>42031.965138888889</v>
      </c>
      <c r="T2439" s="17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5"/>
        <v>42285.91506944444</v>
      </c>
      <c r="T2440" s="17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5"/>
        <v>42265.818622685183</v>
      </c>
      <c r="T2441" s="17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5"/>
        <v>42383.899456018517</v>
      </c>
      <c r="T2442" s="17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5"/>
        <v>42187.125625000001</v>
      </c>
      <c r="T2443" s="17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5"/>
        <v>42052.666990740734</v>
      </c>
      <c r="T2444" s="17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5"/>
        <v>41836.625254629631</v>
      </c>
      <c r="T2445" s="17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5"/>
        <v>42485.754525462966</v>
      </c>
      <c r="T2446" s="17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5"/>
        <v>42243.190057870372</v>
      </c>
      <c r="T2447" s="17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5"/>
        <v>42670.602673611109</v>
      </c>
      <c r="T2448" s="17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5"/>
        <v>42654.469826388886</v>
      </c>
      <c r="T2449" s="17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5"/>
        <v>42607.316122685181</v>
      </c>
      <c r="T2450" s="17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5"/>
        <v>41943.142534722225</v>
      </c>
      <c r="T2451" s="17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5"/>
        <v>41902.07240740741</v>
      </c>
      <c r="T2452" s="17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5"/>
        <v>42779.908449074079</v>
      </c>
      <c r="T2453" s="17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5"/>
        <v>42338.84375</v>
      </c>
      <c r="T2454" s="17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5"/>
        <v>42738.692233796297</v>
      </c>
      <c r="T2455" s="17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5"/>
        <v>42770.201481481476</v>
      </c>
      <c r="T2456" s="17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5"/>
        <v>42452.781828703708</v>
      </c>
      <c r="T2457" s="17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ref="P2458:P2521" si="157">IFERROR(ROUND(E2458/L2458,2),0)</f>
        <v>40.49</v>
      </c>
      <c r="Q2458" s="13" t="s">
        <v>8334</v>
      </c>
      <c r="R2458" t="s">
        <v>8350</v>
      </c>
      <c r="S2458" s="17">
        <f t="shared" si="155"/>
        <v>42761.961099537039</v>
      </c>
      <c r="T2458" s="17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7"/>
        <v>189.76</v>
      </c>
      <c r="Q2459" s="13" t="s">
        <v>8334</v>
      </c>
      <c r="R2459" t="s">
        <v>8350</v>
      </c>
      <c r="S2459" s="17">
        <f t="shared" si="155"/>
        <v>42423.602500000001</v>
      </c>
      <c r="T2459" s="17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7"/>
        <v>68.86</v>
      </c>
      <c r="Q2460" s="13" t="s">
        <v>8334</v>
      </c>
      <c r="R2460" t="s">
        <v>8350</v>
      </c>
      <c r="S2460" s="17">
        <f t="shared" si="155"/>
        <v>42495.871736111112</v>
      </c>
      <c r="T2460" s="17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7"/>
        <v>108.78</v>
      </c>
      <c r="Q2461" s="13" t="s">
        <v>8334</v>
      </c>
      <c r="R2461" t="s">
        <v>8350</v>
      </c>
      <c r="S2461" s="17">
        <f t="shared" si="155"/>
        <v>42407.637557870374</v>
      </c>
      <c r="T2461" s="17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7"/>
        <v>125.99</v>
      </c>
      <c r="Q2462" s="13" t="s">
        <v>8334</v>
      </c>
      <c r="R2462" t="s">
        <v>8350</v>
      </c>
      <c r="S2462" s="17">
        <f t="shared" si="155"/>
        <v>42704.187118055561</v>
      </c>
      <c r="T2462" s="17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7"/>
        <v>90.52</v>
      </c>
      <c r="Q2463" s="13" t="s">
        <v>8323</v>
      </c>
      <c r="R2463" t="s">
        <v>8327</v>
      </c>
      <c r="S2463" s="17">
        <f t="shared" si="155"/>
        <v>40784.012696759259</v>
      </c>
      <c r="T2463" s="17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7"/>
        <v>28.88</v>
      </c>
      <c r="Q2464" s="13" t="s">
        <v>8323</v>
      </c>
      <c r="R2464" t="s">
        <v>8327</v>
      </c>
      <c r="S2464" s="17">
        <f t="shared" si="155"/>
        <v>41089.186296296299</v>
      </c>
      <c r="T2464" s="17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7"/>
        <v>31</v>
      </c>
      <c r="Q2465" s="13" t="s">
        <v>8323</v>
      </c>
      <c r="R2465" t="s">
        <v>8327</v>
      </c>
      <c r="S2465" s="17">
        <f t="shared" si="155"/>
        <v>41341.111400462964</v>
      </c>
      <c r="T2465" s="17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7"/>
        <v>51.67</v>
      </c>
      <c r="Q2466" s="13" t="s">
        <v>8323</v>
      </c>
      <c r="R2466" t="s">
        <v>8327</v>
      </c>
      <c r="S2466" s="17">
        <f t="shared" si="155"/>
        <v>42248.90042824074</v>
      </c>
      <c r="T2466" s="17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7"/>
        <v>26.27</v>
      </c>
      <c r="Q2467" s="13" t="s">
        <v>8323</v>
      </c>
      <c r="R2467" t="s">
        <v>8327</v>
      </c>
      <c r="S2467" s="17">
        <f t="shared" si="155"/>
        <v>41145.719305555554</v>
      </c>
      <c r="T2467" s="17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7"/>
        <v>48.08</v>
      </c>
      <c r="Q2468" s="13" t="s">
        <v>8323</v>
      </c>
      <c r="R2468" t="s">
        <v>8327</v>
      </c>
      <c r="S2468" s="17">
        <f t="shared" si="155"/>
        <v>41373.102465277778</v>
      </c>
      <c r="T2468" s="17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7"/>
        <v>27.56</v>
      </c>
      <c r="Q2469" s="13" t="s">
        <v>8323</v>
      </c>
      <c r="R2469" t="s">
        <v>8327</v>
      </c>
      <c r="S2469" s="17">
        <f t="shared" si="155"/>
        <v>41025.874201388891</v>
      </c>
      <c r="T2469" s="17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7"/>
        <v>36.97</v>
      </c>
      <c r="Q2470" s="13" t="s">
        <v>8323</v>
      </c>
      <c r="R2470" t="s">
        <v>8327</v>
      </c>
      <c r="S2470" s="17">
        <f t="shared" si="155"/>
        <v>41174.154178240737</v>
      </c>
      <c r="T2470" s="17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7"/>
        <v>29.02</v>
      </c>
      <c r="Q2471" s="13" t="s">
        <v>8323</v>
      </c>
      <c r="R2471" t="s">
        <v>8327</v>
      </c>
      <c r="S2471" s="17">
        <f t="shared" si="155"/>
        <v>40557.429733796293</v>
      </c>
      <c r="T2471" s="17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7"/>
        <v>28.66</v>
      </c>
      <c r="Q2472" s="13" t="s">
        <v>8323</v>
      </c>
      <c r="R2472" t="s">
        <v>8327</v>
      </c>
      <c r="S2472" s="17">
        <f t="shared" si="155"/>
        <v>41023.07471064815</v>
      </c>
      <c r="T2472" s="17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7"/>
        <v>37.65</v>
      </c>
      <c r="Q2473" s="13" t="s">
        <v>8323</v>
      </c>
      <c r="R2473" t="s">
        <v>8327</v>
      </c>
      <c r="S2473" s="17">
        <f t="shared" si="155"/>
        <v>40893.992962962962</v>
      </c>
      <c r="T2473" s="17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7"/>
        <v>97.9</v>
      </c>
      <c r="Q2474" s="13" t="s">
        <v>8323</v>
      </c>
      <c r="R2474" t="s">
        <v>8327</v>
      </c>
      <c r="S2474" s="17">
        <f t="shared" si="155"/>
        <v>40354.11550925926</v>
      </c>
      <c r="T2474" s="17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7"/>
        <v>42.55</v>
      </c>
      <c r="Q2475" s="13" t="s">
        <v>8323</v>
      </c>
      <c r="R2475" t="s">
        <v>8327</v>
      </c>
      <c r="S2475" s="17">
        <f t="shared" si="155"/>
        <v>41193.748483796298</v>
      </c>
      <c r="T2475" s="17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7"/>
        <v>131.58000000000001</v>
      </c>
      <c r="Q2476" s="13" t="s">
        <v>8323</v>
      </c>
      <c r="R2476" t="s">
        <v>8327</v>
      </c>
      <c r="S2476" s="17">
        <f t="shared" si="155"/>
        <v>40417.011296296296</v>
      </c>
      <c r="T2476" s="17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7"/>
        <v>32.32</v>
      </c>
      <c r="Q2477" s="13" t="s">
        <v>8323</v>
      </c>
      <c r="R2477" t="s">
        <v>8327</v>
      </c>
      <c r="S2477" s="17">
        <f t="shared" si="155"/>
        <v>40310.287673611114</v>
      </c>
      <c r="T2477" s="17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7"/>
        <v>61.1</v>
      </c>
      <c r="Q2478" s="13" t="s">
        <v>8323</v>
      </c>
      <c r="R2478" t="s">
        <v>8327</v>
      </c>
      <c r="S2478" s="17">
        <f t="shared" si="155"/>
        <v>41913.328356481477</v>
      </c>
      <c r="T2478" s="17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7"/>
        <v>31.34</v>
      </c>
      <c r="Q2479" s="13" t="s">
        <v>8323</v>
      </c>
      <c r="R2479" t="s">
        <v>8327</v>
      </c>
      <c r="S2479" s="17">
        <f t="shared" si="155"/>
        <v>41088.691493055558</v>
      </c>
      <c r="T2479" s="17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7"/>
        <v>129.11000000000001</v>
      </c>
      <c r="Q2480" s="13" t="s">
        <v>8323</v>
      </c>
      <c r="R2480" t="s">
        <v>8327</v>
      </c>
      <c r="S2480" s="17">
        <f t="shared" si="155"/>
        <v>41257.950381944444</v>
      </c>
      <c r="T2480" s="17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7"/>
        <v>25.02</v>
      </c>
      <c r="Q2481" s="13" t="s">
        <v>8323</v>
      </c>
      <c r="R2481" t="s">
        <v>8327</v>
      </c>
      <c r="S2481" s="17">
        <f t="shared" si="155"/>
        <v>41107.726782407408</v>
      </c>
      <c r="T2481" s="17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7"/>
        <v>250</v>
      </c>
      <c r="Q2482" s="13" t="s">
        <v>8323</v>
      </c>
      <c r="R2482" t="s">
        <v>8327</v>
      </c>
      <c r="S2482" s="17">
        <f t="shared" si="155"/>
        <v>42227.936157407406</v>
      </c>
      <c r="T2482" s="17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7"/>
        <v>47.54</v>
      </c>
      <c r="Q2483" s="13" t="s">
        <v>8323</v>
      </c>
      <c r="R2483" t="s">
        <v>8327</v>
      </c>
      <c r="S2483" s="17">
        <f t="shared" si="155"/>
        <v>40999.645925925928</v>
      </c>
      <c r="T2483" s="17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7"/>
        <v>40.04</v>
      </c>
      <c r="Q2484" s="13" t="s">
        <v>8323</v>
      </c>
      <c r="R2484" t="s">
        <v>8327</v>
      </c>
      <c r="S2484" s="17">
        <f t="shared" si="155"/>
        <v>40711.782210648147</v>
      </c>
      <c r="T2484" s="17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7"/>
        <v>65.84</v>
      </c>
      <c r="Q2485" s="13" t="s">
        <v>8323</v>
      </c>
      <c r="R2485" t="s">
        <v>8327</v>
      </c>
      <c r="S2485" s="17">
        <f t="shared" si="155"/>
        <v>40970.750034722223</v>
      </c>
      <c r="T2485" s="17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7"/>
        <v>46.4</v>
      </c>
      <c r="Q2486" s="13" t="s">
        <v>8323</v>
      </c>
      <c r="R2486" t="s">
        <v>8327</v>
      </c>
      <c r="S2486" s="17">
        <f t="shared" si="155"/>
        <v>40771.916701388887</v>
      </c>
      <c r="T2486" s="17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7"/>
        <v>50.37</v>
      </c>
      <c r="Q2487" s="13" t="s">
        <v>8323</v>
      </c>
      <c r="R2487" t="s">
        <v>8327</v>
      </c>
      <c r="S2487" s="17">
        <f t="shared" si="155"/>
        <v>40793.998599537037</v>
      </c>
      <c r="T2487" s="17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7"/>
        <v>26.57</v>
      </c>
      <c r="Q2488" s="13" t="s">
        <v>8323</v>
      </c>
      <c r="R2488" t="s">
        <v>8327</v>
      </c>
      <c r="S2488" s="17">
        <f t="shared" si="155"/>
        <v>40991.708055555559</v>
      </c>
      <c r="T2488" s="17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7"/>
        <v>39.49</v>
      </c>
      <c r="Q2489" s="13" t="s">
        <v>8323</v>
      </c>
      <c r="R2489" t="s">
        <v>8327</v>
      </c>
      <c r="S2489" s="17">
        <f t="shared" si="155"/>
        <v>41026.083298611113</v>
      </c>
      <c r="T2489" s="17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7"/>
        <v>49.25</v>
      </c>
      <c r="Q2490" s="13" t="s">
        <v>8323</v>
      </c>
      <c r="R2490" t="s">
        <v>8327</v>
      </c>
      <c r="S2490" s="17">
        <f t="shared" si="155"/>
        <v>40833.633194444446</v>
      </c>
      <c r="T2490" s="17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7"/>
        <v>62.38</v>
      </c>
      <c r="Q2491" s="13" t="s">
        <v>8323</v>
      </c>
      <c r="R2491" t="s">
        <v>8327</v>
      </c>
      <c r="S2491" s="17">
        <f t="shared" si="155"/>
        <v>41373.690266203703</v>
      </c>
      <c r="T2491" s="17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7"/>
        <v>37.94</v>
      </c>
      <c r="Q2492" s="13" t="s">
        <v>8323</v>
      </c>
      <c r="R2492" t="s">
        <v>8327</v>
      </c>
      <c r="S2492" s="17">
        <f t="shared" si="155"/>
        <v>41023.227731481478</v>
      </c>
      <c r="T2492" s="17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7"/>
        <v>51.6</v>
      </c>
      <c r="Q2493" s="13" t="s">
        <v>8323</v>
      </c>
      <c r="R2493" t="s">
        <v>8327</v>
      </c>
      <c r="S2493" s="17">
        <f t="shared" si="155"/>
        <v>40542.839282407411</v>
      </c>
      <c r="T2493" s="17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7"/>
        <v>27.78</v>
      </c>
      <c r="Q2494" s="13" t="s">
        <v>8323</v>
      </c>
      <c r="R2494" t="s">
        <v>8327</v>
      </c>
      <c r="S2494" s="17">
        <f t="shared" si="155"/>
        <v>41024.985972222225</v>
      </c>
      <c r="T2494" s="17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7"/>
        <v>99.38</v>
      </c>
      <c r="Q2495" s="13" t="s">
        <v>8323</v>
      </c>
      <c r="R2495" t="s">
        <v>8327</v>
      </c>
      <c r="S2495" s="17">
        <f t="shared" si="155"/>
        <v>41348.168287037035</v>
      </c>
      <c r="T2495" s="17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7"/>
        <v>38.85</v>
      </c>
      <c r="Q2496" s="13" t="s">
        <v>8323</v>
      </c>
      <c r="R2496" t="s">
        <v>8327</v>
      </c>
      <c r="S2496" s="17">
        <f t="shared" si="155"/>
        <v>41022.645185185182</v>
      </c>
      <c r="T2496" s="17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7"/>
        <v>45.55</v>
      </c>
      <c r="Q2497" s="13" t="s">
        <v>8323</v>
      </c>
      <c r="R2497" t="s">
        <v>8327</v>
      </c>
      <c r="S2497" s="17">
        <f t="shared" si="155"/>
        <v>41036.946469907409</v>
      </c>
      <c r="T2497" s="17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7"/>
        <v>600</v>
      </c>
      <c r="Q2498" s="13" t="s">
        <v>8323</v>
      </c>
      <c r="R2498" t="s">
        <v>8327</v>
      </c>
      <c r="S2498" s="17">
        <f t="shared" si="155"/>
        <v>41327.996435185189</v>
      </c>
      <c r="T2498" s="17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si="157"/>
        <v>80.55</v>
      </c>
      <c r="Q2499" s="13" t="s">
        <v>8323</v>
      </c>
      <c r="R2499" t="s">
        <v>8327</v>
      </c>
      <c r="S2499" s="17">
        <f t="shared" ref="S2499:S2562" si="159">(((J2499/60)/60)/24)+DATE(1970,1,1)</f>
        <v>40730.878912037035</v>
      </c>
      <c r="T2499" s="17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9"/>
        <v>42017.967442129629</v>
      </c>
      <c r="T2500" s="17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9"/>
        <v>41226.648576388885</v>
      </c>
      <c r="T2501" s="17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9"/>
        <v>41053.772858796299</v>
      </c>
      <c r="T2502" s="17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9"/>
        <v>42244.776666666665</v>
      </c>
      <c r="T2503" s="17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9"/>
        <v>41858.825439814813</v>
      </c>
      <c r="T2504" s="17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9"/>
        <v>42498.899398148147</v>
      </c>
      <c r="T2505" s="17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9"/>
        <v>41928.015439814815</v>
      </c>
      <c r="T2506" s="17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9"/>
        <v>42047.05574074074</v>
      </c>
      <c r="T2507" s="17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9"/>
        <v>42258.297094907408</v>
      </c>
      <c r="T2508" s="17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9"/>
        <v>42105.072962962964</v>
      </c>
      <c r="T2509" s="17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9"/>
        <v>41835.951782407406</v>
      </c>
      <c r="T2510" s="17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9"/>
        <v>42058.809594907405</v>
      </c>
      <c r="T2511" s="17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9"/>
        <v>42078.997361111105</v>
      </c>
      <c r="T2512" s="17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9"/>
        <v>42371.446909722217</v>
      </c>
      <c r="T2513" s="17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9"/>
        <v>41971.876863425925</v>
      </c>
      <c r="T2514" s="17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9"/>
        <v>42732.00681712963</v>
      </c>
      <c r="T2515" s="17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9"/>
        <v>41854.389780092592</v>
      </c>
      <c r="T2516" s="17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9"/>
        <v>42027.839733796296</v>
      </c>
      <c r="T2517" s="17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9"/>
        <v>41942.653379629628</v>
      </c>
      <c r="T2518" s="17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9"/>
        <v>42052.802430555559</v>
      </c>
      <c r="T2519" s="17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9"/>
        <v>41926.680879629632</v>
      </c>
      <c r="T2520" s="17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9"/>
        <v>41809.155138888891</v>
      </c>
      <c r="T2521" s="17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ref="P2522:P2585" si="161">IFERROR(ROUND(E2522/L2522,2),0)</f>
        <v>0</v>
      </c>
      <c r="Q2522" s="13" t="s">
        <v>8334</v>
      </c>
      <c r="R2522" t="s">
        <v>8351</v>
      </c>
      <c r="S2522" s="17">
        <f t="shared" si="159"/>
        <v>42612.600520833337</v>
      </c>
      <c r="T2522" s="17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61"/>
        <v>103.68</v>
      </c>
      <c r="Q2523" s="13" t="s">
        <v>8323</v>
      </c>
      <c r="R2523" t="s">
        <v>8352</v>
      </c>
      <c r="S2523" s="17">
        <f t="shared" si="159"/>
        <v>42269.967835648145</v>
      </c>
      <c r="T2523" s="17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61"/>
        <v>185.19</v>
      </c>
      <c r="Q2524" s="13" t="s">
        <v>8323</v>
      </c>
      <c r="R2524" t="s">
        <v>8352</v>
      </c>
      <c r="S2524" s="17">
        <f t="shared" si="159"/>
        <v>42460.573611111111</v>
      </c>
      <c r="T2524" s="17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61"/>
        <v>54.15</v>
      </c>
      <c r="Q2525" s="13" t="s">
        <v>8323</v>
      </c>
      <c r="R2525" t="s">
        <v>8352</v>
      </c>
      <c r="S2525" s="17">
        <f t="shared" si="159"/>
        <v>41930.975601851853</v>
      </c>
      <c r="T2525" s="17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61"/>
        <v>177.21</v>
      </c>
      <c r="Q2526" s="13" t="s">
        <v>8323</v>
      </c>
      <c r="R2526" t="s">
        <v>8352</v>
      </c>
      <c r="S2526" s="17">
        <f t="shared" si="159"/>
        <v>41961.807372685187</v>
      </c>
      <c r="T2526" s="17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61"/>
        <v>100.33</v>
      </c>
      <c r="Q2527" s="13" t="s">
        <v>8323</v>
      </c>
      <c r="R2527" t="s">
        <v>8352</v>
      </c>
      <c r="S2527" s="17">
        <f t="shared" si="159"/>
        <v>41058.844571759262</v>
      </c>
      <c r="T2527" s="17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61"/>
        <v>136.91</v>
      </c>
      <c r="Q2528" s="13" t="s">
        <v>8323</v>
      </c>
      <c r="R2528" t="s">
        <v>8352</v>
      </c>
      <c r="S2528" s="17">
        <f t="shared" si="159"/>
        <v>41953.091134259259</v>
      </c>
      <c r="T2528" s="17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61"/>
        <v>57.54</v>
      </c>
      <c r="Q2529" s="13" t="s">
        <v>8323</v>
      </c>
      <c r="R2529" t="s">
        <v>8352</v>
      </c>
      <c r="S2529" s="17">
        <f t="shared" si="159"/>
        <v>41546.75105324074</v>
      </c>
      <c r="T2529" s="17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61"/>
        <v>52.96</v>
      </c>
      <c r="Q2530" s="13" t="s">
        <v>8323</v>
      </c>
      <c r="R2530" t="s">
        <v>8352</v>
      </c>
      <c r="S2530" s="17">
        <f t="shared" si="159"/>
        <v>42217.834525462968</v>
      </c>
      <c r="T2530" s="17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61"/>
        <v>82.33</v>
      </c>
      <c r="Q2531" s="13" t="s">
        <v>8323</v>
      </c>
      <c r="R2531" t="s">
        <v>8352</v>
      </c>
      <c r="S2531" s="17">
        <f t="shared" si="159"/>
        <v>40948.080729166664</v>
      </c>
      <c r="T2531" s="17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61"/>
        <v>135.41999999999999</v>
      </c>
      <c r="Q2532" s="13" t="s">
        <v>8323</v>
      </c>
      <c r="R2532" t="s">
        <v>8352</v>
      </c>
      <c r="S2532" s="17">
        <f t="shared" si="159"/>
        <v>42081.864641203705</v>
      </c>
      <c r="T2532" s="17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61"/>
        <v>74.069999999999993</v>
      </c>
      <c r="Q2533" s="13" t="s">
        <v>8323</v>
      </c>
      <c r="R2533" t="s">
        <v>8352</v>
      </c>
      <c r="S2533" s="17">
        <f t="shared" si="159"/>
        <v>42208.680023148147</v>
      </c>
      <c r="T2533" s="17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61"/>
        <v>84.08</v>
      </c>
      <c r="Q2534" s="13" t="s">
        <v>8323</v>
      </c>
      <c r="R2534" t="s">
        <v>8352</v>
      </c>
      <c r="S2534" s="17">
        <f t="shared" si="159"/>
        <v>41107.849143518521</v>
      </c>
      <c r="T2534" s="17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61"/>
        <v>61.03</v>
      </c>
      <c r="Q2535" s="13" t="s">
        <v>8323</v>
      </c>
      <c r="R2535" t="s">
        <v>8352</v>
      </c>
      <c r="S2535" s="17">
        <f t="shared" si="159"/>
        <v>41304.751284722224</v>
      </c>
      <c r="T2535" s="17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61"/>
        <v>150</v>
      </c>
      <c r="Q2536" s="13" t="s">
        <v>8323</v>
      </c>
      <c r="R2536" t="s">
        <v>8352</v>
      </c>
      <c r="S2536" s="17">
        <f t="shared" si="159"/>
        <v>40127.700370370374</v>
      </c>
      <c r="T2536" s="17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61"/>
        <v>266.08999999999997</v>
      </c>
      <c r="Q2537" s="13" t="s">
        <v>8323</v>
      </c>
      <c r="R2537" t="s">
        <v>8352</v>
      </c>
      <c r="S2537" s="17">
        <f t="shared" si="159"/>
        <v>41943.791030092594</v>
      </c>
      <c r="T2537" s="17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61"/>
        <v>7.25</v>
      </c>
      <c r="Q2538" s="13" t="s">
        <v>8323</v>
      </c>
      <c r="R2538" t="s">
        <v>8352</v>
      </c>
      <c r="S2538" s="17">
        <f t="shared" si="159"/>
        <v>41464.106087962966</v>
      </c>
      <c r="T2538" s="17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61"/>
        <v>100</v>
      </c>
      <c r="Q2539" s="13" t="s">
        <v>8323</v>
      </c>
      <c r="R2539" t="s">
        <v>8352</v>
      </c>
      <c r="S2539" s="17">
        <f t="shared" si="159"/>
        <v>40696.648784722223</v>
      </c>
      <c r="T2539" s="17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61"/>
        <v>109.96</v>
      </c>
      <c r="Q2540" s="13" t="s">
        <v>8323</v>
      </c>
      <c r="R2540" t="s">
        <v>8352</v>
      </c>
      <c r="S2540" s="17">
        <f t="shared" si="159"/>
        <v>41298.509965277779</v>
      </c>
      <c r="T2540" s="17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61"/>
        <v>169.92</v>
      </c>
      <c r="Q2541" s="13" t="s">
        <v>8323</v>
      </c>
      <c r="R2541" t="s">
        <v>8352</v>
      </c>
      <c r="S2541" s="17">
        <f t="shared" si="159"/>
        <v>41977.902222222227</v>
      </c>
      <c r="T2541" s="17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61"/>
        <v>95.74</v>
      </c>
      <c r="Q2542" s="13" t="s">
        <v>8323</v>
      </c>
      <c r="R2542" t="s">
        <v>8352</v>
      </c>
      <c r="S2542" s="17">
        <f t="shared" si="159"/>
        <v>40785.675011574072</v>
      </c>
      <c r="T2542" s="17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61"/>
        <v>59.46</v>
      </c>
      <c r="Q2543" s="13" t="s">
        <v>8323</v>
      </c>
      <c r="R2543" t="s">
        <v>8352</v>
      </c>
      <c r="S2543" s="17">
        <f t="shared" si="159"/>
        <v>41483.449282407404</v>
      </c>
      <c r="T2543" s="17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61"/>
        <v>55.77</v>
      </c>
      <c r="Q2544" s="13" t="s">
        <v>8323</v>
      </c>
      <c r="R2544" t="s">
        <v>8352</v>
      </c>
      <c r="S2544" s="17">
        <f t="shared" si="159"/>
        <v>41509.426585648151</v>
      </c>
      <c r="T2544" s="17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61"/>
        <v>30.08</v>
      </c>
      <c r="Q2545" s="13" t="s">
        <v>8323</v>
      </c>
      <c r="R2545" t="s">
        <v>8352</v>
      </c>
      <c r="S2545" s="17">
        <f t="shared" si="159"/>
        <v>40514.107615740737</v>
      </c>
      <c r="T2545" s="17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61"/>
        <v>88.44</v>
      </c>
      <c r="Q2546" s="13" t="s">
        <v>8323</v>
      </c>
      <c r="R2546" t="s">
        <v>8352</v>
      </c>
      <c r="S2546" s="17">
        <f t="shared" si="159"/>
        <v>41068.520474537036</v>
      </c>
      <c r="T2546" s="17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61"/>
        <v>64.03</v>
      </c>
      <c r="Q2547" s="13" t="s">
        <v>8323</v>
      </c>
      <c r="R2547" t="s">
        <v>8352</v>
      </c>
      <c r="S2547" s="17">
        <f t="shared" si="159"/>
        <v>42027.13817129629</v>
      </c>
      <c r="T2547" s="17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61"/>
        <v>60.15</v>
      </c>
      <c r="Q2548" s="13" t="s">
        <v>8323</v>
      </c>
      <c r="R2548" t="s">
        <v>8352</v>
      </c>
      <c r="S2548" s="17">
        <f t="shared" si="159"/>
        <v>41524.858553240738</v>
      </c>
      <c r="T2548" s="17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61"/>
        <v>49.19</v>
      </c>
      <c r="Q2549" s="13" t="s">
        <v>8323</v>
      </c>
      <c r="R2549" t="s">
        <v>8352</v>
      </c>
      <c r="S2549" s="17">
        <f t="shared" si="159"/>
        <v>40973.773182870369</v>
      </c>
      <c r="T2549" s="17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61"/>
        <v>165.16</v>
      </c>
      <c r="Q2550" s="13" t="s">
        <v>8323</v>
      </c>
      <c r="R2550" t="s">
        <v>8352</v>
      </c>
      <c r="S2550" s="17">
        <f t="shared" si="159"/>
        <v>42618.625428240746</v>
      </c>
      <c r="T2550" s="17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61"/>
        <v>43.62</v>
      </c>
      <c r="Q2551" s="13" t="s">
        <v>8323</v>
      </c>
      <c r="R2551" t="s">
        <v>8352</v>
      </c>
      <c r="S2551" s="17">
        <f t="shared" si="159"/>
        <v>41390.757754629631</v>
      </c>
      <c r="T2551" s="17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61"/>
        <v>43.7</v>
      </c>
      <c r="Q2552" s="13" t="s">
        <v>8323</v>
      </c>
      <c r="R2552" t="s">
        <v>8352</v>
      </c>
      <c r="S2552" s="17">
        <f t="shared" si="159"/>
        <v>42228.634328703702</v>
      </c>
      <c r="T2552" s="17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61"/>
        <v>67.42</v>
      </c>
      <c r="Q2553" s="13" t="s">
        <v>8323</v>
      </c>
      <c r="R2553" t="s">
        <v>8352</v>
      </c>
      <c r="S2553" s="17">
        <f t="shared" si="159"/>
        <v>40961.252141203702</v>
      </c>
      <c r="T2553" s="17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61"/>
        <v>177.5</v>
      </c>
      <c r="Q2554" s="13" t="s">
        <v>8323</v>
      </c>
      <c r="R2554" t="s">
        <v>8352</v>
      </c>
      <c r="S2554" s="17">
        <f t="shared" si="159"/>
        <v>42769.809965277775</v>
      </c>
      <c r="T2554" s="17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61"/>
        <v>38.880000000000003</v>
      </c>
      <c r="Q2555" s="13" t="s">
        <v>8323</v>
      </c>
      <c r="R2555" t="s">
        <v>8352</v>
      </c>
      <c r="S2555" s="17">
        <f t="shared" si="159"/>
        <v>41113.199155092596</v>
      </c>
      <c r="T2555" s="17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61"/>
        <v>54.99</v>
      </c>
      <c r="Q2556" s="13" t="s">
        <v>8323</v>
      </c>
      <c r="R2556" t="s">
        <v>8352</v>
      </c>
      <c r="S2556" s="17">
        <f t="shared" si="159"/>
        <v>42125.078275462962</v>
      </c>
      <c r="T2556" s="17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61"/>
        <v>61.34</v>
      </c>
      <c r="Q2557" s="13" t="s">
        <v>8323</v>
      </c>
      <c r="R2557" t="s">
        <v>8352</v>
      </c>
      <c r="S2557" s="17">
        <f t="shared" si="159"/>
        <v>41026.655011574076</v>
      </c>
      <c r="T2557" s="17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61"/>
        <v>23.12</v>
      </c>
      <c r="Q2558" s="13" t="s">
        <v>8323</v>
      </c>
      <c r="R2558" t="s">
        <v>8352</v>
      </c>
      <c r="S2558" s="17">
        <f t="shared" si="159"/>
        <v>41222.991400462961</v>
      </c>
      <c r="T2558" s="17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61"/>
        <v>29.61</v>
      </c>
      <c r="Q2559" s="13" t="s">
        <v>8323</v>
      </c>
      <c r="R2559" t="s">
        <v>8352</v>
      </c>
      <c r="S2559" s="17">
        <f t="shared" si="159"/>
        <v>41744.745208333334</v>
      </c>
      <c r="T2559" s="17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61"/>
        <v>75.61</v>
      </c>
      <c r="Q2560" s="13" t="s">
        <v>8323</v>
      </c>
      <c r="R2560" t="s">
        <v>8352</v>
      </c>
      <c r="S2560" s="17">
        <f t="shared" si="159"/>
        <v>42093.860023148154</v>
      </c>
      <c r="T2560" s="17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61"/>
        <v>35.6</v>
      </c>
      <c r="Q2561" s="13" t="s">
        <v>8323</v>
      </c>
      <c r="R2561" t="s">
        <v>8352</v>
      </c>
      <c r="S2561" s="17">
        <f t="shared" si="159"/>
        <v>40829.873657407406</v>
      </c>
      <c r="T2561" s="17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61"/>
        <v>143</v>
      </c>
      <c r="Q2562" s="13" t="s">
        <v>8323</v>
      </c>
      <c r="R2562" t="s">
        <v>8352</v>
      </c>
      <c r="S2562" s="17">
        <f t="shared" si="159"/>
        <v>42039.951087962967</v>
      </c>
      <c r="T2562" s="17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si="161"/>
        <v>0</v>
      </c>
      <c r="Q2563" s="13" t="s">
        <v>8334</v>
      </c>
      <c r="R2563" t="s">
        <v>8335</v>
      </c>
      <c r="S2563" s="17">
        <f t="shared" ref="S2563:S2626" si="163">(((J2563/60)/60)/24)+DATE(1970,1,1)</f>
        <v>42260.528807870374</v>
      </c>
      <c r="T2563" s="17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3"/>
        <v>42594.524756944447</v>
      </c>
      <c r="T2564" s="17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3"/>
        <v>42155.139479166668</v>
      </c>
      <c r="T2565" s="17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3"/>
        <v>41822.040497685186</v>
      </c>
      <c r="T2566" s="17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3"/>
        <v>42440.650335648148</v>
      </c>
      <c r="T2567" s="17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3"/>
        <v>41842.980879629627</v>
      </c>
      <c r="T2568" s="17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3"/>
        <v>42087.878912037035</v>
      </c>
      <c r="T2569" s="17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3"/>
        <v>42584.666597222225</v>
      </c>
      <c r="T2570" s="17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3"/>
        <v>42234.105462962965</v>
      </c>
      <c r="T2571" s="17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3"/>
        <v>42744.903182870374</v>
      </c>
      <c r="T2572" s="17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3"/>
        <v>42449.341678240744</v>
      </c>
      <c r="T2573" s="17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3"/>
        <v>42077.119409722218</v>
      </c>
      <c r="T2574" s="17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3"/>
        <v>41829.592002314814</v>
      </c>
      <c r="T2575" s="17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3"/>
        <v>42487.825752314813</v>
      </c>
      <c r="T2576" s="17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3"/>
        <v>41986.108726851846</v>
      </c>
      <c r="T2577" s="17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3"/>
        <v>42060.00980324074</v>
      </c>
      <c r="T2578" s="17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3"/>
        <v>41830.820567129631</v>
      </c>
      <c r="T2579" s="17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3"/>
        <v>42238.022905092599</v>
      </c>
      <c r="T2580" s="17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3"/>
        <v>41837.829895833333</v>
      </c>
      <c r="T2581" s="17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3"/>
        <v>42110.326423611114</v>
      </c>
      <c r="T2582" s="17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3"/>
        <v>42294.628449074073</v>
      </c>
      <c r="T2583" s="17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3"/>
        <v>42642.988819444443</v>
      </c>
      <c r="T2584" s="17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3"/>
        <v>42019.76944444445</v>
      </c>
      <c r="T2585" s="17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ref="P2586:P2649" si="165">IFERROR(ROUND(E2586/L2586,2),0)</f>
        <v>0</v>
      </c>
      <c r="Q2586" s="13" t="s">
        <v>8334</v>
      </c>
      <c r="R2586" t="s">
        <v>8335</v>
      </c>
      <c r="S2586" s="17">
        <f t="shared" si="163"/>
        <v>42140.173252314817</v>
      </c>
      <c r="T2586" s="17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5"/>
        <v>50</v>
      </c>
      <c r="Q2587" s="13" t="s">
        <v>8334</v>
      </c>
      <c r="R2587" t="s">
        <v>8335</v>
      </c>
      <c r="S2587" s="17">
        <f t="shared" si="163"/>
        <v>41795.963333333333</v>
      </c>
      <c r="T2587" s="17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5"/>
        <v>5</v>
      </c>
      <c r="Q2588" s="13" t="s">
        <v>8334</v>
      </c>
      <c r="R2588" t="s">
        <v>8335</v>
      </c>
      <c r="S2588" s="17">
        <f t="shared" si="163"/>
        <v>42333.330277777779</v>
      </c>
      <c r="T2588" s="17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5"/>
        <v>202.83</v>
      </c>
      <c r="Q2589" s="13" t="s">
        <v>8334</v>
      </c>
      <c r="R2589" t="s">
        <v>8335</v>
      </c>
      <c r="S2589" s="17">
        <f t="shared" si="163"/>
        <v>42338.675381944442</v>
      </c>
      <c r="T2589" s="17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5"/>
        <v>29.13</v>
      </c>
      <c r="Q2590" s="13" t="s">
        <v>8334</v>
      </c>
      <c r="R2590" t="s">
        <v>8335</v>
      </c>
      <c r="S2590" s="17">
        <f t="shared" si="163"/>
        <v>42042.676226851851</v>
      </c>
      <c r="T2590" s="17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5"/>
        <v>5</v>
      </c>
      <c r="Q2591" s="13" t="s">
        <v>8334</v>
      </c>
      <c r="R2591" t="s">
        <v>8335</v>
      </c>
      <c r="S2591" s="17">
        <f t="shared" si="163"/>
        <v>42422.536192129628</v>
      </c>
      <c r="T2591" s="17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5"/>
        <v>0</v>
      </c>
      <c r="Q2592" s="13" t="s">
        <v>8334</v>
      </c>
      <c r="R2592" t="s">
        <v>8335</v>
      </c>
      <c r="S2592" s="17">
        <f t="shared" si="163"/>
        <v>42388.589085648149</v>
      </c>
      <c r="T2592" s="17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5"/>
        <v>13</v>
      </c>
      <c r="Q2593" s="13" t="s">
        <v>8334</v>
      </c>
      <c r="R2593" t="s">
        <v>8335</v>
      </c>
      <c r="S2593" s="17">
        <f t="shared" si="163"/>
        <v>42382.906527777777</v>
      </c>
      <c r="T2593" s="17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5"/>
        <v>50</v>
      </c>
      <c r="Q2594" s="13" t="s">
        <v>8334</v>
      </c>
      <c r="R2594" t="s">
        <v>8335</v>
      </c>
      <c r="S2594" s="17">
        <f t="shared" si="163"/>
        <v>41887.801168981481</v>
      </c>
      <c r="T2594" s="17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5"/>
        <v>0</v>
      </c>
      <c r="Q2595" s="13" t="s">
        <v>8334</v>
      </c>
      <c r="R2595" t="s">
        <v>8335</v>
      </c>
      <c r="S2595" s="17">
        <f t="shared" si="163"/>
        <v>42089.84520833334</v>
      </c>
      <c r="T2595" s="17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5"/>
        <v>1</v>
      </c>
      <c r="Q2596" s="13" t="s">
        <v>8334</v>
      </c>
      <c r="R2596" t="s">
        <v>8335</v>
      </c>
      <c r="S2596" s="17">
        <f t="shared" si="163"/>
        <v>41828.967916666668</v>
      </c>
      <c r="T2596" s="17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5"/>
        <v>96.05</v>
      </c>
      <c r="Q2597" s="13" t="s">
        <v>8334</v>
      </c>
      <c r="R2597" t="s">
        <v>8335</v>
      </c>
      <c r="S2597" s="17">
        <f t="shared" si="163"/>
        <v>42760.244212962964</v>
      </c>
      <c r="T2597" s="17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5"/>
        <v>305.77999999999997</v>
      </c>
      <c r="Q2598" s="13" t="s">
        <v>8334</v>
      </c>
      <c r="R2598" t="s">
        <v>8335</v>
      </c>
      <c r="S2598" s="17">
        <f t="shared" si="163"/>
        <v>41828.664456018516</v>
      </c>
      <c r="T2598" s="17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5"/>
        <v>12.14</v>
      </c>
      <c r="Q2599" s="13" t="s">
        <v>8334</v>
      </c>
      <c r="R2599" t="s">
        <v>8335</v>
      </c>
      <c r="S2599" s="17">
        <f t="shared" si="163"/>
        <v>42510.341631944444</v>
      </c>
      <c r="T2599" s="17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5"/>
        <v>83.57</v>
      </c>
      <c r="Q2600" s="13" t="s">
        <v>8334</v>
      </c>
      <c r="R2600" t="s">
        <v>8335</v>
      </c>
      <c r="S2600" s="17">
        <f t="shared" si="163"/>
        <v>42240.840289351851</v>
      </c>
      <c r="T2600" s="17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5"/>
        <v>18</v>
      </c>
      <c r="Q2601" s="13" t="s">
        <v>8334</v>
      </c>
      <c r="R2601" t="s">
        <v>8335</v>
      </c>
      <c r="S2601" s="17">
        <f t="shared" si="163"/>
        <v>41809.754016203704</v>
      </c>
      <c r="T2601" s="17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5"/>
        <v>115.53</v>
      </c>
      <c r="Q2602" s="13" t="s">
        <v>8334</v>
      </c>
      <c r="R2602" t="s">
        <v>8335</v>
      </c>
      <c r="S2602" s="17">
        <f t="shared" si="163"/>
        <v>42394.900462962964</v>
      </c>
      <c r="T2602" s="17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5"/>
        <v>21.9</v>
      </c>
      <c r="Q2603" s="13" t="s">
        <v>8317</v>
      </c>
      <c r="R2603" t="s">
        <v>8353</v>
      </c>
      <c r="S2603" s="17">
        <f t="shared" si="163"/>
        <v>41150.902187499996</v>
      </c>
      <c r="T2603" s="17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5"/>
        <v>80.02</v>
      </c>
      <c r="Q2604" s="13" t="s">
        <v>8317</v>
      </c>
      <c r="R2604" t="s">
        <v>8353</v>
      </c>
      <c r="S2604" s="17">
        <f t="shared" si="163"/>
        <v>41915.747314814813</v>
      </c>
      <c r="T2604" s="17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5"/>
        <v>35.520000000000003</v>
      </c>
      <c r="Q2605" s="13" t="s">
        <v>8317</v>
      </c>
      <c r="R2605" t="s">
        <v>8353</v>
      </c>
      <c r="S2605" s="17">
        <f t="shared" si="163"/>
        <v>41617.912662037037</v>
      </c>
      <c r="T2605" s="17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5"/>
        <v>64.930000000000007</v>
      </c>
      <c r="Q2606" s="13" t="s">
        <v>8317</v>
      </c>
      <c r="R2606" t="s">
        <v>8353</v>
      </c>
      <c r="S2606" s="17">
        <f t="shared" si="163"/>
        <v>40998.051192129627</v>
      </c>
      <c r="T2606" s="17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5"/>
        <v>60.97</v>
      </c>
      <c r="Q2607" s="13" t="s">
        <v>8317</v>
      </c>
      <c r="R2607" t="s">
        <v>8353</v>
      </c>
      <c r="S2607" s="17">
        <f t="shared" si="163"/>
        <v>42508.541550925926</v>
      </c>
      <c r="T2607" s="17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5"/>
        <v>31.44</v>
      </c>
      <c r="Q2608" s="13" t="s">
        <v>8317</v>
      </c>
      <c r="R2608" t="s">
        <v>8353</v>
      </c>
      <c r="S2608" s="17">
        <f t="shared" si="163"/>
        <v>41726.712754629632</v>
      </c>
      <c r="T2608" s="17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5"/>
        <v>81.95</v>
      </c>
      <c r="Q2609" s="13" t="s">
        <v>8317</v>
      </c>
      <c r="R2609" t="s">
        <v>8353</v>
      </c>
      <c r="S2609" s="17">
        <f t="shared" si="163"/>
        <v>42184.874675925923</v>
      </c>
      <c r="T2609" s="17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5"/>
        <v>58.93</v>
      </c>
      <c r="Q2610" s="13" t="s">
        <v>8317</v>
      </c>
      <c r="R2610" t="s">
        <v>8353</v>
      </c>
      <c r="S2610" s="17">
        <f t="shared" si="163"/>
        <v>42767.801712962959</v>
      </c>
      <c r="T2610" s="17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5"/>
        <v>157.29</v>
      </c>
      <c r="Q2611" s="13" t="s">
        <v>8317</v>
      </c>
      <c r="R2611" t="s">
        <v>8353</v>
      </c>
      <c r="S2611" s="17">
        <f t="shared" si="163"/>
        <v>41075.237858796296</v>
      </c>
      <c r="T2611" s="17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5"/>
        <v>55.76</v>
      </c>
      <c r="Q2612" s="13" t="s">
        <v>8317</v>
      </c>
      <c r="R2612" t="s">
        <v>8353</v>
      </c>
      <c r="S2612" s="17">
        <f t="shared" si="163"/>
        <v>42564.881076388891</v>
      </c>
      <c r="T2612" s="17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5"/>
        <v>83.8</v>
      </c>
      <c r="Q2613" s="13" t="s">
        <v>8317</v>
      </c>
      <c r="R2613" t="s">
        <v>8353</v>
      </c>
      <c r="S2613" s="17">
        <f t="shared" si="163"/>
        <v>42704.335810185185</v>
      </c>
      <c r="T2613" s="17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5"/>
        <v>58.42</v>
      </c>
      <c r="Q2614" s="13" t="s">
        <v>8317</v>
      </c>
      <c r="R2614" t="s">
        <v>8353</v>
      </c>
      <c r="S2614" s="17">
        <f t="shared" si="163"/>
        <v>41982.143171296295</v>
      </c>
      <c r="T2614" s="17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5"/>
        <v>270.57</v>
      </c>
      <c r="Q2615" s="13" t="s">
        <v>8317</v>
      </c>
      <c r="R2615" t="s">
        <v>8353</v>
      </c>
      <c r="S2615" s="17">
        <f t="shared" si="163"/>
        <v>41143.81821759259</v>
      </c>
      <c r="T2615" s="17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5"/>
        <v>107.1</v>
      </c>
      <c r="Q2616" s="13" t="s">
        <v>8317</v>
      </c>
      <c r="R2616" t="s">
        <v>8353</v>
      </c>
      <c r="S2616" s="17">
        <f t="shared" si="163"/>
        <v>41730.708472222221</v>
      </c>
      <c r="T2616" s="17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5"/>
        <v>47.18</v>
      </c>
      <c r="Q2617" s="13" t="s">
        <v>8317</v>
      </c>
      <c r="R2617" t="s">
        <v>8353</v>
      </c>
      <c r="S2617" s="17">
        <f t="shared" si="163"/>
        <v>42453.49726851852</v>
      </c>
      <c r="T2617" s="17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5"/>
        <v>120.31</v>
      </c>
      <c r="Q2618" s="13" t="s">
        <v>8317</v>
      </c>
      <c r="R2618" t="s">
        <v>8353</v>
      </c>
      <c r="S2618" s="17">
        <f t="shared" si="163"/>
        <v>42211.99454861111</v>
      </c>
      <c r="T2618" s="17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5"/>
        <v>27.6</v>
      </c>
      <c r="Q2619" s="13" t="s">
        <v>8317</v>
      </c>
      <c r="R2619" t="s">
        <v>8353</v>
      </c>
      <c r="S2619" s="17">
        <f t="shared" si="163"/>
        <v>41902.874432870369</v>
      </c>
      <c r="T2619" s="17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5"/>
        <v>205.3</v>
      </c>
      <c r="Q2620" s="13" t="s">
        <v>8317</v>
      </c>
      <c r="R2620" t="s">
        <v>8353</v>
      </c>
      <c r="S2620" s="17">
        <f t="shared" si="163"/>
        <v>42279.792372685188</v>
      </c>
      <c r="T2620" s="17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5"/>
        <v>35.549999999999997</v>
      </c>
      <c r="Q2621" s="13" t="s">
        <v>8317</v>
      </c>
      <c r="R2621" t="s">
        <v>8353</v>
      </c>
      <c r="S2621" s="17">
        <f t="shared" si="163"/>
        <v>42273.884305555555</v>
      </c>
      <c r="T2621" s="17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5"/>
        <v>74.64</v>
      </c>
      <c r="Q2622" s="13" t="s">
        <v>8317</v>
      </c>
      <c r="R2622" t="s">
        <v>8353</v>
      </c>
      <c r="S2622" s="17">
        <f t="shared" si="163"/>
        <v>42251.16715277778</v>
      </c>
      <c r="T2622" s="17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5"/>
        <v>47.06</v>
      </c>
      <c r="Q2623" s="13" t="s">
        <v>8317</v>
      </c>
      <c r="R2623" t="s">
        <v>8353</v>
      </c>
      <c r="S2623" s="17">
        <f t="shared" si="163"/>
        <v>42115.74754629629</v>
      </c>
      <c r="T2623" s="17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5"/>
        <v>26.59</v>
      </c>
      <c r="Q2624" s="13" t="s">
        <v>8317</v>
      </c>
      <c r="R2624" t="s">
        <v>8353</v>
      </c>
      <c r="S2624" s="17">
        <f t="shared" si="163"/>
        <v>42689.74324074074</v>
      </c>
      <c r="T2624" s="17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5"/>
        <v>36.770000000000003</v>
      </c>
      <c r="Q2625" s="13" t="s">
        <v>8317</v>
      </c>
      <c r="R2625" t="s">
        <v>8353</v>
      </c>
      <c r="S2625" s="17">
        <f t="shared" si="163"/>
        <v>42692.256550925929</v>
      </c>
      <c r="T2625" s="17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5"/>
        <v>31.82</v>
      </c>
      <c r="Q2626" s="13" t="s">
        <v>8317</v>
      </c>
      <c r="R2626" t="s">
        <v>8353</v>
      </c>
      <c r="S2626" s="17">
        <f t="shared" si="163"/>
        <v>41144.42155092593</v>
      </c>
      <c r="T2626" s="17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si="165"/>
        <v>27.58</v>
      </c>
      <c r="Q2627" s="13" t="s">
        <v>8317</v>
      </c>
      <c r="R2627" t="s">
        <v>8353</v>
      </c>
      <c r="S2627" s="17">
        <f t="shared" ref="S2627:S2690" si="167">(((J2627/60)/60)/24)+DATE(1970,1,1)</f>
        <v>42658.810277777782</v>
      </c>
      <c r="T2627" s="17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7"/>
        <v>42128.628113425926</v>
      </c>
      <c r="T2628" s="17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7"/>
        <v>42304.829409722224</v>
      </c>
      <c r="T2629" s="17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7"/>
        <v>41953.966053240743</v>
      </c>
      <c r="T2630" s="17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7"/>
        <v>42108.538449074069</v>
      </c>
      <c r="T2631" s="17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7"/>
        <v>42524.105462962965</v>
      </c>
      <c r="T2632" s="17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7"/>
        <v>42218.169293981482</v>
      </c>
      <c r="T2633" s="17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7"/>
        <v>42494.061793981484</v>
      </c>
      <c r="T2634" s="17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7"/>
        <v>41667.823287037041</v>
      </c>
      <c r="T2635" s="17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7"/>
        <v>42612.656493055561</v>
      </c>
      <c r="T2636" s="17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7"/>
        <v>42037.950937500005</v>
      </c>
      <c r="T2637" s="17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7"/>
        <v>42636.614745370374</v>
      </c>
      <c r="T2638" s="17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7"/>
        <v>42639.549479166672</v>
      </c>
      <c r="T2639" s="17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7"/>
        <v>41989.913136574076</v>
      </c>
      <c r="T2640" s="17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7"/>
        <v>42024.86513888889</v>
      </c>
      <c r="T2641" s="17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7"/>
        <v>42103.160578703704</v>
      </c>
      <c r="T2642" s="17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7"/>
        <v>41880.827118055553</v>
      </c>
      <c r="T2643" s="17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7"/>
        <v>42536.246620370366</v>
      </c>
      <c r="T2644" s="17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7"/>
        <v>42689.582349537035</v>
      </c>
      <c r="T2645" s="17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7"/>
        <v>42774.792071759264</v>
      </c>
      <c r="T2646" s="17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7"/>
        <v>41921.842627314814</v>
      </c>
      <c r="T2647" s="17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7"/>
        <v>42226.313298611116</v>
      </c>
      <c r="T2648" s="17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7"/>
        <v>42200.261793981481</v>
      </c>
      <c r="T2649" s="17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ref="P2650:P2702" si="169">IFERROR(ROUND(E2650/L2650,2),0)</f>
        <v>17.670000000000002</v>
      </c>
      <c r="Q2650" s="13" t="s">
        <v>8317</v>
      </c>
      <c r="R2650" t="s">
        <v>8353</v>
      </c>
      <c r="S2650" s="17">
        <f t="shared" si="167"/>
        <v>42408.714814814812</v>
      </c>
      <c r="T2650" s="17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9"/>
        <v>41.33</v>
      </c>
      <c r="Q2651" s="13" t="s">
        <v>8317</v>
      </c>
      <c r="R2651" t="s">
        <v>8353</v>
      </c>
      <c r="S2651" s="17">
        <f t="shared" si="167"/>
        <v>42341.99700231482</v>
      </c>
      <c r="T2651" s="17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9"/>
        <v>71.599999999999994</v>
      </c>
      <c r="Q2652" s="13" t="s">
        <v>8317</v>
      </c>
      <c r="R2652" t="s">
        <v>8353</v>
      </c>
      <c r="S2652" s="17">
        <f t="shared" si="167"/>
        <v>42695.624340277776</v>
      </c>
      <c r="T2652" s="17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9"/>
        <v>307.82</v>
      </c>
      <c r="Q2653" s="13" t="s">
        <v>8317</v>
      </c>
      <c r="R2653" t="s">
        <v>8353</v>
      </c>
      <c r="S2653" s="17">
        <f t="shared" si="167"/>
        <v>42327.805659722217</v>
      </c>
      <c r="T2653" s="17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9"/>
        <v>80.45</v>
      </c>
      <c r="Q2654" s="13" t="s">
        <v>8317</v>
      </c>
      <c r="R2654" t="s">
        <v>8353</v>
      </c>
      <c r="S2654" s="17">
        <f t="shared" si="167"/>
        <v>41953.158854166672</v>
      </c>
      <c r="T2654" s="17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9"/>
        <v>83.94</v>
      </c>
      <c r="Q2655" s="13" t="s">
        <v>8317</v>
      </c>
      <c r="R2655" t="s">
        <v>8353</v>
      </c>
      <c r="S2655" s="17">
        <f t="shared" si="167"/>
        <v>41771.651932870373</v>
      </c>
      <c r="T2655" s="17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9"/>
        <v>8.5</v>
      </c>
      <c r="Q2656" s="13" t="s">
        <v>8317</v>
      </c>
      <c r="R2656" t="s">
        <v>8353</v>
      </c>
      <c r="S2656" s="17">
        <f t="shared" si="167"/>
        <v>42055.600995370376</v>
      </c>
      <c r="T2656" s="17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9"/>
        <v>73.37</v>
      </c>
      <c r="Q2657" s="13" t="s">
        <v>8317</v>
      </c>
      <c r="R2657" t="s">
        <v>8353</v>
      </c>
      <c r="S2657" s="17">
        <f t="shared" si="167"/>
        <v>42381.866284722222</v>
      </c>
      <c r="T2657" s="17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9"/>
        <v>112.86</v>
      </c>
      <c r="Q2658" s="13" t="s">
        <v>8317</v>
      </c>
      <c r="R2658" t="s">
        <v>8353</v>
      </c>
      <c r="S2658" s="17">
        <f t="shared" si="167"/>
        <v>42767.688518518517</v>
      </c>
      <c r="T2658" s="17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9"/>
        <v>95.28</v>
      </c>
      <c r="Q2659" s="13" t="s">
        <v>8317</v>
      </c>
      <c r="R2659" t="s">
        <v>8353</v>
      </c>
      <c r="S2659" s="17">
        <f t="shared" si="167"/>
        <v>42551.928854166668</v>
      </c>
      <c r="T2659" s="17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9"/>
        <v>22.75</v>
      </c>
      <c r="Q2660" s="13" t="s">
        <v>8317</v>
      </c>
      <c r="R2660" t="s">
        <v>8353</v>
      </c>
      <c r="S2660" s="17">
        <f t="shared" si="167"/>
        <v>42551.884189814817</v>
      </c>
      <c r="T2660" s="17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9"/>
        <v>133.30000000000001</v>
      </c>
      <c r="Q2661" s="13" t="s">
        <v>8317</v>
      </c>
      <c r="R2661" t="s">
        <v>8353</v>
      </c>
      <c r="S2661" s="17">
        <f t="shared" si="167"/>
        <v>42082.069560185191</v>
      </c>
      <c r="T2661" s="17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9"/>
        <v>3.8</v>
      </c>
      <c r="Q2662" s="13" t="s">
        <v>8317</v>
      </c>
      <c r="R2662" t="s">
        <v>8353</v>
      </c>
      <c r="S2662" s="17">
        <f t="shared" si="167"/>
        <v>42272.713171296295</v>
      </c>
      <c r="T2662" s="17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9"/>
        <v>85.75</v>
      </c>
      <c r="Q2663" s="13" t="s">
        <v>8317</v>
      </c>
      <c r="R2663" t="s">
        <v>8354</v>
      </c>
      <c r="S2663" s="17">
        <f t="shared" si="167"/>
        <v>41542.958449074074</v>
      </c>
      <c r="T2663" s="17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9"/>
        <v>267</v>
      </c>
      <c r="Q2664" s="13" t="s">
        <v>8317</v>
      </c>
      <c r="R2664" t="s">
        <v>8354</v>
      </c>
      <c r="S2664" s="17">
        <f t="shared" si="167"/>
        <v>42207.746678240743</v>
      </c>
      <c r="T2664" s="17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9"/>
        <v>373.56</v>
      </c>
      <c r="Q2665" s="13" t="s">
        <v>8317</v>
      </c>
      <c r="R2665" t="s">
        <v>8354</v>
      </c>
      <c r="S2665" s="17">
        <f t="shared" si="167"/>
        <v>42222.622766203705</v>
      </c>
      <c r="T2665" s="17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9"/>
        <v>174.04</v>
      </c>
      <c r="Q2666" s="13" t="s">
        <v>8317</v>
      </c>
      <c r="R2666" t="s">
        <v>8354</v>
      </c>
      <c r="S2666" s="17">
        <f t="shared" si="167"/>
        <v>42313.02542824074</v>
      </c>
      <c r="T2666" s="17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9"/>
        <v>93.7</v>
      </c>
      <c r="Q2667" s="13" t="s">
        <v>8317</v>
      </c>
      <c r="R2667" t="s">
        <v>8354</v>
      </c>
      <c r="S2667" s="17">
        <f t="shared" si="167"/>
        <v>42083.895532407405</v>
      </c>
      <c r="T2667" s="17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9"/>
        <v>77.33</v>
      </c>
      <c r="Q2668" s="13" t="s">
        <v>8317</v>
      </c>
      <c r="R2668" t="s">
        <v>8354</v>
      </c>
      <c r="S2668" s="17">
        <f t="shared" si="167"/>
        <v>42235.764340277776</v>
      </c>
      <c r="T2668" s="17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9"/>
        <v>92.22</v>
      </c>
      <c r="Q2669" s="13" t="s">
        <v>8317</v>
      </c>
      <c r="R2669" t="s">
        <v>8354</v>
      </c>
      <c r="S2669" s="17">
        <f t="shared" si="167"/>
        <v>42380.926111111112</v>
      </c>
      <c r="T2669" s="17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9"/>
        <v>60.96</v>
      </c>
      <c r="Q2670" s="13" t="s">
        <v>8317</v>
      </c>
      <c r="R2670" t="s">
        <v>8354</v>
      </c>
      <c r="S2670" s="17">
        <f t="shared" si="167"/>
        <v>42275.588715277772</v>
      </c>
      <c r="T2670" s="17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9"/>
        <v>91</v>
      </c>
      <c r="Q2671" s="13" t="s">
        <v>8317</v>
      </c>
      <c r="R2671" t="s">
        <v>8354</v>
      </c>
      <c r="S2671" s="17">
        <f t="shared" si="167"/>
        <v>42319.035833333335</v>
      </c>
      <c r="T2671" s="17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9"/>
        <v>41.58</v>
      </c>
      <c r="Q2672" s="13" t="s">
        <v>8317</v>
      </c>
      <c r="R2672" t="s">
        <v>8354</v>
      </c>
      <c r="S2672" s="17">
        <f t="shared" si="167"/>
        <v>41821.020601851851</v>
      </c>
      <c r="T2672" s="17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9"/>
        <v>33.76</v>
      </c>
      <c r="Q2673" s="13" t="s">
        <v>8317</v>
      </c>
      <c r="R2673" t="s">
        <v>8354</v>
      </c>
      <c r="S2673" s="17">
        <f t="shared" si="167"/>
        <v>41962.749027777783</v>
      </c>
      <c r="T2673" s="17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9"/>
        <v>70.62</v>
      </c>
      <c r="Q2674" s="13" t="s">
        <v>8317</v>
      </c>
      <c r="R2674" t="s">
        <v>8354</v>
      </c>
      <c r="S2674" s="17">
        <f t="shared" si="167"/>
        <v>42344.884143518517</v>
      </c>
      <c r="T2674" s="17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9"/>
        <v>167.15</v>
      </c>
      <c r="Q2675" s="13" t="s">
        <v>8317</v>
      </c>
      <c r="R2675" t="s">
        <v>8354</v>
      </c>
      <c r="S2675" s="17">
        <f t="shared" si="167"/>
        <v>41912.541655092595</v>
      </c>
      <c r="T2675" s="17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9"/>
        <v>128.62</v>
      </c>
      <c r="Q2676" s="13" t="s">
        <v>8317</v>
      </c>
      <c r="R2676" t="s">
        <v>8354</v>
      </c>
      <c r="S2676" s="17">
        <f t="shared" si="167"/>
        <v>42529.632754629631</v>
      </c>
      <c r="T2676" s="17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9"/>
        <v>65.41</v>
      </c>
      <c r="Q2677" s="13" t="s">
        <v>8317</v>
      </c>
      <c r="R2677" t="s">
        <v>8354</v>
      </c>
      <c r="S2677" s="17">
        <f t="shared" si="167"/>
        <v>41923.857511574075</v>
      </c>
      <c r="T2677" s="17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9"/>
        <v>117.56</v>
      </c>
      <c r="Q2678" s="13" t="s">
        <v>8317</v>
      </c>
      <c r="R2678" t="s">
        <v>8354</v>
      </c>
      <c r="S2678" s="17">
        <f t="shared" si="167"/>
        <v>42482.624699074076</v>
      </c>
      <c r="T2678" s="17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9"/>
        <v>126.48</v>
      </c>
      <c r="Q2679" s="13" t="s">
        <v>8317</v>
      </c>
      <c r="R2679" t="s">
        <v>8354</v>
      </c>
      <c r="S2679" s="17">
        <f t="shared" si="167"/>
        <v>41793.029432870368</v>
      </c>
      <c r="T2679" s="17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9"/>
        <v>550</v>
      </c>
      <c r="Q2680" s="13" t="s">
        <v>8317</v>
      </c>
      <c r="R2680" t="s">
        <v>8354</v>
      </c>
      <c r="S2680" s="17">
        <f t="shared" si="167"/>
        <v>42241.798206018517</v>
      </c>
      <c r="T2680" s="17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9"/>
        <v>44</v>
      </c>
      <c r="Q2681" s="13" t="s">
        <v>8317</v>
      </c>
      <c r="R2681" t="s">
        <v>8354</v>
      </c>
      <c r="S2681" s="17">
        <f t="shared" si="167"/>
        <v>42033.001087962963</v>
      </c>
      <c r="T2681" s="17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9"/>
        <v>69</v>
      </c>
      <c r="Q2682" s="13" t="s">
        <v>8317</v>
      </c>
      <c r="R2682" t="s">
        <v>8354</v>
      </c>
      <c r="S2682" s="17">
        <f t="shared" si="167"/>
        <v>42436.211701388893</v>
      </c>
      <c r="T2682" s="17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9"/>
        <v>27.5</v>
      </c>
      <c r="Q2683" s="13" t="s">
        <v>8334</v>
      </c>
      <c r="R2683" t="s">
        <v>8335</v>
      </c>
      <c r="S2683" s="17">
        <f t="shared" si="167"/>
        <v>41805.895254629628</v>
      </c>
      <c r="T2683" s="17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9"/>
        <v>84.9</v>
      </c>
      <c r="Q2684" s="13" t="s">
        <v>8334</v>
      </c>
      <c r="R2684" t="s">
        <v>8335</v>
      </c>
      <c r="S2684" s="17">
        <f t="shared" si="167"/>
        <v>41932.871990740743</v>
      </c>
      <c r="T2684" s="17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9"/>
        <v>12</v>
      </c>
      <c r="Q2685" s="13" t="s">
        <v>8334</v>
      </c>
      <c r="R2685" t="s">
        <v>8335</v>
      </c>
      <c r="S2685" s="17">
        <f t="shared" si="167"/>
        <v>42034.75509259259</v>
      </c>
      <c r="T2685" s="17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9"/>
        <v>200</v>
      </c>
      <c r="Q2686" s="13" t="s">
        <v>8334</v>
      </c>
      <c r="R2686" t="s">
        <v>8335</v>
      </c>
      <c r="S2686" s="17">
        <f t="shared" si="167"/>
        <v>41820.914641203701</v>
      </c>
      <c r="T2686" s="17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9"/>
        <v>10</v>
      </c>
      <c r="Q2687" s="13" t="s">
        <v>8334</v>
      </c>
      <c r="R2687" t="s">
        <v>8335</v>
      </c>
      <c r="S2687" s="17">
        <f t="shared" si="167"/>
        <v>42061.69594907407</v>
      </c>
      <c r="T2687" s="17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9"/>
        <v>0</v>
      </c>
      <c r="Q2688" s="13" t="s">
        <v>8334</v>
      </c>
      <c r="R2688" t="s">
        <v>8335</v>
      </c>
      <c r="S2688" s="17">
        <f t="shared" si="167"/>
        <v>41892.974803240737</v>
      </c>
      <c r="T2688" s="17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9"/>
        <v>0</v>
      </c>
      <c r="Q2689" s="13" t="s">
        <v>8334</v>
      </c>
      <c r="R2689" t="s">
        <v>8335</v>
      </c>
      <c r="S2689" s="17">
        <f t="shared" si="167"/>
        <v>42154.64025462963</v>
      </c>
      <c r="T2689" s="17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9"/>
        <v>5.29</v>
      </c>
      <c r="Q2690" s="13" t="s">
        <v>8334</v>
      </c>
      <c r="R2690" t="s">
        <v>8335</v>
      </c>
      <c r="S2690" s="17">
        <f t="shared" si="167"/>
        <v>42028.118865740747</v>
      </c>
      <c r="T2690" s="17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si="169"/>
        <v>1</v>
      </c>
      <c r="Q2691" s="13" t="s">
        <v>8334</v>
      </c>
      <c r="R2691" t="s">
        <v>8335</v>
      </c>
      <c r="S2691" s="17">
        <f t="shared" ref="S2691:S2754" si="171">(((J2691/60)/60)/24)+DATE(1970,1,1)</f>
        <v>42551.961689814809</v>
      </c>
      <c r="T2691" s="17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1"/>
        <v>42113.105046296296</v>
      </c>
      <c r="T2692" s="17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1"/>
        <v>42089.724039351851</v>
      </c>
      <c r="T2693" s="17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1"/>
        <v>42058.334027777775</v>
      </c>
      <c r="T2694" s="17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1"/>
        <v>41834.138495370367</v>
      </c>
      <c r="T2695" s="17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1"/>
        <v>41878.140497685185</v>
      </c>
      <c r="T2696" s="17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1"/>
        <v>42048.181921296295</v>
      </c>
      <c r="T2697" s="17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1"/>
        <v>41964.844444444447</v>
      </c>
      <c r="T2698" s="17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1"/>
        <v>42187.940081018518</v>
      </c>
      <c r="T2699" s="17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1"/>
        <v>41787.898240740738</v>
      </c>
      <c r="T2700" s="17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1"/>
        <v>41829.896562499998</v>
      </c>
      <c r="T2701" s="17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1"/>
        <v>41870.87467592593</v>
      </c>
      <c r="T2702" s="17">
        <f t="shared" si="172"/>
        <v>41900.87467592593</v>
      </c>
    </row>
    <row r="2703" spans="1:20" ht="48" hidden="1" x14ac:dyDescent="0.2">
      <c r="A2703">
        <v>3628</v>
      </c>
      <c r="B2703" s="9" t="s">
        <v>3626</v>
      </c>
      <c r="C2703" s="3" t="s">
        <v>7738</v>
      </c>
      <c r="D2703" s="5">
        <v>100000</v>
      </c>
      <c r="E2703" s="7">
        <v>0</v>
      </c>
      <c r="F2703" t="s">
        <v>8220</v>
      </c>
      <c r="G2703" t="s">
        <v>8223</v>
      </c>
      <c r="H2703" t="s">
        <v>8245</v>
      </c>
      <c r="I2703">
        <v>1450040396</v>
      </c>
      <c r="J2703">
        <v>1444852796</v>
      </c>
      <c r="K2703" t="b">
        <v>0</v>
      </c>
      <c r="L2703">
        <v>0</v>
      </c>
      <c r="M2703" t="b">
        <v>0</v>
      </c>
      <c r="N2703" t="s">
        <v>8303</v>
      </c>
      <c r="O2703">
        <f t="shared" si="170"/>
        <v>0</v>
      </c>
      <c r="P2703" s="11">
        <f t="shared" ref="P2703:P2722" si="173">IFERROR(ROUND(E2703/L2703,2),0)</f>
        <v>0</v>
      </c>
      <c r="Q2703" s="13" t="s">
        <v>8315</v>
      </c>
      <c r="R2703" t="s">
        <v>8316</v>
      </c>
      <c r="S2703" s="17">
        <f t="shared" si="171"/>
        <v>42291.833287037036</v>
      </c>
      <c r="T2703" s="17">
        <f t="shared" si="172"/>
        <v>42351.874953703707</v>
      </c>
    </row>
    <row r="2704" spans="1:20" ht="48" hidden="1" x14ac:dyDescent="0.2">
      <c r="A2704">
        <v>3629</v>
      </c>
      <c r="B2704" s="9" t="s">
        <v>3627</v>
      </c>
      <c r="C2704" s="3" t="s">
        <v>7739</v>
      </c>
      <c r="D2704" s="5">
        <v>1000000</v>
      </c>
      <c r="E2704" s="7">
        <v>2</v>
      </c>
      <c r="F2704" t="s">
        <v>8220</v>
      </c>
      <c r="G2704" t="s">
        <v>8223</v>
      </c>
      <c r="H2704" t="s">
        <v>8245</v>
      </c>
      <c r="I2704">
        <v>1462467600</v>
      </c>
      <c r="J2704">
        <v>1457403364</v>
      </c>
      <c r="K2704" t="b">
        <v>0</v>
      </c>
      <c r="L2704">
        <v>2</v>
      </c>
      <c r="M2704" t="b">
        <v>0</v>
      </c>
      <c r="N2704" t="s">
        <v>8303</v>
      </c>
      <c r="O2704">
        <f t="shared" si="170"/>
        <v>0</v>
      </c>
      <c r="P2704" s="11">
        <f t="shared" si="173"/>
        <v>1</v>
      </c>
      <c r="Q2704" s="13" t="s">
        <v>8315</v>
      </c>
      <c r="R2704" t="s">
        <v>8316</v>
      </c>
      <c r="S2704" s="17">
        <f t="shared" si="171"/>
        <v>42437.094490740739</v>
      </c>
      <c r="T2704" s="17">
        <f t="shared" si="172"/>
        <v>42495.708333333328</v>
      </c>
    </row>
    <row r="2705" spans="1:20" ht="48" x14ac:dyDescent="0.2">
      <c r="A2705">
        <v>3630</v>
      </c>
      <c r="B2705" s="9" t="s">
        <v>3628</v>
      </c>
      <c r="C2705" s="3" t="s">
        <v>7740</v>
      </c>
      <c r="D2705" s="5">
        <v>3000</v>
      </c>
      <c r="E2705" s="7">
        <v>1</v>
      </c>
      <c r="F2705" t="s">
        <v>8220</v>
      </c>
      <c r="G2705" t="s">
        <v>8224</v>
      </c>
      <c r="H2705" t="s">
        <v>8246</v>
      </c>
      <c r="I2705">
        <v>1417295990</v>
      </c>
      <c r="J2705">
        <v>1414700390</v>
      </c>
      <c r="K2705" t="b">
        <v>0</v>
      </c>
      <c r="L2705">
        <v>1</v>
      </c>
      <c r="M2705" t="b">
        <v>0</v>
      </c>
      <c r="N2705" t="s">
        <v>8303</v>
      </c>
      <c r="O2705">
        <f t="shared" si="170"/>
        <v>0</v>
      </c>
      <c r="P2705" s="11">
        <f t="shared" si="173"/>
        <v>1</v>
      </c>
      <c r="Q2705" s="13" t="s">
        <v>8315</v>
      </c>
      <c r="R2705" t="s">
        <v>8316</v>
      </c>
      <c r="S2705" s="17">
        <f t="shared" si="171"/>
        <v>41942.84710648148</v>
      </c>
      <c r="T2705" s="17">
        <f t="shared" si="172"/>
        <v>41972.888773148152</v>
      </c>
    </row>
    <row r="2706" spans="1:20" ht="48" hidden="1" x14ac:dyDescent="0.2">
      <c r="A2706">
        <v>3631</v>
      </c>
      <c r="B2706" s="9" t="s">
        <v>3629</v>
      </c>
      <c r="C2706" s="3" t="s">
        <v>7741</v>
      </c>
      <c r="D2706" s="5">
        <v>17100</v>
      </c>
      <c r="E2706" s="7">
        <v>8725</v>
      </c>
      <c r="F2706" t="s">
        <v>8220</v>
      </c>
      <c r="G2706" t="s">
        <v>8223</v>
      </c>
      <c r="H2706" t="s">
        <v>8245</v>
      </c>
      <c r="I2706">
        <v>1411444740</v>
      </c>
      <c r="J2706">
        <v>1409335497</v>
      </c>
      <c r="K2706" t="b">
        <v>0</v>
      </c>
      <c r="L2706">
        <v>59</v>
      </c>
      <c r="M2706" t="b">
        <v>0</v>
      </c>
      <c r="N2706" t="s">
        <v>8303</v>
      </c>
      <c r="O2706">
        <f t="shared" si="170"/>
        <v>51</v>
      </c>
      <c r="P2706" s="11">
        <f t="shared" si="173"/>
        <v>147.88</v>
      </c>
      <c r="Q2706" s="13" t="s">
        <v>8315</v>
      </c>
      <c r="R2706" t="s">
        <v>8316</v>
      </c>
      <c r="S2706" s="17">
        <f t="shared" si="171"/>
        <v>41880.753437499996</v>
      </c>
      <c r="T2706" s="17">
        <f t="shared" si="172"/>
        <v>41905.165972222225</v>
      </c>
    </row>
    <row r="2707" spans="1:20" ht="48" x14ac:dyDescent="0.2">
      <c r="A2707">
        <v>3632</v>
      </c>
      <c r="B2707" s="9" t="s">
        <v>3630</v>
      </c>
      <c r="C2707" s="3" t="s">
        <v>7742</v>
      </c>
      <c r="D2707" s="5">
        <v>500</v>
      </c>
      <c r="E2707" s="7">
        <v>100</v>
      </c>
      <c r="F2707" t="s">
        <v>8220</v>
      </c>
      <c r="G2707" t="s">
        <v>8224</v>
      </c>
      <c r="H2707" t="s">
        <v>8246</v>
      </c>
      <c r="I2707">
        <v>1416781749</v>
      </c>
      <c r="J2707">
        <v>1415053749</v>
      </c>
      <c r="K2707" t="b">
        <v>0</v>
      </c>
      <c r="L2707">
        <v>1</v>
      </c>
      <c r="M2707" t="b">
        <v>0</v>
      </c>
      <c r="N2707" t="s">
        <v>8303</v>
      </c>
      <c r="O2707">
        <f t="shared" si="170"/>
        <v>20</v>
      </c>
      <c r="P2707" s="11">
        <f t="shared" si="173"/>
        <v>100</v>
      </c>
      <c r="Q2707" s="13" t="s">
        <v>8315</v>
      </c>
      <c r="R2707" t="s">
        <v>8316</v>
      </c>
      <c r="S2707" s="17">
        <f t="shared" si="171"/>
        <v>41946.936909722222</v>
      </c>
      <c r="T2707" s="17">
        <f t="shared" si="172"/>
        <v>41966.936909722222</v>
      </c>
    </row>
    <row r="2708" spans="1:20" ht="48" hidden="1" x14ac:dyDescent="0.2">
      <c r="A2708">
        <v>3633</v>
      </c>
      <c r="B2708" s="9" t="s">
        <v>3631</v>
      </c>
      <c r="C2708" s="3" t="s">
        <v>7743</v>
      </c>
      <c r="D2708" s="5">
        <v>5000</v>
      </c>
      <c r="E2708" s="7">
        <v>1762</v>
      </c>
      <c r="F2708" t="s">
        <v>8220</v>
      </c>
      <c r="G2708" t="s">
        <v>8223</v>
      </c>
      <c r="H2708" t="s">
        <v>8245</v>
      </c>
      <c r="I2708">
        <v>1479517200</v>
      </c>
      <c r="J2708">
        <v>1475765867</v>
      </c>
      <c r="K2708" t="b">
        <v>0</v>
      </c>
      <c r="L2708">
        <v>31</v>
      </c>
      <c r="M2708" t="b">
        <v>0</v>
      </c>
      <c r="N2708" t="s">
        <v>8303</v>
      </c>
      <c r="O2708">
        <f t="shared" si="170"/>
        <v>35</v>
      </c>
      <c r="P2708" s="11">
        <f t="shared" si="173"/>
        <v>56.84</v>
      </c>
      <c r="Q2708" s="13" t="s">
        <v>8315</v>
      </c>
      <c r="R2708" t="s">
        <v>8316</v>
      </c>
      <c r="S2708" s="17">
        <f t="shared" si="171"/>
        <v>42649.623460648145</v>
      </c>
      <c r="T2708" s="17">
        <f t="shared" si="172"/>
        <v>42693.041666666672</v>
      </c>
    </row>
    <row r="2709" spans="1:20" ht="48" hidden="1" x14ac:dyDescent="0.2">
      <c r="A2709">
        <v>3634</v>
      </c>
      <c r="B2709" s="9" t="s">
        <v>3632</v>
      </c>
      <c r="C2709" s="3" t="s">
        <v>7744</v>
      </c>
      <c r="D2709" s="5">
        <v>75000</v>
      </c>
      <c r="E2709" s="7">
        <v>3185</v>
      </c>
      <c r="F2709" t="s">
        <v>8220</v>
      </c>
      <c r="G2709" t="s">
        <v>8228</v>
      </c>
      <c r="H2709" t="s">
        <v>8250</v>
      </c>
      <c r="I2709">
        <v>1484366340</v>
      </c>
      <c r="J2709">
        <v>1480219174</v>
      </c>
      <c r="K2709" t="b">
        <v>0</v>
      </c>
      <c r="L2709">
        <v>18</v>
      </c>
      <c r="M2709" t="b">
        <v>0</v>
      </c>
      <c r="N2709" t="s">
        <v>8303</v>
      </c>
      <c r="O2709">
        <f t="shared" si="170"/>
        <v>4</v>
      </c>
      <c r="P2709" s="11">
        <f t="shared" si="173"/>
        <v>176.94</v>
      </c>
      <c r="Q2709" s="13" t="s">
        <v>8315</v>
      </c>
      <c r="R2709" t="s">
        <v>8316</v>
      </c>
      <c r="S2709" s="17">
        <f t="shared" si="171"/>
        <v>42701.166365740741</v>
      </c>
      <c r="T2709" s="17">
        <f t="shared" si="172"/>
        <v>42749.165972222225</v>
      </c>
    </row>
    <row r="2710" spans="1:20" ht="32" hidden="1" x14ac:dyDescent="0.2">
      <c r="A2710">
        <v>3635</v>
      </c>
      <c r="B2710" s="9" t="s">
        <v>3633</v>
      </c>
      <c r="C2710" s="3" t="s">
        <v>7745</v>
      </c>
      <c r="D2710" s="5">
        <v>3500</v>
      </c>
      <c r="E2710" s="7">
        <v>1276</v>
      </c>
      <c r="F2710" t="s">
        <v>8220</v>
      </c>
      <c r="G2710" t="s">
        <v>8223</v>
      </c>
      <c r="H2710" t="s">
        <v>8245</v>
      </c>
      <c r="I2710">
        <v>1461186676</v>
      </c>
      <c r="J2710">
        <v>1458594676</v>
      </c>
      <c r="K2710" t="b">
        <v>0</v>
      </c>
      <c r="L2710">
        <v>10</v>
      </c>
      <c r="M2710" t="b">
        <v>0</v>
      </c>
      <c r="N2710" t="s">
        <v>8303</v>
      </c>
      <c r="O2710">
        <f t="shared" si="170"/>
        <v>36</v>
      </c>
      <c r="P2710" s="11">
        <f t="shared" si="173"/>
        <v>127.6</v>
      </c>
      <c r="Q2710" s="13" t="s">
        <v>8315</v>
      </c>
      <c r="R2710" t="s">
        <v>8316</v>
      </c>
      <c r="S2710" s="17">
        <f t="shared" si="171"/>
        <v>42450.88282407407</v>
      </c>
      <c r="T2710" s="17">
        <f t="shared" si="172"/>
        <v>42480.88282407407</v>
      </c>
    </row>
    <row r="2711" spans="1:20" ht="48" hidden="1" x14ac:dyDescent="0.2">
      <c r="A2711">
        <v>3636</v>
      </c>
      <c r="B2711" s="9" t="s">
        <v>3634</v>
      </c>
      <c r="C2711" s="3" t="s">
        <v>7746</v>
      </c>
      <c r="D2711" s="5">
        <v>150000</v>
      </c>
      <c r="E2711" s="7">
        <v>0</v>
      </c>
      <c r="F2711" t="s">
        <v>8220</v>
      </c>
      <c r="G2711" t="s">
        <v>8223</v>
      </c>
      <c r="H2711" t="s">
        <v>8245</v>
      </c>
      <c r="I2711">
        <v>1442248829</v>
      </c>
      <c r="J2711">
        <v>1439224829</v>
      </c>
      <c r="K2711" t="b">
        <v>0</v>
      </c>
      <c r="L2711">
        <v>0</v>
      </c>
      <c r="M2711" t="b">
        <v>0</v>
      </c>
      <c r="N2711" t="s">
        <v>8303</v>
      </c>
      <c r="O2711">
        <f t="shared" si="170"/>
        <v>0</v>
      </c>
      <c r="P2711" s="11">
        <f t="shared" si="173"/>
        <v>0</v>
      </c>
      <c r="Q2711" s="13" t="s">
        <v>8315</v>
      </c>
      <c r="R2711" t="s">
        <v>8316</v>
      </c>
      <c r="S2711" s="17">
        <f t="shared" si="171"/>
        <v>42226.694780092599</v>
      </c>
      <c r="T2711" s="17">
        <f t="shared" si="172"/>
        <v>42261.694780092599</v>
      </c>
    </row>
    <row r="2712" spans="1:20" ht="64" hidden="1" x14ac:dyDescent="0.2">
      <c r="A2712">
        <v>3637</v>
      </c>
      <c r="B2712" s="9" t="s">
        <v>3635</v>
      </c>
      <c r="C2712" s="3" t="s">
        <v>7747</v>
      </c>
      <c r="D2712" s="5">
        <v>3000</v>
      </c>
      <c r="E2712" s="7">
        <v>926</v>
      </c>
      <c r="F2712" t="s">
        <v>8220</v>
      </c>
      <c r="G2712" t="s">
        <v>8223</v>
      </c>
      <c r="H2712" t="s">
        <v>8245</v>
      </c>
      <c r="I2712">
        <v>1420130935</v>
      </c>
      <c r="J2712">
        <v>1417538935</v>
      </c>
      <c r="K2712" t="b">
        <v>0</v>
      </c>
      <c r="L2712">
        <v>14</v>
      </c>
      <c r="M2712" t="b">
        <v>0</v>
      </c>
      <c r="N2712" t="s">
        <v>8303</v>
      </c>
      <c r="O2712">
        <f t="shared" si="170"/>
        <v>31</v>
      </c>
      <c r="P2712" s="11">
        <f t="shared" si="173"/>
        <v>66.14</v>
      </c>
      <c r="Q2712" s="13" t="s">
        <v>8315</v>
      </c>
      <c r="R2712" t="s">
        <v>8316</v>
      </c>
      <c r="S2712" s="17">
        <f t="shared" si="171"/>
        <v>41975.700636574074</v>
      </c>
      <c r="T2712" s="17">
        <f t="shared" si="172"/>
        <v>42005.700636574074</v>
      </c>
    </row>
    <row r="2713" spans="1:20" ht="32" hidden="1" x14ac:dyDescent="0.2">
      <c r="A2713">
        <v>3638</v>
      </c>
      <c r="B2713" s="9" t="s">
        <v>3636</v>
      </c>
      <c r="C2713" s="3" t="s">
        <v>7748</v>
      </c>
      <c r="D2713" s="5">
        <v>3300</v>
      </c>
      <c r="E2713" s="7">
        <v>216</v>
      </c>
      <c r="F2713" t="s">
        <v>8220</v>
      </c>
      <c r="G2713" t="s">
        <v>8228</v>
      </c>
      <c r="H2713" t="s">
        <v>8250</v>
      </c>
      <c r="I2713">
        <v>1429456132</v>
      </c>
      <c r="J2713">
        <v>1424275732</v>
      </c>
      <c r="K2713" t="b">
        <v>0</v>
      </c>
      <c r="L2713">
        <v>2</v>
      </c>
      <c r="M2713" t="b">
        <v>0</v>
      </c>
      <c r="N2713" t="s">
        <v>8303</v>
      </c>
      <c r="O2713">
        <f t="shared" si="170"/>
        <v>7</v>
      </c>
      <c r="P2713" s="11">
        <f t="shared" si="173"/>
        <v>108</v>
      </c>
      <c r="Q2713" s="13" t="s">
        <v>8315</v>
      </c>
      <c r="R2713" t="s">
        <v>8316</v>
      </c>
      <c r="S2713" s="17">
        <f t="shared" si="171"/>
        <v>42053.672824074078</v>
      </c>
      <c r="T2713" s="17">
        <f t="shared" si="172"/>
        <v>42113.631157407406</v>
      </c>
    </row>
    <row r="2714" spans="1:20" ht="48" hidden="1" x14ac:dyDescent="0.2">
      <c r="A2714">
        <v>3639</v>
      </c>
      <c r="B2714" s="9" t="s">
        <v>3637</v>
      </c>
      <c r="C2714" s="3" t="s">
        <v>7749</v>
      </c>
      <c r="D2714" s="5">
        <v>25000</v>
      </c>
      <c r="E2714" s="7">
        <v>1</v>
      </c>
      <c r="F2714" t="s">
        <v>8220</v>
      </c>
      <c r="G2714" t="s">
        <v>8223</v>
      </c>
      <c r="H2714" t="s">
        <v>8245</v>
      </c>
      <c r="I2714">
        <v>1475853060</v>
      </c>
      <c r="J2714">
        <v>1470672906</v>
      </c>
      <c r="K2714" t="b">
        <v>0</v>
      </c>
      <c r="L2714">
        <v>1</v>
      </c>
      <c r="M2714" t="b">
        <v>0</v>
      </c>
      <c r="N2714" t="s">
        <v>8303</v>
      </c>
      <c r="O2714">
        <f t="shared" si="170"/>
        <v>0</v>
      </c>
      <c r="P2714" s="11">
        <f t="shared" si="173"/>
        <v>1</v>
      </c>
      <c r="Q2714" s="13" t="s">
        <v>8315</v>
      </c>
      <c r="R2714" t="s">
        <v>8316</v>
      </c>
      <c r="S2714" s="17">
        <f t="shared" si="171"/>
        <v>42590.677152777775</v>
      </c>
      <c r="T2714" s="17">
        <f t="shared" si="172"/>
        <v>42650.632638888885</v>
      </c>
    </row>
    <row r="2715" spans="1:20" ht="80" hidden="1" x14ac:dyDescent="0.2">
      <c r="A2715">
        <v>3640</v>
      </c>
      <c r="B2715" s="9" t="s">
        <v>3638</v>
      </c>
      <c r="C2715" s="3" t="s">
        <v>7750</v>
      </c>
      <c r="D2715" s="5">
        <v>1000</v>
      </c>
      <c r="E2715" s="7">
        <v>55</v>
      </c>
      <c r="F2715" t="s">
        <v>8220</v>
      </c>
      <c r="G2715" t="s">
        <v>8223</v>
      </c>
      <c r="H2715" t="s">
        <v>8245</v>
      </c>
      <c r="I2715">
        <v>1431283530</v>
      </c>
      <c r="J2715">
        <v>1428691530</v>
      </c>
      <c r="K2715" t="b">
        <v>0</v>
      </c>
      <c r="L2715">
        <v>3</v>
      </c>
      <c r="M2715" t="b">
        <v>0</v>
      </c>
      <c r="N2715" t="s">
        <v>8303</v>
      </c>
      <c r="O2715">
        <f t="shared" si="170"/>
        <v>6</v>
      </c>
      <c r="P2715" s="11">
        <f t="shared" si="173"/>
        <v>18.329999999999998</v>
      </c>
      <c r="Q2715" s="13" t="s">
        <v>8315</v>
      </c>
      <c r="R2715" t="s">
        <v>8316</v>
      </c>
      <c r="S2715" s="17">
        <f t="shared" si="171"/>
        <v>42104.781597222223</v>
      </c>
      <c r="T2715" s="17">
        <f t="shared" si="172"/>
        <v>42134.781597222223</v>
      </c>
    </row>
    <row r="2716" spans="1:20" ht="48" hidden="1" x14ac:dyDescent="0.2">
      <c r="A2716">
        <v>3641</v>
      </c>
      <c r="B2716" s="9" t="s">
        <v>3639</v>
      </c>
      <c r="C2716" s="3" t="s">
        <v>7751</v>
      </c>
      <c r="D2716" s="5">
        <v>3000</v>
      </c>
      <c r="E2716" s="7">
        <v>0</v>
      </c>
      <c r="F2716" t="s">
        <v>8220</v>
      </c>
      <c r="G2716" t="s">
        <v>8223</v>
      </c>
      <c r="H2716" t="s">
        <v>8245</v>
      </c>
      <c r="I2716">
        <v>1412485200</v>
      </c>
      <c r="J2716">
        <v>1410966179</v>
      </c>
      <c r="K2716" t="b">
        <v>0</v>
      </c>
      <c r="L2716">
        <v>0</v>
      </c>
      <c r="M2716" t="b">
        <v>0</v>
      </c>
      <c r="N2716" t="s">
        <v>8303</v>
      </c>
      <c r="O2716">
        <f t="shared" si="170"/>
        <v>0</v>
      </c>
      <c r="P2716" s="11">
        <f t="shared" si="173"/>
        <v>0</v>
      </c>
      <c r="Q2716" s="13" t="s">
        <v>8315</v>
      </c>
      <c r="R2716" t="s">
        <v>8316</v>
      </c>
      <c r="S2716" s="17">
        <f t="shared" si="171"/>
        <v>41899.627071759263</v>
      </c>
      <c r="T2716" s="17">
        <f t="shared" si="172"/>
        <v>41917.208333333336</v>
      </c>
    </row>
    <row r="2717" spans="1:20" ht="64" hidden="1" x14ac:dyDescent="0.2">
      <c r="A2717">
        <v>3642</v>
      </c>
      <c r="B2717" s="9" t="s">
        <v>3640</v>
      </c>
      <c r="C2717" s="3" t="s">
        <v>7752</v>
      </c>
      <c r="D2717" s="5">
        <v>700</v>
      </c>
      <c r="E2717" s="7">
        <v>15</v>
      </c>
      <c r="F2717" t="s">
        <v>8220</v>
      </c>
      <c r="G2717" t="s">
        <v>8235</v>
      </c>
      <c r="H2717" t="s">
        <v>8248</v>
      </c>
      <c r="I2717">
        <v>1448902800</v>
      </c>
      <c r="J2717">
        <v>1445369727</v>
      </c>
      <c r="K2717" t="b">
        <v>0</v>
      </c>
      <c r="L2717">
        <v>2</v>
      </c>
      <c r="M2717" t="b">
        <v>0</v>
      </c>
      <c r="N2717" t="s">
        <v>8303</v>
      </c>
      <c r="O2717">
        <f t="shared" si="170"/>
        <v>2</v>
      </c>
      <c r="P2717" s="11">
        <f t="shared" si="173"/>
        <v>7.5</v>
      </c>
      <c r="Q2717" s="13" t="s">
        <v>8315</v>
      </c>
      <c r="R2717" t="s">
        <v>8316</v>
      </c>
      <c r="S2717" s="17">
        <f t="shared" si="171"/>
        <v>42297.816284722227</v>
      </c>
      <c r="T2717" s="17">
        <f t="shared" si="172"/>
        <v>42338.708333333328</v>
      </c>
    </row>
    <row r="2718" spans="1:20" ht="48" hidden="1" x14ac:dyDescent="0.2">
      <c r="A2718">
        <v>3643</v>
      </c>
      <c r="B2718" s="9" t="s">
        <v>3641</v>
      </c>
      <c r="C2718" s="3" t="s">
        <v>7753</v>
      </c>
      <c r="D2718" s="5">
        <v>25000</v>
      </c>
      <c r="E2718" s="7">
        <v>0</v>
      </c>
      <c r="F2718" t="s">
        <v>8220</v>
      </c>
      <c r="G2718" t="s">
        <v>8223</v>
      </c>
      <c r="H2718" t="s">
        <v>8245</v>
      </c>
      <c r="I2718">
        <v>1447734439</v>
      </c>
      <c r="J2718">
        <v>1444274839</v>
      </c>
      <c r="K2718" t="b">
        <v>0</v>
      </c>
      <c r="L2718">
        <v>0</v>
      </c>
      <c r="M2718" t="b">
        <v>0</v>
      </c>
      <c r="N2718" t="s">
        <v>8303</v>
      </c>
      <c r="O2718">
        <f t="shared" si="170"/>
        <v>0</v>
      </c>
      <c r="P2718" s="11">
        <f t="shared" si="173"/>
        <v>0</v>
      </c>
      <c r="Q2718" s="13" t="s">
        <v>8315</v>
      </c>
      <c r="R2718" t="s">
        <v>8316</v>
      </c>
      <c r="S2718" s="17">
        <f t="shared" si="171"/>
        <v>42285.143969907411</v>
      </c>
      <c r="T2718" s="17">
        <f t="shared" si="172"/>
        <v>42325.185636574075</v>
      </c>
    </row>
    <row r="2719" spans="1:20" ht="48" hidden="1" x14ac:dyDescent="0.2">
      <c r="A2719">
        <v>3644</v>
      </c>
      <c r="B2719" s="9" t="s">
        <v>3642</v>
      </c>
      <c r="C2719" s="3" t="s">
        <v>7754</v>
      </c>
      <c r="D2719" s="5">
        <v>5000</v>
      </c>
      <c r="E2719" s="7">
        <v>821</v>
      </c>
      <c r="F2719" t="s">
        <v>8220</v>
      </c>
      <c r="G2719" t="s">
        <v>8223</v>
      </c>
      <c r="H2719" t="s">
        <v>8245</v>
      </c>
      <c r="I2719">
        <v>1457413140</v>
      </c>
      <c r="J2719">
        <v>1454996887</v>
      </c>
      <c r="K2719" t="b">
        <v>0</v>
      </c>
      <c r="L2719">
        <v>12</v>
      </c>
      <c r="M2719" t="b">
        <v>0</v>
      </c>
      <c r="N2719" t="s">
        <v>8303</v>
      </c>
      <c r="O2719">
        <f t="shared" si="170"/>
        <v>16</v>
      </c>
      <c r="P2719" s="11">
        <f t="shared" si="173"/>
        <v>68.42</v>
      </c>
      <c r="Q2719" s="13" t="s">
        <v>8315</v>
      </c>
      <c r="R2719" t="s">
        <v>8316</v>
      </c>
      <c r="S2719" s="17">
        <f t="shared" si="171"/>
        <v>42409.241747685184</v>
      </c>
      <c r="T2719" s="17">
        <f t="shared" si="172"/>
        <v>42437.207638888889</v>
      </c>
    </row>
    <row r="2720" spans="1:20" ht="48" hidden="1" x14ac:dyDescent="0.2">
      <c r="A2720">
        <v>3645</v>
      </c>
      <c r="B2720" s="9" t="s">
        <v>3643</v>
      </c>
      <c r="C2720" s="3" t="s">
        <v>7755</v>
      </c>
      <c r="D2720" s="5">
        <v>1000</v>
      </c>
      <c r="E2720" s="7">
        <v>1</v>
      </c>
      <c r="F2720" t="s">
        <v>8220</v>
      </c>
      <c r="G2720" t="s">
        <v>8228</v>
      </c>
      <c r="H2720" t="s">
        <v>8250</v>
      </c>
      <c r="I2720">
        <v>1479773838</v>
      </c>
      <c r="J2720">
        <v>1477178238</v>
      </c>
      <c r="K2720" t="b">
        <v>0</v>
      </c>
      <c r="L2720">
        <v>1</v>
      </c>
      <c r="M2720" t="b">
        <v>0</v>
      </c>
      <c r="N2720" t="s">
        <v>8303</v>
      </c>
      <c r="O2720">
        <f t="shared" si="170"/>
        <v>0</v>
      </c>
      <c r="P2720" s="11">
        <f t="shared" si="173"/>
        <v>1</v>
      </c>
      <c r="Q2720" s="13" t="s">
        <v>8315</v>
      </c>
      <c r="R2720" t="s">
        <v>8316</v>
      </c>
      <c r="S2720" s="17">
        <f t="shared" si="171"/>
        <v>42665.970347222217</v>
      </c>
      <c r="T2720" s="17">
        <f t="shared" si="172"/>
        <v>42696.012013888889</v>
      </c>
    </row>
    <row r="2721" spans="1:20" ht="48" hidden="1" x14ac:dyDescent="0.2">
      <c r="A2721">
        <v>3646</v>
      </c>
      <c r="B2721" s="9" t="s">
        <v>3644</v>
      </c>
      <c r="C2721" s="3" t="s">
        <v>7756</v>
      </c>
      <c r="D2721" s="5">
        <v>10000</v>
      </c>
      <c r="E2721" s="7">
        <v>481</v>
      </c>
      <c r="F2721" t="s">
        <v>8220</v>
      </c>
      <c r="G2721" t="s">
        <v>8223</v>
      </c>
      <c r="H2721" t="s">
        <v>8245</v>
      </c>
      <c r="I2721">
        <v>1434497400</v>
      </c>
      <c r="J2721">
        <v>1431770802</v>
      </c>
      <c r="K2721" t="b">
        <v>0</v>
      </c>
      <c r="L2721">
        <v>8</v>
      </c>
      <c r="M2721" t="b">
        <v>0</v>
      </c>
      <c r="N2721" t="s">
        <v>8303</v>
      </c>
      <c r="O2721">
        <f t="shared" si="170"/>
        <v>5</v>
      </c>
      <c r="P2721" s="11">
        <f t="shared" si="173"/>
        <v>60.13</v>
      </c>
      <c r="Q2721" s="13" t="s">
        <v>8315</v>
      </c>
      <c r="R2721" t="s">
        <v>8316</v>
      </c>
      <c r="S2721" s="17">
        <f t="shared" si="171"/>
        <v>42140.421319444446</v>
      </c>
      <c r="T2721" s="17">
        <f t="shared" si="172"/>
        <v>42171.979166666672</v>
      </c>
    </row>
    <row r="2722" spans="1:20" ht="48" x14ac:dyDescent="0.2">
      <c r="A2722">
        <v>3647</v>
      </c>
      <c r="B2722" s="9" t="s">
        <v>3645</v>
      </c>
      <c r="C2722" s="3" t="s">
        <v>7757</v>
      </c>
      <c r="D2722" s="5">
        <v>500</v>
      </c>
      <c r="E2722" s="7">
        <v>30</v>
      </c>
      <c r="F2722" t="s">
        <v>8220</v>
      </c>
      <c r="G2722" t="s">
        <v>8224</v>
      </c>
      <c r="H2722" t="s">
        <v>8246</v>
      </c>
      <c r="I2722">
        <v>1475258327</v>
      </c>
      <c r="J2722">
        <v>1471370327</v>
      </c>
      <c r="K2722" t="b">
        <v>0</v>
      </c>
      <c r="L2722">
        <v>2</v>
      </c>
      <c r="M2722" t="b">
        <v>0</v>
      </c>
      <c r="N2722" t="s">
        <v>8303</v>
      </c>
      <c r="O2722">
        <f t="shared" si="170"/>
        <v>6</v>
      </c>
      <c r="P2722" s="11">
        <f t="shared" si="173"/>
        <v>15</v>
      </c>
      <c r="Q2722" s="13" t="s">
        <v>8315</v>
      </c>
      <c r="R2722" t="s">
        <v>8316</v>
      </c>
      <c r="S2722" s="17">
        <f t="shared" si="171"/>
        <v>42598.749155092592</v>
      </c>
      <c r="T2722" s="17">
        <f t="shared" si="172"/>
        <v>42643.749155092592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ref="P2723:P2754" si="174">IFERROR(ROUND(E2723/L2723,2),0)</f>
        <v>40.76</v>
      </c>
      <c r="Q2723" s="13" t="s">
        <v>8317</v>
      </c>
      <c r="R2723" t="s">
        <v>8347</v>
      </c>
      <c r="S2723" s="17">
        <f t="shared" si="171"/>
        <v>41493.543958333335</v>
      </c>
      <c r="T2723" s="17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4"/>
        <v>68.25</v>
      </c>
      <c r="Q2724" s="13" t="s">
        <v>8317</v>
      </c>
      <c r="R2724" t="s">
        <v>8347</v>
      </c>
      <c r="S2724" s="17">
        <f t="shared" si="171"/>
        <v>42704.857094907406</v>
      </c>
      <c r="T2724" s="17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4"/>
        <v>95.49</v>
      </c>
      <c r="Q2725" s="13" t="s">
        <v>8317</v>
      </c>
      <c r="R2725" t="s">
        <v>8347</v>
      </c>
      <c r="S2725" s="17">
        <f t="shared" si="171"/>
        <v>41944.83898148148</v>
      </c>
      <c r="T2725" s="17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4"/>
        <v>7.19</v>
      </c>
      <c r="Q2726" s="13" t="s">
        <v>8317</v>
      </c>
      <c r="R2726" t="s">
        <v>8347</v>
      </c>
      <c r="S2726" s="17">
        <f t="shared" si="171"/>
        <v>42199.32707175926</v>
      </c>
      <c r="T2726" s="17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4"/>
        <v>511.65</v>
      </c>
      <c r="Q2727" s="13" t="s">
        <v>8317</v>
      </c>
      <c r="R2727" t="s">
        <v>8347</v>
      </c>
      <c r="S2727" s="17">
        <f t="shared" si="171"/>
        <v>42745.744618055556</v>
      </c>
      <c r="T2727" s="17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4"/>
        <v>261.75</v>
      </c>
      <c r="Q2728" s="13" t="s">
        <v>8317</v>
      </c>
      <c r="R2728" t="s">
        <v>8347</v>
      </c>
      <c r="S2728" s="17">
        <f t="shared" si="171"/>
        <v>42452.579988425925</v>
      </c>
      <c r="T2728" s="17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4"/>
        <v>69.760000000000005</v>
      </c>
      <c r="Q2729" s="13" t="s">
        <v>8317</v>
      </c>
      <c r="R2729" t="s">
        <v>8347</v>
      </c>
      <c r="S2729" s="17">
        <f t="shared" si="171"/>
        <v>42198.676655092597</v>
      </c>
      <c r="T2729" s="17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4"/>
        <v>77.23</v>
      </c>
      <c r="Q2730" s="13" t="s">
        <v>8317</v>
      </c>
      <c r="R2730" t="s">
        <v>8347</v>
      </c>
      <c r="S2730" s="17">
        <f t="shared" si="171"/>
        <v>42333.59993055556</v>
      </c>
      <c r="T2730" s="17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4"/>
        <v>340.57</v>
      </c>
      <c r="Q2731" s="13" t="s">
        <v>8317</v>
      </c>
      <c r="R2731" t="s">
        <v>8347</v>
      </c>
      <c r="S2731" s="17">
        <f t="shared" si="171"/>
        <v>42095.240706018521</v>
      </c>
      <c r="T2731" s="17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4"/>
        <v>67.42</v>
      </c>
      <c r="Q2732" s="13" t="s">
        <v>8317</v>
      </c>
      <c r="R2732" t="s">
        <v>8347</v>
      </c>
      <c r="S2732" s="17">
        <f t="shared" si="171"/>
        <v>41351.541377314818</v>
      </c>
      <c r="T2732" s="17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4"/>
        <v>845.7</v>
      </c>
      <c r="Q2733" s="13" t="s">
        <v>8317</v>
      </c>
      <c r="R2733" t="s">
        <v>8347</v>
      </c>
      <c r="S2733" s="17">
        <f t="shared" si="171"/>
        <v>41872.525717592594</v>
      </c>
      <c r="T2733" s="17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4"/>
        <v>97.19</v>
      </c>
      <c r="Q2734" s="13" t="s">
        <v>8317</v>
      </c>
      <c r="R2734" t="s">
        <v>8347</v>
      </c>
      <c r="S2734" s="17">
        <f t="shared" si="171"/>
        <v>41389.808194444442</v>
      </c>
      <c r="T2734" s="17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4"/>
        <v>451.84</v>
      </c>
      <c r="Q2735" s="13" t="s">
        <v>8317</v>
      </c>
      <c r="R2735" t="s">
        <v>8347</v>
      </c>
      <c r="S2735" s="17">
        <f t="shared" si="171"/>
        <v>42044.272847222222</v>
      </c>
      <c r="T2735" s="17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4"/>
        <v>138.66999999999999</v>
      </c>
      <c r="Q2736" s="13" t="s">
        <v>8317</v>
      </c>
      <c r="R2736" t="s">
        <v>8347</v>
      </c>
      <c r="S2736" s="17">
        <f t="shared" si="171"/>
        <v>42626.668888888889</v>
      </c>
      <c r="T2736" s="17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4"/>
        <v>21.64</v>
      </c>
      <c r="Q2737" s="13" t="s">
        <v>8317</v>
      </c>
      <c r="R2737" t="s">
        <v>8347</v>
      </c>
      <c r="S2737" s="17">
        <f t="shared" si="171"/>
        <v>41316.120949074073</v>
      </c>
      <c r="T2737" s="17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4"/>
        <v>169.52</v>
      </c>
      <c r="Q2738" s="13" t="s">
        <v>8317</v>
      </c>
      <c r="R2738" t="s">
        <v>8347</v>
      </c>
      <c r="S2738" s="17">
        <f t="shared" si="171"/>
        <v>41722.666354166664</v>
      </c>
      <c r="T2738" s="17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4"/>
        <v>161.88</v>
      </c>
      <c r="Q2739" s="13" t="s">
        <v>8317</v>
      </c>
      <c r="R2739" t="s">
        <v>8347</v>
      </c>
      <c r="S2739" s="17">
        <f t="shared" si="171"/>
        <v>41611.917673611111</v>
      </c>
      <c r="T2739" s="17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4"/>
        <v>493.13</v>
      </c>
      <c r="Q2740" s="13" t="s">
        <v>8317</v>
      </c>
      <c r="R2740" t="s">
        <v>8347</v>
      </c>
      <c r="S2740" s="17">
        <f t="shared" si="171"/>
        <v>42620.143564814818</v>
      </c>
      <c r="T2740" s="17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4"/>
        <v>22.12</v>
      </c>
      <c r="Q2741" s="13" t="s">
        <v>8317</v>
      </c>
      <c r="R2741" t="s">
        <v>8347</v>
      </c>
      <c r="S2741" s="17">
        <f t="shared" si="171"/>
        <v>41719.887928240743</v>
      </c>
      <c r="T2741" s="17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4"/>
        <v>18.239999999999998</v>
      </c>
      <c r="Q2742" s="13" t="s">
        <v>8317</v>
      </c>
      <c r="R2742" t="s">
        <v>8347</v>
      </c>
      <c r="S2742" s="17">
        <f t="shared" si="171"/>
        <v>42045.031851851847</v>
      </c>
      <c r="T2742" s="17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4"/>
        <v>8.75</v>
      </c>
      <c r="Q2743" s="13" t="s">
        <v>8320</v>
      </c>
      <c r="R2743" t="s">
        <v>8355</v>
      </c>
      <c r="S2743" s="17">
        <f t="shared" si="171"/>
        <v>41911.657430555555</v>
      </c>
      <c r="T2743" s="17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4"/>
        <v>40.61</v>
      </c>
      <c r="Q2744" s="13" t="s">
        <v>8320</v>
      </c>
      <c r="R2744" t="s">
        <v>8355</v>
      </c>
      <c r="S2744" s="17">
        <f t="shared" si="171"/>
        <v>41030.719756944447</v>
      </c>
      <c r="T2744" s="17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4"/>
        <v>0</v>
      </c>
      <c r="Q2745" s="13" t="s">
        <v>8320</v>
      </c>
      <c r="R2745" t="s">
        <v>8355</v>
      </c>
      <c r="S2745" s="17">
        <f t="shared" si="171"/>
        <v>42632.328784722224</v>
      </c>
      <c r="T2745" s="17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4"/>
        <v>37.950000000000003</v>
      </c>
      <c r="Q2746" s="13" t="s">
        <v>8320</v>
      </c>
      <c r="R2746" t="s">
        <v>8355</v>
      </c>
      <c r="S2746" s="17">
        <f t="shared" si="171"/>
        <v>40938.062476851854</v>
      </c>
      <c r="T2746" s="17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4"/>
        <v>35.729999999999997</v>
      </c>
      <c r="Q2747" s="13" t="s">
        <v>8320</v>
      </c>
      <c r="R2747" t="s">
        <v>8355</v>
      </c>
      <c r="S2747" s="17">
        <f t="shared" si="171"/>
        <v>41044.988055555557</v>
      </c>
      <c r="T2747" s="17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4"/>
        <v>42.16</v>
      </c>
      <c r="Q2748" s="13" t="s">
        <v>8320</v>
      </c>
      <c r="R2748" t="s">
        <v>8355</v>
      </c>
      <c r="S2748" s="17">
        <f t="shared" si="171"/>
        <v>41850.781377314815</v>
      </c>
      <c r="T2748" s="17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4"/>
        <v>35</v>
      </c>
      <c r="Q2749" s="13" t="s">
        <v>8320</v>
      </c>
      <c r="R2749" t="s">
        <v>8355</v>
      </c>
      <c r="S2749" s="17">
        <f t="shared" si="171"/>
        <v>41044.64811342593</v>
      </c>
      <c r="T2749" s="17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4"/>
        <v>13.25</v>
      </c>
      <c r="Q2750" s="13" t="s">
        <v>8320</v>
      </c>
      <c r="R2750" t="s">
        <v>8355</v>
      </c>
      <c r="S2750" s="17">
        <f t="shared" si="171"/>
        <v>42585.7106712963</v>
      </c>
      <c r="T2750" s="17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4"/>
        <v>55</v>
      </c>
      <c r="Q2751" s="13" t="s">
        <v>8320</v>
      </c>
      <c r="R2751" t="s">
        <v>8355</v>
      </c>
      <c r="S2751" s="17">
        <f t="shared" si="171"/>
        <v>42068.799039351856</v>
      </c>
      <c r="T2751" s="17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4"/>
        <v>0</v>
      </c>
      <c r="Q2752" s="13" t="s">
        <v>8320</v>
      </c>
      <c r="R2752" t="s">
        <v>8355</v>
      </c>
      <c r="S2752" s="17">
        <f t="shared" si="171"/>
        <v>41078.899826388886</v>
      </c>
      <c r="T2752" s="17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4"/>
        <v>0</v>
      </c>
      <c r="Q2753" s="13" t="s">
        <v>8320</v>
      </c>
      <c r="R2753" t="s">
        <v>8355</v>
      </c>
      <c r="S2753" s="17">
        <f t="shared" si="171"/>
        <v>41747.887060185189</v>
      </c>
      <c r="T2753" s="17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4"/>
        <v>39.29</v>
      </c>
      <c r="Q2754" s="13" t="s">
        <v>8320</v>
      </c>
      <c r="R2754" t="s">
        <v>8355</v>
      </c>
      <c r="S2754" s="17">
        <f t="shared" si="171"/>
        <v>40855.765092592592</v>
      </c>
      <c r="T2754" s="17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2" si="176">IFERROR(ROUND(E2755/L2755,2),0)</f>
        <v>47.5</v>
      </c>
      <c r="Q2755" s="13" t="s">
        <v>8320</v>
      </c>
      <c r="R2755" t="s">
        <v>8355</v>
      </c>
      <c r="S2755" s="17">
        <f t="shared" ref="S2755:S2818" si="177">(((J2755/60)/60)/24)+DATE(1970,1,1)</f>
        <v>41117.900729166664</v>
      </c>
      <c r="T2755" s="17">
        <f t="shared" ref="T2755:T2818" si="178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3" t="s">
        <v>8320</v>
      </c>
      <c r="R2756" t="s">
        <v>8355</v>
      </c>
      <c r="S2756" s="17">
        <f t="shared" si="177"/>
        <v>41863.636006944449</v>
      </c>
      <c r="T2756" s="17">
        <f t="shared" si="178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3" t="s">
        <v>8320</v>
      </c>
      <c r="R2757" t="s">
        <v>8355</v>
      </c>
      <c r="S2757" s="17">
        <f t="shared" si="177"/>
        <v>42072.790821759263</v>
      </c>
      <c r="T2757" s="17">
        <f t="shared" si="178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3" t="s">
        <v>8320</v>
      </c>
      <c r="R2758" t="s">
        <v>8355</v>
      </c>
      <c r="S2758" s="17">
        <f t="shared" si="177"/>
        <v>41620.90047453704</v>
      </c>
      <c r="T2758" s="17">
        <f t="shared" si="178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3" t="s">
        <v>8320</v>
      </c>
      <c r="R2759" t="s">
        <v>8355</v>
      </c>
      <c r="S2759" s="17">
        <f t="shared" si="177"/>
        <v>42573.65662037037</v>
      </c>
      <c r="T2759" s="17">
        <f t="shared" si="178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3" t="s">
        <v>8320</v>
      </c>
      <c r="R2760" t="s">
        <v>8355</v>
      </c>
      <c r="S2760" s="17">
        <f t="shared" si="177"/>
        <v>42639.441932870366</v>
      </c>
      <c r="T2760" s="17">
        <f t="shared" si="178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3" t="s">
        <v>8320</v>
      </c>
      <c r="R2761" t="s">
        <v>8355</v>
      </c>
      <c r="S2761" s="17">
        <f t="shared" si="177"/>
        <v>42524.36650462963</v>
      </c>
      <c r="T2761" s="17">
        <f t="shared" si="178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3" t="s">
        <v>8320</v>
      </c>
      <c r="R2762" t="s">
        <v>8355</v>
      </c>
      <c r="S2762" s="17">
        <f t="shared" si="177"/>
        <v>41415.461319444446</v>
      </c>
      <c r="T2762" s="17">
        <f t="shared" si="178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3" t="s">
        <v>8320</v>
      </c>
      <c r="R2763" t="s">
        <v>8355</v>
      </c>
      <c r="S2763" s="17">
        <f t="shared" si="177"/>
        <v>41247.063576388886</v>
      </c>
      <c r="T2763" s="17">
        <f t="shared" si="178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3" t="s">
        <v>8320</v>
      </c>
      <c r="R2764" t="s">
        <v>8355</v>
      </c>
      <c r="S2764" s="17">
        <f t="shared" si="177"/>
        <v>40927.036979166667</v>
      </c>
      <c r="T2764" s="17">
        <f t="shared" si="178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3" t="s">
        <v>8320</v>
      </c>
      <c r="R2765" t="s">
        <v>8355</v>
      </c>
      <c r="S2765" s="17">
        <f t="shared" si="177"/>
        <v>41373.579675925925</v>
      </c>
      <c r="T2765" s="17">
        <f t="shared" si="178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3" t="s">
        <v>8320</v>
      </c>
      <c r="R2766" t="s">
        <v>8355</v>
      </c>
      <c r="S2766" s="17">
        <f t="shared" si="177"/>
        <v>41030.292025462964</v>
      </c>
      <c r="T2766" s="17">
        <f t="shared" si="178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3" t="s">
        <v>8320</v>
      </c>
      <c r="R2767" t="s">
        <v>8355</v>
      </c>
      <c r="S2767" s="17">
        <f t="shared" si="177"/>
        <v>41194.579027777778</v>
      </c>
      <c r="T2767" s="17">
        <f t="shared" si="178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3" t="s">
        <v>8320</v>
      </c>
      <c r="R2768" t="s">
        <v>8355</v>
      </c>
      <c r="S2768" s="17">
        <f t="shared" si="177"/>
        <v>40736.668032407404</v>
      </c>
      <c r="T2768" s="17">
        <f t="shared" si="178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3" t="s">
        <v>8320</v>
      </c>
      <c r="R2769" t="s">
        <v>8355</v>
      </c>
      <c r="S2769" s="17">
        <f t="shared" si="177"/>
        <v>42172.958912037036</v>
      </c>
      <c r="T2769" s="17">
        <f t="shared" si="178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3" t="s">
        <v>8320</v>
      </c>
      <c r="R2770" t="s">
        <v>8355</v>
      </c>
      <c r="S2770" s="17">
        <f t="shared" si="177"/>
        <v>40967.614849537036</v>
      </c>
      <c r="T2770" s="17">
        <f t="shared" si="178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3" t="s">
        <v>8320</v>
      </c>
      <c r="R2771" t="s">
        <v>8355</v>
      </c>
      <c r="S2771" s="17">
        <f t="shared" si="177"/>
        <v>41745.826273148145</v>
      </c>
      <c r="T2771" s="17">
        <f t="shared" si="178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3" t="s">
        <v>8320</v>
      </c>
      <c r="R2772" t="s">
        <v>8355</v>
      </c>
      <c r="S2772" s="17">
        <f t="shared" si="177"/>
        <v>41686.705208333333</v>
      </c>
      <c r="T2772" s="17">
        <f t="shared" si="178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3" t="s">
        <v>8320</v>
      </c>
      <c r="R2773" t="s">
        <v>8355</v>
      </c>
      <c r="S2773" s="17">
        <f t="shared" si="177"/>
        <v>41257.531712962962</v>
      </c>
      <c r="T2773" s="17">
        <f t="shared" si="178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3" t="s">
        <v>8320</v>
      </c>
      <c r="R2774" t="s">
        <v>8355</v>
      </c>
      <c r="S2774" s="17">
        <f t="shared" si="177"/>
        <v>41537.869143518517</v>
      </c>
      <c r="T2774" s="17">
        <f t="shared" si="178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3" t="s">
        <v>8320</v>
      </c>
      <c r="R2775" t="s">
        <v>8355</v>
      </c>
      <c r="S2775" s="17">
        <f t="shared" si="177"/>
        <v>42474.86482638889</v>
      </c>
      <c r="T2775" s="17">
        <f t="shared" si="178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3" t="s">
        <v>8320</v>
      </c>
      <c r="R2776" t="s">
        <v>8355</v>
      </c>
      <c r="S2776" s="17">
        <f t="shared" si="177"/>
        <v>41311.126481481479</v>
      </c>
      <c r="T2776" s="17">
        <f t="shared" si="178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3" t="s">
        <v>8320</v>
      </c>
      <c r="R2777" t="s">
        <v>8355</v>
      </c>
      <c r="S2777" s="17">
        <f t="shared" si="177"/>
        <v>40863.013356481482</v>
      </c>
      <c r="T2777" s="17">
        <f t="shared" si="178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3" t="s">
        <v>8320</v>
      </c>
      <c r="R2778" t="s">
        <v>8355</v>
      </c>
      <c r="S2778" s="17">
        <f t="shared" si="177"/>
        <v>42136.297175925924</v>
      </c>
      <c r="T2778" s="17">
        <f t="shared" si="178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3" t="s">
        <v>8320</v>
      </c>
      <c r="R2779" t="s">
        <v>8355</v>
      </c>
      <c r="S2779" s="17">
        <f t="shared" si="177"/>
        <v>42172.669027777782</v>
      </c>
      <c r="T2779" s="17">
        <f t="shared" si="178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3" t="s">
        <v>8320</v>
      </c>
      <c r="R2780" t="s">
        <v>8355</v>
      </c>
      <c r="S2780" s="17">
        <f t="shared" si="177"/>
        <v>41846.978078703702</v>
      </c>
      <c r="T2780" s="17">
        <f t="shared" si="178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3" t="s">
        <v>8320</v>
      </c>
      <c r="R2781" t="s">
        <v>8355</v>
      </c>
      <c r="S2781" s="17">
        <f t="shared" si="177"/>
        <v>42300.585891203707</v>
      </c>
      <c r="T2781" s="17">
        <f t="shared" si="178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3" t="s">
        <v>8320</v>
      </c>
      <c r="R2782" t="s">
        <v>8355</v>
      </c>
      <c r="S2782" s="17">
        <f t="shared" si="177"/>
        <v>42774.447777777779</v>
      </c>
      <c r="T2782" s="17">
        <f t="shared" si="178"/>
        <v>42804.447777777779</v>
      </c>
    </row>
    <row r="2783" spans="1:20" ht="48" hidden="1" x14ac:dyDescent="0.2">
      <c r="A2783">
        <v>3748</v>
      </c>
      <c r="B2783" s="9" t="s">
        <v>3745</v>
      </c>
      <c r="C2783" s="3" t="s">
        <v>7858</v>
      </c>
      <c r="D2783" s="5">
        <v>5000</v>
      </c>
      <c r="E2783" s="7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8303</v>
      </c>
      <c r="O2783">
        <f t="shared" si="175"/>
        <v>104</v>
      </c>
      <c r="P2783" s="11">
        <f t="shared" ref="P2783:P2846" si="179">IFERROR(ROUND(E2783/L2783,2),0)</f>
        <v>99.54</v>
      </c>
      <c r="Q2783" s="13" t="s">
        <v>8315</v>
      </c>
      <c r="R2783" t="s">
        <v>8316</v>
      </c>
      <c r="S2783" s="17">
        <f t="shared" si="177"/>
        <v>42395.706435185188</v>
      </c>
      <c r="T2783" s="17">
        <f t="shared" si="178"/>
        <v>42416.249305555553</v>
      </c>
    </row>
    <row r="2784" spans="1:20" ht="48" hidden="1" x14ac:dyDescent="0.2">
      <c r="A2784">
        <v>3749</v>
      </c>
      <c r="B2784" s="9" t="s">
        <v>3746</v>
      </c>
      <c r="C2784" s="3" t="s">
        <v>7859</v>
      </c>
      <c r="D2784" s="5">
        <v>500</v>
      </c>
      <c r="E2784" s="7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8303</v>
      </c>
      <c r="O2784">
        <f t="shared" si="175"/>
        <v>105</v>
      </c>
      <c r="P2784" s="11">
        <f t="shared" si="179"/>
        <v>75</v>
      </c>
      <c r="Q2784" s="13" t="s">
        <v>8315</v>
      </c>
      <c r="R2784" t="s">
        <v>8316</v>
      </c>
      <c r="S2784" s="17">
        <f t="shared" si="177"/>
        <v>42458.127175925925</v>
      </c>
      <c r="T2784" s="17">
        <f t="shared" si="178"/>
        <v>42489.165972222225</v>
      </c>
    </row>
    <row r="2785" spans="1:20" ht="96" hidden="1" x14ac:dyDescent="0.2">
      <c r="A2785">
        <v>3750</v>
      </c>
      <c r="B2785" s="9" t="s">
        <v>3747</v>
      </c>
      <c r="C2785" s="3" t="s">
        <v>7860</v>
      </c>
      <c r="D2785" s="5">
        <v>6000</v>
      </c>
      <c r="E2785" s="7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8303</v>
      </c>
      <c r="O2785">
        <f t="shared" si="175"/>
        <v>100</v>
      </c>
      <c r="P2785" s="11">
        <f t="shared" si="179"/>
        <v>215.25</v>
      </c>
      <c r="Q2785" s="13" t="s">
        <v>8315</v>
      </c>
      <c r="R2785" t="s">
        <v>8316</v>
      </c>
      <c r="S2785" s="17">
        <f t="shared" si="177"/>
        <v>42016.981574074074</v>
      </c>
      <c r="T2785" s="17">
        <f t="shared" si="178"/>
        <v>42045.332638888889</v>
      </c>
    </row>
    <row r="2786" spans="1:20" ht="48" hidden="1" x14ac:dyDescent="0.2">
      <c r="A2786">
        <v>3751</v>
      </c>
      <c r="B2786" s="9" t="s">
        <v>3748</v>
      </c>
      <c r="C2786" s="3" t="s">
        <v>7861</v>
      </c>
      <c r="D2786" s="5">
        <v>1000</v>
      </c>
      <c r="E2786" s="7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8303</v>
      </c>
      <c r="O2786">
        <f t="shared" si="175"/>
        <v>133</v>
      </c>
      <c r="P2786" s="11">
        <f t="shared" si="179"/>
        <v>120.55</v>
      </c>
      <c r="Q2786" s="13" t="s">
        <v>8315</v>
      </c>
      <c r="R2786" t="s">
        <v>8316</v>
      </c>
      <c r="S2786" s="17">
        <f t="shared" si="177"/>
        <v>42403.035567129627</v>
      </c>
      <c r="T2786" s="17">
        <f t="shared" si="178"/>
        <v>42462.993900462956</v>
      </c>
    </row>
    <row r="2787" spans="1:20" ht="64" x14ac:dyDescent="0.2">
      <c r="A2787">
        <v>3752</v>
      </c>
      <c r="B2787" s="9" t="s">
        <v>3749</v>
      </c>
      <c r="C2787" s="3" t="s">
        <v>7862</v>
      </c>
      <c r="D2787" s="5">
        <v>500</v>
      </c>
      <c r="E2787" s="7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8303</v>
      </c>
      <c r="O2787">
        <f t="shared" si="175"/>
        <v>113</v>
      </c>
      <c r="P2787" s="11">
        <f t="shared" si="179"/>
        <v>37.67</v>
      </c>
      <c r="Q2787" s="13" t="s">
        <v>8315</v>
      </c>
      <c r="R2787" t="s">
        <v>8316</v>
      </c>
      <c r="S2787" s="17">
        <f t="shared" si="177"/>
        <v>42619.802488425921</v>
      </c>
      <c r="T2787" s="17">
        <f t="shared" si="178"/>
        <v>42659.875</v>
      </c>
    </row>
    <row r="2788" spans="1:20" ht="48" hidden="1" x14ac:dyDescent="0.2">
      <c r="A2788">
        <v>3753</v>
      </c>
      <c r="B2788" s="9" t="s">
        <v>3750</v>
      </c>
      <c r="C2788" s="3" t="s">
        <v>7863</v>
      </c>
      <c r="D2788" s="5">
        <v>5000</v>
      </c>
      <c r="E2788" s="7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8303</v>
      </c>
      <c r="O2788">
        <f t="shared" si="175"/>
        <v>103</v>
      </c>
      <c r="P2788" s="11">
        <f t="shared" si="179"/>
        <v>172.23</v>
      </c>
      <c r="Q2788" s="13" t="s">
        <v>8315</v>
      </c>
      <c r="R2788" t="s">
        <v>8316</v>
      </c>
      <c r="S2788" s="17">
        <f t="shared" si="177"/>
        <v>42128.824074074073</v>
      </c>
      <c r="T2788" s="17">
        <f t="shared" si="178"/>
        <v>42158</v>
      </c>
    </row>
    <row r="2789" spans="1:20" ht="48" hidden="1" x14ac:dyDescent="0.2">
      <c r="A2789">
        <v>3754</v>
      </c>
      <c r="B2789" s="9" t="s">
        <v>3751</v>
      </c>
      <c r="C2789" s="3" t="s">
        <v>7864</v>
      </c>
      <c r="D2789" s="5">
        <v>2500</v>
      </c>
      <c r="E2789" s="7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8303</v>
      </c>
      <c r="O2789">
        <f t="shared" si="175"/>
        <v>120</v>
      </c>
      <c r="P2789" s="11">
        <f t="shared" si="179"/>
        <v>111.11</v>
      </c>
      <c r="Q2789" s="13" t="s">
        <v>8315</v>
      </c>
      <c r="R2789" t="s">
        <v>8316</v>
      </c>
      <c r="S2789" s="17">
        <f t="shared" si="177"/>
        <v>41808.881215277775</v>
      </c>
      <c r="T2789" s="17">
        <f t="shared" si="178"/>
        <v>41846.207638888889</v>
      </c>
    </row>
    <row r="2790" spans="1:20" ht="48" x14ac:dyDescent="0.2">
      <c r="A2790">
        <v>3755</v>
      </c>
      <c r="B2790" s="9" t="s">
        <v>3752</v>
      </c>
      <c r="C2790" s="3" t="s">
        <v>7865</v>
      </c>
      <c r="D2790" s="5">
        <v>550</v>
      </c>
      <c r="E2790" s="7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8303</v>
      </c>
      <c r="O2790">
        <f t="shared" si="175"/>
        <v>130</v>
      </c>
      <c r="P2790" s="11">
        <f t="shared" si="179"/>
        <v>25.46</v>
      </c>
      <c r="Q2790" s="13" t="s">
        <v>8315</v>
      </c>
      <c r="R2790" t="s">
        <v>8316</v>
      </c>
      <c r="S2790" s="17">
        <f t="shared" si="177"/>
        <v>42445.866979166662</v>
      </c>
      <c r="T2790" s="17">
        <f t="shared" si="178"/>
        <v>42475.866979166662</v>
      </c>
    </row>
    <row r="2791" spans="1:20" ht="48" hidden="1" x14ac:dyDescent="0.2">
      <c r="A2791">
        <v>3756</v>
      </c>
      <c r="B2791" s="9" t="s">
        <v>3753</v>
      </c>
      <c r="C2791" s="3" t="s">
        <v>7866</v>
      </c>
      <c r="D2791" s="5">
        <v>4500</v>
      </c>
      <c r="E2791" s="7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8303</v>
      </c>
      <c r="O2791">
        <f t="shared" si="175"/>
        <v>101</v>
      </c>
      <c r="P2791" s="11">
        <f t="shared" si="179"/>
        <v>267.64999999999998</v>
      </c>
      <c r="Q2791" s="13" t="s">
        <v>8315</v>
      </c>
      <c r="R2791" t="s">
        <v>8316</v>
      </c>
      <c r="S2791" s="17">
        <f t="shared" si="177"/>
        <v>41771.814791666664</v>
      </c>
      <c r="T2791" s="17">
        <f t="shared" si="178"/>
        <v>41801.814791666664</v>
      </c>
    </row>
    <row r="2792" spans="1:20" ht="48" hidden="1" x14ac:dyDescent="0.2">
      <c r="A2792">
        <v>3757</v>
      </c>
      <c r="B2792" s="9" t="s">
        <v>3754</v>
      </c>
      <c r="C2792" s="3" t="s">
        <v>7867</v>
      </c>
      <c r="D2792" s="5">
        <v>3500</v>
      </c>
      <c r="E2792" s="7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8303</v>
      </c>
      <c r="O2792">
        <f t="shared" si="175"/>
        <v>109</v>
      </c>
      <c r="P2792" s="11">
        <f t="shared" si="179"/>
        <v>75.959999999999994</v>
      </c>
      <c r="Q2792" s="13" t="s">
        <v>8315</v>
      </c>
      <c r="R2792" t="s">
        <v>8316</v>
      </c>
      <c r="S2792" s="17">
        <f t="shared" si="177"/>
        <v>41954.850868055553</v>
      </c>
      <c r="T2792" s="17">
        <f t="shared" si="178"/>
        <v>41974.850868055553</v>
      </c>
    </row>
    <row r="2793" spans="1:20" ht="32" hidden="1" x14ac:dyDescent="0.2">
      <c r="A2793">
        <v>3758</v>
      </c>
      <c r="B2793" s="9" t="s">
        <v>3755</v>
      </c>
      <c r="C2793" s="3" t="s">
        <v>7868</v>
      </c>
      <c r="D2793" s="5">
        <v>1500</v>
      </c>
      <c r="E2793" s="7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8303</v>
      </c>
      <c r="O2793">
        <f t="shared" si="175"/>
        <v>102</v>
      </c>
      <c r="P2793" s="11">
        <f t="shared" si="179"/>
        <v>59.04</v>
      </c>
      <c r="Q2793" s="13" t="s">
        <v>8315</v>
      </c>
      <c r="R2793" t="s">
        <v>8316</v>
      </c>
      <c r="S2793" s="17">
        <f t="shared" si="177"/>
        <v>41747.471504629626</v>
      </c>
      <c r="T2793" s="17">
        <f t="shared" si="178"/>
        <v>41778.208333333336</v>
      </c>
    </row>
    <row r="2794" spans="1:20" ht="32" hidden="1" x14ac:dyDescent="0.2">
      <c r="A2794">
        <v>3759</v>
      </c>
      <c r="B2794" s="9" t="s">
        <v>3756</v>
      </c>
      <c r="C2794" s="3" t="s">
        <v>7869</v>
      </c>
      <c r="D2794" s="5">
        <v>4000</v>
      </c>
      <c r="E2794" s="7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8303</v>
      </c>
      <c r="O2794">
        <f t="shared" si="175"/>
        <v>110</v>
      </c>
      <c r="P2794" s="11">
        <f t="shared" si="179"/>
        <v>50.11</v>
      </c>
      <c r="Q2794" s="13" t="s">
        <v>8315</v>
      </c>
      <c r="R2794" t="s">
        <v>8316</v>
      </c>
      <c r="S2794" s="17">
        <f t="shared" si="177"/>
        <v>42182.108252314814</v>
      </c>
      <c r="T2794" s="17">
        <f t="shared" si="178"/>
        <v>42242.108252314814</v>
      </c>
    </row>
    <row r="2795" spans="1:20" ht="48" hidden="1" x14ac:dyDescent="0.2">
      <c r="A2795">
        <v>3760</v>
      </c>
      <c r="B2795" s="9" t="s">
        <v>3757</v>
      </c>
      <c r="C2795" s="3" t="s">
        <v>7870</v>
      </c>
      <c r="D2795" s="5">
        <v>5000</v>
      </c>
      <c r="E2795" s="7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8303</v>
      </c>
      <c r="O2795">
        <f t="shared" si="175"/>
        <v>101</v>
      </c>
      <c r="P2795" s="11">
        <f t="shared" si="179"/>
        <v>55.5</v>
      </c>
      <c r="Q2795" s="13" t="s">
        <v>8315</v>
      </c>
      <c r="R2795" t="s">
        <v>8316</v>
      </c>
      <c r="S2795" s="17">
        <f t="shared" si="177"/>
        <v>41739.525300925925</v>
      </c>
      <c r="T2795" s="17">
        <f t="shared" si="178"/>
        <v>41764.525300925925</v>
      </c>
    </row>
    <row r="2796" spans="1:20" ht="48" x14ac:dyDescent="0.2">
      <c r="A2796">
        <v>3761</v>
      </c>
      <c r="B2796" s="9" t="s">
        <v>3758</v>
      </c>
      <c r="C2796" s="3" t="s">
        <v>7871</v>
      </c>
      <c r="D2796" s="5">
        <v>500</v>
      </c>
      <c r="E2796" s="7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8303</v>
      </c>
      <c r="O2796">
        <f t="shared" si="175"/>
        <v>100</v>
      </c>
      <c r="P2796" s="11">
        <f t="shared" si="179"/>
        <v>166.67</v>
      </c>
      <c r="Q2796" s="13" t="s">
        <v>8315</v>
      </c>
      <c r="R2796" t="s">
        <v>8316</v>
      </c>
      <c r="S2796" s="17">
        <f t="shared" si="177"/>
        <v>42173.466863425929</v>
      </c>
      <c r="T2796" s="17">
        <f t="shared" si="178"/>
        <v>42226.958333333328</v>
      </c>
    </row>
    <row r="2797" spans="1:20" ht="48" x14ac:dyDescent="0.2">
      <c r="A2797">
        <v>3762</v>
      </c>
      <c r="B2797" s="9" t="s">
        <v>3759</v>
      </c>
      <c r="C2797" s="3" t="s">
        <v>7872</v>
      </c>
      <c r="D2797" s="5">
        <v>1250</v>
      </c>
      <c r="E2797" s="7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8303</v>
      </c>
      <c r="O2797">
        <f t="shared" si="175"/>
        <v>106</v>
      </c>
      <c r="P2797" s="11">
        <f t="shared" si="179"/>
        <v>47.43</v>
      </c>
      <c r="Q2797" s="13" t="s">
        <v>8315</v>
      </c>
      <c r="R2797" t="s">
        <v>8316</v>
      </c>
      <c r="S2797" s="17">
        <f t="shared" si="177"/>
        <v>42193.813530092593</v>
      </c>
      <c r="T2797" s="17">
        <f t="shared" si="178"/>
        <v>42218.813530092593</v>
      </c>
    </row>
    <row r="2798" spans="1:20" ht="32" hidden="1" x14ac:dyDescent="0.2">
      <c r="A2798">
        <v>3763</v>
      </c>
      <c r="B2798" s="9" t="s">
        <v>3760</v>
      </c>
      <c r="C2798" s="3" t="s">
        <v>7873</v>
      </c>
      <c r="D2798" s="5">
        <v>5000</v>
      </c>
      <c r="E2798" s="7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8303</v>
      </c>
      <c r="O2798">
        <f t="shared" si="175"/>
        <v>100</v>
      </c>
      <c r="P2798" s="11">
        <f t="shared" si="179"/>
        <v>64.94</v>
      </c>
      <c r="Q2798" s="13" t="s">
        <v>8315</v>
      </c>
      <c r="R2798" t="s">
        <v>8316</v>
      </c>
      <c r="S2798" s="17">
        <f t="shared" si="177"/>
        <v>42065.750300925924</v>
      </c>
      <c r="T2798" s="17">
        <f t="shared" si="178"/>
        <v>42095.708634259259</v>
      </c>
    </row>
    <row r="2799" spans="1:20" ht="48" hidden="1" x14ac:dyDescent="0.2">
      <c r="A2799">
        <v>3764</v>
      </c>
      <c r="B2799" s="9" t="s">
        <v>3761</v>
      </c>
      <c r="C2799" s="3" t="s">
        <v>7874</v>
      </c>
      <c r="D2799" s="5">
        <v>1500</v>
      </c>
      <c r="E2799" s="7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8303</v>
      </c>
      <c r="O2799">
        <f t="shared" si="175"/>
        <v>100</v>
      </c>
      <c r="P2799" s="11">
        <f t="shared" si="179"/>
        <v>55.56</v>
      </c>
      <c r="Q2799" s="13" t="s">
        <v>8315</v>
      </c>
      <c r="R2799" t="s">
        <v>8316</v>
      </c>
      <c r="S2799" s="17">
        <f t="shared" si="177"/>
        <v>42499.842962962968</v>
      </c>
      <c r="T2799" s="17">
        <f t="shared" si="178"/>
        <v>42519.024999999994</v>
      </c>
    </row>
    <row r="2800" spans="1:20" ht="48" hidden="1" x14ac:dyDescent="0.2">
      <c r="A2800">
        <v>3765</v>
      </c>
      <c r="B2800" s="9" t="s">
        <v>3762</v>
      </c>
      <c r="C2800" s="3" t="s">
        <v>7875</v>
      </c>
      <c r="D2800" s="5">
        <v>7000</v>
      </c>
      <c r="E2800" s="7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8303</v>
      </c>
      <c r="O2800">
        <f t="shared" si="175"/>
        <v>113</v>
      </c>
      <c r="P2800" s="11">
        <f t="shared" si="179"/>
        <v>74.22</v>
      </c>
      <c r="Q2800" s="13" t="s">
        <v>8315</v>
      </c>
      <c r="R2800" t="s">
        <v>8316</v>
      </c>
      <c r="S2800" s="17">
        <f t="shared" si="177"/>
        <v>41820.776412037041</v>
      </c>
      <c r="T2800" s="17">
        <f t="shared" si="178"/>
        <v>41850.776412037041</v>
      </c>
    </row>
    <row r="2801" spans="1:20" ht="32" hidden="1" x14ac:dyDescent="0.2">
      <c r="A2801">
        <v>3766</v>
      </c>
      <c r="B2801" s="9" t="s">
        <v>3763</v>
      </c>
      <c r="C2801" s="3" t="s">
        <v>7876</v>
      </c>
      <c r="D2801" s="5">
        <v>10000</v>
      </c>
      <c r="E2801" s="7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8303</v>
      </c>
      <c r="O2801">
        <f t="shared" si="175"/>
        <v>103</v>
      </c>
      <c r="P2801" s="11">
        <f t="shared" si="179"/>
        <v>106.93</v>
      </c>
      <c r="Q2801" s="13" t="s">
        <v>8315</v>
      </c>
      <c r="R2801" t="s">
        <v>8316</v>
      </c>
      <c r="S2801" s="17">
        <f t="shared" si="177"/>
        <v>41788.167187500003</v>
      </c>
      <c r="T2801" s="17">
        <f t="shared" si="178"/>
        <v>41823.167187500003</v>
      </c>
    </row>
    <row r="2802" spans="1:20" ht="48" hidden="1" x14ac:dyDescent="0.2">
      <c r="A2802">
        <v>3767</v>
      </c>
      <c r="B2802" s="9" t="s">
        <v>3764</v>
      </c>
      <c r="C2802" s="3" t="s">
        <v>7877</v>
      </c>
      <c r="D2802" s="5">
        <v>2000</v>
      </c>
      <c r="E2802" s="7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>
        <f t="shared" si="175"/>
        <v>117</v>
      </c>
      <c r="P2802" s="11">
        <f t="shared" si="179"/>
        <v>41.7</v>
      </c>
      <c r="Q2802" s="13" t="s">
        <v>8315</v>
      </c>
      <c r="R2802" t="s">
        <v>8316</v>
      </c>
      <c r="S2802" s="17">
        <f t="shared" si="177"/>
        <v>42050.019641203704</v>
      </c>
      <c r="T2802" s="17">
        <f t="shared" si="178"/>
        <v>42064.207638888889</v>
      </c>
    </row>
    <row r="2803" spans="1:20" ht="48" hidden="1" x14ac:dyDescent="0.2">
      <c r="A2803">
        <v>3768</v>
      </c>
      <c r="B2803" s="9" t="s">
        <v>3765</v>
      </c>
      <c r="C2803" s="3" t="s">
        <v>7878</v>
      </c>
      <c r="D2803" s="5">
        <v>4000</v>
      </c>
      <c r="E2803" s="7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8303</v>
      </c>
      <c r="O2803">
        <f t="shared" si="175"/>
        <v>108</v>
      </c>
      <c r="P2803" s="11">
        <f t="shared" si="179"/>
        <v>74.239999999999995</v>
      </c>
      <c r="Q2803" s="13" t="s">
        <v>8315</v>
      </c>
      <c r="R2803" t="s">
        <v>8316</v>
      </c>
      <c r="S2803" s="17">
        <f t="shared" si="177"/>
        <v>41772.727893518517</v>
      </c>
      <c r="T2803" s="17">
        <f t="shared" si="178"/>
        <v>41802.727893518517</v>
      </c>
    </row>
    <row r="2804" spans="1:20" ht="48" hidden="1" x14ac:dyDescent="0.2">
      <c r="A2804">
        <v>3769</v>
      </c>
      <c r="B2804" s="9" t="s">
        <v>3766</v>
      </c>
      <c r="C2804" s="3" t="s">
        <v>7879</v>
      </c>
      <c r="D2804" s="5">
        <v>1100</v>
      </c>
      <c r="E2804" s="7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8303</v>
      </c>
      <c r="O2804">
        <f t="shared" si="175"/>
        <v>100</v>
      </c>
      <c r="P2804" s="11">
        <f t="shared" si="179"/>
        <v>73.33</v>
      </c>
      <c r="Q2804" s="13" t="s">
        <v>8315</v>
      </c>
      <c r="R2804" t="s">
        <v>8316</v>
      </c>
      <c r="S2804" s="17">
        <f t="shared" si="177"/>
        <v>42445.598136574074</v>
      </c>
      <c r="T2804" s="17">
        <f t="shared" si="178"/>
        <v>42475.598136574074</v>
      </c>
    </row>
    <row r="2805" spans="1:20" ht="48" x14ac:dyDescent="0.2">
      <c r="A2805">
        <v>3770</v>
      </c>
      <c r="B2805" s="9" t="s">
        <v>3767</v>
      </c>
      <c r="C2805" s="3" t="s">
        <v>7880</v>
      </c>
      <c r="D2805" s="5">
        <v>2000</v>
      </c>
      <c r="E2805" s="7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8303</v>
      </c>
      <c r="O2805">
        <f t="shared" si="175"/>
        <v>100</v>
      </c>
      <c r="P2805" s="11">
        <f t="shared" si="179"/>
        <v>100</v>
      </c>
      <c r="Q2805" s="13" t="s">
        <v>8315</v>
      </c>
      <c r="R2805" t="s">
        <v>8316</v>
      </c>
      <c r="S2805" s="17">
        <f t="shared" si="177"/>
        <v>42138.930671296301</v>
      </c>
      <c r="T2805" s="17">
        <f t="shared" si="178"/>
        <v>42168.930671296301</v>
      </c>
    </row>
    <row r="2806" spans="1:20" ht="32" hidden="1" x14ac:dyDescent="0.2">
      <c r="A2806">
        <v>3771</v>
      </c>
      <c r="B2806" s="9" t="s">
        <v>3768</v>
      </c>
      <c r="C2806" s="3" t="s">
        <v>7881</v>
      </c>
      <c r="D2806" s="5">
        <v>1000</v>
      </c>
      <c r="E2806" s="7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8303</v>
      </c>
      <c r="O2806">
        <f t="shared" si="175"/>
        <v>146</v>
      </c>
      <c r="P2806" s="11">
        <f t="shared" si="179"/>
        <v>38.42</v>
      </c>
      <c r="Q2806" s="13" t="s">
        <v>8315</v>
      </c>
      <c r="R2806" t="s">
        <v>8316</v>
      </c>
      <c r="S2806" s="17">
        <f t="shared" si="177"/>
        <v>42493.857083333336</v>
      </c>
      <c r="T2806" s="17">
        <f t="shared" si="178"/>
        <v>42508</v>
      </c>
    </row>
    <row r="2807" spans="1:20" ht="48" hidden="1" x14ac:dyDescent="0.2">
      <c r="A2807">
        <v>3772</v>
      </c>
      <c r="B2807" s="9" t="s">
        <v>3769</v>
      </c>
      <c r="C2807" s="3" t="s">
        <v>7882</v>
      </c>
      <c r="D2807" s="5">
        <v>5000</v>
      </c>
      <c r="E2807" s="7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 t="shared" si="175"/>
        <v>110</v>
      </c>
      <c r="P2807" s="11">
        <f t="shared" si="179"/>
        <v>166.97</v>
      </c>
      <c r="Q2807" s="13" t="s">
        <v>8315</v>
      </c>
      <c r="R2807" t="s">
        <v>8316</v>
      </c>
      <c r="S2807" s="17">
        <f t="shared" si="177"/>
        <v>42682.616967592592</v>
      </c>
      <c r="T2807" s="17">
        <f t="shared" si="178"/>
        <v>42703.25</v>
      </c>
    </row>
    <row r="2808" spans="1:20" ht="32" hidden="1" x14ac:dyDescent="0.2">
      <c r="A2808">
        <v>3773</v>
      </c>
      <c r="B2808" s="9" t="s">
        <v>3770</v>
      </c>
      <c r="C2808" s="3" t="s">
        <v>7883</v>
      </c>
      <c r="D2808" s="5">
        <v>5000</v>
      </c>
      <c r="E2808" s="7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>
        <f t="shared" si="175"/>
        <v>108</v>
      </c>
      <c r="P2808" s="11">
        <f t="shared" si="179"/>
        <v>94.91</v>
      </c>
      <c r="Q2808" s="13" t="s">
        <v>8315</v>
      </c>
      <c r="R2808" t="s">
        <v>8316</v>
      </c>
      <c r="S2808" s="17">
        <f t="shared" si="177"/>
        <v>42656.005173611105</v>
      </c>
      <c r="T2808" s="17">
        <f t="shared" si="178"/>
        <v>42689.088888888888</v>
      </c>
    </row>
    <row r="2809" spans="1:20" ht="48" hidden="1" x14ac:dyDescent="0.2">
      <c r="A2809">
        <v>3774</v>
      </c>
      <c r="B2809" s="9" t="s">
        <v>3771</v>
      </c>
      <c r="C2809" s="3" t="s">
        <v>7884</v>
      </c>
      <c r="D2809" s="5">
        <v>2500</v>
      </c>
      <c r="E2809" s="7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>
        <f t="shared" si="175"/>
        <v>100</v>
      </c>
      <c r="P2809" s="11">
        <f t="shared" si="179"/>
        <v>100</v>
      </c>
      <c r="Q2809" s="13" t="s">
        <v>8315</v>
      </c>
      <c r="R2809" t="s">
        <v>8316</v>
      </c>
      <c r="S2809" s="17">
        <f t="shared" si="177"/>
        <v>42087.792303240742</v>
      </c>
      <c r="T2809" s="17">
        <f t="shared" si="178"/>
        <v>42103.792303240742</v>
      </c>
    </row>
    <row r="2810" spans="1:20" ht="48" hidden="1" x14ac:dyDescent="0.2">
      <c r="A2810">
        <v>3775</v>
      </c>
      <c r="B2810" s="9" t="s">
        <v>3772</v>
      </c>
      <c r="C2810" s="3" t="s">
        <v>7885</v>
      </c>
      <c r="D2810" s="5">
        <v>2000</v>
      </c>
      <c r="E2810" s="7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8303</v>
      </c>
      <c r="O2810">
        <f t="shared" si="175"/>
        <v>100</v>
      </c>
      <c r="P2810" s="11">
        <f t="shared" si="179"/>
        <v>143.21</v>
      </c>
      <c r="Q2810" s="13" t="s">
        <v>8315</v>
      </c>
      <c r="R2810" t="s">
        <v>8316</v>
      </c>
      <c r="S2810" s="17">
        <f t="shared" si="177"/>
        <v>42075.942627314813</v>
      </c>
      <c r="T2810" s="17">
        <f t="shared" si="178"/>
        <v>42103.166666666672</v>
      </c>
    </row>
    <row r="2811" spans="1:20" ht="64" hidden="1" x14ac:dyDescent="0.2">
      <c r="A2811">
        <v>3776</v>
      </c>
      <c r="B2811" s="9" t="s">
        <v>3773</v>
      </c>
      <c r="C2811" s="3" t="s">
        <v>7886</v>
      </c>
      <c r="D2811" s="5">
        <v>8000</v>
      </c>
      <c r="E2811" s="7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8303</v>
      </c>
      <c r="O2811">
        <f t="shared" si="175"/>
        <v>107</v>
      </c>
      <c r="P2811" s="11">
        <f t="shared" si="179"/>
        <v>90.82</v>
      </c>
      <c r="Q2811" s="13" t="s">
        <v>8315</v>
      </c>
      <c r="R2811" t="s">
        <v>8316</v>
      </c>
      <c r="S2811" s="17">
        <f t="shared" si="177"/>
        <v>41814.367800925924</v>
      </c>
      <c r="T2811" s="17">
        <f t="shared" si="178"/>
        <v>41852.041666666664</v>
      </c>
    </row>
    <row r="2812" spans="1:20" ht="48" hidden="1" x14ac:dyDescent="0.2">
      <c r="A2812">
        <v>3777</v>
      </c>
      <c r="B2812" s="9" t="s">
        <v>3774</v>
      </c>
      <c r="C2812" s="3" t="s">
        <v>7887</v>
      </c>
      <c r="D2812" s="5">
        <v>2000</v>
      </c>
      <c r="E2812" s="7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8303</v>
      </c>
      <c r="O2812">
        <f t="shared" si="175"/>
        <v>143</v>
      </c>
      <c r="P2812" s="11">
        <f t="shared" si="179"/>
        <v>48.54</v>
      </c>
      <c r="Q2812" s="13" t="s">
        <v>8315</v>
      </c>
      <c r="R2812" t="s">
        <v>8316</v>
      </c>
      <c r="S2812" s="17">
        <f t="shared" si="177"/>
        <v>41887.111354166671</v>
      </c>
      <c r="T2812" s="17">
        <f t="shared" si="178"/>
        <v>41909.166666666664</v>
      </c>
    </row>
    <row r="2813" spans="1:20" ht="32" hidden="1" x14ac:dyDescent="0.2">
      <c r="A2813">
        <v>3778</v>
      </c>
      <c r="B2813" s="9" t="s">
        <v>3775</v>
      </c>
      <c r="C2813" s="3" t="s">
        <v>7888</v>
      </c>
      <c r="D2813" s="5">
        <v>2400</v>
      </c>
      <c r="E2813" s="7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8303</v>
      </c>
      <c r="O2813">
        <f t="shared" si="175"/>
        <v>105</v>
      </c>
      <c r="P2813" s="11">
        <f t="shared" si="179"/>
        <v>70.03</v>
      </c>
      <c r="Q2813" s="13" t="s">
        <v>8315</v>
      </c>
      <c r="R2813" t="s">
        <v>8316</v>
      </c>
      <c r="S2813" s="17">
        <f t="shared" si="177"/>
        <v>41989.819212962961</v>
      </c>
      <c r="T2813" s="17">
        <f t="shared" si="178"/>
        <v>42049.819212962961</v>
      </c>
    </row>
    <row r="2814" spans="1:20" ht="32" hidden="1" x14ac:dyDescent="0.2">
      <c r="A2814">
        <v>3779</v>
      </c>
      <c r="B2814" s="9" t="s">
        <v>3776</v>
      </c>
      <c r="C2814" s="3" t="s">
        <v>7889</v>
      </c>
      <c r="D2814" s="5">
        <v>15000</v>
      </c>
      <c r="E2814" s="7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8303</v>
      </c>
      <c r="O2814">
        <f t="shared" si="175"/>
        <v>104</v>
      </c>
      <c r="P2814" s="11">
        <f t="shared" si="179"/>
        <v>135.63</v>
      </c>
      <c r="Q2814" s="13" t="s">
        <v>8315</v>
      </c>
      <c r="R2814" t="s">
        <v>8316</v>
      </c>
      <c r="S2814" s="17">
        <f t="shared" si="177"/>
        <v>42425.735416666663</v>
      </c>
      <c r="T2814" s="17">
        <f t="shared" si="178"/>
        <v>42455.693750000006</v>
      </c>
    </row>
    <row r="2815" spans="1:20" ht="48" hidden="1" x14ac:dyDescent="0.2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5"/>
        <v>120</v>
      </c>
      <c r="P2815" s="11">
        <f t="shared" si="179"/>
        <v>100</v>
      </c>
      <c r="Q2815" s="13" t="s">
        <v>8315</v>
      </c>
      <c r="R2815" t="s">
        <v>8316</v>
      </c>
      <c r="S2815" s="17">
        <f t="shared" si="177"/>
        <v>42166.219733796301</v>
      </c>
      <c r="T2815" s="17">
        <f t="shared" si="178"/>
        <v>42198.837499999994</v>
      </c>
    </row>
    <row r="2816" spans="1:20" ht="48" hidden="1" x14ac:dyDescent="0.2">
      <c r="A2816">
        <v>3781</v>
      </c>
      <c r="B2816" s="9" t="s">
        <v>3778</v>
      </c>
      <c r="C2816" s="3" t="s">
        <v>7891</v>
      </c>
      <c r="D2816" s="5">
        <v>4500</v>
      </c>
      <c r="E2816" s="7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8303</v>
      </c>
      <c r="O2816">
        <f t="shared" si="175"/>
        <v>110</v>
      </c>
      <c r="P2816" s="11">
        <f t="shared" si="179"/>
        <v>94.9</v>
      </c>
      <c r="Q2816" s="13" t="s">
        <v>8315</v>
      </c>
      <c r="R2816" t="s">
        <v>8316</v>
      </c>
      <c r="S2816" s="17">
        <f t="shared" si="177"/>
        <v>41865.882928240739</v>
      </c>
      <c r="T2816" s="17">
        <f t="shared" si="178"/>
        <v>41890.882928240739</v>
      </c>
    </row>
    <row r="2817" spans="1:20" ht="48" x14ac:dyDescent="0.2">
      <c r="A2817">
        <v>3782</v>
      </c>
      <c r="B2817" s="9" t="s">
        <v>3779</v>
      </c>
      <c r="C2817" s="3" t="s">
        <v>7892</v>
      </c>
      <c r="D2817" s="5">
        <v>2000</v>
      </c>
      <c r="E2817" s="7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8303</v>
      </c>
      <c r="O2817">
        <f t="shared" si="175"/>
        <v>102</v>
      </c>
      <c r="P2817" s="11">
        <f t="shared" si="179"/>
        <v>75.37</v>
      </c>
      <c r="Q2817" s="13" t="s">
        <v>8315</v>
      </c>
      <c r="R2817" t="s">
        <v>8316</v>
      </c>
      <c r="S2817" s="17">
        <f t="shared" si="177"/>
        <v>42546.862233796302</v>
      </c>
      <c r="T2817" s="17">
        <f t="shared" si="178"/>
        <v>42575.958333333328</v>
      </c>
    </row>
    <row r="2818" spans="1:20" ht="48" hidden="1" x14ac:dyDescent="0.2">
      <c r="A2818">
        <v>3783</v>
      </c>
      <c r="B2818" s="9" t="s">
        <v>3780</v>
      </c>
      <c r="C2818" s="3" t="s">
        <v>7893</v>
      </c>
      <c r="D2818" s="5">
        <v>1200</v>
      </c>
      <c r="E2818" s="7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f t="shared" ref="O2818:O2881" si="180">ROUND(E2818/D2818*100,0)</f>
        <v>129</v>
      </c>
      <c r="P2818" s="11">
        <f t="shared" si="179"/>
        <v>64.459999999999994</v>
      </c>
      <c r="Q2818" s="13" t="s">
        <v>8315</v>
      </c>
      <c r="R2818" t="s">
        <v>8316</v>
      </c>
      <c r="S2818" s="17">
        <f t="shared" si="177"/>
        <v>42420.140277777777</v>
      </c>
      <c r="T2818" s="17">
        <f t="shared" si="178"/>
        <v>42444.666666666672</v>
      </c>
    </row>
    <row r="2819" spans="1:20" ht="48" hidden="1" x14ac:dyDescent="0.2">
      <c r="A2819">
        <v>3784</v>
      </c>
      <c r="B2819" s="9" t="s">
        <v>3781</v>
      </c>
      <c r="C2819" s="3" t="s">
        <v>7894</v>
      </c>
      <c r="D2819" s="5">
        <v>1000</v>
      </c>
      <c r="E2819" s="7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8303</v>
      </c>
      <c r="O2819">
        <f t="shared" si="180"/>
        <v>115</v>
      </c>
      <c r="P2819" s="11">
        <f t="shared" si="179"/>
        <v>115</v>
      </c>
      <c r="Q2819" s="13" t="s">
        <v>8315</v>
      </c>
      <c r="R2819" t="s">
        <v>8316</v>
      </c>
      <c r="S2819" s="17">
        <f t="shared" ref="S2819:S2882" si="181">(((J2819/60)/60)/24)+DATE(1970,1,1)</f>
        <v>42531.980694444443</v>
      </c>
      <c r="T2819" s="17">
        <f t="shared" ref="T2819:T2882" si="182">(((I2819/60)/60)/24)+DATE(1970,1,1)</f>
        <v>42561.980694444443</v>
      </c>
    </row>
    <row r="2820" spans="1:20" ht="48" x14ac:dyDescent="0.2">
      <c r="A2820">
        <v>3785</v>
      </c>
      <c r="B2820" s="9" t="s">
        <v>3782</v>
      </c>
      <c r="C2820" s="3" t="s">
        <v>7895</v>
      </c>
      <c r="D2820" s="5">
        <v>2000</v>
      </c>
      <c r="E2820" s="7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8303</v>
      </c>
      <c r="O2820">
        <f t="shared" si="180"/>
        <v>151</v>
      </c>
      <c r="P2820" s="11">
        <f t="shared" si="179"/>
        <v>100.5</v>
      </c>
      <c r="Q2820" s="13" t="s">
        <v>8315</v>
      </c>
      <c r="R2820" t="s">
        <v>8316</v>
      </c>
      <c r="S2820" s="17">
        <f t="shared" si="181"/>
        <v>42548.63853009259</v>
      </c>
      <c r="T2820" s="17">
        <f t="shared" si="182"/>
        <v>42584.418749999997</v>
      </c>
    </row>
    <row r="2821" spans="1:20" ht="48" hidden="1" x14ac:dyDescent="0.2">
      <c r="A2821">
        <v>3786</v>
      </c>
      <c r="B2821" s="9" t="s">
        <v>3783</v>
      </c>
      <c r="C2821" s="3" t="s">
        <v>7896</v>
      </c>
      <c r="D2821" s="5">
        <v>6000</v>
      </c>
      <c r="E2821" s="7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8303</v>
      </c>
      <c r="O2821">
        <f t="shared" si="180"/>
        <v>111</v>
      </c>
      <c r="P2821" s="11">
        <f t="shared" si="179"/>
        <v>93.77</v>
      </c>
      <c r="Q2821" s="13" t="s">
        <v>8315</v>
      </c>
      <c r="R2821" t="s">
        <v>8316</v>
      </c>
      <c r="S2821" s="17">
        <f t="shared" si="181"/>
        <v>42487.037905092591</v>
      </c>
      <c r="T2821" s="17">
        <f t="shared" si="182"/>
        <v>42517.037905092591</v>
      </c>
    </row>
    <row r="2822" spans="1:20" ht="48" hidden="1" x14ac:dyDescent="0.2">
      <c r="A2822">
        <v>3787</v>
      </c>
      <c r="B2822" s="9" t="s">
        <v>3784</v>
      </c>
      <c r="C2822" s="3" t="s">
        <v>7897</v>
      </c>
      <c r="D2822" s="5">
        <v>350</v>
      </c>
      <c r="E2822" s="7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8303</v>
      </c>
      <c r="O2822">
        <f t="shared" si="180"/>
        <v>100</v>
      </c>
      <c r="P2822" s="11">
        <f t="shared" si="179"/>
        <v>35.1</v>
      </c>
      <c r="Q2822" s="13" t="s">
        <v>8315</v>
      </c>
      <c r="R2822" t="s">
        <v>8316</v>
      </c>
      <c r="S2822" s="17">
        <f t="shared" si="181"/>
        <v>42167.534791666665</v>
      </c>
      <c r="T2822" s="17">
        <f t="shared" si="182"/>
        <v>42196.165972222225</v>
      </c>
    </row>
    <row r="2823" spans="1:20" ht="80" hidden="1" x14ac:dyDescent="0.2">
      <c r="A2823">
        <v>3788</v>
      </c>
      <c r="B2823" s="9" t="s">
        <v>3785</v>
      </c>
      <c r="C2823" s="3" t="s">
        <v>7898</v>
      </c>
      <c r="D2823" s="5">
        <v>75000</v>
      </c>
      <c r="E2823" s="7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8303</v>
      </c>
      <c r="O2823">
        <f t="shared" si="180"/>
        <v>1</v>
      </c>
      <c r="P2823" s="11">
        <f t="shared" si="179"/>
        <v>500</v>
      </c>
      <c r="Q2823" s="13" t="s">
        <v>8315</v>
      </c>
      <c r="R2823" t="s">
        <v>8316</v>
      </c>
      <c r="S2823" s="17">
        <f t="shared" si="181"/>
        <v>42333.695821759262</v>
      </c>
      <c r="T2823" s="17">
        <f t="shared" si="182"/>
        <v>42361.679166666669</v>
      </c>
    </row>
    <row r="2824" spans="1:20" ht="48" x14ac:dyDescent="0.2">
      <c r="A2824">
        <v>3789</v>
      </c>
      <c r="B2824" s="9" t="s">
        <v>3786</v>
      </c>
      <c r="C2824" s="3" t="s">
        <v>7899</v>
      </c>
      <c r="D2824" s="5">
        <v>3550</v>
      </c>
      <c r="E2824" s="7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8303</v>
      </c>
      <c r="O2824">
        <f t="shared" si="180"/>
        <v>3</v>
      </c>
      <c r="P2824" s="11">
        <f t="shared" si="179"/>
        <v>29</v>
      </c>
      <c r="Q2824" s="13" t="s">
        <v>8315</v>
      </c>
      <c r="R2824" t="s">
        <v>8316</v>
      </c>
      <c r="S2824" s="17">
        <f t="shared" si="181"/>
        <v>42138.798819444448</v>
      </c>
      <c r="T2824" s="17">
        <f t="shared" si="182"/>
        <v>42170.798819444448</v>
      </c>
    </row>
    <row r="2825" spans="1:20" ht="48" hidden="1" x14ac:dyDescent="0.2">
      <c r="A2825">
        <v>3790</v>
      </c>
      <c r="B2825" s="9" t="s">
        <v>3787</v>
      </c>
      <c r="C2825" s="3" t="s">
        <v>7900</v>
      </c>
      <c r="D2825" s="5">
        <v>15000</v>
      </c>
      <c r="E2825" s="7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8303</v>
      </c>
      <c r="O2825">
        <f t="shared" si="180"/>
        <v>0</v>
      </c>
      <c r="P2825" s="11">
        <f t="shared" si="179"/>
        <v>0</v>
      </c>
      <c r="Q2825" s="13" t="s">
        <v>8315</v>
      </c>
      <c r="R2825" t="s">
        <v>8316</v>
      </c>
      <c r="S2825" s="17">
        <f t="shared" si="181"/>
        <v>42666.666932870372</v>
      </c>
      <c r="T2825" s="17">
        <f t="shared" si="182"/>
        <v>42696.708599537036</v>
      </c>
    </row>
    <row r="2826" spans="1:20" ht="32" hidden="1" x14ac:dyDescent="0.2">
      <c r="A2826">
        <v>3791</v>
      </c>
      <c r="B2826" s="9" t="s">
        <v>3788</v>
      </c>
      <c r="C2826" s="3" t="s">
        <v>7901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8303</v>
      </c>
      <c r="O2826">
        <f t="shared" si="180"/>
        <v>0</v>
      </c>
      <c r="P2826" s="11">
        <f t="shared" si="179"/>
        <v>0</v>
      </c>
      <c r="Q2826" s="13" t="s">
        <v>8315</v>
      </c>
      <c r="R2826" t="s">
        <v>8316</v>
      </c>
      <c r="S2826" s="17">
        <f t="shared" si="181"/>
        <v>41766.692037037035</v>
      </c>
      <c r="T2826" s="17">
        <f t="shared" si="182"/>
        <v>41826.692037037035</v>
      </c>
    </row>
    <row r="2827" spans="1:20" ht="32" hidden="1" x14ac:dyDescent="0.2">
      <c r="A2827">
        <v>3792</v>
      </c>
      <c r="B2827" s="9" t="s">
        <v>3789</v>
      </c>
      <c r="C2827" s="3" t="s">
        <v>7902</v>
      </c>
      <c r="D2827" s="5">
        <v>12500</v>
      </c>
      <c r="E2827" s="7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8303</v>
      </c>
      <c r="O2827">
        <f t="shared" si="180"/>
        <v>0</v>
      </c>
      <c r="P2827" s="11">
        <f t="shared" si="179"/>
        <v>17.5</v>
      </c>
      <c r="Q2827" s="13" t="s">
        <v>8315</v>
      </c>
      <c r="R2827" t="s">
        <v>8316</v>
      </c>
      <c r="S2827" s="17">
        <f t="shared" si="181"/>
        <v>42170.447013888886</v>
      </c>
      <c r="T2827" s="17">
        <f t="shared" si="182"/>
        <v>42200.447013888886</v>
      </c>
    </row>
    <row r="2828" spans="1:20" ht="48" hidden="1" x14ac:dyDescent="0.2">
      <c r="A2828">
        <v>3793</v>
      </c>
      <c r="B2828" s="9" t="s">
        <v>3790</v>
      </c>
      <c r="C2828" s="3" t="s">
        <v>7903</v>
      </c>
      <c r="D2828" s="5">
        <v>7000</v>
      </c>
      <c r="E2828" s="7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8303</v>
      </c>
      <c r="O2828">
        <f t="shared" si="180"/>
        <v>60</v>
      </c>
      <c r="P2828" s="11">
        <f t="shared" si="179"/>
        <v>174</v>
      </c>
      <c r="Q2828" s="13" t="s">
        <v>8315</v>
      </c>
      <c r="R2828" t="s">
        <v>8316</v>
      </c>
      <c r="S2828" s="17">
        <f t="shared" si="181"/>
        <v>41968.938993055555</v>
      </c>
      <c r="T2828" s="17">
        <f t="shared" si="182"/>
        <v>41989.938993055555</v>
      </c>
    </row>
    <row r="2829" spans="1:20" ht="48" x14ac:dyDescent="0.2">
      <c r="A2829">
        <v>3794</v>
      </c>
      <c r="B2829" s="9" t="s">
        <v>3791</v>
      </c>
      <c r="C2829" s="3" t="s">
        <v>7904</v>
      </c>
      <c r="D2829" s="5">
        <v>5000</v>
      </c>
      <c r="E2829" s="7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8303</v>
      </c>
      <c r="O2829">
        <f t="shared" si="180"/>
        <v>1</v>
      </c>
      <c r="P2829" s="11">
        <f t="shared" si="179"/>
        <v>50</v>
      </c>
      <c r="Q2829" s="13" t="s">
        <v>8315</v>
      </c>
      <c r="R2829" t="s">
        <v>8316</v>
      </c>
      <c r="S2829" s="17">
        <f t="shared" si="181"/>
        <v>42132.58048611111</v>
      </c>
      <c r="T2829" s="17">
        <f t="shared" si="182"/>
        <v>42162.58048611111</v>
      </c>
    </row>
    <row r="2830" spans="1:20" ht="48" x14ac:dyDescent="0.2">
      <c r="A2830">
        <v>3795</v>
      </c>
      <c r="B2830" s="9" t="s">
        <v>3792</v>
      </c>
      <c r="C2830" s="3" t="s">
        <v>7905</v>
      </c>
      <c r="D2830" s="5">
        <v>600</v>
      </c>
      <c r="E2830" s="7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8303</v>
      </c>
      <c r="O2830">
        <f t="shared" si="180"/>
        <v>2</v>
      </c>
      <c r="P2830" s="11">
        <f t="shared" si="179"/>
        <v>5</v>
      </c>
      <c r="Q2830" s="13" t="s">
        <v>8315</v>
      </c>
      <c r="R2830" t="s">
        <v>8316</v>
      </c>
      <c r="S2830" s="17">
        <f t="shared" si="181"/>
        <v>42201.436226851853</v>
      </c>
      <c r="T2830" s="17">
        <f t="shared" si="182"/>
        <v>42244.9375</v>
      </c>
    </row>
    <row r="2831" spans="1:20" ht="48" hidden="1" x14ac:dyDescent="0.2">
      <c r="A2831">
        <v>3796</v>
      </c>
      <c r="B2831" s="9" t="s">
        <v>3793</v>
      </c>
      <c r="C2831" s="3" t="s">
        <v>7906</v>
      </c>
      <c r="D2831" s="5">
        <v>22500</v>
      </c>
      <c r="E2831" s="7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8303</v>
      </c>
      <c r="O2831">
        <f t="shared" si="180"/>
        <v>0</v>
      </c>
      <c r="P2831" s="11">
        <f t="shared" si="179"/>
        <v>1</v>
      </c>
      <c r="Q2831" s="13" t="s">
        <v>8315</v>
      </c>
      <c r="R2831" t="s">
        <v>8316</v>
      </c>
      <c r="S2831" s="17">
        <f t="shared" si="181"/>
        <v>42689.029583333337</v>
      </c>
      <c r="T2831" s="17">
        <f t="shared" si="182"/>
        <v>42749.029583333337</v>
      </c>
    </row>
    <row r="2832" spans="1:20" ht="48" hidden="1" x14ac:dyDescent="0.2">
      <c r="A2832">
        <v>3797</v>
      </c>
      <c r="B2832" s="9" t="s">
        <v>3794</v>
      </c>
      <c r="C2832" s="3" t="s">
        <v>7907</v>
      </c>
      <c r="D2832" s="5">
        <v>6000</v>
      </c>
      <c r="E2832" s="7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8303</v>
      </c>
      <c r="O2832">
        <f t="shared" si="180"/>
        <v>90</v>
      </c>
      <c r="P2832" s="11">
        <f t="shared" si="179"/>
        <v>145.41</v>
      </c>
      <c r="Q2832" s="13" t="s">
        <v>8315</v>
      </c>
      <c r="R2832" t="s">
        <v>8316</v>
      </c>
      <c r="S2832" s="17">
        <f t="shared" si="181"/>
        <v>42084.881539351853</v>
      </c>
      <c r="T2832" s="17">
        <f t="shared" si="182"/>
        <v>42114.881539351853</v>
      </c>
    </row>
    <row r="2833" spans="1:20" ht="48" hidden="1" x14ac:dyDescent="0.2">
      <c r="A2833">
        <v>3798</v>
      </c>
      <c r="B2833" s="9" t="s">
        <v>3795</v>
      </c>
      <c r="C2833" s="3" t="s">
        <v>7908</v>
      </c>
      <c r="D2833" s="5">
        <v>70000</v>
      </c>
      <c r="E2833" s="7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8303</v>
      </c>
      <c r="O2833">
        <f t="shared" si="180"/>
        <v>1</v>
      </c>
      <c r="P2833" s="11">
        <f t="shared" si="179"/>
        <v>205</v>
      </c>
      <c r="Q2833" s="13" t="s">
        <v>8315</v>
      </c>
      <c r="R2833" t="s">
        <v>8316</v>
      </c>
      <c r="S2833" s="17">
        <f t="shared" si="181"/>
        <v>41831.722777777781</v>
      </c>
      <c r="T2833" s="17">
        <f t="shared" si="182"/>
        <v>41861.722777777781</v>
      </c>
    </row>
    <row r="2834" spans="1:20" ht="32" hidden="1" x14ac:dyDescent="0.2">
      <c r="A2834">
        <v>3799</v>
      </c>
      <c r="B2834" s="9" t="s">
        <v>3796</v>
      </c>
      <c r="C2834" s="3" t="s">
        <v>7909</v>
      </c>
      <c r="D2834" s="5">
        <v>10000</v>
      </c>
      <c r="E2834" s="7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8303</v>
      </c>
      <c r="O2834">
        <f t="shared" si="180"/>
        <v>4</v>
      </c>
      <c r="P2834" s="11">
        <f t="shared" si="179"/>
        <v>100.5</v>
      </c>
      <c r="Q2834" s="13" t="s">
        <v>8315</v>
      </c>
      <c r="R2834" t="s">
        <v>8316</v>
      </c>
      <c r="S2834" s="17">
        <f t="shared" si="181"/>
        <v>42410.93105324074</v>
      </c>
      <c r="T2834" s="17">
        <f t="shared" si="182"/>
        <v>42440.93105324074</v>
      </c>
    </row>
    <row r="2835" spans="1:20" ht="48" hidden="1" x14ac:dyDescent="0.2">
      <c r="A2835">
        <v>3800</v>
      </c>
      <c r="B2835" s="9" t="s">
        <v>3797</v>
      </c>
      <c r="C2835" s="3" t="s">
        <v>7910</v>
      </c>
      <c r="D2835" s="5">
        <v>22000</v>
      </c>
      <c r="E2835" s="7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8303</v>
      </c>
      <c r="O2835">
        <f t="shared" si="180"/>
        <v>4</v>
      </c>
      <c r="P2835" s="11">
        <f t="shared" si="179"/>
        <v>55.06</v>
      </c>
      <c r="Q2835" s="13" t="s">
        <v>8315</v>
      </c>
      <c r="R2835" t="s">
        <v>8316</v>
      </c>
      <c r="S2835" s="17">
        <f t="shared" si="181"/>
        <v>41982.737071759257</v>
      </c>
      <c r="T2835" s="17">
        <f t="shared" si="182"/>
        <v>42015.207638888889</v>
      </c>
    </row>
    <row r="2836" spans="1:20" ht="48" hidden="1" x14ac:dyDescent="0.2">
      <c r="A2836">
        <v>3801</v>
      </c>
      <c r="B2836" s="9" t="s">
        <v>3798</v>
      </c>
      <c r="C2836" s="3" t="s">
        <v>7911</v>
      </c>
      <c r="D2836" s="5">
        <v>5000</v>
      </c>
      <c r="E2836" s="7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8303</v>
      </c>
      <c r="O2836">
        <f t="shared" si="180"/>
        <v>9</v>
      </c>
      <c r="P2836" s="11">
        <f t="shared" si="179"/>
        <v>47.33</v>
      </c>
      <c r="Q2836" s="13" t="s">
        <v>8315</v>
      </c>
      <c r="R2836" t="s">
        <v>8316</v>
      </c>
      <c r="S2836" s="17">
        <f t="shared" si="181"/>
        <v>41975.676111111112</v>
      </c>
      <c r="T2836" s="17">
        <f t="shared" si="182"/>
        <v>42006.676111111112</v>
      </c>
    </row>
    <row r="2837" spans="1:20" ht="48" hidden="1" x14ac:dyDescent="0.2">
      <c r="A2837">
        <v>3802</v>
      </c>
      <c r="B2837" s="9" t="s">
        <v>3799</v>
      </c>
      <c r="C2837" s="3" t="s">
        <v>7912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8303</v>
      </c>
      <c r="O2837">
        <f t="shared" si="180"/>
        <v>0</v>
      </c>
      <c r="P2837" s="11">
        <f t="shared" si="179"/>
        <v>0</v>
      </c>
      <c r="Q2837" s="13" t="s">
        <v>8315</v>
      </c>
      <c r="R2837" t="s">
        <v>8316</v>
      </c>
      <c r="S2837" s="17">
        <f t="shared" si="181"/>
        <v>42269.126226851848</v>
      </c>
      <c r="T2837" s="17">
        <f t="shared" si="182"/>
        <v>42299.126226851848</v>
      </c>
    </row>
    <row r="2838" spans="1:20" ht="32" hidden="1" x14ac:dyDescent="0.2">
      <c r="A2838">
        <v>3803</v>
      </c>
      <c r="B2838" s="9" t="s">
        <v>3800</v>
      </c>
      <c r="C2838" s="3" t="s">
        <v>7913</v>
      </c>
      <c r="D2838" s="5">
        <v>12000</v>
      </c>
      <c r="E2838" s="7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>
        <f t="shared" si="180"/>
        <v>20</v>
      </c>
      <c r="P2838" s="11">
        <f t="shared" si="179"/>
        <v>58.95</v>
      </c>
      <c r="Q2838" s="13" t="s">
        <v>8315</v>
      </c>
      <c r="R2838" t="s">
        <v>8316</v>
      </c>
      <c r="S2838" s="17">
        <f t="shared" si="181"/>
        <v>42403.971851851849</v>
      </c>
      <c r="T2838" s="17">
        <f t="shared" si="182"/>
        <v>42433.971851851849</v>
      </c>
    </row>
    <row r="2839" spans="1:20" ht="48" hidden="1" x14ac:dyDescent="0.2">
      <c r="A2839">
        <v>3804</v>
      </c>
      <c r="B2839" s="9" t="s">
        <v>3801</v>
      </c>
      <c r="C2839" s="3" t="s">
        <v>7914</v>
      </c>
      <c r="D2839" s="5">
        <v>8000</v>
      </c>
      <c r="E2839" s="7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8303</v>
      </c>
      <c r="O2839">
        <f t="shared" si="180"/>
        <v>0</v>
      </c>
      <c r="P2839" s="11">
        <f t="shared" si="179"/>
        <v>0</v>
      </c>
      <c r="Q2839" s="13" t="s">
        <v>8315</v>
      </c>
      <c r="R2839" t="s">
        <v>8316</v>
      </c>
      <c r="S2839" s="17">
        <f t="shared" si="181"/>
        <v>42527.00953703704</v>
      </c>
      <c r="T2839" s="17">
        <f t="shared" si="182"/>
        <v>42582.291666666672</v>
      </c>
    </row>
    <row r="2840" spans="1:20" ht="48" hidden="1" x14ac:dyDescent="0.2">
      <c r="A2840">
        <v>3805</v>
      </c>
      <c r="B2840" s="9" t="s">
        <v>3802</v>
      </c>
      <c r="C2840" s="3" t="s">
        <v>7915</v>
      </c>
      <c r="D2840" s="5">
        <v>150000</v>
      </c>
      <c r="E2840" s="7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8303</v>
      </c>
      <c r="O2840">
        <f t="shared" si="180"/>
        <v>0</v>
      </c>
      <c r="P2840" s="11">
        <f t="shared" si="179"/>
        <v>1.5</v>
      </c>
      <c r="Q2840" s="13" t="s">
        <v>8315</v>
      </c>
      <c r="R2840" t="s">
        <v>8316</v>
      </c>
      <c r="S2840" s="17">
        <f t="shared" si="181"/>
        <v>41849.887037037035</v>
      </c>
      <c r="T2840" s="17">
        <f t="shared" si="182"/>
        <v>41909.887037037035</v>
      </c>
    </row>
    <row r="2841" spans="1:20" ht="48" hidden="1" x14ac:dyDescent="0.2">
      <c r="A2841">
        <v>3806</v>
      </c>
      <c r="B2841" s="9" t="s">
        <v>3803</v>
      </c>
      <c r="C2841" s="3" t="s">
        <v>7916</v>
      </c>
      <c r="D2841" s="5">
        <v>7500</v>
      </c>
      <c r="E2841" s="7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8303</v>
      </c>
      <c r="O2841">
        <f t="shared" si="180"/>
        <v>0</v>
      </c>
      <c r="P2841" s="11">
        <f t="shared" si="179"/>
        <v>5</v>
      </c>
      <c r="Q2841" s="13" t="s">
        <v>8315</v>
      </c>
      <c r="R2841" t="s">
        <v>8316</v>
      </c>
      <c r="S2841" s="17">
        <f t="shared" si="181"/>
        <v>41799.259039351848</v>
      </c>
      <c r="T2841" s="17">
        <f t="shared" si="182"/>
        <v>41819.259039351848</v>
      </c>
    </row>
    <row r="2842" spans="1:20" ht="48" hidden="1" x14ac:dyDescent="0.2">
      <c r="A2842">
        <v>3807</v>
      </c>
      <c r="B2842" s="9" t="s">
        <v>3804</v>
      </c>
      <c r="C2842" s="3" t="s">
        <v>7917</v>
      </c>
      <c r="D2842" s="5">
        <v>1500</v>
      </c>
      <c r="E2842" s="7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8303</v>
      </c>
      <c r="O2842">
        <f t="shared" si="180"/>
        <v>30</v>
      </c>
      <c r="P2842" s="11">
        <f t="shared" si="179"/>
        <v>50.56</v>
      </c>
      <c r="Q2842" s="13" t="s">
        <v>8315</v>
      </c>
      <c r="R2842" t="s">
        <v>8316</v>
      </c>
      <c r="S2842" s="17">
        <f t="shared" si="181"/>
        <v>42090.909016203703</v>
      </c>
      <c r="T2842" s="17">
        <f t="shared" si="182"/>
        <v>42097.909016203703</v>
      </c>
    </row>
    <row r="2843" spans="1:20" ht="16" x14ac:dyDescent="0.2">
      <c r="A2843">
        <v>3868</v>
      </c>
      <c r="B2843" s="9" t="s">
        <v>3865</v>
      </c>
      <c r="C2843" s="3" t="s">
        <v>7977</v>
      </c>
      <c r="D2843" s="5">
        <v>5000</v>
      </c>
      <c r="E2843" s="7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8303</v>
      </c>
      <c r="O2843">
        <f t="shared" si="180"/>
        <v>0</v>
      </c>
      <c r="P2843" s="11">
        <f t="shared" si="179"/>
        <v>10</v>
      </c>
      <c r="Q2843" s="13" t="s">
        <v>8315</v>
      </c>
      <c r="R2843" t="s">
        <v>8316</v>
      </c>
      <c r="S2843" s="17">
        <f t="shared" si="181"/>
        <v>41865.659780092588</v>
      </c>
      <c r="T2843" s="17">
        <f t="shared" si="182"/>
        <v>41890.659780092588</v>
      </c>
    </row>
    <row r="2844" spans="1:20" ht="32" hidden="1" x14ac:dyDescent="0.2">
      <c r="A2844">
        <v>3869</v>
      </c>
      <c r="B2844" s="9" t="s">
        <v>3866</v>
      </c>
      <c r="C2844" s="3" t="s">
        <v>7978</v>
      </c>
      <c r="D2844" s="5">
        <v>13111</v>
      </c>
      <c r="E2844" s="7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8303</v>
      </c>
      <c r="O2844">
        <f t="shared" si="180"/>
        <v>3</v>
      </c>
      <c r="P2844" s="11">
        <f t="shared" si="179"/>
        <v>30.13</v>
      </c>
      <c r="Q2844" s="13" t="s">
        <v>8315</v>
      </c>
      <c r="R2844" t="s">
        <v>8316</v>
      </c>
      <c r="S2844" s="17">
        <f t="shared" si="181"/>
        <v>42047.724444444444</v>
      </c>
      <c r="T2844" s="17">
        <f t="shared" si="182"/>
        <v>42077.132638888885</v>
      </c>
    </row>
    <row r="2845" spans="1:20" ht="48" hidden="1" x14ac:dyDescent="0.2">
      <c r="A2845">
        <v>3870</v>
      </c>
      <c r="B2845" s="9" t="s">
        <v>3867</v>
      </c>
      <c r="C2845" s="3" t="s">
        <v>7979</v>
      </c>
      <c r="D2845" s="5">
        <v>10000</v>
      </c>
      <c r="E2845" s="7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8303</v>
      </c>
      <c r="O2845">
        <f t="shared" si="180"/>
        <v>15</v>
      </c>
      <c r="P2845" s="11">
        <f t="shared" si="179"/>
        <v>150</v>
      </c>
      <c r="Q2845" s="13" t="s">
        <v>8315</v>
      </c>
      <c r="R2845" t="s">
        <v>8316</v>
      </c>
      <c r="S2845" s="17">
        <f t="shared" si="181"/>
        <v>41793.17219907407</v>
      </c>
      <c r="T2845" s="17">
        <f t="shared" si="182"/>
        <v>41823.17219907407</v>
      </c>
    </row>
    <row r="2846" spans="1:20" ht="32" hidden="1" x14ac:dyDescent="0.2">
      <c r="A2846">
        <v>3871</v>
      </c>
      <c r="B2846" s="9" t="s">
        <v>3868</v>
      </c>
      <c r="C2846" s="3" t="s">
        <v>7980</v>
      </c>
      <c r="D2846" s="5">
        <v>1500</v>
      </c>
      <c r="E2846" s="7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8303</v>
      </c>
      <c r="O2846">
        <f t="shared" si="180"/>
        <v>3</v>
      </c>
      <c r="P2846" s="11">
        <f t="shared" si="179"/>
        <v>13.33</v>
      </c>
      <c r="Q2846" s="13" t="s">
        <v>8315</v>
      </c>
      <c r="R2846" t="s">
        <v>8316</v>
      </c>
      <c r="S2846" s="17">
        <f t="shared" si="181"/>
        <v>42763.780671296292</v>
      </c>
      <c r="T2846" s="17">
        <f t="shared" si="182"/>
        <v>42823.739004629635</v>
      </c>
    </row>
    <row r="2847" spans="1:20" ht="48" hidden="1" x14ac:dyDescent="0.2">
      <c r="A2847">
        <v>3872</v>
      </c>
      <c r="B2847" s="9" t="s">
        <v>3869</v>
      </c>
      <c r="C2847" s="3" t="s">
        <v>7981</v>
      </c>
      <c r="D2847" s="5">
        <v>15000</v>
      </c>
      <c r="E2847" s="7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8303</v>
      </c>
      <c r="O2847">
        <f t="shared" si="180"/>
        <v>0</v>
      </c>
      <c r="P2847" s="11">
        <f t="shared" ref="P2847:P2910" si="183">IFERROR(ROUND(E2847/L2847,2),0)</f>
        <v>0</v>
      </c>
      <c r="Q2847" s="13" t="s">
        <v>8315</v>
      </c>
      <c r="R2847" t="s">
        <v>8316</v>
      </c>
      <c r="S2847" s="17">
        <f t="shared" si="181"/>
        <v>42180.145787037036</v>
      </c>
      <c r="T2847" s="17">
        <f t="shared" si="182"/>
        <v>42230.145787037036</v>
      </c>
    </row>
    <row r="2848" spans="1:20" ht="48" hidden="1" x14ac:dyDescent="0.2">
      <c r="A2848">
        <v>3873</v>
      </c>
      <c r="B2848" s="9" t="s">
        <v>3870</v>
      </c>
      <c r="C2848" s="3" t="s">
        <v>7982</v>
      </c>
      <c r="D2848" s="5">
        <v>5500</v>
      </c>
      <c r="E2848" s="7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8303</v>
      </c>
      <c r="O2848">
        <f t="shared" si="180"/>
        <v>0</v>
      </c>
      <c r="P2848" s="11">
        <f t="shared" si="183"/>
        <v>0</v>
      </c>
      <c r="Q2848" s="13" t="s">
        <v>8315</v>
      </c>
      <c r="R2848" t="s">
        <v>8316</v>
      </c>
      <c r="S2848" s="17">
        <f t="shared" si="181"/>
        <v>42255.696006944447</v>
      </c>
      <c r="T2848" s="17">
        <f t="shared" si="182"/>
        <v>42285.696006944447</v>
      </c>
    </row>
    <row r="2849" spans="1:20" ht="48" hidden="1" x14ac:dyDescent="0.2">
      <c r="A2849">
        <v>3874</v>
      </c>
      <c r="B2849" s="9" t="s">
        <v>3871</v>
      </c>
      <c r="C2849" s="3" t="s">
        <v>7983</v>
      </c>
      <c r="D2849" s="5">
        <v>620</v>
      </c>
      <c r="E2849" s="7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8303</v>
      </c>
      <c r="O2849">
        <f t="shared" si="180"/>
        <v>0</v>
      </c>
      <c r="P2849" s="11">
        <f t="shared" si="183"/>
        <v>0</v>
      </c>
      <c r="Q2849" s="13" t="s">
        <v>8315</v>
      </c>
      <c r="R2849" t="s">
        <v>8316</v>
      </c>
      <c r="S2849" s="17">
        <f t="shared" si="181"/>
        <v>42007.016458333332</v>
      </c>
      <c r="T2849" s="17">
        <f t="shared" si="182"/>
        <v>42028.041666666672</v>
      </c>
    </row>
    <row r="2850" spans="1:20" ht="48" hidden="1" x14ac:dyDescent="0.2">
      <c r="A2850">
        <v>3875</v>
      </c>
      <c r="B2850" s="9" t="s">
        <v>3872</v>
      </c>
      <c r="C2850" s="3" t="s">
        <v>7984</v>
      </c>
      <c r="D2850" s="5">
        <v>30000</v>
      </c>
      <c r="E2850" s="7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8303</v>
      </c>
      <c r="O2850">
        <f t="shared" si="180"/>
        <v>0</v>
      </c>
      <c r="P2850" s="11">
        <f t="shared" si="183"/>
        <v>0</v>
      </c>
      <c r="Q2850" s="13" t="s">
        <v>8315</v>
      </c>
      <c r="R2850" t="s">
        <v>8316</v>
      </c>
      <c r="S2850" s="17">
        <f t="shared" si="181"/>
        <v>42615.346817129626</v>
      </c>
      <c r="T2850" s="17">
        <f t="shared" si="182"/>
        <v>42616.416666666672</v>
      </c>
    </row>
    <row r="2851" spans="1:20" ht="48" x14ac:dyDescent="0.2">
      <c r="A2851">
        <v>3876</v>
      </c>
      <c r="B2851" s="9" t="s">
        <v>3873</v>
      </c>
      <c r="C2851" s="3" t="s">
        <v>7985</v>
      </c>
      <c r="D2851" s="5">
        <v>3900</v>
      </c>
      <c r="E2851" s="7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8303</v>
      </c>
      <c r="O2851">
        <f t="shared" si="180"/>
        <v>53</v>
      </c>
      <c r="P2851" s="11">
        <f t="shared" si="183"/>
        <v>44.76</v>
      </c>
      <c r="Q2851" s="13" t="s">
        <v>8315</v>
      </c>
      <c r="R2851" t="s">
        <v>8316</v>
      </c>
      <c r="S2851" s="17">
        <f t="shared" si="181"/>
        <v>42372.624166666668</v>
      </c>
      <c r="T2851" s="17">
        <f t="shared" si="182"/>
        <v>42402.624166666668</v>
      </c>
    </row>
    <row r="2852" spans="1:20" ht="48" hidden="1" x14ac:dyDescent="0.2">
      <c r="A2852">
        <v>3877</v>
      </c>
      <c r="B2852" s="9" t="s">
        <v>3874</v>
      </c>
      <c r="C2852" s="3" t="s">
        <v>7986</v>
      </c>
      <c r="D2852" s="5">
        <v>25000</v>
      </c>
      <c r="E2852" s="7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 t="shared" si="180"/>
        <v>5</v>
      </c>
      <c r="P2852" s="11">
        <f t="shared" si="183"/>
        <v>88.64</v>
      </c>
      <c r="Q2852" s="13" t="s">
        <v>8315</v>
      </c>
      <c r="R2852" t="s">
        <v>8316</v>
      </c>
      <c r="S2852" s="17">
        <f t="shared" si="181"/>
        <v>42682.67768518519</v>
      </c>
      <c r="T2852" s="17">
        <f t="shared" si="182"/>
        <v>42712.67768518519</v>
      </c>
    </row>
    <row r="2853" spans="1:20" ht="48" hidden="1" x14ac:dyDescent="0.2">
      <c r="A2853">
        <v>3878</v>
      </c>
      <c r="B2853" s="9" t="s">
        <v>3875</v>
      </c>
      <c r="C2853" s="3" t="s">
        <v>7987</v>
      </c>
      <c r="D2853" s="5">
        <v>18000</v>
      </c>
      <c r="E2853" s="7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8303</v>
      </c>
      <c r="O2853">
        <f t="shared" si="180"/>
        <v>0</v>
      </c>
      <c r="P2853" s="11">
        <f t="shared" si="183"/>
        <v>10</v>
      </c>
      <c r="Q2853" s="13" t="s">
        <v>8315</v>
      </c>
      <c r="R2853" t="s">
        <v>8316</v>
      </c>
      <c r="S2853" s="17">
        <f t="shared" si="181"/>
        <v>42154.818819444445</v>
      </c>
      <c r="T2853" s="17">
        <f t="shared" si="182"/>
        <v>42185.165972222225</v>
      </c>
    </row>
    <row r="2854" spans="1:20" ht="48" x14ac:dyDescent="0.2">
      <c r="A2854">
        <v>3879</v>
      </c>
      <c r="B2854" s="9" t="s">
        <v>3876</v>
      </c>
      <c r="C2854" s="3" t="s">
        <v>7988</v>
      </c>
      <c r="D2854" s="5">
        <v>15000</v>
      </c>
      <c r="E2854" s="7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8303</v>
      </c>
      <c r="O2854">
        <f t="shared" si="180"/>
        <v>0</v>
      </c>
      <c r="P2854" s="11">
        <f t="shared" si="183"/>
        <v>0</v>
      </c>
      <c r="Q2854" s="13" t="s">
        <v>8315</v>
      </c>
      <c r="R2854" t="s">
        <v>8316</v>
      </c>
      <c r="S2854" s="17">
        <f t="shared" si="181"/>
        <v>41999.861064814817</v>
      </c>
      <c r="T2854" s="17">
        <f t="shared" si="182"/>
        <v>42029.861064814817</v>
      </c>
    </row>
    <row r="2855" spans="1:20" ht="48" x14ac:dyDescent="0.2">
      <c r="A2855">
        <v>3880</v>
      </c>
      <c r="B2855" s="9" t="s">
        <v>3877</v>
      </c>
      <c r="C2855" s="3" t="s">
        <v>7989</v>
      </c>
      <c r="D2855" s="5">
        <v>7500</v>
      </c>
      <c r="E2855" s="7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8303</v>
      </c>
      <c r="O2855">
        <f t="shared" si="180"/>
        <v>13</v>
      </c>
      <c r="P2855" s="11">
        <f t="shared" si="183"/>
        <v>57.65</v>
      </c>
      <c r="Q2855" s="13" t="s">
        <v>8315</v>
      </c>
      <c r="R2855" t="s">
        <v>8316</v>
      </c>
      <c r="S2855" s="17">
        <f t="shared" si="181"/>
        <v>41815.815046296295</v>
      </c>
      <c r="T2855" s="17">
        <f t="shared" si="182"/>
        <v>41850.958333333336</v>
      </c>
    </row>
    <row r="2856" spans="1:20" ht="32" hidden="1" x14ac:dyDescent="0.2">
      <c r="A2856">
        <v>3881</v>
      </c>
      <c r="B2856" s="9" t="s">
        <v>3878</v>
      </c>
      <c r="C2856" s="3" t="s">
        <v>7990</v>
      </c>
      <c r="D2856" s="5">
        <v>500</v>
      </c>
      <c r="E2856" s="7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8303</v>
      </c>
      <c r="O2856">
        <f t="shared" si="180"/>
        <v>5</v>
      </c>
      <c r="P2856" s="11">
        <f t="shared" si="183"/>
        <v>25</v>
      </c>
      <c r="Q2856" s="13" t="s">
        <v>8315</v>
      </c>
      <c r="R2856" t="s">
        <v>8316</v>
      </c>
      <c r="S2856" s="17">
        <f t="shared" si="181"/>
        <v>42756.018506944441</v>
      </c>
      <c r="T2856" s="17">
        <f t="shared" si="182"/>
        <v>42786.018506944441</v>
      </c>
    </row>
    <row r="2857" spans="1:20" ht="48" hidden="1" x14ac:dyDescent="0.2">
      <c r="A2857">
        <v>3882</v>
      </c>
      <c r="B2857" s="9" t="s">
        <v>3879</v>
      </c>
      <c r="C2857" s="3" t="s">
        <v>7991</v>
      </c>
      <c r="D2857" s="5">
        <v>30000</v>
      </c>
      <c r="E2857" s="7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8303</v>
      </c>
      <c r="O2857">
        <f t="shared" si="180"/>
        <v>0</v>
      </c>
      <c r="P2857" s="11">
        <f t="shared" si="183"/>
        <v>0</v>
      </c>
      <c r="Q2857" s="13" t="s">
        <v>8315</v>
      </c>
      <c r="R2857" t="s">
        <v>8316</v>
      </c>
      <c r="S2857" s="17">
        <f t="shared" si="181"/>
        <v>42373.983449074076</v>
      </c>
      <c r="T2857" s="17">
        <f t="shared" si="182"/>
        <v>42400.960416666669</v>
      </c>
    </row>
    <row r="2858" spans="1:20" ht="48" x14ac:dyDescent="0.2">
      <c r="A2858">
        <v>3883</v>
      </c>
      <c r="B2858" s="9" t="s">
        <v>3880</v>
      </c>
      <c r="C2858" s="3" t="s">
        <v>7992</v>
      </c>
      <c r="D2858" s="5">
        <v>15000</v>
      </c>
      <c r="E2858" s="7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8303</v>
      </c>
      <c r="O2858">
        <f t="shared" si="180"/>
        <v>0</v>
      </c>
      <c r="P2858" s="11">
        <f t="shared" si="183"/>
        <v>0</v>
      </c>
      <c r="Q2858" s="13" t="s">
        <v>8315</v>
      </c>
      <c r="R2858" t="s">
        <v>8316</v>
      </c>
      <c r="S2858" s="17">
        <f t="shared" si="181"/>
        <v>41854.602650462963</v>
      </c>
      <c r="T2858" s="17">
        <f t="shared" si="182"/>
        <v>41884.602650462963</v>
      </c>
    </row>
    <row r="2859" spans="1:20" ht="48" hidden="1" x14ac:dyDescent="0.2">
      <c r="A2859">
        <v>3884</v>
      </c>
      <c r="B2859" s="9" t="s">
        <v>3881</v>
      </c>
      <c r="C2859" s="3" t="s">
        <v>7993</v>
      </c>
      <c r="D2859" s="5">
        <v>10000</v>
      </c>
      <c r="E2859" s="7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8303</v>
      </c>
      <c r="O2859">
        <f t="shared" si="180"/>
        <v>0</v>
      </c>
      <c r="P2859" s="11">
        <f t="shared" si="183"/>
        <v>0</v>
      </c>
      <c r="Q2859" s="13" t="s">
        <v>8315</v>
      </c>
      <c r="R2859" t="s">
        <v>8316</v>
      </c>
      <c r="S2859" s="17">
        <f t="shared" si="181"/>
        <v>42065.791574074072</v>
      </c>
      <c r="T2859" s="17">
        <f t="shared" si="182"/>
        <v>42090.749907407408</v>
      </c>
    </row>
    <row r="2860" spans="1:20" ht="48" hidden="1" x14ac:dyDescent="0.2">
      <c r="A2860">
        <v>3885</v>
      </c>
      <c r="B2860" s="9" t="s">
        <v>3882</v>
      </c>
      <c r="C2860" s="3" t="s">
        <v>7994</v>
      </c>
      <c r="D2860" s="5">
        <v>375000</v>
      </c>
      <c r="E2860" s="7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>
        <f t="shared" si="180"/>
        <v>0</v>
      </c>
      <c r="P2860" s="11">
        <f t="shared" si="183"/>
        <v>0</v>
      </c>
      <c r="Q2860" s="13" t="s">
        <v>8315</v>
      </c>
      <c r="R2860" t="s">
        <v>8316</v>
      </c>
      <c r="S2860" s="17">
        <f t="shared" si="181"/>
        <v>42469.951284722221</v>
      </c>
      <c r="T2860" s="17">
        <f t="shared" si="182"/>
        <v>42499.951284722221</v>
      </c>
    </row>
    <row r="2861" spans="1:20" ht="16" hidden="1" x14ac:dyDescent="0.2">
      <c r="A2861">
        <v>3886</v>
      </c>
      <c r="B2861" s="9" t="s">
        <v>3883</v>
      </c>
      <c r="C2861" s="3">
        <v>1</v>
      </c>
      <c r="D2861" s="5">
        <v>10000</v>
      </c>
      <c r="E2861" s="7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8303</v>
      </c>
      <c r="O2861">
        <f t="shared" si="180"/>
        <v>0</v>
      </c>
      <c r="P2861" s="11">
        <f t="shared" si="183"/>
        <v>0</v>
      </c>
      <c r="Q2861" s="13" t="s">
        <v>8315</v>
      </c>
      <c r="R2861" t="s">
        <v>8316</v>
      </c>
      <c r="S2861" s="17">
        <f t="shared" si="181"/>
        <v>41954.228032407409</v>
      </c>
      <c r="T2861" s="17">
        <f t="shared" si="182"/>
        <v>41984.228032407409</v>
      </c>
    </row>
    <row r="2862" spans="1:20" ht="48" hidden="1" x14ac:dyDescent="0.2">
      <c r="A2862">
        <v>3887</v>
      </c>
      <c r="B2862" s="9" t="s">
        <v>3884</v>
      </c>
      <c r="C2862" s="3" t="s">
        <v>7995</v>
      </c>
      <c r="D2862" s="5">
        <v>2000</v>
      </c>
      <c r="E2862" s="7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8303</v>
      </c>
      <c r="O2862">
        <f t="shared" si="180"/>
        <v>2</v>
      </c>
      <c r="P2862" s="11">
        <f t="shared" si="183"/>
        <v>17.5</v>
      </c>
      <c r="Q2862" s="13" t="s">
        <v>8315</v>
      </c>
      <c r="R2862" t="s">
        <v>8316</v>
      </c>
      <c r="S2862" s="17">
        <f t="shared" si="181"/>
        <v>42079.857974537037</v>
      </c>
      <c r="T2862" s="17">
        <f t="shared" si="182"/>
        <v>42125.916666666672</v>
      </c>
    </row>
    <row r="2863" spans="1:20" ht="48" hidden="1" x14ac:dyDescent="0.2">
      <c r="A2863">
        <v>520</v>
      </c>
      <c r="B2863" s="9" t="s">
        <v>521</v>
      </c>
      <c r="C2863" s="3" t="s">
        <v>4630</v>
      </c>
      <c r="D2863" s="5">
        <v>5000</v>
      </c>
      <c r="E2863" s="7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8269</v>
      </c>
      <c r="O2863">
        <f t="shared" si="180"/>
        <v>102</v>
      </c>
      <c r="P2863" s="11">
        <f t="shared" si="183"/>
        <v>150.15</v>
      </c>
      <c r="Q2863" s="13" t="s">
        <v>8315</v>
      </c>
      <c r="R2863" t="s">
        <v>8356</v>
      </c>
      <c r="S2863" s="17">
        <f t="shared" si="181"/>
        <v>42318.702094907407</v>
      </c>
      <c r="T2863" s="17">
        <f t="shared" si="182"/>
        <v>42348.702094907407</v>
      </c>
    </row>
    <row r="2864" spans="1:20" ht="48" hidden="1" x14ac:dyDescent="0.2">
      <c r="A2864">
        <v>521</v>
      </c>
      <c r="B2864" s="9" t="s">
        <v>522</v>
      </c>
      <c r="C2864" s="3" t="s">
        <v>4631</v>
      </c>
      <c r="D2864" s="5">
        <v>5000</v>
      </c>
      <c r="E2864" s="7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8269</v>
      </c>
      <c r="O2864">
        <f t="shared" si="180"/>
        <v>105</v>
      </c>
      <c r="P2864" s="11">
        <f t="shared" si="183"/>
        <v>93.43</v>
      </c>
      <c r="Q2864" s="13" t="s">
        <v>8315</v>
      </c>
      <c r="R2864" t="s">
        <v>8356</v>
      </c>
      <c r="S2864" s="17">
        <f t="shared" si="181"/>
        <v>42646.092812499999</v>
      </c>
      <c r="T2864" s="17">
        <f t="shared" si="182"/>
        <v>42675.207638888889</v>
      </c>
    </row>
    <row r="2865" spans="1:20" ht="48" hidden="1" x14ac:dyDescent="0.2">
      <c r="A2865">
        <v>522</v>
      </c>
      <c r="B2865" s="9" t="s">
        <v>523</v>
      </c>
      <c r="C2865" s="3" t="s">
        <v>4632</v>
      </c>
      <c r="D2865" s="5">
        <v>3000</v>
      </c>
      <c r="E2865" s="7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>
        <f t="shared" si="180"/>
        <v>115</v>
      </c>
      <c r="P2865" s="11">
        <f t="shared" si="183"/>
        <v>110.97</v>
      </c>
      <c r="Q2865" s="13" t="s">
        <v>8315</v>
      </c>
      <c r="R2865" t="s">
        <v>8356</v>
      </c>
      <c r="S2865" s="17">
        <f t="shared" si="181"/>
        <v>42430.040798611109</v>
      </c>
      <c r="T2865" s="17">
        <f t="shared" si="182"/>
        <v>42449.999131944445</v>
      </c>
    </row>
    <row r="2866" spans="1:20" ht="48" hidden="1" x14ac:dyDescent="0.2">
      <c r="A2866">
        <v>523</v>
      </c>
      <c r="B2866" s="9" t="s">
        <v>524</v>
      </c>
      <c r="C2866" s="3" t="s">
        <v>4633</v>
      </c>
      <c r="D2866" s="5">
        <v>5000</v>
      </c>
      <c r="E2866" s="7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8269</v>
      </c>
      <c r="O2866">
        <f t="shared" si="180"/>
        <v>121</v>
      </c>
      <c r="P2866" s="11">
        <f t="shared" si="183"/>
        <v>71.790000000000006</v>
      </c>
      <c r="Q2866" s="13" t="s">
        <v>8315</v>
      </c>
      <c r="R2866" t="s">
        <v>8356</v>
      </c>
      <c r="S2866" s="17">
        <f t="shared" si="181"/>
        <v>42238.13282407407</v>
      </c>
      <c r="T2866" s="17">
        <f t="shared" si="182"/>
        <v>42268.13282407407</v>
      </c>
    </row>
    <row r="2867" spans="1:20" ht="48" hidden="1" x14ac:dyDescent="0.2">
      <c r="A2867">
        <v>524</v>
      </c>
      <c r="B2867" s="9" t="s">
        <v>525</v>
      </c>
      <c r="C2867" s="3" t="s">
        <v>4634</v>
      </c>
      <c r="D2867" s="5">
        <v>3500</v>
      </c>
      <c r="E2867" s="7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8269</v>
      </c>
      <c r="O2867">
        <f t="shared" si="180"/>
        <v>109</v>
      </c>
      <c r="P2867" s="11">
        <f t="shared" si="183"/>
        <v>29.26</v>
      </c>
      <c r="Q2867" s="13" t="s">
        <v>8315</v>
      </c>
      <c r="R2867" t="s">
        <v>8356</v>
      </c>
      <c r="S2867" s="17">
        <f t="shared" si="181"/>
        <v>42492.717233796298</v>
      </c>
      <c r="T2867" s="17">
        <f t="shared" si="182"/>
        <v>42522.717233796298</v>
      </c>
    </row>
    <row r="2868" spans="1:20" ht="48" hidden="1" x14ac:dyDescent="0.2">
      <c r="A2868">
        <v>525</v>
      </c>
      <c r="B2868" s="9" t="s">
        <v>526</v>
      </c>
      <c r="C2868" s="3" t="s">
        <v>4635</v>
      </c>
      <c r="D2868" s="5">
        <v>12000</v>
      </c>
      <c r="E2868" s="7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>
        <f t="shared" si="180"/>
        <v>100</v>
      </c>
      <c r="P2868" s="11">
        <f t="shared" si="183"/>
        <v>1000</v>
      </c>
      <c r="Q2868" s="13" t="s">
        <v>8315</v>
      </c>
      <c r="R2868" t="s">
        <v>8356</v>
      </c>
      <c r="S2868" s="17">
        <f t="shared" si="181"/>
        <v>41850.400937500002</v>
      </c>
      <c r="T2868" s="17">
        <f t="shared" si="182"/>
        <v>41895.400937500002</v>
      </c>
    </row>
    <row r="2869" spans="1:20" ht="48" hidden="1" x14ac:dyDescent="0.2">
      <c r="A2869">
        <v>526</v>
      </c>
      <c r="B2869" s="9" t="s">
        <v>527</v>
      </c>
      <c r="C2869" s="3" t="s">
        <v>4636</v>
      </c>
      <c r="D2869" s="5">
        <v>1500</v>
      </c>
      <c r="E2869" s="7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8269</v>
      </c>
      <c r="O2869">
        <f t="shared" si="180"/>
        <v>114</v>
      </c>
      <c r="P2869" s="11">
        <f t="shared" si="183"/>
        <v>74.349999999999994</v>
      </c>
      <c r="Q2869" s="13" t="s">
        <v>8315</v>
      </c>
      <c r="R2869" t="s">
        <v>8356</v>
      </c>
      <c r="S2869" s="17">
        <f t="shared" si="181"/>
        <v>42192.591944444444</v>
      </c>
      <c r="T2869" s="17">
        <f t="shared" si="182"/>
        <v>42223.708333333328</v>
      </c>
    </row>
    <row r="2870" spans="1:20" ht="48" hidden="1" x14ac:dyDescent="0.2">
      <c r="A2870">
        <v>527</v>
      </c>
      <c r="B2870" s="9" t="s">
        <v>528</v>
      </c>
      <c r="C2870" s="3" t="s">
        <v>4637</v>
      </c>
      <c r="D2870" s="5">
        <v>10000</v>
      </c>
      <c r="E2870" s="7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8269</v>
      </c>
      <c r="O2870">
        <f t="shared" si="180"/>
        <v>101</v>
      </c>
      <c r="P2870" s="11">
        <f t="shared" si="183"/>
        <v>63.83</v>
      </c>
      <c r="Q2870" s="13" t="s">
        <v>8315</v>
      </c>
      <c r="R2870" t="s">
        <v>8356</v>
      </c>
      <c r="S2870" s="17">
        <f t="shared" si="181"/>
        <v>42753.205625000002</v>
      </c>
      <c r="T2870" s="17">
        <f t="shared" si="182"/>
        <v>42783.670138888891</v>
      </c>
    </row>
    <row r="2871" spans="1:20" ht="16" hidden="1" x14ac:dyDescent="0.2">
      <c r="A2871">
        <v>528</v>
      </c>
      <c r="B2871" s="9" t="s">
        <v>529</v>
      </c>
      <c r="C2871" s="3" t="s">
        <v>4638</v>
      </c>
      <c r="D2871" s="5">
        <v>1150</v>
      </c>
      <c r="E2871" s="7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8269</v>
      </c>
      <c r="O2871">
        <f t="shared" si="180"/>
        <v>116</v>
      </c>
      <c r="P2871" s="11">
        <f t="shared" si="183"/>
        <v>44.33</v>
      </c>
      <c r="Q2871" s="13" t="s">
        <v>8315</v>
      </c>
      <c r="R2871" t="s">
        <v>8356</v>
      </c>
      <c r="S2871" s="17">
        <f t="shared" si="181"/>
        <v>42155.920219907406</v>
      </c>
      <c r="T2871" s="17">
        <f t="shared" si="182"/>
        <v>42176.888888888891</v>
      </c>
    </row>
    <row r="2872" spans="1:20" ht="48" hidden="1" x14ac:dyDescent="0.2">
      <c r="A2872">
        <v>529</v>
      </c>
      <c r="B2872" s="9" t="s">
        <v>530</v>
      </c>
      <c r="C2872" s="3" t="s">
        <v>4639</v>
      </c>
      <c r="D2872" s="5">
        <v>1200</v>
      </c>
      <c r="E2872" s="7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8269</v>
      </c>
      <c r="O2872">
        <f t="shared" si="180"/>
        <v>130</v>
      </c>
      <c r="P2872" s="11">
        <f t="shared" si="183"/>
        <v>86.94</v>
      </c>
      <c r="Q2872" s="13" t="s">
        <v>8315</v>
      </c>
      <c r="R2872" t="s">
        <v>8356</v>
      </c>
      <c r="S2872" s="17">
        <f t="shared" si="181"/>
        <v>42725.031180555554</v>
      </c>
      <c r="T2872" s="17">
        <f t="shared" si="182"/>
        <v>42746.208333333328</v>
      </c>
    </row>
    <row r="2873" spans="1:20" ht="48" hidden="1" x14ac:dyDescent="0.2">
      <c r="A2873">
        <v>530</v>
      </c>
      <c r="B2873" s="9" t="s">
        <v>531</v>
      </c>
      <c r="C2873" s="3" t="s">
        <v>4640</v>
      </c>
      <c r="D2873" s="5">
        <v>3405</v>
      </c>
      <c r="E2873" s="7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8269</v>
      </c>
      <c r="O2873">
        <f t="shared" si="180"/>
        <v>108</v>
      </c>
      <c r="P2873" s="11">
        <f t="shared" si="183"/>
        <v>126.55</v>
      </c>
      <c r="Q2873" s="13" t="s">
        <v>8315</v>
      </c>
      <c r="R2873" t="s">
        <v>8356</v>
      </c>
      <c r="S2873" s="17">
        <f t="shared" si="181"/>
        <v>42157.591064814813</v>
      </c>
      <c r="T2873" s="17">
        <f t="shared" si="182"/>
        <v>42179.083333333328</v>
      </c>
    </row>
    <row r="2874" spans="1:20" ht="48" hidden="1" x14ac:dyDescent="0.2">
      <c r="A2874">
        <v>531</v>
      </c>
      <c r="B2874" s="9" t="s">
        <v>532</v>
      </c>
      <c r="C2874" s="3" t="s">
        <v>4641</v>
      </c>
      <c r="D2874" s="5">
        <v>4000</v>
      </c>
      <c r="E2874" s="7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8269</v>
      </c>
      <c r="O2874">
        <f t="shared" si="180"/>
        <v>100</v>
      </c>
      <c r="P2874" s="11">
        <f t="shared" si="183"/>
        <v>129.03</v>
      </c>
      <c r="Q2874" s="13" t="s">
        <v>8315</v>
      </c>
      <c r="R2874" t="s">
        <v>8356</v>
      </c>
      <c r="S2874" s="17">
        <f t="shared" si="181"/>
        <v>42676.065150462964</v>
      </c>
      <c r="T2874" s="17">
        <f t="shared" si="182"/>
        <v>42721.290972222225</v>
      </c>
    </row>
    <row r="2875" spans="1:20" ht="48" hidden="1" x14ac:dyDescent="0.2">
      <c r="A2875">
        <v>532</v>
      </c>
      <c r="B2875" s="9" t="s">
        <v>533</v>
      </c>
      <c r="C2875" s="3" t="s">
        <v>4642</v>
      </c>
      <c r="D2875" s="5">
        <v>10000</v>
      </c>
      <c r="E2875" s="7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8269</v>
      </c>
      <c r="O2875">
        <f t="shared" si="180"/>
        <v>123</v>
      </c>
      <c r="P2875" s="11">
        <f t="shared" si="183"/>
        <v>71.239999999999995</v>
      </c>
      <c r="Q2875" s="13" t="s">
        <v>8315</v>
      </c>
      <c r="R2875" t="s">
        <v>8356</v>
      </c>
      <c r="S2875" s="17">
        <f t="shared" si="181"/>
        <v>42473.007037037038</v>
      </c>
      <c r="T2875" s="17">
        <f t="shared" si="182"/>
        <v>42503.007037037038</v>
      </c>
    </row>
    <row r="2876" spans="1:20" ht="48" hidden="1" x14ac:dyDescent="0.2">
      <c r="A2876">
        <v>533</v>
      </c>
      <c r="B2876" s="9" t="s">
        <v>534</v>
      </c>
      <c r="C2876" s="3" t="s">
        <v>4643</v>
      </c>
      <c r="D2876" s="5">
        <v>2000</v>
      </c>
      <c r="E2876" s="7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8269</v>
      </c>
      <c r="O2876">
        <f t="shared" si="180"/>
        <v>100</v>
      </c>
      <c r="P2876" s="11">
        <f t="shared" si="183"/>
        <v>117.88</v>
      </c>
      <c r="Q2876" s="13" t="s">
        <v>8315</v>
      </c>
      <c r="R2876" t="s">
        <v>8356</v>
      </c>
      <c r="S2876" s="17">
        <f t="shared" si="181"/>
        <v>42482.43478009259</v>
      </c>
      <c r="T2876" s="17">
        <f t="shared" si="182"/>
        <v>42506.43478009259</v>
      </c>
    </row>
    <row r="2877" spans="1:20" ht="48" hidden="1" x14ac:dyDescent="0.2">
      <c r="A2877">
        <v>534</v>
      </c>
      <c r="B2877" s="9" t="s">
        <v>535</v>
      </c>
      <c r="C2877" s="3" t="s">
        <v>4644</v>
      </c>
      <c r="D2877" s="5">
        <v>15000</v>
      </c>
      <c r="E2877" s="7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8269</v>
      </c>
      <c r="O2877">
        <f t="shared" si="180"/>
        <v>105</v>
      </c>
      <c r="P2877" s="11">
        <f t="shared" si="183"/>
        <v>327.08</v>
      </c>
      <c r="Q2877" s="13" t="s">
        <v>8315</v>
      </c>
      <c r="R2877" t="s">
        <v>8356</v>
      </c>
      <c r="S2877" s="17">
        <f t="shared" si="181"/>
        <v>42270.810995370368</v>
      </c>
      <c r="T2877" s="17">
        <f t="shared" si="182"/>
        <v>42309.958333333328</v>
      </c>
    </row>
    <row r="2878" spans="1:20" ht="32" hidden="1" x14ac:dyDescent="0.2">
      <c r="A2878">
        <v>535</v>
      </c>
      <c r="B2878" s="9" t="s">
        <v>536</v>
      </c>
      <c r="C2878" s="3" t="s">
        <v>4645</v>
      </c>
      <c r="D2878" s="5">
        <v>2000</v>
      </c>
      <c r="E2878" s="7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8269</v>
      </c>
      <c r="O2878">
        <f t="shared" si="180"/>
        <v>103</v>
      </c>
      <c r="P2878" s="11">
        <f t="shared" si="183"/>
        <v>34.75</v>
      </c>
      <c r="Q2878" s="13" t="s">
        <v>8315</v>
      </c>
      <c r="R2878" t="s">
        <v>8356</v>
      </c>
      <c r="S2878" s="17">
        <f t="shared" si="181"/>
        <v>42711.545196759253</v>
      </c>
      <c r="T2878" s="17">
        <f t="shared" si="182"/>
        <v>42741.545196759253</v>
      </c>
    </row>
    <row r="2879" spans="1:20" ht="48" hidden="1" x14ac:dyDescent="0.2">
      <c r="A2879">
        <v>536</v>
      </c>
      <c r="B2879" s="9" t="s">
        <v>537</v>
      </c>
      <c r="C2879" s="3" t="s">
        <v>4646</v>
      </c>
      <c r="D2879" s="5">
        <v>3300</v>
      </c>
      <c r="E2879" s="7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8269</v>
      </c>
      <c r="O2879">
        <f t="shared" si="180"/>
        <v>118</v>
      </c>
      <c r="P2879" s="11">
        <f t="shared" si="183"/>
        <v>100.06</v>
      </c>
      <c r="Q2879" s="13" t="s">
        <v>8315</v>
      </c>
      <c r="R2879" t="s">
        <v>8356</v>
      </c>
      <c r="S2879" s="17">
        <f t="shared" si="181"/>
        <v>42179.344988425932</v>
      </c>
      <c r="T2879" s="17">
        <f t="shared" si="182"/>
        <v>42219.75</v>
      </c>
    </row>
    <row r="2880" spans="1:20" ht="48" hidden="1" x14ac:dyDescent="0.2">
      <c r="A2880">
        <v>537</v>
      </c>
      <c r="B2880" s="9" t="s">
        <v>538</v>
      </c>
      <c r="C2880" s="3" t="s">
        <v>4647</v>
      </c>
      <c r="D2880" s="5">
        <v>2000</v>
      </c>
      <c r="E2880" s="7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8269</v>
      </c>
      <c r="O2880">
        <f t="shared" si="180"/>
        <v>121</v>
      </c>
      <c r="P2880" s="11">
        <f t="shared" si="183"/>
        <v>40.85</v>
      </c>
      <c r="Q2880" s="13" t="s">
        <v>8315</v>
      </c>
      <c r="R2880" t="s">
        <v>8356</v>
      </c>
      <c r="S2880" s="17">
        <f t="shared" si="181"/>
        <v>42282.768414351856</v>
      </c>
      <c r="T2880" s="17">
        <f t="shared" si="182"/>
        <v>42312.810081018513</v>
      </c>
    </row>
    <row r="2881" spans="1:20" ht="48" hidden="1" x14ac:dyDescent="0.2">
      <c r="A2881">
        <v>538</v>
      </c>
      <c r="B2881" s="9" t="s">
        <v>539</v>
      </c>
      <c r="C2881" s="3" t="s">
        <v>4648</v>
      </c>
      <c r="D2881" s="5">
        <v>5000</v>
      </c>
      <c r="E2881" s="7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8269</v>
      </c>
      <c r="O2881">
        <f t="shared" si="180"/>
        <v>302</v>
      </c>
      <c r="P2881" s="11">
        <f t="shared" si="183"/>
        <v>252.02</v>
      </c>
      <c r="Q2881" s="13" t="s">
        <v>8315</v>
      </c>
      <c r="R2881" t="s">
        <v>8356</v>
      </c>
      <c r="S2881" s="17">
        <f t="shared" si="181"/>
        <v>42473.794710648144</v>
      </c>
      <c r="T2881" s="17">
        <f t="shared" si="182"/>
        <v>42503.794710648144</v>
      </c>
    </row>
    <row r="2882" spans="1:20" ht="48" hidden="1" x14ac:dyDescent="0.2">
      <c r="A2882">
        <v>539</v>
      </c>
      <c r="B2882" s="9" t="s">
        <v>540</v>
      </c>
      <c r="C2882" s="3" t="s">
        <v>4649</v>
      </c>
      <c r="D2882" s="5">
        <v>500</v>
      </c>
      <c r="E2882" s="7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8269</v>
      </c>
      <c r="O2882">
        <f t="shared" ref="O2882:O2945" si="184">ROUND(E2882/D2882*100,0)</f>
        <v>101</v>
      </c>
      <c r="P2882" s="11">
        <f t="shared" si="183"/>
        <v>25.16</v>
      </c>
      <c r="Q2882" s="13" t="s">
        <v>8315</v>
      </c>
      <c r="R2882" t="s">
        <v>8356</v>
      </c>
      <c r="S2882" s="17">
        <f t="shared" si="181"/>
        <v>42535.049849537041</v>
      </c>
      <c r="T2882" s="17">
        <f t="shared" si="182"/>
        <v>42556.049849537041</v>
      </c>
    </row>
    <row r="2883" spans="1:20" ht="48" hidden="1" x14ac:dyDescent="0.2">
      <c r="A2883">
        <v>1284</v>
      </c>
      <c r="B2883" s="9" t="s">
        <v>1285</v>
      </c>
      <c r="C2883" s="3" t="s">
        <v>5394</v>
      </c>
      <c r="D2883" s="5">
        <v>2000</v>
      </c>
      <c r="E2883" s="7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8269</v>
      </c>
      <c r="O2883">
        <f t="shared" si="184"/>
        <v>101</v>
      </c>
      <c r="P2883" s="11">
        <f t="shared" si="183"/>
        <v>65.16</v>
      </c>
      <c r="Q2883" s="13" t="s">
        <v>8315</v>
      </c>
      <c r="R2883" t="s">
        <v>8356</v>
      </c>
      <c r="S2883" s="17">
        <f t="shared" ref="S2883:S2946" si="185">(((J2883/60)/60)/24)+DATE(1970,1,1)</f>
        <v>42712.23474537037</v>
      </c>
      <c r="T2883" s="17">
        <f t="shared" ref="T2883:T2946" si="186">(((I2883/60)/60)/24)+DATE(1970,1,1)</f>
        <v>42735.707638888889</v>
      </c>
    </row>
    <row r="2884" spans="1:20" ht="48" hidden="1" x14ac:dyDescent="0.2">
      <c r="A2884">
        <v>1285</v>
      </c>
      <c r="B2884" s="9" t="s">
        <v>1286</v>
      </c>
      <c r="C2884" s="3" t="s">
        <v>5395</v>
      </c>
      <c r="D2884" s="5">
        <v>2000</v>
      </c>
      <c r="E2884" s="7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8269</v>
      </c>
      <c r="O2884">
        <f t="shared" si="184"/>
        <v>102</v>
      </c>
      <c r="P2884" s="11">
        <f t="shared" si="183"/>
        <v>32.270000000000003</v>
      </c>
      <c r="Q2884" s="13" t="s">
        <v>8315</v>
      </c>
      <c r="R2884" t="s">
        <v>8356</v>
      </c>
      <c r="S2884" s="17">
        <f t="shared" si="185"/>
        <v>42160.583043981482</v>
      </c>
      <c r="T2884" s="17">
        <f t="shared" si="186"/>
        <v>42175.583043981482</v>
      </c>
    </row>
    <row r="2885" spans="1:20" ht="48" hidden="1" x14ac:dyDescent="0.2">
      <c r="A2885">
        <v>1286</v>
      </c>
      <c r="B2885" s="9" t="s">
        <v>1287</v>
      </c>
      <c r="C2885" s="3" t="s">
        <v>5396</v>
      </c>
      <c r="D2885" s="5">
        <v>1500</v>
      </c>
      <c r="E2885" s="7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8269</v>
      </c>
      <c r="O2885">
        <f t="shared" si="184"/>
        <v>108</v>
      </c>
      <c r="P2885" s="11">
        <f t="shared" si="183"/>
        <v>81.25</v>
      </c>
      <c r="Q2885" s="13" t="s">
        <v>8315</v>
      </c>
      <c r="R2885" t="s">
        <v>8356</v>
      </c>
      <c r="S2885" s="17">
        <f t="shared" si="185"/>
        <v>42039.384571759263</v>
      </c>
      <c r="T2885" s="17">
        <f t="shared" si="186"/>
        <v>42052.583333333328</v>
      </c>
    </row>
    <row r="2886" spans="1:20" ht="64" hidden="1" x14ac:dyDescent="0.2">
      <c r="A2886">
        <v>1287</v>
      </c>
      <c r="B2886" s="9" t="s">
        <v>1288</v>
      </c>
      <c r="C2886" s="3" t="s">
        <v>5397</v>
      </c>
      <c r="D2886" s="5">
        <v>250</v>
      </c>
      <c r="E2886" s="7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8269</v>
      </c>
      <c r="O2886">
        <f t="shared" si="184"/>
        <v>242</v>
      </c>
      <c r="P2886" s="11">
        <f t="shared" si="183"/>
        <v>24.2</v>
      </c>
      <c r="Q2886" s="13" t="s">
        <v>8315</v>
      </c>
      <c r="R2886" t="s">
        <v>8356</v>
      </c>
      <c r="S2886" s="17">
        <f t="shared" si="185"/>
        <v>42107.621018518519</v>
      </c>
      <c r="T2886" s="17">
        <f t="shared" si="186"/>
        <v>42167.621018518519</v>
      </c>
    </row>
    <row r="2887" spans="1:20" ht="48" hidden="1" x14ac:dyDescent="0.2">
      <c r="A2887">
        <v>1288</v>
      </c>
      <c r="B2887" s="9" t="s">
        <v>1289</v>
      </c>
      <c r="C2887" s="3" t="s">
        <v>5398</v>
      </c>
      <c r="D2887" s="5">
        <v>4000</v>
      </c>
      <c r="E2887" s="7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>
        <f t="shared" si="184"/>
        <v>100</v>
      </c>
      <c r="P2887" s="11">
        <f t="shared" si="183"/>
        <v>65.87</v>
      </c>
      <c r="Q2887" s="13" t="s">
        <v>8315</v>
      </c>
      <c r="R2887" t="s">
        <v>8356</v>
      </c>
      <c r="S2887" s="17">
        <f t="shared" si="185"/>
        <v>42561.154664351852</v>
      </c>
      <c r="T2887" s="17">
        <f t="shared" si="186"/>
        <v>42592.166666666672</v>
      </c>
    </row>
    <row r="2888" spans="1:20" ht="48" hidden="1" x14ac:dyDescent="0.2">
      <c r="A2888">
        <v>1289</v>
      </c>
      <c r="B2888" s="9" t="s">
        <v>1290</v>
      </c>
      <c r="C2888" s="3" t="s">
        <v>5399</v>
      </c>
      <c r="D2888" s="5">
        <v>1500</v>
      </c>
      <c r="E2888" s="7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  <c r="O2888">
        <f t="shared" si="184"/>
        <v>125</v>
      </c>
      <c r="P2888" s="11">
        <f t="shared" si="183"/>
        <v>36.08</v>
      </c>
      <c r="Q2888" s="13" t="s">
        <v>8315</v>
      </c>
      <c r="R2888" t="s">
        <v>8356</v>
      </c>
      <c r="S2888" s="17">
        <f t="shared" si="185"/>
        <v>42709.134780092587</v>
      </c>
      <c r="T2888" s="17">
        <f t="shared" si="186"/>
        <v>42739.134780092587</v>
      </c>
    </row>
    <row r="2889" spans="1:20" ht="32" hidden="1" x14ac:dyDescent="0.2">
      <c r="A2889">
        <v>1290</v>
      </c>
      <c r="B2889" s="9" t="s">
        <v>1291</v>
      </c>
      <c r="C2889" s="3" t="s">
        <v>5400</v>
      </c>
      <c r="D2889" s="5">
        <v>3500</v>
      </c>
      <c r="E2889" s="7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8269</v>
      </c>
      <c r="O2889">
        <f t="shared" si="184"/>
        <v>109</v>
      </c>
      <c r="P2889" s="11">
        <f t="shared" si="183"/>
        <v>44.19</v>
      </c>
      <c r="Q2889" s="13" t="s">
        <v>8315</v>
      </c>
      <c r="R2889" t="s">
        <v>8356</v>
      </c>
      <c r="S2889" s="17">
        <f t="shared" si="185"/>
        <v>42086.614942129629</v>
      </c>
      <c r="T2889" s="17">
        <f t="shared" si="186"/>
        <v>42117.290972222225</v>
      </c>
    </row>
    <row r="2890" spans="1:20" ht="48" hidden="1" x14ac:dyDescent="0.2">
      <c r="A2890">
        <v>1291</v>
      </c>
      <c r="B2890" s="9" t="s">
        <v>1292</v>
      </c>
      <c r="C2890" s="3" t="s">
        <v>5401</v>
      </c>
      <c r="D2890" s="5">
        <v>3000</v>
      </c>
      <c r="E2890" s="7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8269</v>
      </c>
      <c r="O2890">
        <f t="shared" si="184"/>
        <v>146</v>
      </c>
      <c r="P2890" s="11">
        <f t="shared" si="183"/>
        <v>104.07</v>
      </c>
      <c r="Q2890" s="13" t="s">
        <v>8315</v>
      </c>
      <c r="R2890" t="s">
        <v>8356</v>
      </c>
      <c r="S2890" s="17">
        <f t="shared" si="185"/>
        <v>42064.652673611112</v>
      </c>
      <c r="T2890" s="17">
        <f t="shared" si="186"/>
        <v>42101.291666666672</v>
      </c>
    </row>
    <row r="2891" spans="1:20" ht="48" hidden="1" x14ac:dyDescent="0.2">
      <c r="A2891">
        <v>1292</v>
      </c>
      <c r="B2891" s="9" t="s">
        <v>1293</v>
      </c>
      <c r="C2891" s="3" t="s">
        <v>5402</v>
      </c>
      <c r="D2891" s="5">
        <v>1700</v>
      </c>
      <c r="E2891" s="7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8269</v>
      </c>
      <c r="O2891">
        <f t="shared" si="184"/>
        <v>110</v>
      </c>
      <c r="P2891" s="11">
        <f t="shared" si="183"/>
        <v>35.96</v>
      </c>
      <c r="Q2891" s="13" t="s">
        <v>8315</v>
      </c>
      <c r="R2891" t="s">
        <v>8356</v>
      </c>
      <c r="S2891" s="17">
        <f t="shared" si="185"/>
        <v>42256.764212962968</v>
      </c>
      <c r="T2891" s="17">
        <f t="shared" si="186"/>
        <v>42283.957638888889</v>
      </c>
    </row>
    <row r="2892" spans="1:20" ht="48" hidden="1" x14ac:dyDescent="0.2">
      <c r="A2892">
        <v>1293</v>
      </c>
      <c r="B2892" s="9" t="s">
        <v>1294</v>
      </c>
      <c r="C2892" s="3" t="s">
        <v>5403</v>
      </c>
      <c r="D2892" s="5">
        <v>15000</v>
      </c>
      <c r="E2892" s="7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8269</v>
      </c>
      <c r="O2892">
        <f t="shared" si="184"/>
        <v>102</v>
      </c>
      <c r="P2892" s="11">
        <f t="shared" si="183"/>
        <v>127.79</v>
      </c>
      <c r="Q2892" s="13" t="s">
        <v>8315</v>
      </c>
      <c r="R2892" t="s">
        <v>8356</v>
      </c>
      <c r="S2892" s="17">
        <f t="shared" si="185"/>
        <v>42292.701053240744</v>
      </c>
      <c r="T2892" s="17">
        <f t="shared" si="186"/>
        <v>42322.742719907401</v>
      </c>
    </row>
    <row r="2893" spans="1:20" ht="48" hidden="1" x14ac:dyDescent="0.2">
      <c r="A2893">
        <v>1294</v>
      </c>
      <c r="B2893" s="9" t="s">
        <v>1295</v>
      </c>
      <c r="C2893" s="3" t="s">
        <v>5404</v>
      </c>
      <c r="D2893" s="5">
        <v>500</v>
      </c>
      <c r="E2893" s="7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8269</v>
      </c>
      <c r="O2893">
        <f t="shared" si="184"/>
        <v>122</v>
      </c>
      <c r="P2893" s="11">
        <f t="shared" si="183"/>
        <v>27.73</v>
      </c>
      <c r="Q2893" s="13" t="s">
        <v>8315</v>
      </c>
      <c r="R2893" t="s">
        <v>8356</v>
      </c>
      <c r="S2893" s="17">
        <f t="shared" si="185"/>
        <v>42278.453668981485</v>
      </c>
      <c r="T2893" s="17">
        <f t="shared" si="186"/>
        <v>42296.458333333328</v>
      </c>
    </row>
    <row r="2894" spans="1:20" ht="48" hidden="1" x14ac:dyDescent="0.2">
      <c r="A2894">
        <v>1295</v>
      </c>
      <c r="B2894" s="9" t="s">
        <v>1296</v>
      </c>
      <c r="C2894" s="3" t="s">
        <v>5405</v>
      </c>
      <c r="D2894" s="5">
        <v>2500</v>
      </c>
      <c r="E2894" s="7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8269</v>
      </c>
      <c r="O2894">
        <f t="shared" si="184"/>
        <v>102</v>
      </c>
      <c r="P2894" s="11">
        <f t="shared" si="183"/>
        <v>39.83</v>
      </c>
      <c r="Q2894" s="13" t="s">
        <v>8315</v>
      </c>
      <c r="R2894" t="s">
        <v>8356</v>
      </c>
      <c r="S2894" s="17">
        <f t="shared" si="185"/>
        <v>42184.572881944448</v>
      </c>
      <c r="T2894" s="17">
        <f t="shared" si="186"/>
        <v>42214.708333333328</v>
      </c>
    </row>
    <row r="2895" spans="1:20" ht="48" hidden="1" x14ac:dyDescent="0.2">
      <c r="A2895">
        <v>1296</v>
      </c>
      <c r="B2895" s="9" t="s">
        <v>1297</v>
      </c>
      <c r="C2895" s="3" t="s">
        <v>5406</v>
      </c>
      <c r="D2895" s="5">
        <v>850</v>
      </c>
      <c r="E2895" s="7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>
        <f t="shared" si="184"/>
        <v>141</v>
      </c>
      <c r="P2895" s="11">
        <f t="shared" si="183"/>
        <v>52.17</v>
      </c>
      <c r="Q2895" s="13" t="s">
        <v>8315</v>
      </c>
      <c r="R2895" t="s">
        <v>8356</v>
      </c>
      <c r="S2895" s="17">
        <f t="shared" si="185"/>
        <v>42423.050613425927</v>
      </c>
      <c r="T2895" s="17">
        <f t="shared" si="186"/>
        <v>42443.008946759262</v>
      </c>
    </row>
    <row r="2896" spans="1:20" ht="48" hidden="1" x14ac:dyDescent="0.2">
      <c r="A2896">
        <v>1297</v>
      </c>
      <c r="B2896" s="9" t="s">
        <v>1298</v>
      </c>
      <c r="C2896" s="3" t="s">
        <v>5407</v>
      </c>
      <c r="D2896" s="5">
        <v>20000</v>
      </c>
      <c r="E2896" s="7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8269</v>
      </c>
      <c r="O2896">
        <f t="shared" si="184"/>
        <v>110</v>
      </c>
      <c r="P2896" s="11">
        <f t="shared" si="183"/>
        <v>92.04</v>
      </c>
      <c r="Q2896" s="13" t="s">
        <v>8315</v>
      </c>
      <c r="R2896" t="s">
        <v>8356</v>
      </c>
      <c r="S2896" s="17">
        <f t="shared" si="185"/>
        <v>42461.747199074074</v>
      </c>
      <c r="T2896" s="17">
        <f t="shared" si="186"/>
        <v>42491.747199074074</v>
      </c>
    </row>
    <row r="2897" spans="1:20" ht="48" hidden="1" x14ac:dyDescent="0.2">
      <c r="A2897">
        <v>1298</v>
      </c>
      <c r="B2897" s="9" t="s">
        <v>1299</v>
      </c>
      <c r="C2897" s="3" t="s">
        <v>5408</v>
      </c>
      <c r="D2897" s="5">
        <v>2000</v>
      </c>
      <c r="E2897" s="7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8269</v>
      </c>
      <c r="O2897">
        <f t="shared" si="184"/>
        <v>105</v>
      </c>
      <c r="P2897" s="11">
        <f t="shared" si="183"/>
        <v>63.42</v>
      </c>
      <c r="Q2897" s="13" t="s">
        <v>8315</v>
      </c>
      <c r="R2897" t="s">
        <v>8356</v>
      </c>
      <c r="S2897" s="17">
        <f t="shared" si="185"/>
        <v>42458.680925925932</v>
      </c>
      <c r="T2897" s="17">
        <f t="shared" si="186"/>
        <v>42488.680925925932</v>
      </c>
    </row>
    <row r="2898" spans="1:20" ht="48" hidden="1" x14ac:dyDescent="0.2">
      <c r="A2898">
        <v>1299</v>
      </c>
      <c r="B2898" s="9" t="s">
        <v>1300</v>
      </c>
      <c r="C2898" s="3" t="s">
        <v>5409</v>
      </c>
      <c r="D2898" s="5">
        <v>3500</v>
      </c>
      <c r="E2898" s="7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8269</v>
      </c>
      <c r="O2898">
        <f t="shared" si="184"/>
        <v>124</v>
      </c>
      <c r="P2898" s="11">
        <f t="shared" si="183"/>
        <v>135.63</v>
      </c>
      <c r="Q2898" s="13" t="s">
        <v>8315</v>
      </c>
      <c r="R2898" t="s">
        <v>8356</v>
      </c>
      <c r="S2898" s="17">
        <f t="shared" si="185"/>
        <v>42169.814340277779</v>
      </c>
      <c r="T2898" s="17">
        <f t="shared" si="186"/>
        <v>42199.814340277779</v>
      </c>
    </row>
    <row r="2899" spans="1:20" ht="48" hidden="1" x14ac:dyDescent="0.2">
      <c r="A2899">
        <v>1300</v>
      </c>
      <c r="B2899" s="9" t="s">
        <v>1301</v>
      </c>
      <c r="C2899" s="3" t="s">
        <v>5410</v>
      </c>
      <c r="D2899" s="5">
        <v>3000</v>
      </c>
      <c r="E2899" s="7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8269</v>
      </c>
      <c r="O2899">
        <f t="shared" si="184"/>
        <v>135</v>
      </c>
      <c r="P2899" s="11">
        <f t="shared" si="183"/>
        <v>168.75</v>
      </c>
      <c r="Q2899" s="13" t="s">
        <v>8315</v>
      </c>
      <c r="R2899" t="s">
        <v>8356</v>
      </c>
      <c r="S2899" s="17">
        <f t="shared" si="185"/>
        <v>42483.675208333334</v>
      </c>
      <c r="T2899" s="17">
        <f t="shared" si="186"/>
        <v>42522.789583333331</v>
      </c>
    </row>
    <row r="2900" spans="1:20" ht="48" hidden="1" x14ac:dyDescent="0.2">
      <c r="A2900">
        <v>1301</v>
      </c>
      <c r="B2900" s="9" t="s">
        <v>1302</v>
      </c>
      <c r="C2900" s="3" t="s">
        <v>5411</v>
      </c>
      <c r="D2900" s="5">
        <v>2000</v>
      </c>
      <c r="E2900" s="7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8269</v>
      </c>
      <c r="O2900">
        <f t="shared" si="184"/>
        <v>103</v>
      </c>
      <c r="P2900" s="11">
        <f t="shared" si="183"/>
        <v>70.86</v>
      </c>
      <c r="Q2900" s="13" t="s">
        <v>8315</v>
      </c>
      <c r="R2900" t="s">
        <v>8356</v>
      </c>
      <c r="S2900" s="17">
        <f t="shared" si="185"/>
        <v>42195.749745370369</v>
      </c>
      <c r="T2900" s="17">
        <f t="shared" si="186"/>
        <v>42206.125</v>
      </c>
    </row>
    <row r="2901" spans="1:20" ht="48" hidden="1" x14ac:dyDescent="0.2">
      <c r="A2901">
        <v>1302</v>
      </c>
      <c r="B2901" s="9" t="s">
        <v>1303</v>
      </c>
      <c r="C2901" s="3" t="s">
        <v>5412</v>
      </c>
      <c r="D2901" s="5">
        <v>2500</v>
      </c>
      <c r="E2901" s="7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8269</v>
      </c>
      <c r="O2901">
        <f t="shared" si="184"/>
        <v>100</v>
      </c>
      <c r="P2901" s="11">
        <f t="shared" si="183"/>
        <v>50</v>
      </c>
      <c r="Q2901" s="13" t="s">
        <v>8315</v>
      </c>
      <c r="R2901" t="s">
        <v>8356</v>
      </c>
      <c r="S2901" s="17">
        <f t="shared" si="185"/>
        <v>42675.057997685188</v>
      </c>
      <c r="T2901" s="17">
        <f t="shared" si="186"/>
        <v>42705.099664351852</v>
      </c>
    </row>
    <row r="2902" spans="1:20" ht="32" hidden="1" x14ac:dyDescent="0.2">
      <c r="A2902">
        <v>1303</v>
      </c>
      <c r="B2902" s="9" t="s">
        <v>1304</v>
      </c>
      <c r="C2902" s="3" t="s">
        <v>5413</v>
      </c>
      <c r="D2902" s="5">
        <v>3500</v>
      </c>
      <c r="E2902" s="7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8269</v>
      </c>
      <c r="O2902">
        <f t="shared" si="184"/>
        <v>130</v>
      </c>
      <c r="P2902" s="11">
        <f t="shared" si="183"/>
        <v>42.21</v>
      </c>
      <c r="Q2902" s="13" t="s">
        <v>8315</v>
      </c>
      <c r="R2902" t="s">
        <v>8356</v>
      </c>
      <c r="S2902" s="17">
        <f t="shared" si="185"/>
        <v>42566.441203703704</v>
      </c>
      <c r="T2902" s="17">
        <f t="shared" si="186"/>
        <v>42582.458333333328</v>
      </c>
    </row>
    <row r="2903" spans="1:20" ht="32" hidden="1" x14ac:dyDescent="0.2">
      <c r="A2903">
        <v>2781</v>
      </c>
      <c r="B2903" s="9" t="s">
        <v>2781</v>
      </c>
      <c r="C2903" s="3" t="s">
        <v>6891</v>
      </c>
      <c r="D2903" s="5">
        <v>1250</v>
      </c>
      <c r="E2903" s="7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8269</v>
      </c>
      <c r="O2903">
        <f t="shared" si="184"/>
        <v>105</v>
      </c>
      <c r="P2903" s="11">
        <f t="shared" si="183"/>
        <v>47</v>
      </c>
      <c r="Q2903" s="13" t="s">
        <v>8315</v>
      </c>
      <c r="R2903" t="s">
        <v>8356</v>
      </c>
      <c r="S2903" s="17">
        <f t="shared" si="185"/>
        <v>42018.94159722222</v>
      </c>
      <c r="T2903" s="17">
        <f t="shared" si="186"/>
        <v>42047.291666666672</v>
      </c>
    </row>
    <row r="2904" spans="1:20" ht="32" hidden="1" x14ac:dyDescent="0.2">
      <c r="A2904">
        <v>2782</v>
      </c>
      <c r="B2904" s="9" t="s">
        <v>2782</v>
      </c>
      <c r="C2904" s="3" t="s">
        <v>6892</v>
      </c>
      <c r="D2904" s="5">
        <v>1000</v>
      </c>
      <c r="E2904" s="7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8269</v>
      </c>
      <c r="O2904">
        <f t="shared" si="184"/>
        <v>120</v>
      </c>
      <c r="P2904" s="11">
        <f t="shared" si="183"/>
        <v>66.67</v>
      </c>
      <c r="Q2904" s="13" t="s">
        <v>8315</v>
      </c>
      <c r="R2904" t="s">
        <v>8356</v>
      </c>
      <c r="S2904" s="17">
        <f t="shared" si="185"/>
        <v>42026.924976851849</v>
      </c>
      <c r="T2904" s="17">
        <f t="shared" si="186"/>
        <v>42052.207638888889</v>
      </c>
    </row>
    <row r="2905" spans="1:20" ht="48" hidden="1" x14ac:dyDescent="0.2">
      <c r="A2905">
        <v>2783</v>
      </c>
      <c r="B2905" s="9" t="s">
        <v>2783</v>
      </c>
      <c r="C2905" s="3" t="s">
        <v>6893</v>
      </c>
      <c r="D2905" s="5">
        <v>1000</v>
      </c>
      <c r="E2905" s="7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8269</v>
      </c>
      <c r="O2905">
        <f t="shared" si="184"/>
        <v>115</v>
      </c>
      <c r="P2905" s="11">
        <f t="shared" si="183"/>
        <v>18.77</v>
      </c>
      <c r="Q2905" s="13" t="s">
        <v>8315</v>
      </c>
      <c r="R2905" t="s">
        <v>8356</v>
      </c>
      <c r="S2905" s="17">
        <f t="shared" si="185"/>
        <v>42103.535254629634</v>
      </c>
      <c r="T2905" s="17">
        <f t="shared" si="186"/>
        <v>42117.535254629634</v>
      </c>
    </row>
    <row r="2906" spans="1:20" ht="48" hidden="1" x14ac:dyDescent="0.2">
      <c r="A2906">
        <v>2784</v>
      </c>
      <c r="B2906" s="9" t="s">
        <v>2784</v>
      </c>
      <c r="C2906" s="3" t="s">
        <v>6894</v>
      </c>
      <c r="D2906" s="5">
        <v>6000</v>
      </c>
      <c r="E2906" s="7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8269</v>
      </c>
      <c r="O2906">
        <f t="shared" si="184"/>
        <v>119</v>
      </c>
      <c r="P2906" s="11">
        <f t="shared" si="183"/>
        <v>66.11</v>
      </c>
      <c r="Q2906" s="13" t="s">
        <v>8315</v>
      </c>
      <c r="R2906" t="s">
        <v>8356</v>
      </c>
      <c r="S2906" s="17">
        <f t="shared" si="185"/>
        <v>41920.787534722222</v>
      </c>
      <c r="T2906" s="17">
        <f t="shared" si="186"/>
        <v>41941.787534722222</v>
      </c>
    </row>
    <row r="2907" spans="1:20" ht="48" hidden="1" x14ac:dyDescent="0.2">
      <c r="A2907">
        <v>2785</v>
      </c>
      <c r="B2907" s="9" t="s">
        <v>2785</v>
      </c>
      <c r="C2907" s="3" t="s">
        <v>6895</v>
      </c>
      <c r="D2907" s="5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>
        <f t="shared" si="184"/>
        <v>105</v>
      </c>
      <c r="P2907" s="11">
        <f t="shared" si="183"/>
        <v>36.86</v>
      </c>
      <c r="Q2907" s="13" t="s">
        <v>8315</v>
      </c>
      <c r="R2907" t="s">
        <v>8356</v>
      </c>
      <c r="S2907" s="17">
        <f t="shared" si="185"/>
        <v>42558.189432870371</v>
      </c>
      <c r="T2907" s="17">
        <f t="shared" si="186"/>
        <v>42587.875</v>
      </c>
    </row>
    <row r="2908" spans="1:20" ht="32" hidden="1" x14ac:dyDescent="0.2">
      <c r="A2908">
        <v>2786</v>
      </c>
      <c r="B2908" s="9" t="s">
        <v>2786</v>
      </c>
      <c r="C2908" s="3" t="s">
        <v>6896</v>
      </c>
      <c r="D2908" s="5">
        <v>2500</v>
      </c>
      <c r="E2908" s="7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8269</v>
      </c>
      <c r="O2908">
        <f t="shared" si="184"/>
        <v>118</v>
      </c>
      <c r="P2908" s="11">
        <f t="shared" si="183"/>
        <v>39.81</v>
      </c>
      <c r="Q2908" s="13" t="s">
        <v>8315</v>
      </c>
      <c r="R2908" t="s">
        <v>8356</v>
      </c>
      <c r="S2908" s="17">
        <f t="shared" si="185"/>
        <v>41815.569212962961</v>
      </c>
      <c r="T2908" s="17">
        <f t="shared" si="186"/>
        <v>41829.569212962961</v>
      </c>
    </row>
    <row r="2909" spans="1:20" ht="48" hidden="1" x14ac:dyDescent="0.2">
      <c r="A2909">
        <v>2787</v>
      </c>
      <c r="B2909" s="9" t="s">
        <v>2787</v>
      </c>
      <c r="C2909" s="3" t="s">
        <v>6897</v>
      </c>
      <c r="D2909" s="5">
        <v>1000</v>
      </c>
      <c r="E2909" s="7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8269</v>
      </c>
      <c r="O2909">
        <f t="shared" si="184"/>
        <v>120</v>
      </c>
      <c r="P2909" s="11">
        <f t="shared" si="183"/>
        <v>31.5</v>
      </c>
      <c r="Q2909" s="13" t="s">
        <v>8315</v>
      </c>
      <c r="R2909" t="s">
        <v>8356</v>
      </c>
      <c r="S2909" s="17">
        <f t="shared" si="185"/>
        <v>41808.198518518519</v>
      </c>
      <c r="T2909" s="17">
        <f t="shared" si="186"/>
        <v>41838.198518518519</v>
      </c>
    </row>
    <row r="2910" spans="1:20" ht="32" hidden="1" x14ac:dyDescent="0.2">
      <c r="A2910">
        <v>2788</v>
      </c>
      <c r="B2910" s="9" t="s">
        <v>2788</v>
      </c>
      <c r="C2910" s="3" t="s">
        <v>6898</v>
      </c>
      <c r="D2910" s="5">
        <v>2000</v>
      </c>
      <c r="E2910" s="7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8269</v>
      </c>
      <c r="O2910">
        <f t="shared" si="184"/>
        <v>103</v>
      </c>
      <c r="P2910" s="11">
        <f t="shared" si="183"/>
        <v>102.5</v>
      </c>
      <c r="Q2910" s="13" t="s">
        <v>8315</v>
      </c>
      <c r="R2910" t="s">
        <v>8356</v>
      </c>
      <c r="S2910" s="17">
        <f t="shared" si="185"/>
        <v>42550.701886574068</v>
      </c>
      <c r="T2910" s="17">
        <f t="shared" si="186"/>
        <v>42580.701886574068</v>
      </c>
    </row>
    <row r="2911" spans="1:20" ht="32" hidden="1" x14ac:dyDescent="0.2">
      <c r="A2911">
        <v>2789</v>
      </c>
      <c r="B2911" s="9" t="s">
        <v>2789</v>
      </c>
      <c r="C2911" s="3" t="s">
        <v>6899</v>
      </c>
      <c r="D2911" s="5">
        <v>3000</v>
      </c>
      <c r="E2911" s="7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8269</v>
      </c>
      <c r="O2911">
        <f t="shared" si="184"/>
        <v>101</v>
      </c>
      <c r="P2911" s="11">
        <f t="shared" ref="P2911:P2974" si="187">IFERROR(ROUND(E2911/L2911,2),0)</f>
        <v>126.46</v>
      </c>
      <c r="Q2911" s="13" t="s">
        <v>8315</v>
      </c>
      <c r="R2911" t="s">
        <v>8356</v>
      </c>
      <c r="S2911" s="17">
        <f t="shared" si="185"/>
        <v>42056.013124999998</v>
      </c>
      <c r="T2911" s="17">
        <f t="shared" si="186"/>
        <v>42075.166666666672</v>
      </c>
    </row>
    <row r="2912" spans="1:20" ht="48" hidden="1" x14ac:dyDescent="0.2">
      <c r="A2912">
        <v>2790</v>
      </c>
      <c r="B2912" s="9" t="s">
        <v>2790</v>
      </c>
      <c r="C2912" s="3" t="s">
        <v>6900</v>
      </c>
      <c r="D2912" s="5">
        <v>3000</v>
      </c>
      <c r="E2912" s="7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8269</v>
      </c>
      <c r="O2912">
        <f t="shared" si="184"/>
        <v>105</v>
      </c>
      <c r="P2912" s="11">
        <f t="shared" si="187"/>
        <v>47.88</v>
      </c>
      <c r="Q2912" s="13" t="s">
        <v>8315</v>
      </c>
      <c r="R2912" t="s">
        <v>8356</v>
      </c>
      <c r="S2912" s="17">
        <f t="shared" si="185"/>
        <v>42016.938692129625</v>
      </c>
      <c r="T2912" s="17">
        <f t="shared" si="186"/>
        <v>42046.938692129625</v>
      </c>
    </row>
    <row r="2913" spans="1:20" ht="48" hidden="1" x14ac:dyDescent="0.2">
      <c r="A2913">
        <v>2791</v>
      </c>
      <c r="B2913" s="9" t="s">
        <v>2791</v>
      </c>
      <c r="C2913" s="3" t="s">
        <v>6901</v>
      </c>
      <c r="D2913" s="5">
        <v>2000</v>
      </c>
      <c r="E2913" s="7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8269</v>
      </c>
      <c r="O2913">
        <f t="shared" si="184"/>
        <v>103</v>
      </c>
      <c r="P2913" s="11">
        <f t="shared" si="187"/>
        <v>73.209999999999994</v>
      </c>
      <c r="Q2913" s="13" t="s">
        <v>8315</v>
      </c>
      <c r="R2913" t="s">
        <v>8356</v>
      </c>
      <c r="S2913" s="17">
        <f t="shared" si="185"/>
        <v>42591.899988425925</v>
      </c>
      <c r="T2913" s="17">
        <f t="shared" si="186"/>
        <v>42622.166666666672</v>
      </c>
    </row>
    <row r="2914" spans="1:20" ht="48" hidden="1" x14ac:dyDescent="0.2">
      <c r="A2914">
        <v>2792</v>
      </c>
      <c r="B2914" s="9" t="s">
        <v>2792</v>
      </c>
      <c r="C2914" s="3" t="s">
        <v>6902</v>
      </c>
      <c r="D2914" s="5">
        <v>2000</v>
      </c>
      <c r="E2914" s="7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8269</v>
      </c>
      <c r="O2914">
        <f t="shared" si="184"/>
        <v>108</v>
      </c>
      <c r="P2914" s="11">
        <f t="shared" si="187"/>
        <v>89.67</v>
      </c>
      <c r="Q2914" s="13" t="s">
        <v>8315</v>
      </c>
      <c r="R2914" t="s">
        <v>8356</v>
      </c>
      <c r="S2914" s="17">
        <f t="shared" si="185"/>
        <v>42183.231006944443</v>
      </c>
      <c r="T2914" s="17">
        <f t="shared" si="186"/>
        <v>42228.231006944443</v>
      </c>
    </row>
    <row r="2915" spans="1:20" ht="64" hidden="1" x14ac:dyDescent="0.2">
      <c r="A2915">
        <v>2793</v>
      </c>
      <c r="B2915" s="9" t="s">
        <v>2793</v>
      </c>
      <c r="C2915" s="3" t="s">
        <v>6903</v>
      </c>
      <c r="D2915" s="5">
        <v>10000</v>
      </c>
      <c r="E2915" s="7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8269</v>
      </c>
      <c r="O2915">
        <f t="shared" si="184"/>
        <v>111</v>
      </c>
      <c r="P2915" s="11">
        <f t="shared" si="187"/>
        <v>151.46</v>
      </c>
      <c r="Q2915" s="13" t="s">
        <v>8315</v>
      </c>
      <c r="R2915" t="s">
        <v>8356</v>
      </c>
      <c r="S2915" s="17">
        <f t="shared" si="185"/>
        <v>42176.419039351851</v>
      </c>
      <c r="T2915" s="17">
        <f t="shared" si="186"/>
        <v>42206.419039351851</v>
      </c>
    </row>
    <row r="2916" spans="1:20" ht="48" hidden="1" x14ac:dyDescent="0.2">
      <c r="A2916">
        <v>2794</v>
      </c>
      <c r="B2916" s="9" t="s">
        <v>2794</v>
      </c>
      <c r="C2916" s="3" t="s">
        <v>6904</v>
      </c>
      <c r="D2916" s="5">
        <v>50</v>
      </c>
      <c r="E2916" s="7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8269</v>
      </c>
      <c r="O2916">
        <f t="shared" si="184"/>
        <v>150</v>
      </c>
      <c r="P2916" s="11">
        <f t="shared" si="187"/>
        <v>25</v>
      </c>
      <c r="Q2916" s="13" t="s">
        <v>8315</v>
      </c>
      <c r="R2916" t="s">
        <v>8356</v>
      </c>
      <c r="S2916" s="17">
        <f t="shared" si="185"/>
        <v>42416.691655092596</v>
      </c>
      <c r="T2916" s="17">
        <f t="shared" si="186"/>
        <v>42432.791666666672</v>
      </c>
    </row>
    <row r="2917" spans="1:20" ht="48" hidden="1" x14ac:dyDescent="0.2">
      <c r="A2917">
        <v>2795</v>
      </c>
      <c r="B2917" s="9" t="s">
        <v>2795</v>
      </c>
      <c r="C2917" s="3" t="s">
        <v>6905</v>
      </c>
      <c r="D2917" s="5">
        <v>700</v>
      </c>
      <c r="E2917" s="7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8269</v>
      </c>
      <c r="O2917">
        <f t="shared" si="184"/>
        <v>104</v>
      </c>
      <c r="P2917" s="11">
        <f t="shared" si="187"/>
        <v>36.5</v>
      </c>
      <c r="Q2917" s="13" t="s">
        <v>8315</v>
      </c>
      <c r="R2917" t="s">
        <v>8356</v>
      </c>
      <c r="S2917" s="17">
        <f t="shared" si="185"/>
        <v>41780.525937500002</v>
      </c>
      <c r="T2917" s="17">
        <f t="shared" si="186"/>
        <v>41796.958333333336</v>
      </c>
    </row>
    <row r="2918" spans="1:20" ht="48" hidden="1" x14ac:dyDescent="0.2">
      <c r="A2918">
        <v>2796</v>
      </c>
      <c r="B2918" s="9" t="s">
        <v>2796</v>
      </c>
      <c r="C2918" s="3" t="s">
        <v>6906</v>
      </c>
      <c r="D2918" s="5">
        <v>800</v>
      </c>
      <c r="E2918" s="7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8269</v>
      </c>
      <c r="O2918">
        <f t="shared" si="184"/>
        <v>116</v>
      </c>
      <c r="P2918" s="11">
        <f t="shared" si="187"/>
        <v>44</v>
      </c>
      <c r="Q2918" s="13" t="s">
        <v>8315</v>
      </c>
      <c r="R2918" t="s">
        <v>8356</v>
      </c>
      <c r="S2918" s="17">
        <f t="shared" si="185"/>
        <v>41795.528101851851</v>
      </c>
      <c r="T2918" s="17">
        <f t="shared" si="186"/>
        <v>41825.528101851851</v>
      </c>
    </row>
    <row r="2919" spans="1:20" ht="48" hidden="1" x14ac:dyDescent="0.2">
      <c r="A2919">
        <v>2797</v>
      </c>
      <c r="B2919" s="9" t="s">
        <v>2797</v>
      </c>
      <c r="C2919" s="3" t="s">
        <v>6907</v>
      </c>
      <c r="D2919" s="5">
        <v>8000</v>
      </c>
      <c r="E2919" s="7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8269</v>
      </c>
      <c r="O2919">
        <f t="shared" si="184"/>
        <v>103</v>
      </c>
      <c r="P2919" s="11">
        <f t="shared" si="187"/>
        <v>87.36</v>
      </c>
      <c r="Q2919" s="13" t="s">
        <v>8315</v>
      </c>
      <c r="R2919" t="s">
        <v>8356</v>
      </c>
      <c r="S2919" s="17">
        <f t="shared" si="185"/>
        <v>41798.94027777778</v>
      </c>
      <c r="T2919" s="17">
        <f t="shared" si="186"/>
        <v>41828.94027777778</v>
      </c>
    </row>
    <row r="2920" spans="1:20" ht="48" hidden="1" x14ac:dyDescent="0.2">
      <c r="A2920">
        <v>2798</v>
      </c>
      <c r="B2920" s="9" t="s">
        <v>2798</v>
      </c>
      <c r="C2920" s="3" t="s">
        <v>6908</v>
      </c>
      <c r="D2920" s="5">
        <v>5000</v>
      </c>
      <c r="E2920" s="7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8269</v>
      </c>
      <c r="O2920">
        <f t="shared" si="184"/>
        <v>101</v>
      </c>
      <c r="P2920" s="11">
        <f t="shared" si="187"/>
        <v>36.47</v>
      </c>
      <c r="Q2920" s="13" t="s">
        <v>8315</v>
      </c>
      <c r="R2920" t="s">
        <v>8356</v>
      </c>
      <c r="S2920" s="17">
        <f t="shared" si="185"/>
        <v>42201.675011574072</v>
      </c>
      <c r="T2920" s="17">
        <f t="shared" si="186"/>
        <v>42216.666666666672</v>
      </c>
    </row>
    <row r="2921" spans="1:20" ht="48" hidden="1" x14ac:dyDescent="0.2">
      <c r="A2921">
        <v>2799</v>
      </c>
      <c r="B2921" s="9" t="s">
        <v>2799</v>
      </c>
      <c r="C2921" s="3" t="s">
        <v>6909</v>
      </c>
      <c r="D2921" s="5">
        <v>5000</v>
      </c>
      <c r="E2921" s="7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8269</v>
      </c>
      <c r="O2921">
        <f t="shared" si="184"/>
        <v>117</v>
      </c>
      <c r="P2921" s="11">
        <f t="shared" si="187"/>
        <v>44.86</v>
      </c>
      <c r="Q2921" s="13" t="s">
        <v>8315</v>
      </c>
      <c r="R2921" t="s">
        <v>8356</v>
      </c>
      <c r="S2921" s="17">
        <f t="shared" si="185"/>
        <v>42507.264699074076</v>
      </c>
      <c r="T2921" s="17">
        <f t="shared" si="186"/>
        <v>42538.666666666672</v>
      </c>
    </row>
    <row r="2922" spans="1:20" ht="48" hidden="1" x14ac:dyDescent="0.2">
      <c r="A2922">
        <v>2800</v>
      </c>
      <c r="B2922" s="9" t="s">
        <v>2800</v>
      </c>
      <c r="C2922" s="3" t="s">
        <v>6910</v>
      </c>
      <c r="D2922" s="5">
        <v>1000</v>
      </c>
      <c r="E2922" s="7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8269</v>
      </c>
      <c r="O2922">
        <f t="shared" si="184"/>
        <v>133</v>
      </c>
      <c r="P2922" s="11">
        <f t="shared" si="187"/>
        <v>42.9</v>
      </c>
      <c r="Q2922" s="13" t="s">
        <v>8315</v>
      </c>
      <c r="R2922" t="s">
        <v>8356</v>
      </c>
      <c r="S2922" s="17">
        <f t="shared" si="185"/>
        <v>41948.552847222221</v>
      </c>
      <c r="T2922" s="17">
        <f t="shared" si="186"/>
        <v>42008.552847222221</v>
      </c>
    </row>
    <row r="2923" spans="1:20" ht="48" hidden="1" x14ac:dyDescent="0.2">
      <c r="A2923">
        <v>2801</v>
      </c>
      <c r="B2923" s="9" t="s">
        <v>2801</v>
      </c>
      <c r="C2923" s="3" t="s">
        <v>6911</v>
      </c>
      <c r="D2923" s="5">
        <v>500</v>
      </c>
      <c r="E2923" s="7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8269</v>
      </c>
      <c r="O2923">
        <f t="shared" si="184"/>
        <v>133</v>
      </c>
      <c r="P2923" s="11">
        <f t="shared" si="187"/>
        <v>51.23</v>
      </c>
      <c r="Q2923" s="13" t="s">
        <v>8315</v>
      </c>
      <c r="R2923" t="s">
        <v>8356</v>
      </c>
      <c r="S2923" s="17">
        <f t="shared" si="185"/>
        <v>41900.243159722224</v>
      </c>
      <c r="T2923" s="17">
        <f t="shared" si="186"/>
        <v>41922.458333333336</v>
      </c>
    </row>
    <row r="2924" spans="1:20" ht="48" hidden="1" x14ac:dyDescent="0.2">
      <c r="A2924">
        <v>2802</v>
      </c>
      <c r="B2924" s="9" t="s">
        <v>2802</v>
      </c>
      <c r="C2924" s="3" t="s">
        <v>6912</v>
      </c>
      <c r="D2924" s="5">
        <v>3000</v>
      </c>
      <c r="E2924" s="7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8269</v>
      </c>
      <c r="O2924">
        <f t="shared" si="184"/>
        <v>102</v>
      </c>
      <c r="P2924" s="11">
        <f t="shared" si="187"/>
        <v>33.94</v>
      </c>
      <c r="Q2924" s="13" t="s">
        <v>8315</v>
      </c>
      <c r="R2924" t="s">
        <v>8356</v>
      </c>
      <c r="S2924" s="17">
        <f t="shared" si="185"/>
        <v>42192.64707175926</v>
      </c>
      <c r="T2924" s="17">
        <f t="shared" si="186"/>
        <v>42222.64707175926</v>
      </c>
    </row>
    <row r="2925" spans="1:20" ht="48" hidden="1" x14ac:dyDescent="0.2">
      <c r="A2925">
        <v>2803</v>
      </c>
      <c r="B2925" s="9" t="s">
        <v>2803</v>
      </c>
      <c r="C2925" s="3" t="s">
        <v>6913</v>
      </c>
      <c r="D2925" s="5">
        <v>10000</v>
      </c>
      <c r="E2925" s="7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8269</v>
      </c>
      <c r="O2925">
        <f t="shared" si="184"/>
        <v>128</v>
      </c>
      <c r="P2925" s="11">
        <f t="shared" si="187"/>
        <v>90.74</v>
      </c>
      <c r="Q2925" s="13" t="s">
        <v>8315</v>
      </c>
      <c r="R2925" t="s">
        <v>8356</v>
      </c>
      <c r="S2925" s="17">
        <f t="shared" si="185"/>
        <v>42158.065694444449</v>
      </c>
      <c r="T2925" s="17">
        <f t="shared" si="186"/>
        <v>42201</v>
      </c>
    </row>
    <row r="2926" spans="1:20" ht="48" hidden="1" x14ac:dyDescent="0.2">
      <c r="A2926">
        <v>2804</v>
      </c>
      <c r="B2926" s="9" t="s">
        <v>2804</v>
      </c>
      <c r="C2926" s="3" t="s">
        <v>6914</v>
      </c>
      <c r="D2926" s="5">
        <v>1000</v>
      </c>
      <c r="E2926" s="7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8269</v>
      </c>
      <c r="O2926">
        <f t="shared" si="184"/>
        <v>115</v>
      </c>
      <c r="P2926" s="11">
        <f t="shared" si="187"/>
        <v>50</v>
      </c>
      <c r="Q2926" s="13" t="s">
        <v>8315</v>
      </c>
      <c r="R2926" t="s">
        <v>8356</v>
      </c>
      <c r="S2926" s="17">
        <f t="shared" si="185"/>
        <v>41881.453587962962</v>
      </c>
      <c r="T2926" s="17">
        <f t="shared" si="186"/>
        <v>41911.453587962962</v>
      </c>
    </row>
    <row r="2927" spans="1:20" ht="64" hidden="1" x14ac:dyDescent="0.2">
      <c r="A2927">
        <v>2805</v>
      </c>
      <c r="B2927" s="9" t="s">
        <v>2805</v>
      </c>
      <c r="C2927" s="3" t="s">
        <v>6915</v>
      </c>
      <c r="D2927" s="5">
        <v>400</v>
      </c>
      <c r="E2927" s="7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8269</v>
      </c>
      <c r="O2927">
        <f t="shared" si="184"/>
        <v>110</v>
      </c>
      <c r="P2927" s="11">
        <f t="shared" si="187"/>
        <v>24.44</v>
      </c>
      <c r="Q2927" s="13" t="s">
        <v>8315</v>
      </c>
      <c r="R2927" t="s">
        <v>8356</v>
      </c>
      <c r="S2927" s="17">
        <f t="shared" si="185"/>
        <v>42213.505474537036</v>
      </c>
      <c r="T2927" s="17">
        <f t="shared" si="186"/>
        <v>42238.505474537036</v>
      </c>
    </row>
    <row r="2928" spans="1:20" ht="48" hidden="1" x14ac:dyDescent="0.2">
      <c r="A2928">
        <v>2806</v>
      </c>
      <c r="B2928" s="9" t="s">
        <v>2806</v>
      </c>
      <c r="C2928" s="3" t="s">
        <v>6916</v>
      </c>
      <c r="D2928" s="5">
        <v>3000</v>
      </c>
      <c r="E2928" s="7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8269</v>
      </c>
      <c r="O2928">
        <f t="shared" si="184"/>
        <v>112</v>
      </c>
      <c r="P2928" s="11">
        <f t="shared" si="187"/>
        <v>44.25</v>
      </c>
      <c r="Q2928" s="13" t="s">
        <v>8315</v>
      </c>
      <c r="R2928" t="s">
        <v>8356</v>
      </c>
      <c r="S2928" s="17">
        <f t="shared" si="185"/>
        <v>42185.267245370371</v>
      </c>
      <c r="T2928" s="17">
        <f t="shared" si="186"/>
        <v>42221.458333333328</v>
      </c>
    </row>
    <row r="2929" spans="1:20" ht="16" hidden="1" x14ac:dyDescent="0.2">
      <c r="A2929">
        <v>2807</v>
      </c>
      <c r="B2929" s="9" t="s">
        <v>2807</v>
      </c>
      <c r="C2929" s="3" t="s">
        <v>6917</v>
      </c>
      <c r="D2929" s="5">
        <v>5000</v>
      </c>
      <c r="E2929" s="7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8269</v>
      </c>
      <c r="O2929">
        <f t="shared" si="184"/>
        <v>126</v>
      </c>
      <c r="P2929" s="11">
        <f t="shared" si="187"/>
        <v>67.739999999999995</v>
      </c>
      <c r="Q2929" s="13" t="s">
        <v>8315</v>
      </c>
      <c r="R2929" t="s">
        <v>8356</v>
      </c>
      <c r="S2929" s="17">
        <f t="shared" si="185"/>
        <v>42154.873124999998</v>
      </c>
      <c r="T2929" s="17">
        <f t="shared" si="186"/>
        <v>42184.873124999998</v>
      </c>
    </row>
    <row r="2930" spans="1:20" ht="48" hidden="1" x14ac:dyDescent="0.2">
      <c r="A2930">
        <v>2808</v>
      </c>
      <c r="B2930" s="9" t="s">
        <v>2808</v>
      </c>
      <c r="C2930" s="3" t="s">
        <v>6918</v>
      </c>
      <c r="D2930" s="5">
        <v>4500</v>
      </c>
      <c r="E2930" s="7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8269</v>
      </c>
      <c r="O2930">
        <f t="shared" si="184"/>
        <v>100</v>
      </c>
      <c r="P2930" s="11">
        <f t="shared" si="187"/>
        <v>65.38</v>
      </c>
      <c r="Q2930" s="13" t="s">
        <v>8315</v>
      </c>
      <c r="R2930" t="s">
        <v>8356</v>
      </c>
      <c r="S2930" s="17">
        <f t="shared" si="185"/>
        <v>42208.84646990741</v>
      </c>
      <c r="T2930" s="17">
        <f t="shared" si="186"/>
        <v>42238.84646990741</v>
      </c>
    </row>
    <row r="2931" spans="1:20" ht="48" hidden="1" x14ac:dyDescent="0.2">
      <c r="A2931">
        <v>2809</v>
      </c>
      <c r="B2931" s="9" t="s">
        <v>2809</v>
      </c>
      <c r="C2931" s="3" t="s">
        <v>6919</v>
      </c>
      <c r="D2931" s="5">
        <v>2500</v>
      </c>
      <c r="E2931" s="7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8269</v>
      </c>
      <c r="O2931">
        <f t="shared" si="184"/>
        <v>102</v>
      </c>
      <c r="P2931" s="11">
        <f t="shared" si="187"/>
        <v>121.9</v>
      </c>
      <c r="Q2931" s="13" t="s">
        <v>8315</v>
      </c>
      <c r="R2931" t="s">
        <v>8356</v>
      </c>
      <c r="S2931" s="17">
        <f t="shared" si="185"/>
        <v>42451.496817129635</v>
      </c>
      <c r="T2931" s="17">
        <f t="shared" si="186"/>
        <v>42459.610416666663</v>
      </c>
    </row>
    <row r="2932" spans="1:20" ht="48" hidden="1" x14ac:dyDescent="0.2">
      <c r="A2932">
        <v>2810</v>
      </c>
      <c r="B2932" s="9" t="s">
        <v>2810</v>
      </c>
      <c r="C2932" s="3" t="s">
        <v>6920</v>
      </c>
      <c r="D2932" s="5">
        <v>2500</v>
      </c>
      <c r="E2932" s="7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184"/>
        <v>108</v>
      </c>
      <c r="P2932" s="11">
        <f t="shared" si="187"/>
        <v>47.46</v>
      </c>
      <c r="Q2932" s="13" t="s">
        <v>8315</v>
      </c>
      <c r="R2932" t="s">
        <v>8356</v>
      </c>
      <c r="S2932" s="17">
        <f t="shared" si="185"/>
        <v>41759.13962962963</v>
      </c>
      <c r="T2932" s="17">
        <f t="shared" si="186"/>
        <v>41791.165972222225</v>
      </c>
    </row>
    <row r="2933" spans="1:20" ht="48" hidden="1" x14ac:dyDescent="0.2">
      <c r="A2933">
        <v>2811</v>
      </c>
      <c r="B2933" s="9" t="s">
        <v>2811</v>
      </c>
      <c r="C2933" s="3" t="s">
        <v>6921</v>
      </c>
      <c r="D2933" s="5">
        <v>10000</v>
      </c>
      <c r="E2933" s="7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8269</v>
      </c>
      <c r="O2933">
        <f t="shared" si="184"/>
        <v>100</v>
      </c>
      <c r="P2933" s="11">
        <f t="shared" si="187"/>
        <v>92.84</v>
      </c>
      <c r="Q2933" s="13" t="s">
        <v>8315</v>
      </c>
      <c r="R2933" t="s">
        <v>8356</v>
      </c>
      <c r="S2933" s="17">
        <f t="shared" si="185"/>
        <v>42028.496562500004</v>
      </c>
      <c r="T2933" s="17">
        <f t="shared" si="186"/>
        <v>42058.496562500004</v>
      </c>
    </row>
    <row r="2934" spans="1:20" ht="48" hidden="1" x14ac:dyDescent="0.2">
      <c r="A2934">
        <v>2812</v>
      </c>
      <c r="B2934" s="9" t="s">
        <v>2812</v>
      </c>
      <c r="C2934" s="3" t="s">
        <v>6922</v>
      </c>
      <c r="D2934" s="5">
        <v>5000</v>
      </c>
      <c r="E2934" s="7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8269</v>
      </c>
      <c r="O2934">
        <f t="shared" si="184"/>
        <v>113</v>
      </c>
      <c r="P2934" s="11">
        <f t="shared" si="187"/>
        <v>68.25</v>
      </c>
      <c r="Q2934" s="13" t="s">
        <v>8315</v>
      </c>
      <c r="R2934" t="s">
        <v>8356</v>
      </c>
      <c r="S2934" s="17">
        <f t="shared" si="185"/>
        <v>42054.74418981481</v>
      </c>
      <c r="T2934" s="17">
        <f t="shared" si="186"/>
        <v>42100.166666666672</v>
      </c>
    </row>
    <row r="2935" spans="1:20" ht="48" hidden="1" x14ac:dyDescent="0.2">
      <c r="A2935">
        <v>2813</v>
      </c>
      <c r="B2935" s="9" t="s">
        <v>2813</v>
      </c>
      <c r="C2935" s="3" t="s">
        <v>6923</v>
      </c>
      <c r="D2935" s="5">
        <v>2800</v>
      </c>
      <c r="E2935" s="7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8269</v>
      </c>
      <c r="O2935">
        <f t="shared" si="184"/>
        <v>128</v>
      </c>
      <c r="P2935" s="11">
        <f t="shared" si="187"/>
        <v>37.21</v>
      </c>
      <c r="Q2935" s="13" t="s">
        <v>8315</v>
      </c>
      <c r="R2935" t="s">
        <v>8356</v>
      </c>
      <c r="S2935" s="17">
        <f t="shared" si="185"/>
        <v>42693.742604166662</v>
      </c>
      <c r="T2935" s="17">
        <f t="shared" si="186"/>
        <v>42718.742604166662</v>
      </c>
    </row>
    <row r="2936" spans="1:20" ht="48" hidden="1" x14ac:dyDescent="0.2">
      <c r="A2936">
        <v>2814</v>
      </c>
      <c r="B2936" s="9" t="s">
        <v>2814</v>
      </c>
      <c r="C2936" s="3" t="s">
        <v>6924</v>
      </c>
      <c r="D2936" s="5">
        <v>1500</v>
      </c>
      <c r="E2936" s="7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8269</v>
      </c>
      <c r="O2936">
        <f t="shared" si="184"/>
        <v>108</v>
      </c>
      <c r="P2936" s="11">
        <f t="shared" si="187"/>
        <v>25.25</v>
      </c>
      <c r="Q2936" s="13" t="s">
        <v>8315</v>
      </c>
      <c r="R2936" t="s">
        <v>8356</v>
      </c>
      <c r="S2936" s="17">
        <f t="shared" si="185"/>
        <v>42103.399479166663</v>
      </c>
      <c r="T2936" s="17">
        <f t="shared" si="186"/>
        <v>42133.399479166663</v>
      </c>
    </row>
    <row r="2937" spans="1:20" ht="48" hidden="1" x14ac:dyDescent="0.2">
      <c r="A2937">
        <v>2815</v>
      </c>
      <c r="B2937" s="9" t="s">
        <v>2815</v>
      </c>
      <c r="C2937" s="3" t="s">
        <v>6925</v>
      </c>
      <c r="D2937" s="5">
        <v>250</v>
      </c>
      <c r="E2937" s="7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8269</v>
      </c>
      <c r="O2937">
        <f t="shared" si="184"/>
        <v>242</v>
      </c>
      <c r="P2937" s="11">
        <f t="shared" si="187"/>
        <v>43.21</v>
      </c>
      <c r="Q2937" s="13" t="s">
        <v>8315</v>
      </c>
      <c r="R2937" t="s">
        <v>8356</v>
      </c>
      <c r="S2937" s="17">
        <f t="shared" si="185"/>
        <v>42559.776724537034</v>
      </c>
      <c r="T2937" s="17">
        <f t="shared" si="186"/>
        <v>42589.776724537034</v>
      </c>
    </row>
    <row r="2938" spans="1:20" ht="48" hidden="1" x14ac:dyDescent="0.2">
      <c r="A2938">
        <v>2816</v>
      </c>
      <c r="B2938" s="9" t="s">
        <v>2816</v>
      </c>
      <c r="C2938" s="3" t="s">
        <v>6926</v>
      </c>
      <c r="D2938" s="5">
        <v>3000</v>
      </c>
      <c r="E2938" s="7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8269</v>
      </c>
      <c r="O2938">
        <f t="shared" si="184"/>
        <v>142</v>
      </c>
      <c r="P2938" s="11">
        <f t="shared" si="187"/>
        <v>25.13</v>
      </c>
      <c r="Q2938" s="13" t="s">
        <v>8315</v>
      </c>
      <c r="R2938" t="s">
        <v>8356</v>
      </c>
      <c r="S2938" s="17">
        <f t="shared" si="185"/>
        <v>42188.467499999999</v>
      </c>
      <c r="T2938" s="17">
        <f t="shared" si="186"/>
        <v>42218.666666666672</v>
      </c>
    </row>
    <row r="2939" spans="1:20" ht="48" hidden="1" x14ac:dyDescent="0.2">
      <c r="A2939">
        <v>2817</v>
      </c>
      <c r="B2939" s="9" t="s">
        <v>2817</v>
      </c>
      <c r="C2939" s="3" t="s">
        <v>6927</v>
      </c>
      <c r="D2939" s="5">
        <v>600</v>
      </c>
      <c r="E2939" s="7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8269</v>
      </c>
      <c r="O2939">
        <f t="shared" si="184"/>
        <v>130</v>
      </c>
      <c r="P2939" s="11">
        <f t="shared" si="187"/>
        <v>23.64</v>
      </c>
      <c r="Q2939" s="13" t="s">
        <v>8315</v>
      </c>
      <c r="R2939" t="s">
        <v>8356</v>
      </c>
      <c r="S2939" s="17">
        <f t="shared" si="185"/>
        <v>42023.634976851856</v>
      </c>
      <c r="T2939" s="17">
        <f t="shared" si="186"/>
        <v>42063.634976851856</v>
      </c>
    </row>
    <row r="2940" spans="1:20" ht="48" hidden="1" x14ac:dyDescent="0.2">
      <c r="A2940">
        <v>2818</v>
      </c>
      <c r="B2940" s="9" t="s">
        <v>2818</v>
      </c>
      <c r="C2940" s="3" t="s">
        <v>6928</v>
      </c>
      <c r="D2940" s="5">
        <v>10000</v>
      </c>
      <c r="E2940" s="7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8269</v>
      </c>
      <c r="O2940">
        <f t="shared" si="184"/>
        <v>106</v>
      </c>
      <c r="P2940" s="11">
        <f t="shared" si="187"/>
        <v>103.95</v>
      </c>
      <c r="Q2940" s="13" t="s">
        <v>8315</v>
      </c>
      <c r="R2940" t="s">
        <v>8356</v>
      </c>
      <c r="S2940" s="17">
        <f t="shared" si="185"/>
        <v>42250.598217592589</v>
      </c>
      <c r="T2940" s="17">
        <f t="shared" si="186"/>
        <v>42270.598217592589</v>
      </c>
    </row>
    <row r="2941" spans="1:20" ht="48" hidden="1" x14ac:dyDescent="0.2">
      <c r="A2941">
        <v>2819</v>
      </c>
      <c r="B2941" s="9" t="s">
        <v>2819</v>
      </c>
      <c r="C2941" s="3" t="s">
        <v>6929</v>
      </c>
      <c r="D2941" s="5">
        <v>5000</v>
      </c>
      <c r="E2941" s="7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8269</v>
      </c>
      <c r="O2941">
        <f t="shared" si="184"/>
        <v>105</v>
      </c>
      <c r="P2941" s="11">
        <f t="shared" si="187"/>
        <v>50.38</v>
      </c>
      <c r="Q2941" s="13" t="s">
        <v>8315</v>
      </c>
      <c r="R2941" t="s">
        <v>8356</v>
      </c>
      <c r="S2941" s="17">
        <f t="shared" si="185"/>
        <v>42139.525567129633</v>
      </c>
      <c r="T2941" s="17">
        <f t="shared" si="186"/>
        <v>42169.525567129633</v>
      </c>
    </row>
    <row r="2942" spans="1:20" ht="48" hidden="1" x14ac:dyDescent="0.2">
      <c r="A2942">
        <v>2820</v>
      </c>
      <c r="B2942" s="9" t="s">
        <v>2820</v>
      </c>
      <c r="C2942" s="3" t="s">
        <v>6930</v>
      </c>
      <c r="D2942" s="5">
        <v>200</v>
      </c>
      <c r="E2942" s="7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8269</v>
      </c>
      <c r="O2942">
        <f t="shared" si="184"/>
        <v>136</v>
      </c>
      <c r="P2942" s="11">
        <f t="shared" si="187"/>
        <v>13.6</v>
      </c>
      <c r="Q2942" s="13" t="s">
        <v>8315</v>
      </c>
      <c r="R2942" t="s">
        <v>8356</v>
      </c>
      <c r="S2942" s="17">
        <f t="shared" si="185"/>
        <v>42401.610983796301</v>
      </c>
      <c r="T2942" s="17">
        <f t="shared" si="186"/>
        <v>42426</v>
      </c>
    </row>
    <row r="2943" spans="1:20" ht="48" hidden="1" x14ac:dyDescent="0.2">
      <c r="A2943">
        <v>2821</v>
      </c>
      <c r="B2943" s="9" t="s">
        <v>2821</v>
      </c>
      <c r="C2943" s="3" t="s">
        <v>6931</v>
      </c>
      <c r="D2943" s="5">
        <v>1000</v>
      </c>
      <c r="E2943" s="7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8269</v>
      </c>
      <c r="O2943">
        <f t="shared" si="184"/>
        <v>100</v>
      </c>
      <c r="P2943" s="11">
        <f t="shared" si="187"/>
        <v>28.57</v>
      </c>
      <c r="Q2943" s="13" t="s">
        <v>8315</v>
      </c>
      <c r="R2943" t="s">
        <v>8356</v>
      </c>
      <c r="S2943" s="17">
        <f t="shared" si="185"/>
        <v>41875.922858796301</v>
      </c>
      <c r="T2943" s="17">
        <f t="shared" si="186"/>
        <v>41905.922858796301</v>
      </c>
    </row>
    <row r="2944" spans="1:20" ht="48" hidden="1" x14ac:dyDescent="0.2">
      <c r="A2944">
        <v>2822</v>
      </c>
      <c r="B2944" s="9" t="s">
        <v>2822</v>
      </c>
      <c r="C2944" s="3" t="s">
        <v>6932</v>
      </c>
      <c r="D2944" s="5">
        <v>6000</v>
      </c>
      <c r="E2944" s="7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8269</v>
      </c>
      <c r="O2944">
        <f t="shared" si="184"/>
        <v>100</v>
      </c>
      <c r="P2944" s="11">
        <f t="shared" si="187"/>
        <v>63.83</v>
      </c>
      <c r="Q2944" s="13" t="s">
        <v>8315</v>
      </c>
      <c r="R2944" t="s">
        <v>8356</v>
      </c>
      <c r="S2944" s="17">
        <f t="shared" si="185"/>
        <v>42060.683935185181</v>
      </c>
      <c r="T2944" s="17">
        <f t="shared" si="186"/>
        <v>42090.642268518524</v>
      </c>
    </row>
    <row r="2945" spans="1:20" ht="48" hidden="1" x14ac:dyDescent="0.2">
      <c r="A2945">
        <v>2823</v>
      </c>
      <c r="B2945" s="9" t="s">
        <v>2823</v>
      </c>
      <c r="C2945" s="3" t="s">
        <v>6933</v>
      </c>
      <c r="D2945" s="5">
        <v>100</v>
      </c>
      <c r="E2945" s="7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8269</v>
      </c>
      <c r="O2945">
        <f t="shared" si="184"/>
        <v>124</v>
      </c>
      <c r="P2945" s="11">
        <f t="shared" si="187"/>
        <v>8.86</v>
      </c>
      <c r="Q2945" s="13" t="s">
        <v>8315</v>
      </c>
      <c r="R2945" t="s">
        <v>8356</v>
      </c>
      <c r="S2945" s="17">
        <f t="shared" si="185"/>
        <v>42067.011643518519</v>
      </c>
      <c r="T2945" s="17">
        <f t="shared" si="186"/>
        <v>42094.957638888889</v>
      </c>
    </row>
    <row r="2946" spans="1:20" ht="32" hidden="1" x14ac:dyDescent="0.2">
      <c r="A2946">
        <v>2824</v>
      </c>
      <c r="B2946" s="9" t="s">
        <v>2824</v>
      </c>
      <c r="C2946" s="3" t="s">
        <v>6934</v>
      </c>
      <c r="D2946" s="5">
        <v>650</v>
      </c>
      <c r="E2946" s="7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8269</v>
      </c>
      <c r="O2946">
        <f t="shared" ref="O2946:O3009" si="188">ROUND(E2946/D2946*100,0)</f>
        <v>117</v>
      </c>
      <c r="P2946" s="11">
        <f t="shared" si="187"/>
        <v>50.67</v>
      </c>
      <c r="Q2946" s="13" t="s">
        <v>8315</v>
      </c>
      <c r="R2946" t="s">
        <v>8356</v>
      </c>
      <c r="S2946" s="17">
        <f t="shared" si="185"/>
        <v>42136.270787037036</v>
      </c>
      <c r="T2946" s="17">
        <f t="shared" si="186"/>
        <v>42168.071527777778</v>
      </c>
    </row>
    <row r="2947" spans="1:20" ht="48" hidden="1" x14ac:dyDescent="0.2">
      <c r="A2947">
        <v>2825</v>
      </c>
      <c r="B2947" s="9" t="s">
        <v>2825</v>
      </c>
      <c r="C2947" s="3" t="s">
        <v>6935</v>
      </c>
      <c r="D2947" s="5">
        <v>3000</v>
      </c>
      <c r="E2947" s="7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8269</v>
      </c>
      <c r="O2947">
        <f t="shared" si="188"/>
        <v>103</v>
      </c>
      <c r="P2947" s="11">
        <f t="shared" si="187"/>
        <v>60.78</v>
      </c>
      <c r="Q2947" s="13" t="s">
        <v>8315</v>
      </c>
      <c r="R2947" t="s">
        <v>8356</v>
      </c>
      <c r="S2947" s="17">
        <f t="shared" ref="S2947:S3010" si="189">(((J2947/60)/60)/24)+DATE(1970,1,1)</f>
        <v>42312.792662037042</v>
      </c>
      <c r="T2947" s="17">
        <f t="shared" ref="T2947:T3010" si="190">(((I2947/60)/60)/24)+DATE(1970,1,1)</f>
        <v>42342.792662037042</v>
      </c>
    </row>
    <row r="2948" spans="1:20" ht="48" hidden="1" x14ac:dyDescent="0.2">
      <c r="A2948">
        <v>2826</v>
      </c>
      <c r="B2948" s="9" t="s">
        <v>2826</v>
      </c>
      <c r="C2948" s="3" t="s">
        <v>6936</v>
      </c>
      <c r="D2948" s="5">
        <v>2000</v>
      </c>
      <c r="E2948" s="7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8269</v>
      </c>
      <c r="O2948">
        <f t="shared" si="188"/>
        <v>108</v>
      </c>
      <c r="P2948" s="11">
        <f t="shared" si="187"/>
        <v>113.42</v>
      </c>
      <c r="Q2948" s="13" t="s">
        <v>8315</v>
      </c>
      <c r="R2948" t="s">
        <v>8356</v>
      </c>
      <c r="S2948" s="17">
        <f t="shared" si="189"/>
        <v>42171.034861111111</v>
      </c>
      <c r="T2948" s="17">
        <f t="shared" si="190"/>
        <v>42195.291666666672</v>
      </c>
    </row>
    <row r="2949" spans="1:20" ht="48" hidden="1" x14ac:dyDescent="0.2">
      <c r="A2949">
        <v>2827</v>
      </c>
      <c r="B2949" s="9" t="s">
        <v>2827</v>
      </c>
      <c r="C2949" s="3" t="s">
        <v>6937</v>
      </c>
      <c r="D2949" s="5">
        <v>2000</v>
      </c>
      <c r="E2949" s="7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8269</v>
      </c>
      <c r="O2949">
        <f t="shared" si="188"/>
        <v>120</v>
      </c>
      <c r="P2949" s="11">
        <f t="shared" si="187"/>
        <v>104.57</v>
      </c>
      <c r="Q2949" s="13" t="s">
        <v>8315</v>
      </c>
      <c r="R2949" t="s">
        <v>8356</v>
      </c>
      <c r="S2949" s="17">
        <f t="shared" si="189"/>
        <v>42494.683634259258</v>
      </c>
      <c r="T2949" s="17">
        <f t="shared" si="190"/>
        <v>42524.6875</v>
      </c>
    </row>
    <row r="2950" spans="1:20" ht="48" hidden="1" x14ac:dyDescent="0.2">
      <c r="A2950">
        <v>2828</v>
      </c>
      <c r="B2950" s="9" t="s">
        <v>2828</v>
      </c>
      <c r="C2950" s="3" t="s">
        <v>6938</v>
      </c>
      <c r="D2950" s="5">
        <v>9500</v>
      </c>
      <c r="E2950" s="7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8269</v>
      </c>
      <c r="O2950">
        <f t="shared" si="188"/>
        <v>100</v>
      </c>
      <c r="P2950" s="11">
        <f t="shared" si="187"/>
        <v>98.31</v>
      </c>
      <c r="Q2950" s="13" t="s">
        <v>8315</v>
      </c>
      <c r="R2950" t="s">
        <v>8356</v>
      </c>
      <c r="S2950" s="17">
        <f t="shared" si="189"/>
        <v>42254.264687499999</v>
      </c>
      <c r="T2950" s="17">
        <f t="shared" si="190"/>
        <v>42279.958333333328</v>
      </c>
    </row>
    <row r="2951" spans="1:20" ht="48" hidden="1" x14ac:dyDescent="0.2">
      <c r="A2951">
        <v>2829</v>
      </c>
      <c r="B2951" s="9" t="s">
        <v>2829</v>
      </c>
      <c r="C2951" s="3" t="s">
        <v>6939</v>
      </c>
      <c r="D2951" s="5">
        <v>2500</v>
      </c>
      <c r="E2951" s="7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8269</v>
      </c>
      <c r="O2951">
        <f t="shared" si="188"/>
        <v>107</v>
      </c>
      <c r="P2951" s="11">
        <f t="shared" si="187"/>
        <v>35.04</v>
      </c>
      <c r="Q2951" s="13" t="s">
        <v>8315</v>
      </c>
      <c r="R2951" t="s">
        <v>8356</v>
      </c>
      <c r="S2951" s="17">
        <f t="shared" si="189"/>
        <v>42495.434236111112</v>
      </c>
      <c r="T2951" s="17">
        <f t="shared" si="190"/>
        <v>42523.434236111112</v>
      </c>
    </row>
    <row r="2952" spans="1:20" ht="32" hidden="1" x14ac:dyDescent="0.2">
      <c r="A2952">
        <v>2830</v>
      </c>
      <c r="B2952" s="9" t="s">
        <v>2830</v>
      </c>
      <c r="C2952" s="3" t="s">
        <v>6940</v>
      </c>
      <c r="D2952" s="5">
        <v>3000</v>
      </c>
      <c r="E2952" s="7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8269</v>
      </c>
      <c r="O2952">
        <f t="shared" si="188"/>
        <v>100</v>
      </c>
      <c r="P2952" s="11">
        <f t="shared" si="187"/>
        <v>272.73</v>
      </c>
      <c r="Q2952" s="13" t="s">
        <v>8315</v>
      </c>
      <c r="R2952" t="s">
        <v>8356</v>
      </c>
      <c r="S2952" s="17">
        <f t="shared" si="189"/>
        <v>41758.839675925927</v>
      </c>
      <c r="T2952" s="17">
        <f t="shared" si="190"/>
        <v>41771.165972222225</v>
      </c>
    </row>
    <row r="2953" spans="1:20" ht="32" hidden="1" x14ac:dyDescent="0.2">
      <c r="A2953">
        <v>2831</v>
      </c>
      <c r="B2953" s="9" t="s">
        <v>2831</v>
      </c>
      <c r="C2953" s="3" t="s">
        <v>6941</v>
      </c>
      <c r="D2953" s="5">
        <v>3000</v>
      </c>
      <c r="E2953" s="7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8269</v>
      </c>
      <c r="O2953">
        <f t="shared" si="188"/>
        <v>111</v>
      </c>
      <c r="P2953" s="11">
        <f t="shared" si="187"/>
        <v>63.85</v>
      </c>
      <c r="Q2953" s="13" t="s">
        <v>8315</v>
      </c>
      <c r="R2953" t="s">
        <v>8356</v>
      </c>
      <c r="S2953" s="17">
        <f t="shared" si="189"/>
        <v>42171.824884259258</v>
      </c>
      <c r="T2953" s="17">
        <f t="shared" si="190"/>
        <v>42201.824884259258</v>
      </c>
    </row>
    <row r="2954" spans="1:20" ht="48" hidden="1" x14ac:dyDescent="0.2">
      <c r="A2954">
        <v>2832</v>
      </c>
      <c r="B2954" s="9" t="s">
        <v>2832</v>
      </c>
      <c r="C2954" s="3" t="s">
        <v>6942</v>
      </c>
      <c r="D2954" s="5">
        <v>2500</v>
      </c>
      <c r="E2954" s="7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8269</v>
      </c>
      <c r="O2954">
        <f t="shared" si="188"/>
        <v>115</v>
      </c>
      <c r="P2954" s="11">
        <f t="shared" si="187"/>
        <v>30.19</v>
      </c>
      <c r="Q2954" s="13" t="s">
        <v>8315</v>
      </c>
      <c r="R2954" t="s">
        <v>8356</v>
      </c>
      <c r="S2954" s="17">
        <f t="shared" si="189"/>
        <v>41938.709421296298</v>
      </c>
      <c r="T2954" s="17">
        <f t="shared" si="190"/>
        <v>41966.916666666672</v>
      </c>
    </row>
    <row r="2955" spans="1:20" ht="16" hidden="1" x14ac:dyDescent="0.2">
      <c r="A2955">
        <v>2833</v>
      </c>
      <c r="B2955" s="9" t="s">
        <v>2833</v>
      </c>
      <c r="C2955" s="3" t="s">
        <v>6943</v>
      </c>
      <c r="D2955" s="5">
        <v>2700</v>
      </c>
      <c r="E2955" s="7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8269</v>
      </c>
      <c r="O2955">
        <f t="shared" si="188"/>
        <v>108</v>
      </c>
      <c r="P2955" s="11">
        <f t="shared" si="187"/>
        <v>83.51</v>
      </c>
      <c r="Q2955" s="13" t="s">
        <v>8315</v>
      </c>
      <c r="R2955" t="s">
        <v>8356</v>
      </c>
      <c r="S2955" s="17">
        <f t="shared" si="189"/>
        <v>42268.127696759257</v>
      </c>
      <c r="T2955" s="17">
        <f t="shared" si="190"/>
        <v>42288.083333333328</v>
      </c>
    </row>
    <row r="2956" spans="1:20" ht="48" hidden="1" x14ac:dyDescent="0.2">
      <c r="A2956">
        <v>2834</v>
      </c>
      <c r="B2956" s="9" t="s">
        <v>2834</v>
      </c>
      <c r="C2956" s="3" t="s">
        <v>6944</v>
      </c>
      <c r="D2956" s="5">
        <v>800</v>
      </c>
      <c r="E2956" s="7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8269</v>
      </c>
      <c r="O2956">
        <f t="shared" si="188"/>
        <v>170</v>
      </c>
      <c r="P2956" s="11">
        <f t="shared" si="187"/>
        <v>64.760000000000005</v>
      </c>
      <c r="Q2956" s="13" t="s">
        <v>8315</v>
      </c>
      <c r="R2956" t="s">
        <v>8356</v>
      </c>
      <c r="S2956" s="17">
        <f t="shared" si="189"/>
        <v>42019.959837962961</v>
      </c>
      <c r="T2956" s="17">
        <f t="shared" si="190"/>
        <v>42034.959837962961</v>
      </c>
    </row>
    <row r="2957" spans="1:20" ht="48" hidden="1" x14ac:dyDescent="0.2">
      <c r="A2957">
        <v>2835</v>
      </c>
      <c r="B2957" s="9" t="s">
        <v>2835</v>
      </c>
      <c r="C2957" s="3" t="s">
        <v>6945</v>
      </c>
      <c r="D2957" s="5">
        <v>1000</v>
      </c>
      <c r="E2957" s="7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8269</v>
      </c>
      <c r="O2957">
        <f t="shared" si="188"/>
        <v>187</v>
      </c>
      <c r="P2957" s="11">
        <f t="shared" si="187"/>
        <v>20.12</v>
      </c>
      <c r="Q2957" s="13" t="s">
        <v>8315</v>
      </c>
      <c r="R2957" t="s">
        <v>8356</v>
      </c>
      <c r="S2957" s="17">
        <f t="shared" si="189"/>
        <v>42313.703900462962</v>
      </c>
      <c r="T2957" s="17">
        <f t="shared" si="190"/>
        <v>42343</v>
      </c>
    </row>
    <row r="2958" spans="1:20" ht="48" hidden="1" x14ac:dyDescent="0.2">
      <c r="A2958">
        <v>2836</v>
      </c>
      <c r="B2958" s="9" t="s">
        <v>2836</v>
      </c>
      <c r="C2958" s="3" t="s">
        <v>6946</v>
      </c>
      <c r="D2958" s="5">
        <v>450</v>
      </c>
      <c r="E2958" s="7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8269</v>
      </c>
      <c r="O2958">
        <f t="shared" si="188"/>
        <v>108</v>
      </c>
      <c r="P2958" s="11">
        <f t="shared" si="187"/>
        <v>44.09</v>
      </c>
      <c r="Q2958" s="13" t="s">
        <v>8315</v>
      </c>
      <c r="R2958" t="s">
        <v>8356</v>
      </c>
      <c r="S2958" s="17">
        <f t="shared" si="189"/>
        <v>42746.261782407411</v>
      </c>
      <c r="T2958" s="17">
        <f t="shared" si="190"/>
        <v>42784.207638888889</v>
      </c>
    </row>
    <row r="2959" spans="1:20" ht="64" hidden="1" x14ac:dyDescent="0.2">
      <c r="A2959">
        <v>2837</v>
      </c>
      <c r="B2959" s="9" t="s">
        <v>2837</v>
      </c>
      <c r="C2959" s="3" t="s">
        <v>6947</v>
      </c>
      <c r="D2959" s="5">
        <v>850</v>
      </c>
      <c r="E2959" s="7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8269</v>
      </c>
      <c r="O2959">
        <f t="shared" si="188"/>
        <v>100</v>
      </c>
      <c r="P2959" s="11">
        <f t="shared" si="187"/>
        <v>40.479999999999997</v>
      </c>
      <c r="Q2959" s="13" t="s">
        <v>8315</v>
      </c>
      <c r="R2959" t="s">
        <v>8356</v>
      </c>
      <c r="S2959" s="17">
        <f t="shared" si="189"/>
        <v>42307.908379629633</v>
      </c>
      <c r="T2959" s="17">
        <f t="shared" si="190"/>
        <v>42347.950046296297</v>
      </c>
    </row>
    <row r="2960" spans="1:20" ht="48" hidden="1" x14ac:dyDescent="0.2">
      <c r="A2960">
        <v>2838</v>
      </c>
      <c r="B2960" s="9" t="s">
        <v>2838</v>
      </c>
      <c r="C2960" s="3" t="s">
        <v>6948</v>
      </c>
      <c r="D2960" s="5">
        <v>2000</v>
      </c>
      <c r="E2960" s="7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8269</v>
      </c>
      <c r="O2960">
        <f t="shared" si="188"/>
        <v>120</v>
      </c>
      <c r="P2960" s="11">
        <f t="shared" si="187"/>
        <v>44.54</v>
      </c>
      <c r="Q2960" s="13" t="s">
        <v>8315</v>
      </c>
      <c r="R2960" t="s">
        <v>8356</v>
      </c>
      <c r="S2960" s="17">
        <f t="shared" si="189"/>
        <v>41842.607592592591</v>
      </c>
      <c r="T2960" s="17">
        <f t="shared" si="190"/>
        <v>41864.916666666664</v>
      </c>
    </row>
    <row r="2961" spans="1:20" ht="48" hidden="1" x14ac:dyDescent="0.2">
      <c r="A2961">
        <v>2839</v>
      </c>
      <c r="B2961" s="9" t="s">
        <v>2839</v>
      </c>
      <c r="C2961" s="3" t="s">
        <v>6949</v>
      </c>
      <c r="D2961" s="5">
        <v>3500</v>
      </c>
      <c r="E2961" s="7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8269</v>
      </c>
      <c r="O2961">
        <f t="shared" si="188"/>
        <v>111</v>
      </c>
      <c r="P2961" s="11">
        <f t="shared" si="187"/>
        <v>125.81</v>
      </c>
      <c r="Q2961" s="13" t="s">
        <v>8315</v>
      </c>
      <c r="R2961" t="s">
        <v>8356</v>
      </c>
      <c r="S2961" s="17">
        <f t="shared" si="189"/>
        <v>41853.240208333329</v>
      </c>
      <c r="T2961" s="17">
        <f t="shared" si="190"/>
        <v>41876.207638888889</v>
      </c>
    </row>
    <row r="2962" spans="1:20" ht="48" hidden="1" x14ac:dyDescent="0.2">
      <c r="A2962">
        <v>2840</v>
      </c>
      <c r="B2962" s="9" t="s">
        <v>2840</v>
      </c>
      <c r="C2962" s="3" t="s">
        <v>6950</v>
      </c>
      <c r="D2962" s="5">
        <v>2500</v>
      </c>
      <c r="E2962" s="7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8269</v>
      </c>
      <c r="O2962">
        <f t="shared" si="188"/>
        <v>104</v>
      </c>
      <c r="P2962" s="11">
        <f t="shared" si="187"/>
        <v>19.7</v>
      </c>
      <c r="Q2962" s="13" t="s">
        <v>8315</v>
      </c>
      <c r="R2962" t="s">
        <v>8356</v>
      </c>
      <c r="S2962" s="17">
        <f t="shared" si="189"/>
        <v>42060.035636574074</v>
      </c>
      <c r="T2962" s="17">
        <f t="shared" si="190"/>
        <v>42081.708333333328</v>
      </c>
    </row>
    <row r="2963" spans="1:20" ht="48" hidden="1" x14ac:dyDescent="0.2">
      <c r="A2963">
        <v>2841</v>
      </c>
      <c r="B2963" s="9" t="s">
        <v>2841</v>
      </c>
      <c r="C2963" s="3" t="s">
        <v>6951</v>
      </c>
      <c r="D2963" s="5">
        <v>1000</v>
      </c>
      <c r="E2963" s="7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8269</v>
      </c>
      <c r="O2963">
        <f t="shared" si="188"/>
        <v>1</v>
      </c>
      <c r="P2963" s="11">
        <f t="shared" si="187"/>
        <v>10</v>
      </c>
      <c r="Q2963" s="13" t="s">
        <v>8315</v>
      </c>
      <c r="R2963" t="s">
        <v>8356</v>
      </c>
      <c r="S2963" s="17">
        <f t="shared" si="189"/>
        <v>42291.739548611105</v>
      </c>
      <c r="T2963" s="17">
        <f t="shared" si="190"/>
        <v>42351.781215277777</v>
      </c>
    </row>
    <row r="2964" spans="1:20" ht="48" hidden="1" x14ac:dyDescent="0.2">
      <c r="A2964">
        <v>2842</v>
      </c>
      <c r="B2964" s="9" t="s">
        <v>2842</v>
      </c>
      <c r="C2964" s="3" t="s">
        <v>6952</v>
      </c>
      <c r="D2964" s="5">
        <v>1500</v>
      </c>
      <c r="E2964" s="7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8269</v>
      </c>
      <c r="O2964">
        <f t="shared" si="188"/>
        <v>0</v>
      </c>
      <c r="P2964" s="11">
        <f t="shared" si="187"/>
        <v>0</v>
      </c>
      <c r="Q2964" s="13" t="s">
        <v>8315</v>
      </c>
      <c r="R2964" t="s">
        <v>8356</v>
      </c>
      <c r="S2964" s="17">
        <f t="shared" si="189"/>
        <v>41784.952488425923</v>
      </c>
      <c r="T2964" s="17">
        <f t="shared" si="190"/>
        <v>41811.458333333336</v>
      </c>
    </row>
    <row r="2965" spans="1:20" ht="48" hidden="1" x14ac:dyDescent="0.2">
      <c r="A2965">
        <v>2843</v>
      </c>
      <c r="B2965" s="9" t="s">
        <v>2843</v>
      </c>
      <c r="C2965" s="3" t="s">
        <v>6953</v>
      </c>
      <c r="D2965" s="5">
        <v>1200</v>
      </c>
      <c r="E2965" s="7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8269</v>
      </c>
      <c r="O2965">
        <f t="shared" si="188"/>
        <v>0</v>
      </c>
      <c r="P2965" s="11">
        <f t="shared" si="187"/>
        <v>0</v>
      </c>
      <c r="Q2965" s="13" t="s">
        <v>8315</v>
      </c>
      <c r="R2965" t="s">
        <v>8356</v>
      </c>
      <c r="S2965" s="17">
        <f t="shared" si="189"/>
        <v>42492.737847222219</v>
      </c>
      <c r="T2965" s="17">
        <f t="shared" si="190"/>
        <v>42534.166666666672</v>
      </c>
    </row>
    <row r="2966" spans="1:20" ht="48" hidden="1" x14ac:dyDescent="0.2">
      <c r="A2966">
        <v>2844</v>
      </c>
      <c r="B2966" s="9" t="s">
        <v>2844</v>
      </c>
      <c r="C2966" s="3" t="s">
        <v>6954</v>
      </c>
      <c r="D2966" s="5">
        <v>550</v>
      </c>
      <c r="E2966" s="7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8269</v>
      </c>
      <c r="O2966">
        <f t="shared" si="188"/>
        <v>5</v>
      </c>
      <c r="P2966" s="11">
        <f t="shared" si="187"/>
        <v>30</v>
      </c>
      <c r="Q2966" s="13" t="s">
        <v>8315</v>
      </c>
      <c r="R2966" t="s">
        <v>8356</v>
      </c>
      <c r="S2966" s="17">
        <f t="shared" si="189"/>
        <v>42709.546064814815</v>
      </c>
      <c r="T2966" s="17">
        <f t="shared" si="190"/>
        <v>42739.546064814815</v>
      </c>
    </row>
    <row r="2967" spans="1:20" ht="48" hidden="1" x14ac:dyDescent="0.2">
      <c r="A2967">
        <v>2845</v>
      </c>
      <c r="B2967" s="9" t="s">
        <v>2845</v>
      </c>
      <c r="C2967" s="3" t="s">
        <v>6955</v>
      </c>
      <c r="D2967" s="5">
        <v>7500</v>
      </c>
      <c r="E2967" s="7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8269</v>
      </c>
      <c r="O2967">
        <f t="shared" si="188"/>
        <v>32</v>
      </c>
      <c r="P2967" s="11">
        <f t="shared" si="187"/>
        <v>60.67</v>
      </c>
      <c r="Q2967" s="13" t="s">
        <v>8315</v>
      </c>
      <c r="R2967" t="s">
        <v>8356</v>
      </c>
      <c r="S2967" s="17">
        <f t="shared" si="189"/>
        <v>42103.016585648147</v>
      </c>
      <c r="T2967" s="17">
        <f t="shared" si="190"/>
        <v>42163.016585648147</v>
      </c>
    </row>
    <row r="2968" spans="1:20" ht="48" hidden="1" x14ac:dyDescent="0.2">
      <c r="A2968">
        <v>2846</v>
      </c>
      <c r="B2968" s="9" t="s">
        <v>2846</v>
      </c>
      <c r="C2968" s="3" t="s">
        <v>6956</v>
      </c>
      <c r="D2968" s="5">
        <v>8000</v>
      </c>
      <c r="E2968" s="7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8269</v>
      </c>
      <c r="O2968">
        <f t="shared" si="188"/>
        <v>0</v>
      </c>
      <c r="P2968" s="11">
        <f t="shared" si="187"/>
        <v>0</v>
      </c>
      <c r="Q2968" s="13" t="s">
        <v>8315</v>
      </c>
      <c r="R2968" t="s">
        <v>8356</v>
      </c>
      <c r="S2968" s="17">
        <f t="shared" si="189"/>
        <v>42108.692060185189</v>
      </c>
      <c r="T2968" s="17">
        <f t="shared" si="190"/>
        <v>42153.692060185189</v>
      </c>
    </row>
    <row r="2969" spans="1:20" ht="48" hidden="1" x14ac:dyDescent="0.2">
      <c r="A2969">
        <v>2847</v>
      </c>
      <c r="B2969" s="9" t="s">
        <v>2847</v>
      </c>
      <c r="C2969" s="3" t="s">
        <v>6957</v>
      </c>
      <c r="D2969" s="5">
        <v>2000</v>
      </c>
      <c r="E2969" s="7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8269</v>
      </c>
      <c r="O2969">
        <f t="shared" si="188"/>
        <v>0</v>
      </c>
      <c r="P2969" s="11">
        <f t="shared" si="187"/>
        <v>0</v>
      </c>
      <c r="Q2969" s="13" t="s">
        <v>8315</v>
      </c>
      <c r="R2969" t="s">
        <v>8356</v>
      </c>
      <c r="S2969" s="17">
        <f t="shared" si="189"/>
        <v>42453.806307870371</v>
      </c>
      <c r="T2969" s="17">
        <f t="shared" si="190"/>
        <v>42513.806307870371</v>
      </c>
    </row>
    <row r="2970" spans="1:20" ht="48" hidden="1" x14ac:dyDescent="0.2">
      <c r="A2970">
        <v>2848</v>
      </c>
      <c r="B2970" s="9" t="s">
        <v>2848</v>
      </c>
      <c r="C2970" s="3" t="s">
        <v>6958</v>
      </c>
      <c r="D2970" s="5">
        <v>35000</v>
      </c>
      <c r="E2970" s="7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8269</v>
      </c>
      <c r="O2970">
        <f t="shared" si="188"/>
        <v>0</v>
      </c>
      <c r="P2970" s="11">
        <f t="shared" si="187"/>
        <v>23.33</v>
      </c>
      <c r="Q2970" s="13" t="s">
        <v>8315</v>
      </c>
      <c r="R2970" t="s">
        <v>8356</v>
      </c>
      <c r="S2970" s="17">
        <f t="shared" si="189"/>
        <v>42123.648831018523</v>
      </c>
      <c r="T2970" s="17">
        <f t="shared" si="190"/>
        <v>42153.648831018523</v>
      </c>
    </row>
    <row r="2971" spans="1:20" ht="48" hidden="1" x14ac:dyDescent="0.2">
      <c r="A2971">
        <v>2849</v>
      </c>
      <c r="B2971" s="9" t="s">
        <v>2849</v>
      </c>
      <c r="C2971" s="3" t="s">
        <v>6959</v>
      </c>
      <c r="D2971" s="5">
        <v>500</v>
      </c>
      <c r="E2971" s="7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>
        <f t="shared" si="188"/>
        <v>1</v>
      </c>
      <c r="P2971" s="11">
        <f t="shared" si="187"/>
        <v>5</v>
      </c>
      <c r="Q2971" s="13" t="s">
        <v>8315</v>
      </c>
      <c r="R2971" t="s">
        <v>8356</v>
      </c>
      <c r="S2971" s="17">
        <f t="shared" si="189"/>
        <v>42453.428240740745</v>
      </c>
      <c r="T2971" s="17">
        <f t="shared" si="190"/>
        <v>42483.428240740745</v>
      </c>
    </row>
    <row r="2972" spans="1:20" ht="48" hidden="1" x14ac:dyDescent="0.2">
      <c r="A2972">
        <v>2850</v>
      </c>
      <c r="B2972" s="9" t="s">
        <v>2850</v>
      </c>
      <c r="C2972" s="3" t="s">
        <v>6960</v>
      </c>
      <c r="D2972" s="5">
        <v>8000</v>
      </c>
      <c r="E2972" s="7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8269</v>
      </c>
      <c r="O2972">
        <f t="shared" si="188"/>
        <v>4</v>
      </c>
      <c r="P2972" s="11">
        <f t="shared" si="187"/>
        <v>23.92</v>
      </c>
      <c r="Q2972" s="13" t="s">
        <v>8315</v>
      </c>
      <c r="R2972" t="s">
        <v>8356</v>
      </c>
      <c r="S2972" s="17">
        <f t="shared" si="189"/>
        <v>41858.007071759261</v>
      </c>
      <c r="T2972" s="17">
        <f t="shared" si="190"/>
        <v>41888.007071759261</v>
      </c>
    </row>
    <row r="2973" spans="1:20" ht="48" hidden="1" x14ac:dyDescent="0.2">
      <c r="A2973">
        <v>2851</v>
      </c>
      <c r="B2973" s="9" t="s">
        <v>2851</v>
      </c>
      <c r="C2973" s="3" t="s">
        <v>6961</v>
      </c>
      <c r="D2973" s="5">
        <v>4500</v>
      </c>
      <c r="E2973" s="7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8269</v>
      </c>
      <c r="O2973">
        <f t="shared" si="188"/>
        <v>0</v>
      </c>
      <c r="P2973" s="11">
        <f t="shared" si="187"/>
        <v>0</v>
      </c>
      <c r="Q2973" s="13" t="s">
        <v>8315</v>
      </c>
      <c r="R2973" t="s">
        <v>8356</v>
      </c>
      <c r="S2973" s="17">
        <f t="shared" si="189"/>
        <v>42390.002650462964</v>
      </c>
      <c r="T2973" s="17">
        <f t="shared" si="190"/>
        <v>42398.970138888893</v>
      </c>
    </row>
    <row r="2974" spans="1:20" ht="48" hidden="1" x14ac:dyDescent="0.2">
      <c r="A2974">
        <v>2852</v>
      </c>
      <c r="B2974" s="9" t="s">
        <v>2852</v>
      </c>
      <c r="C2974" s="3" t="s">
        <v>6962</v>
      </c>
      <c r="D2974" s="5">
        <v>5000</v>
      </c>
      <c r="E2974" s="7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8269</v>
      </c>
      <c r="O2974">
        <f t="shared" si="188"/>
        <v>2</v>
      </c>
      <c r="P2974" s="11">
        <f t="shared" si="187"/>
        <v>15.83</v>
      </c>
      <c r="Q2974" s="13" t="s">
        <v>8315</v>
      </c>
      <c r="R2974" t="s">
        <v>8356</v>
      </c>
      <c r="S2974" s="17">
        <f t="shared" si="189"/>
        <v>41781.045173611114</v>
      </c>
      <c r="T2974" s="17">
        <f t="shared" si="190"/>
        <v>41811.045173611114</v>
      </c>
    </row>
    <row r="2975" spans="1:20" ht="48" hidden="1" x14ac:dyDescent="0.2">
      <c r="A2975">
        <v>2853</v>
      </c>
      <c r="B2975" s="9" t="s">
        <v>2853</v>
      </c>
      <c r="C2975" s="3" t="s">
        <v>6963</v>
      </c>
      <c r="D2975" s="5">
        <v>9500</v>
      </c>
      <c r="E2975" s="7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8269</v>
      </c>
      <c r="O2975">
        <f t="shared" si="188"/>
        <v>0</v>
      </c>
      <c r="P2975" s="11">
        <f t="shared" ref="P2975:P3038" si="191">IFERROR(ROUND(E2975/L2975,2),0)</f>
        <v>0</v>
      </c>
      <c r="Q2975" s="13" t="s">
        <v>8315</v>
      </c>
      <c r="R2975" t="s">
        <v>8356</v>
      </c>
      <c r="S2975" s="17">
        <f t="shared" si="189"/>
        <v>41836.190937499996</v>
      </c>
      <c r="T2975" s="17">
        <f t="shared" si="190"/>
        <v>41896.190937499996</v>
      </c>
    </row>
    <row r="2976" spans="1:20" ht="48" hidden="1" x14ac:dyDescent="0.2">
      <c r="A2976">
        <v>2854</v>
      </c>
      <c r="B2976" s="9" t="s">
        <v>2854</v>
      </c>
      <c r="C2976" s="3" t="s">
        <v>6964</v>
      </c>
      <c r="D2976" s="5">
        <v>1000</v>
      </c>
      <c r="E2976" s="7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8269</v>
      </c>
      <c r="O2976">
        <f t="shared" si="188"/>
        <v>42</v>
      </c>
      <c r="P2976" s="11">
        <f t="shared" si="191"/>
        <v>29.79</v>
      </c>
      <c r="Q2976" s="13" t="s">
        <v>8315</v>
      </c>
      <c r="R2976" t="s">
        <v>8356</v>
      </c>
      <c r="S2976" s="17">
        <f t="shared" si="189"/>
        <v>42111.71665509259</v>
      </c>
      <c r="T2976" s="17">
        <f t="shared" si="190"/>
        <v>42131.71665509259</v>
      </c>
    </row>
    <row r="2977" spans="1:20" ht="48" hidden="1" x14ac:dyDescent="0.2">
      <c r="A2977">
        <v>2855</v>
      </c>
      <c r="B2977" s="9" t="s">
        <v>2855</v>
      </c>
      <c r="C2977" s="3" t="s">
        <v>6965</v>
      </c>
      <c r="D2977" s="5">
        <v>600</v>
      </c>
      <c r="E2977" s="7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8269</v>
      </c>
      <c r="O2977">
        <f t="shared" si="188"/>
        <v>50</v>
      </c>
      <c r="P2977" s="11">
        <f t="shared" si="191"/>
        <v>60</v>
      </c>
      <c r="Q2977" s="13" t="s">
        <v>8315</v>
      </c>
      <c r="R2977" t="s">
        <v>8356</v>
      </c>
      <c r="S2977" s="17">
        <f t="shared" si="189"/>
        <v>42370.007766203707</v>
      </c>
      <c r="T2977" s="17">
        <f t="shared" si="190"/>
        <v>42398.981944444444</v>
      </c>
    </row>
    <row r="2978" spans="1:20" ht="48" hidden="1" x14ac:dyDescent="0.2">
      <c r="A2978">
        <v>2856</v>
      </c>
      <c r="B2978" s="9" t="s">
        <v>2856</v>
      </c>
      <c r="C2978" s="3" t="s">
        <v>6966</v>
      </c>
      <c r="D2978" s="5">
        <v>3000</v>
      </c>
      <c r="E2978" s="7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8269</v>
      </c>
      <c r="O2978">
        <f t="shared" si="188"/>
        <v>5</v>
      </c>
      <c r="P2978" s="11">
        <f t="shared" si="191"/>
        <v>24.33</v>
      </c>
      <c r="Q2978" s="13" t="s">
        <v>8315</v>
      </c>
      <c r="R2978" t="s">
        <v>8356</v>
      </c>
      <c r="S2978" s="17">
        <f t="shared" si="189"/>
        <v>42165.037581018521</v>
      </c>
      <c r="T2978" s="17">
        <f t="shared" si="190"/>
        <v>42224.898611111115</v>
      </c>
    </row>
    <row r="2979" spans="1:20" ht="64" hidden="1" x14ac:dyDescent="0.2">
      <c r="A2979">
        <v>2857</v>
      </c>
      <c r="B2979" s="9" t="s">
        <v>2857</v>
      </c>
      <c r="C2979" s="3" t="s">
        <v>6967</v>
      </c>
      <c r="D2979" s="5">
        <v>38000</v>
      </c>
      <c r="E2979" s="7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8269</v>
      </c>
      <c r="O2979">
        <f t="shared" si="188"/>
        <v>20</v>
      </c>
      <c r="P2979" s="11">
        <f t="shared" si="191"/>
        <v>500</v>
      </c>
      <c r="Q2979" s="13" t="s">
        <v>8315</v>
      </c>
      <c r="R2979" t="s">
        <v>8356</v>
      </c>
      <c r="S2979" s="17">
        <f t="shared" si="189"/>
        <v>42726.920081018514</v>
      </c>
      <c r="T2979" s="17">
        <f t="shared" si="190"/>
        <v>42786.75</v>
      </c>
    </row>
    <row r="2980" spans="1:20" ht="48" hidden="1" x14ac:dyDescent="0.2">
      <c r="A2980">
        <v>2858</v>
      </c>
      <c r="B2980" s="9" t="s">
        <v>2858</v>
      </c>
      <c r="C2980" s="3" t="s">
        <v>6968</v>
      </c>
      <c r="D2980" s="5">
        <v>1000</v>
      </c>
      <c r="E2980" s="7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8269</v>
      </c>
      <c r="O2980">
        <f t="shared" si="188"/>
        <v>0</v>
      </c>
      <c r="P2980" s="11">
        <f t="shared" si="191"/>
        <v>0</v>
      </c>
      <c r="Q2980" s="13" t="s">
        <v>8315</v>
      </c>
      <c r="R2980" t="s">
        <v>8356</v>
      </c>
      <c r="S2980" s="17">
        <f t="shared" si="189"/>
        <v>41954.545081018514</v>
      </c>
      <c r="T2980" s="17">
        <f t="shared" si="190"/>
        <v>41978.477777777778</v>
      </c>
    </row>
    <row r="2981" spans="1:20" ht="32" hidden="1" x14ac:dyDescent="0.2">
      <c r="A2981">
        <v>2859</v>
      </c>
      <c r="B2981" s="9" t="s">
        <v>2859</v>
      </c>
      <c r="C2981" s="3" t="s">
        <v>6969</v>
      </c>
      <c r="D2981" s="5">
        <v>2000</v>
      </c>
      <c r="E2981" s="7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8269</v>
      </c>
      <c r="O2981">
        <f t="shared" si="188"/>
        <v>2</v>
      </c>
      <c r="P2981" s="11">
        <f t="shared" si="191"/>
        <v>35</v>
      </c>
      <c r="Q2981" s="13" t="s">
        <v>8315</v>
      </c>
      <c r="R2981" t="s">
        <v>8356</v>
      </c>
      <c r="S2981" s="17">
        <f t="shared" si="189"/>
        <v>42233.362314814818</v>
      </c>
      <c r="T2981" s="17">
        <f t="shared" si="190"/>
        <v>42293.362314814818</v>
      </c>
    </row>
    <row r="2982" spans="1:20" ht="48" hidden="1" x14ac:dyDescent="0.2">
      <c r="A2982">
        <v>2860</v>
      </c>
      <c r="B2982" s="9" t="s">
        <v>2860</v>
      </c>
      <c r="C2982" s="3" t="s">
        <v>6970</v>
      </c>
      <c r="D2982" s="5">
        <v>4000</v>
      </c>
      <c r="E2982" s="7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8269</v>
      </c>
      <c r="O2982">
        <f t="shared" si="188"/>
        <v>7</v>
      </c>
      <c r="P2982" s="11">
        <f t="shared" si="191"/>
        <v>29.56</v>
      </c>
      <c r="Q2982" s="13" t="s">
        <v>8315</v>
      </c>
      <c r="R2982" t="s">
        <v>8356</v>
      </c>
      <c r="S2982" s="17">
        <f t="shared" si="189"/>
        <v>42480.800648148142</v>
      </c>
      <c r="T2982" s="17">
        <f t="shared" si="190"/>
        <v>42540.800648148142</v>
      </c>
    </row>
    <row r="2983" spans="1:20" ht="48" hidden="1" x14ac:dyDescent="0.2">
      <c r="A2983">
        <v>2861</v>
      </c>
      <c r="B2983" s="9" t="s">
        <v>2861</v>
      </c>
      <c r="C2983" s="3" t="s">
        <v>6971</v>
      </c>
      <c r="D2983" s="5">
        <v>250</v>
      </c>
      <c r="E2983" s="7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8269</v>
      </c>
      <c r="O2983">
        <f t="shared" si="188"/>
        <v>32</v>
      </c>
      <c r="P2983" s="11">
        <f t="shared" si="191"/>
        <v>26.67</v>
      </c>
      <c r="Q2983" s="13" t="s">
        <v>8315</v>
      </c>
      <c r="R2983" t="s">
        <v>8356</v>
      </c>
      <c r="S2983" s="17">
        <f t="shared" si="189"/>
        <v>42257.590833333335</v>
      </c>
      <c r="T2983" s="17">
        <f t="shared" si="190"/>
        <v>42271.590833333335</v>
      </c>
    </row>
    <row r="2984" spans="1:20" ht="48" hidden="1" x14ac:dyDescent="0.2">
      <c r="A2984">
        <v>2862</v>
      </c>
      <c r="B2984" s="9" t="s">
        <v>2862</v>
      </c>
      <c r="C2984" s="3" t="s">
        <v>6972</v>
      </c>
      <c r="D2984" s="5">
        <v>12700</v>
      </c>
      <c r="E2984" s="7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8269</v>
      </c>
      <c r="O2984">
        <f t="shared" si="188"/>
        <v>0</v>
      </c>
      <c r="P2984" s="11">
        <f t="shared" si="191"/>
        <v>18.329999999999998</v>
      </c>
      <c r="Q2984" s="13" t="s">
        <v>8315</v>
      </c>
      <c r="R2984" t="s">
        <v>8356</v>
      </c>
      <c r="S2984" s="17">
        <f t="shared" si="189"/>
        <v>41784.789687500001</v>
      </c>
      <c r="T2984" s="17">
        <f t="shared" si="190"/>
        <v>41814.789687500001</v>
      </c>
    </row>
    <row r="2985" spans="1:20" ht="48" hidden="1" x14ac:dyDescent="0.2">
      <c r="A2985">
        <v>2863</v>
      </c>
      <c r="B2985" s="9" t="s">
        <v>2863</v>
      </c>
      <c r="C2985" s="3" t="s">
        <v>6973</v>
      </c>
      <c r="D2985" s="5">
        <v>50000</v>
      </c>
      <c r="E2985" s="7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>
        <f t="shared" si="188"/>
        <v>0</v>
      </c>
      <c r="P2985" s="11">
        <f t="shared" si="191"/>
        <v>20</v>
      </c>
      <c r="Q2985" s="13" t="s">
        <v>8315</v>
      </c>
      <c r="R2985" t="s">
        <v>8356</v>
      </c>
      <c r="S2985" s="17">
        <f t="shared" si="189"/>
        <v>41831.675034722226</v>
      </c>
      <c r="T2985" s="17">
        <f t="shared" si="190"/>
        <v>41891.675034722226</v>
      </c>
    </row>
    <row r="2986" spans="1:20" ht="16" hidden="1" x14ac:dyDescent="0.2">
      <c r="A2986">
        <v>2864</v>
      </c>
      <c r="B2986" s="9" t="s">
        <v>2864</v>
      </c>
      <c r="C2986" s="3" t="s">
        <v>6974</v>
      </c>
      <c r="D2986" s="5">
        <v>2500</v>
      </c>
      <c r="E2986" s="7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8269</v>
      </c>
      <c r="O2986">
        <f t="shared" si="188"/>
        <v>2</v>
      </c>
      <c r="P2986" s="11">
        <f t="shared" si="191"/>
        <v>13.33</v>
      </c>
      <c r="Q2986" s="13" t="s">
        <v>8315</v>
      </c>
      <c r="R2986" t="s">
        <v>8356</v>
      </c>
      <c r="S2986" s="17">
        <f t="shared" si="189"/>
        <v>42172.613506944443</v>
      </c>
      <c r="T2986" s="17">
        <f t="shared" si="190"/>
        <v>42202.554166666669</v>
      </c>
    </row>
    <row r="2987" spans="1:20" ht="48" hidden="1" x14ac:dyDescent="0.2">
      <c r="A2987">
        <v>2865</v>
      </c>
      <c r="B2987" s="9" t="s">
        <v>2865</v>
      </c>
      <c r="C2987" s="3" t="s">
        <v>6975</v>
      </c>
      <c r="D2987" s="5">
        <v>2888</v>
      </c>
      <c r="E2987" s="7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8269</v>
      </c>
      <c r="O2987">
        <f t="shared" si="188"/>
        <v>0</v>
      </c>
      <c r="P2987" s="11">
        <f t="shared" si="191"/>
        <v>0</v>
      </c>
      <c r="Q2987" s="13" t="s">
        <v>8315</v>
      </c>
      <c r="R2987" t="s">
        <v>8356</v>
      </c>
      <c r="S2987" s="17">
        <f t="shared" si="189"/>
        <v>41950.114108796297</v>
      </c>
      <c r="T2987" s="17">
        <f t="shared" si="190"/>
        <v>42010.114108796297</v>
      </c>
    </row>
    <row r="2988" spans="1:20" ht="48" hidden="1" x14ac:dyDescent="0.2">
      <c r="A2988">
        <v>2866</v>
      </c>
      <c r="B2988" s="9" t="s">
        <v>2866</v>
      </c>
      <c r="C2988" s="3" t="s">
        <v>6976</v>
      </c>
      <c r="D2988" s="5">
        <v>5000</v>
      </c>
      <c r="E2988" s="7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>
        <f t="shared" si="188"/>
        <v>1</v>
      </c>
      <c r="P2988" s="11">
        <f t="shared" si="191"/>
        <v>22.5</v>
      </c>
      <c r="Q2988" s="13" t="s">
        <v>8315</v>
      </c>
      <c r="R2988" t="s">
        <v>8356</v>
      </c>
      <c r="S2988" s="17">
        <f t="shared" si="189"/>
        <v>42627.955104166671</v>
      </c>
      <c r="T2988" s="17">
        <f t="shared" si="190"/>
        <v>42657.916666666672</v>
      </c>
    </row>
    <row r="2989" spans="1:20" ht="48" hidden="1" x14ac:dyDescent="0.2">
      <c r="A2989">
        <v>2867</v>
      </c>
      <c r="B2989" s="9" t="s">
        <v>2867</v>
      </c>
      <c r="C2989" s="3" t="s">
        <v>6977</v>
      </c>
      <c r="D2989" s="5">
        <v>2500</v>
      </c>
      <c r="E2989" s="7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8269</v>
      </c>
      <c r="O2989">
        <f t="shared" si="188"/>
        <v>20</v>
      </c>
      <c r="P2989" s="11">
        <f t="shared" si="191"/>
        <v>50.4</v>
      </c>
      <c r="Q2989" s="13" t="s">
        <v>8315</v>
      </c>
      <c r="R2989" t="s">
        <v>8356</v>
      </c>
      <c r="S2989" s="17">
        <f t="shared" si="189"/>
        <v>42531.195277777777</v>
      </c>
      <c r="T2989" s="17">
        <f t="shared" si="190"/>
        <v>42555.166666666672</v>
      </c>
    </row>
    <row r="2990" spans="1:20" ht="48" hidden="1" x14ac:dyDescent="0.2">
      <c r="A2990">
        <v>2868</v>
      </c>
      <c r="B2990" s="9" t="s">
        <v>2868</v>
      </c>
      <c r="C2990" s="3" t="s">
        <v>6978</v>
      </c>
      <c r="D2990" s="5">
        <v>15000</v>
      </c>
      <c r="E2990" s="7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8269</v>
      </c>
      <c r="O2990">
        <f t="shared" si="188"/>
        <v>42</v>
      </c>
      <c r="P2990" s="11">
        <f t="shared" si="191"/>
        <v>105.03</v>
      </c>
      <c r="Q2990" s="13" t="s">
        <v>8315</v>
      </c>
      <c r="R2990" t="s">
        <v>8356</v>
      </c>
      <c r="S2990" s="17">
        <f t="shared" si="189"/>
        <v>42618.827013888891</v>
      </c>
      <c r="T2990" s="17">
        <f t="shared" si="190"/>
        <v>42648.827013888891</v>
      </c>
    </row>
    <row r="2991" spans="1:20" ht="48" hidden="1" x14ac:dyDescent="0.2">
      <c r="A2991">
        <v>2869</v>
      </c>
      <c r="B2991" s="9" t="s">
        <v>2869</v>
      </c>
      <c r="C2991" s="3" t="s">
        <v>6979</v>
      </c>
      <c r="D2991" s="5">
        <v>20000</v>
      </c>
      <c r="E2991" s="7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8269</v>
      </c>
      <c r="O2991">
        <f t="shared" si="188"/>
        <v>1</v>
      </c>
      <c r="P2991" s="11">
        <f t="shared" si="191"/>
        <v>35.4</v>
      </c>
      <c r="Q2991" s="13" t="s">
        <v>8315</v>
      </c>
      <c r="R2991" t="s">
        <v>8356</v>
      </c>
      <c r="S2991" s="17">
        <f t="shared" si="189"/>
        <v>42540.593530092592</v>
      </c>
      <c r="T2991" s="17">
        <f t="shared" si="190"/>
        <v>42570.593530092592</v>
      </c>
    </row>
    <row r="2992" spans="1:20" ht="48" hidden="1" x14ac:dyDescent="0.2">
      <c r="A2992">
        <v>2870</v>
      </c>
      <c r="B2992" s="9" t="s">
        <v>2870</v>
      </c>
      <c r="C2992" s="3" t="s">
        <v>6980</v>
      </c>
      <c r="D2992" s="5">
        <v>5000</v>
      </c>
      <c r="E2992" s="7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8269</v>
      </c>
      <c r="O2992">
        <f t="shared" si="188"/>
        <v>15</v>
      </c>
      <c r="P2992" s="11">
        <f t="shared" si="191"/>
        <v>83.33</v>
      </c>
      <c r="Q2992" s="13" t="s">
        <v>8315</v>
      </c>
      <c r="R2992" t="s">
        <v>8356</v>
      </c>
      <c r="S2992" s="17">
        <f t="shared" si="189"/>
        <v>41746.189409722225</v>
      </c>
      <c r="T2992" s="17">
        <f t="shared" si="190"/>
        <v>41776.189409722225</v>
      </c>
    </row>
    <row r="2993" spans="1:20" ht="48" hidden="1" x14ac:dyDescent="0.2">
      <c r="A2993">
        <v>2871</v>
      </c>
      <c r="B2993" s="9" t="s">
        <v>2871</v>
      </c>
      <c r="C2993" s="3" t="s">
        <v>6981</v>
      </c>
      <c r="D2993" s="5">
        <v>10000</v>
      </c>
      <c r="E2993" s="7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8269</v>
      </c>
      <c r="O2993">
        <f t="shared" si="188"/>
        <v>5</v>
      </c>
      <c r="P2993" s="11">
        <f t="shared" si="191"/>
        <v>35.92</v>
      </c>
      <c r="Q2993" s="13" t="s">
        <v>8315</v>
      </c>
      <c r="R2993" t="s">
        <v>8356</v>
      </c>
      <c r="S2993" s="17">
        <f t="shared" si="189"/>
        <v>41974.738576388889</v>
      </c>
      <c r="T2993" s="17">
        <f t="shared" si="190"/>
        <v>41994.738576388889</v>
      </c>
    </row>
    <row r="2994" spans="1:20" ht="32" hidden="1" x14ac:dyDescent="0.2">
      <c r="A2994">
        <v>2872</v>
      </c>
      <c r="B2994" s="9" t="s">
        <v>2872</v>
      </c>
      <c r="C2994" s="3" t="s">
        <v>6982</v>
      </c>
      <c r="D2994" s="5">
        <v>3000</v>
      </c>
      <c r="E2994" s="7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8269</v>
      </c>
      <c r="O2994">
        <f t="shared" si="188"/>
        <v>0</v>
      </c>
      <c r="P2994" s="11">
        <f t="shared" si="191"/>
        <v>0</v>
      </c>
      <c r="Q2994" s="13" t="s">
        <v>8315</v>
      </c>
      <c r="R2994" t="s">
        <v>8356</v>
      </c>
      <c r="S2994" s="17">
        <f t="shared" si="189"/>
        <v>42115.11618055556</v>
      </c>
      <c r="T2994" s="17">
        <f t="shared" si="190"/>
        <v>42175.11618055556</v>
      </c>
    </row>
    <row r="2995" spans="1:20" ht="48" hidden="1" x14ac:dyDescent="0.2">
      <c r="A2995">
        <v>2873</v>
      </c>
      <c r="B2995" s="9" t="s">
        <v>2873</v>
      </c>
      <c r="C2995" s="3" t="s">
        <v>6983</v>
      </c>
      <c r="D2995" s="5">
        <v>2500</v>
      </c>
      <c r="E2995" s="7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8269</v>
      </c>
      <c r="O2995">
        <f t="shared" si="188"/>
        <v>38</v>
      </c>
      <c r="P2995" s="11">
        <f t="shared" si="191"/>
        <v>119.13</v>
      </c>
      <c r="Q2995" s="13" t="s">
        <v>8315</v>
      </c>
      <c r="R2995" t="s">
        <v>8356</v>
      </c>
      <c r="S2995" s="17">
        <f t="shared" si="189"/>
        <v>42002.817488425921</v>
      </c>
      <c r="T2995" s="17">
        <f t="shared" si="190"/>
        <v>42032.817488425921</v>
      </c>
    </row>
    <row r="2996" spans="1:20" ht="48" hidden="1" x14ac:dyDescent="0.2">
      <c r="A2996">
        <v>2874</v>
      </c>
      <c r="B2996" s="9" t="s">
        <v>2874</v>
      </c>
      <c r="C2996" s="3" t="s">
        <v>6984</v>
      </c>
      <c r="D2996" s="5">
        <v>5000</v>
      </c>
      <c r="E2996" s="7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8269</v>
      </c>
      <c r="O2996">
        <f t="shared" si="188"/>
        <v>5</v>
      </c>
      <c r="P2996" s="11">
        <f t="shared" si="191"/>
        <v>90.33</v>
      </c>
      <c r="Q2996" s="13" t="s">
        <v>8315</v>
      </c>
      <c r="R2996" t="s">
        <v>8356</v>
      </c>
      <c r="S2996" s="17">
        <f t="shared" si="189"/>
        <v>42722.84474537037</v>
      </c>
      <c r="T2996" s="17">
        <f t="shared" si="190"/>
        <v>42752.84474537037</v>
      </c>
    </row>
    <row r="2997" spans="1:20" ht="48" hidden="1" x14ac:dyDescent="0.2">
      <c r="A2997">
        <v>2875</v>
      </c>
      <c r="B2997" s="9" t="s">
        <v>2875</v>
      </c>
      <c r="C2997" s="3" t="s">
        <v>6985</v>
      </c>
      <c r="D2997" s="5">
        <v>20000</v>
      </c>
      <c r="E2997" s="7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8269</v>
      </c>
      <c r="O2997">
        <f t="shared" si="188"/>
        <v>0</v>
      </c>
      <c r="P2997" s="11">
        <f t="shared" si="191"/>
        <v>2.33</v>
      </c>
      <c r="Q2997" s="13" t="s">
        <v>8315</v>
      </c>
      <c r="R2997" t="s">
        <v>8356</v>
      </c>
      <c r="S2997" s="17">
        <f t="shared" si="189"/>
        <v>42465.128391203703</v>
      </c>
      <c r="T2997" s="17">
        <f t="shared" si="190"/>
        <v>42495.128391203703</v>
      </c>
    </row>
    <row r="2998" spans="1:20" ht="48" hidden="1" x14ac:dyDescent="0.2">
      <c r="A2998">
        <v>2876</v>
      </c>
      <c r="B2998" s="9" t="s">
        <v>2876</v>
      </c>
      <c r="C2998" s="3" t="s">
        <v>6986</v>
      </c>
      <c r="D2998" s="5">
        <v>150000</v>
      </c>
      <c r="E2998" s="7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8269</v>
      </c>
      <c r="O2998">
        <f t="shared" si="188"/>
        <v>0</v>
      </c>
      <c r="P2998" s="11">
        <f t="shared" si="191"/>
        <v>0</v>
      </c>
      <c r="Q2998" s="13" t="s">
        <v>8315</v>
      </c>
      <c r="R2998" t="s">
        <v>8356</v>
      </c>
      <c r="S2998" s="17">
        <f t="shared" si="189"/>
        <v>42171.743969907402</v>
      </c>
      <c r="T2998" s="17">
        <f t="shared" si="190"/>
        <v>42201.743969907402</v>
      </c>
    </row>
    <row r="2999" spans="1:20" ht="48" hidden="1" x14ac:dyDescent="0.2">
      <c r="A2999">
        <v>2877</v>
      </c>
      <c r="B2999" s="9" t="s">
        <v>2877</v>
      </c>
      <c r="C2999" s="3" t="s">
        <v>6987</v>
      </c>
      <c r="D2999" s="5">
        <v>6000</v>
      </c>
      <c r="E2999" s="7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8269</v>
      </c>
      <c r="O2999">
        <f t="shared" si="188"/>
        <v>11</v>
      </c>
      <c r="P2999" s="11">
        <f t="shared" si="191"/>
        <v>108.33</v>
      </c>
      <c r="Q2999" s="13" t="s">
        <v>8315</v>
      </c>
      <c r="R2999" t="s">
        <v>8356</v>
      </c>
      <c r="S2999" s="17">
        <f t="shared" si="189"/>
        <v>42672.955138888887</v>
      </c>
      <c r="T2999" s="17">
        <f t="shared" si="190"/>
        <v>42704.708333333328</v>
      </c>
    </row>
    <row r="3000" spans="1:20" ht="48" hidden="1" x14ac:dyDescent="0.2">
      <c r="A3000">
        <v>2878</v>
      </c>
      <c r="B3000" s="9" t="s">
        <v>2878</v>
      </c>
      <c r="C3000" s="3" t="s">
        <v>6988</v>
      </c>
      <c r="D3000" s="5">
        <v>3000</v>
      </c>
      <c r="E3000" s="7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8269</v>
      </c>
      <c r="O3000">
        <f t="shared" si="188"/>
        <v>2</v>
      </c>
      <c r="P3000" s="11">
        <f t="shared" si="191"/>
        <v>15.75</v>
      </c>
      <c r="Q3000" s="13" t="s">
        <v>8315</v>
      </c>
      <c r="R3000" t="s">
        <v>8356</v>
      </c>
      <c r="S3000" s="17">
        <f t="shared" si="189"/>
        <v>42128.615682870368</v>
      </c>
      <c r="T3000" s="17">
        <f t="shared" si="190"/>
        <v>42188.615682870368</v>
      </c>
    </row>
    <row r="3001" spans="1:20" ht="48" hidden="1" x14ac:dyDescent="0.2">
      <c r="A3001">
        <v>2879</v>
      </c>
      <c r="B3001" s="9" t="s">
        <v>2879</v>
      </c>
      <c r="C3001" s="3" t="s">
        <v>6989</v>
      </c>
      <c r="D3001" s="5">
        <v>11200</v>
      </c>
      <c r="E3001" s="7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8269</v>
      </c>
      <c r="O3001">
        <f t="shared" si="188"/>
        <v>0</v>
      </c>
      <c r="P3001" s="11">
        <f t="shared" si="191"/>
        <v>29</v>
      </c>
      <c r="Q3001" s="13" t="s">
        <v>8315</v>
      </c>
      <c r="R3001" t="s">
        <v>8356</v>
      </c>
      <c r="S3001" s="17">
        <f t="shared" si="189"/>
        <v>42359.725243055553</v>
      </c>
      <c r="T3001" s="17">
        <f t="shared" si="190"/>
        <v>42389.725243055553</v>
      </c>
    </row>
    <row r="3002" spans="1:20" ht="48" hidden="1" x14ac:dyDescent="0.2">
      <c r="A3002">
        <v>2880</v>
      </c>
      <c r="B3002" s="9" t="s">
        <v>2880</v>
      </c>
      <c r="C3002" s="3" t="s">
        <v>6990</v>
      </c>
      <c r="D3002" s="5">
        <v>12000</v>
      </c>
      <c r="E3002" s="7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8269</v>
      </c>
      <c r="O3002">
        <f t="shared" si="188"/>
        <v>23</v>
      </c>
      <c r="P3002" s="11">
        <f t="shared" si="191"/>
        <v>96.55</v>
      </c>
      <c r="Q3002" s="13" t="s">
        <v>8315</v>
      </c>
      <c r="R3002" t="s">
        <v>8356</v>
      </c>
      <c r="S3002" s="17">
        <f t="shared" si="189"/>
        <v>42192.905694444446</v>
      </c>
      <c r="T3002" s="17">
        <f t="shared" si="190"/>
        <v>42236.711805555555</v>
      </c>
    </row>
    <row r="3003" spans="1:20" ht="48" hidden="1" x14ac:dyDescent="0.2">
      <c r="A3003">
        <v>2881</v>
      </c>
      <c r="B3003" s="9" t="s">
        <v>2881</v>
      </c>
      <c r="C3003" s="3" t="s">
        <v>6991</v>
      </c>
      <c r="D3003" s="5">
        <v>5500</v>
      </c>
      <c r="E3003" s="7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8269</v>
      </c>
      <c r="O3003">
        <f t="shared" si="188"/>
        <v>0</v>
      </c>
      <c r="P3003" s="11">
        <f t="shared" si="191"/>
        <v>0</v>
      </c>
      <c r="Q3003" s="13" t="s">
        <v>8315</v>
      </c>
      <c r="R3003" t="s">
        <v>8356</v>
      </c>
      <c r="S3003" s="17">
        <f t="shared" si="189"/>
        <v>41916.597638888888</v>
      </c>
      <c r="T3003" s="17">
        <f t="shared" si="190"/>
        <v>41976.639305555553</v>
      </c>
    </row>
    <row r="3004" spans="1:20" ht="48" hidden="1" x14ac:dyDescent="0.2">
      <c r="A3004">
        <v>2882</v>
      </c>
      <c r="B3004" s="9" t="s">
        <v>2882</v>
      </c>
      <c r="C3004" s="3" t="s">
        <v>6992</v>
      </c>
      <c r="D3004" s="5">
        <v>750</v>
      </c>
      <c r="E3004" s="7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8269</v>
      </c>
      <c r="O3004">
        <f t="shared" si="188"/>
        <v>34</v>
      </c>
      <c r="P3004" s="11">
        <f t="shared" si="191"/>
        <v>63</v>
      </c>
      <c r="Q3004" s="13" t="s">
        <v>8315</v>
      </c>
      <c r="R3004" t="s">
        <v>8356</v>
      </c>
      <c r="S3004" s="17">
        <f t="shared" si="189"/>
        <v>42461.596273148149</v>
      </c>
      <c r="T3004" s="17">
        <f t="shared" si="190"/>
        <v>42491.596273148149</v>
      </c>
    </row>
    <row r="3005" spans="1:20" ht="48" hidden="1" x14ac:dyDescent="0.2">
      <c r="A3005">
        <v>2883</v>
      </c>
      <c r="B3005" s="9" t="s">
        <v>2883</v>
      </c>
      <c r="C3005" s="3" t="s">
        <v>6993</v>
      </c>
      <c r="D3005" s="5">
        <v>10000</v>
      </c>
      <c r="E3005" s="7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8269</v>
      </c>
      <c r="O3005">
        <f t="shared" si="188"/>
        <v>19</v>
      </c>
      <c r="P3005" s="11">
        <f t="shared" si="191"/>
        <v>381.6</v>
      </c>
      <c r="Q3005" s="13" t="s">
        <v>8315</v>
      </c>
      <c r="R3005" t="s">
        <v>8356</v>
      </c>
      <c r="S3005" s="17">
        <f t="shared" si="189"/>
        <v>42370.90320601852</v>
      </c>
      <c r="T3005" s="17">
        <f t="shared" si="190"/>
        <v>42406.207638888889</v>
      </c>
    </row>
    <row r="3006" spans="1:20" ht="32" hidden="1" x14ac:dyDescent="0.2">
      <c r="A3006">
        <v>2884</v>
      </c>
      <c r="B3006" s="9" t="s">
        <v>2884</v>
      </c>
      <c r="C3006" s="3" t="s">
        <v>6994</v>
      </c>
      <c r="D3006" s="5">
        <v>45000</v>
      </c>
      <c r="E3006" s="7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8269</v>
      </c>
      <c r="O3006">
        <f t="shared" si="188"/>
        <v>0</v>
      </c>
      <c r="P3006" s="11">
        <f t="shared" si="191"/>
        <v>46.25</v>
      </c>
      <c r="Q3006" s="13" t="s">
        <v>8315</v>
      </c>
      <c r="R3006" t="s">
        <v>8356</v>
      </c>
      <c r="S3006" s="17">
        <f t="shared" si="189"/>
        <v>41948.727256944447</v>
      </c>
      <c r="T3006" s="17">
        <f t="shared" si="190"/>
        <v>41978.727256944447</v>
      </c>
    </row>
    <row r="3007" spans="1:20" ht="32" hidden="1" x14ac:dyDescent="0.2">
      <c r="A3007">
        <v>2885</v>
      </c>
      <c r="B3007" s="9" t="s">
        <v>2885</v>
      </c>
      <c r="C3007" s="3" t="s">
        <v>6995</v>
      </c>
      <c r="D3007" s="5">
        <v>400</v>
      </c>
      <c r="E3007" s="7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8269</v>
      </c>
      <c r="O3007">
        <f t="shared" si="188"/>
        <v>33</v>
      </c>
      <c r="P3007" s="11">
        <f t="shared" si="191"/>
        <v>26</v>
      </c>
      <c r="Q3007" s="13" t="s">
        <v>8315</v>
      </c>
      <c r="R3007" t="s">
        <v>8356</v>
      </c>
      <c r="S3007" s="17">
        <f t="shared" si="189"/>
        <v>42047.07640046296</v>
      </c>
      <c r="T3007" s="17">
        <f t="shared" si="190"/>
        <v>42077.034733796296</v>
      </c>
    </row>
    <row r="3008" spans="1:20" ht="48" hidden="1" x14ac:dyDescent="0.2">
      <c r="A3008">
        <v>2886</v>
      </c>
      <c r="B3008" s="9" t="s">
        <v>2886</v>
      </c>
      <c r="C3008" s="3" t="s">
        <v>6996</v>
      </c>
      <c r="D3008" s="5">
        <v>200</v>
      </c>
      <c r="E3008" s="7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8269</v>
      </c>
      <c r="O3008">
        <f t="shared" si="188"/>
        <v>5</v>
      </c>
      <c r="P3008" s="11">
        <f t="shared" si="191"/>
        <v>10</v>
      </c>
      <c r="Q3008" s="13" t="s">
        <v>8315</v>
      </c>
      <c r="R3008" t="s">
        <v>8356</v>
      </c>
      <c r="S3008" s="17">
        <f t="shared" si="189"/>
        <v>42261.632916666669</v>
      </c>
      <c r="T3008" s="17">
        <f t="shared" si="190"/>
        <v>42266.165972222225</v>
      </c>
    </row>
    <row r="3009" spans="1:20" ht="48" hidden="1" x14ac:dyDescent="0.2">
      <c r="A3009">
        <v>2887</v>
      </c>
      <c r="B3009" s="9" t="s">
        <v>2887</v>
      </c>
      <c r="C3009" s="3" t="s">
        <v>6997</v>
      </c>
      <c r="D3009" s="5">
        <v>3000</v>
      </c>
      <c r="E3009" s="7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8269</v>
      </c>
      <c r="O3009">
        <f t="shared" si="188"/>
        <v>0</v>
      </c>
      <c r="P3009" s="11">
        <f t="shared" si="191"/>
        <v>5</v>
      </c>
      <c r="Q3009" s="13" t="s">
        <v>8315</v>
      </c>
      <c r="R3009" t="s">
        <v>8356</v>
      </c>
      <c r="S3009" s="17">
        <f t="shared" si="189"/>
        <v>41985.427361111113</v>
      </c>
      <c r="T3009" s="17">
        <f t="shared" si="190"/>
        <v>42015.427361111113</v>
      </c>
    </row>
    <row r="3010" spans="1:20" ht="48" hidden="1" x14ac:dyDescent="0.2">
      <c r="A3010">
        <v>2888</v>
      </c>
      <c r="B3010" s="9" t="s">
        <v>2888</v>
      </c>
      <c r="C3010" s="3" t="s">
        <v>6998</v>
      </c>
      <c r="D3010" s="5">
        <v>30000</v>
      </c>
      <c r="E3010" s="7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8269</v>
      </c>
      <c r="O3010">
        <f t="shared" ref="O3010:O3073" si="192">ROUND(E3010/D3010*100,0)</f>
        <v>0</v>
      </c>
      <c r="P3010" s="11">
        <f t="shared" si="191"/>
        <v>0</v>
      </c>
      <c r="Q3010" s="13" t="s">
        <v>8315</v>
      </c>
      <c r="R3010" t="s">
        <v>8356</v>
      </c>
      <c r="S3010" s="17">
        <f t="shared" si="189"/>
        <v>41922.535185185188</v>
      </c>
      <c r="T3010" s="17">
        <f t="shared" si="190"/>
        <v>41930.207638888889</v>
      </c>
    </row>
    <row r="3011" spans="1:20" ht="48" hidden="1" x14ac:dyDescent="0.2">
      <c r="A3011">
        <v>2889</v>
      </c>
      <c r="B3011" s="9" t="s">
        <v>2889</v>
      </c>
      <c r="C3011" s="3" t="s">
        <v>6999</v>
      </c>
      <c r="D3011" s="5">
        <v>3000</v>
      </c>
      <c r="E3011" s="7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8269</v>
      </c>
      <c r="O3011">
        <f t="shared" si="192"/>
        <v>38</v>
      </c>
      <c r="P3011" s="11">
        <f t="shared" si="191"/>
        <v>81.569999999999993</v>
      </c>
      <c r="Q3011" s="13" t="s">
        <v>8315</v>
      </c>
      <c r="R3011" t="s">
        <v>8356</v>
      </c>
      <c r="S3011" s="17">
        <f t="shared" ref="S3011:S3074" si="193">(((J3011/60)/60)/24)+DATE(1970,1,1)</f>
        <v>41850.863252314812</v>
      </c>
      <c r="T3011" s="17">
        <f t="shared" ref="T3011:T3074" si="194">(((I3011/60)/60)/24)+DATE(1970,1,1)</f>
        <v>41880.863252314812</v>
      </c>
    </row>
    <row r="3012" spans="1:20" ht="48" hidden="1" x14ac:dyDescent="0.2">
      <c r="A3012">
        <v>2890</v>
      </c>
      <c r="B3012" s="9" t="s">
        <v>2890</v>
      </c>
      <c r="C3012" s="3" t="s">
        <v>7000</v>
      </c>
      <c r="D3012" s="5">
        <v>2000</v>
      </c>
      <c r="E3012" s="7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8269</v>
      </c>
      <c r="O3012">
        <f t="shared" si="192"/>
        <v>1</v>
      </c>
      <c r="P3012" s="11">
        <f t="shared" si="191"/>
        <v>7</v>
      </c>
      <c r="Q3012" s="13" t="s">
        <v>8315</v>
      </c>
      <c r="R3012" t="s">
        <v>8356</v>
      </c>
      <c r="S3012" s="17">
        <f t="shared" si="193"/>
        <v>41831.742962962962</v>
      </c>
      <c r="T3012" s="17">
        <f t="shared" si="194"/>
        <v>41860.125</v>
      </c>
    </row>
    <row r="3013" spans="1:20" ht="48" hidden="1" x14ac:dyDescent="0.2">
      <c r="A3013">
        <v>2891</v>
      </c>
      <c r="B3013" s="9" t="s">
        <v>2891</v>
      </c>
      <c r="C3013" s="3" t="s">
        <v>7001</v>
      </c>
      <c r="D3013" s="5">
        <v>10000</v>
      </c>
      <c r="E3013" s="7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8269</v>
      </c>
      <c r="O3013">
        <f t="shared" si="192"/>
        <v>3</v>
      </c>
      <c r="P3013" s="11">
        <f t="shared" si="191"/>
        <v>27.3</v>
      </c>
      <c r="Q3013" s="13" t="s">
        <v>8315</v>
      </c>
      <c r="R3013" t="s">
        <v>8356</v>
      </c>
      <c r="S3013" s="17">
        <f t="shared" si="193"/>
        <v>42415.883425925931</v>
      </c>
      <c r="T3013" s="17">
        <f t="shared" si="194"/>
        <v>42475.84175925926</v>
      </c>
    </row>
    <row r="3014" spans="1:20" ht="48" hidden="1" x14ac:dyDescent="0.2">
      <c r="A3014">
        <v>2892</v>
      </c>
      <c r="B3014" s="9" t="s">
        <v>2892</v>
      </c>
      <c r="C3014" s="3" t="s">
        <v>7002</v>
      </c>
      <c r="D3014" s="5">
        <v>5500</v>
      </c>
      <c r="E3014" s="7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>
        <f t="shared" si="192"/>
        <v>9</v>
      </c>
      <c r="P3014" s="11">
        <f t="shared" si="191"/>
        <v>29.41</v>
      </c>
      <c r="Q3014" s="13" t="s">
        <v>8315</v>
      </c>
      <c r="R3014" t="s">
        <v>8356</v>
      </c>
      <c r="S3014" s="17">
        <f t="shared" si="193"/>
        <v>41869.714166666665</v>
      </c>
      <c r="T3014" s="17">
        <f t="shared" si="194"/>
        <v>41876.875</v>
      </c>
    </row>
    <row r="3015" spans="1:20" ht="16" hidden="1" x14ac:dyDescent="0.2">
      <c r="A3015">
        <v>2893</v>
      </c>
      <c r="B3015" s="9" t="s">
        <v>2893</v>
      </c>
      <c r="C3015" s="3" t="s">
        <v>7003</v>
      </c>
      <c r="D3015" s="5">
        <v>5000</v>
      </c>
      <c r="E3015" s="7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8269</v>
      </c>
      <c r="O3015">
        <f t="shared" si="192"/>
        <v>1</v>
      </c>
      <c r="P3015" s="11">
        <f t="shared" si="191"/>
        <v>12.5</v>
      </c>
      <c r="Q3015" s="13" t="s">
        <v>8315</v>
      </c>
      <c r="R3015" t="s">
        <v>8356</v>
      </c>
      <c r="S3015" s="17">
        <f t="shared" si="193"/>
        <v>41953.773090277777</v>
      </c>
      <c r="T3015" s="17">
        <f t="shared" si="194"/>
        <v>42013.083333333328</v>
      </c>
    </row>
    <row r="3016" spans="1:20" ht="32" hidden="1" x14ac:dyDescent="0.2">
      <c r="A3016">
        <v>2894</v>
      </c>
      <c r="B3016" s="9" t="s">
        <v>2894</v>
      </c>
      <c r="C3016" s="3" t="s">
        <v>7004</v>
      </c>
      <c r="D3016" s="5">
        <v>50000</v>
      </c>
      <c r="E3016" s="7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8269</v>
      </c>
      <c r="O3016">
        <f t="shared" si="192"/>
        <v>0</v>
      </c>
      <c r="P3016" s="11">
        <f t="shared" si="191"/>
        <v>0</v>
      </c>
      <c r="Q3016" s="13" t="s">
        <v>8315</v>
      </c>
      <c r="R3016" t="s">
        <v>8356</v>
      </c>
      <c r="S3016" s="17">
        <f t="shared" si="193"/>
        <v>42037.986284722225</v>
      </c>
      <c r="T3016" s="17">
        <f t="shared" si="194"/>
        <v>42097.944618055553</v>
      </c>
    </row>
    <row r="3017" spans="1:20" ht="48" hidden="1" x14ac:dyDescent="0.2">
      <c r="A3017">
        <v>2895</v>
      </c>
      <c r="B3017" s="9" t="s">
        <v>2895</v>
      </c>
      <c r="C3017" s="3" t="s">
        <v>7005</v>
      </c>
      <c r="D3017" s="5">
        <v>500</v>
      </c>
      <c r="E3017" s="7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8269</v>
      </c>
      <c r="O3017">
        <f t="shared" si="192"/>
        <v>5</v>
      </c>
      <c r="P3017" s="11">
        <f t="shared" si="191"/>
        <v>5.75</v>
      </c>
      <c r="Q3017" s="13" t="s">
        <v>8315</v>
      </c>
      <c r="R3017" t="s">
        <v>8356</v>
      </c>
      <c r="S3017" s="17">
        <f t="shared" si="193"/>
        <v>41811.555462962962</v>
      </c>
      <c r="T3017" s="17">
        <f t="shared" si="194"/>
        <v>41812.875</v>
      </c>
    </row>
    <row r="3018" spans="1:20" ht="48" hidden="1" x14ac:dyDescent="0.2">
      <c r="A3018">
        <v>2896</v>
      </c>
      <c r="B3018" s="9" t="s">
        <v>2896</v>
      </c>
      <c r="C3018" s="3" t="s">
        <v>7006</v>
      </c>
      <c r="D3018" s="5">
        <v>3000</v>
      </c>
      <c r="E3018" s="7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8269</v>
      </c>
      <c r="O3018">
        <f t="shared" si="192"/>
        <v>21</v>
      </c>
      <c r="P3018" s="11">
        <f t="shared" si="191"/>
        <v>52.08</v>
      </c>
      <c r="Q3018" s="13" t="s">
        <v>8315</v>
      </c>
      <c r="R3018" t="s">
        <v>8356</v>
      </c>
      <c r="S3018" s="17">
        <f t="shared" si="193"/>
        <v>42701.908807870372</v>
      </c>
      <c r="T3018" s="17">
        <f t="shared" si="194"/>
        <v>42716.25</v>
      </c>
    </row>
    <row r="3019" spans="1:20" ht="48" hidden="1" x14ac:dyDescent="0.2">
      <c r="A3019">
        <v>2897</v>
      </c>
      <c r="B3019" s="9" t="s">
        <v>2897</v>
      </c>
      <c r="C3019" s="3" t="s">
        <v>7007</v>
      </c>
      <c r="D3019" s="5">
        <v>12000</v>
      </c>
      <c r="E3019" s="7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8269</v>
      </c>
      <c r="O3019">
        <f t="shared" si="192"/>
        <v>5</v>
      </c>
      <c r="P3019" s="11">
        <f t="shared" si="191"/>
        <v>183.33</v>
      </c>
      <c r="Q3019" s="13" t="s">
        <v>8315</v>
      </c>
      <c r="R3019" t="s">
        <v>8356</v>
      </c>
      <c r="S3019" s="17">
        <f t="shared" si="193"/>
        <v>42258.646504629629</v>
      </c>
      <c r="T3019" s="17">
        <f t="shared" si="194"/>
        <v>42288.645196759258</v>
      </c>
    </row>
    <row r="3020" spans="1:20" ht="48" hidden="1" x14ac:dyDescent="0.2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8269</v>
      </c>
      <c r="O3020">
        <f t="shared" si="192"/>
        <v>4</v>
      </c>
      <c r="P3020" s="11">
        <f t="shared" si="191"/>
        <v>26.33</v>
      </c>
      <c r="Q3020" s="13" t="s">
        <v>8315</v>
      </c>
      <c r="R3020" t="s">
        <v>8356</v>
      </c>
      <c r="S3020" s="17">
        <f t="shared" si="193"/>
        <v>42278.664965277778</v>
      </c>
      <c r="T3020" s="17">
        <f t="shared" si="194"/>
        <v>42308.664965277778</v>
      </c>
    </row>
    <row r="3021" spans="1:20" ht="48" hidden="1" x14ac:dyDescent="0.2">
      <c r="A3021">
        <v>2899</v>
      </c>
      <c r="B3021" s="9" t="s">
        <v>2899</v>
      </c>
      <c r="C3021" s="3" t="s">
        <v>7009</v>
      </c>
      <c r="D3021" s="5">
        <v>10000</v>
      </c>
      <c r="E3021" s="7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8269</v>
      </c>
      <c r="O3021">
        <f t="shared" si="192"/>
        <v>0</v>
      </c>
      <c r="P3021" s="11">
        <f t="shared" si="191"/>
        <v>0</v>
      </c>
      <c r="Q3021" s="13" t="s">
        <v>8315</v>
      </c>
      <c r="R3021" t="s">
        <v>8356</v>
      </c>
      <c r="S3021" s="17">
        <f t="shared" si="193"/>
        <v>42515.078217592592</v>
      </c>
      <c r="T3021" s="17">
        <f t="shared" si="194"/>
        <v>42575.078217592592</v>
      </c>
    </row>
    <row r="3022" spans="1:20" ht="48" hidden="1" x14ac:dyDescent="0.2">
      <c r="A3022">
        <v>2900</v>
      </c>
      <c r="B3022" s="9" t="s">
        <v>2900</v>
      </c>
      <c r="C3022" s="3" t="s">
        <v>7010</v>
      </c>
      <c r="D3022" s="5">
        <v>5500</v>
      </c>
      <c r="E3022" s="7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8269</v>
      </c>
      <c r="O3022">
        <f t="shared" si="192"/>
        <v>62</v>
      </c>
      <c r="P3022" s="11">
        <f t="shared" si="191"/>
        <v>486.43</v>
      </c>
      <c r="Q3022" s="13" t="s">
        <v>8315</v>
      </c>
      <c r="R3022" t="s">
        <v>8356</v>
      </c>
      <c r="S3022" s="17">
        <f t="shared" si="193"/>
        <v>41830.234166666669</v>
      </c>
      <c r="T3022" s="17">
        <f t="shared" si="194"/>
        <v>41860.234166666669</v>
      </c>
    </row>
    <row r="3023" spans="1:20" ht="48" hidden="1" x14ac:dyDescent="0.2">
      <c r="A3023">
        <v>2901</v>
      </c>
      <c r="B3023" s="9" t="s">
        <v>2901</v>
      </c>
      <c r="C3023" s="3" t="s">
        <v>7011</v>
      </c>
      <c r="D3023" s="5">
        <v>750</v>
      </c>
      <c r="E3023" s="7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8269</v>
      </c>
      <c r="O3023">
        <f t="shared" si="192"/>
        <v>1</v>
      </c>
      <c r="P3023" s="11">
        <f t="shared" si="191"/>
        <v>3</v>
      </c>
      <c r="Q3023" s="13" t="s">
        <v>8315</v>
      </c>
      <c r="R3023" t="s">
        <v>8356</v>
      </c>
      <c r="S3023" s="17">
        <f t="shared" si="193"/>
        <v>41982.904386574075</v>
      </c>
      <c r="T3023" s="17">
        <f t="shared" si="194"/>
        <v>42042.904386574075</v>
      </c>
    </row>
    <row r="3024" spans="1:20" ht="32" hidden="1" x14ac:dyDescent="0.2">
      <c r="A3024">
        <v>2902</v>
      </c>
      <c r="B3024" s="9" t="s">
        <v>2902</v>
      </c>
      <c r="C3024" s="3" t="s">
        <v>7012</v>
      </c>
      <c r="D3024" s="5">
        <v>150000</v>
      </c>
      <c r="E3024" s="7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8269</v>
      </c>
      <c r="O3024">
        <f t="shared" si="192"/>
        <v>0</v>
      </c>
      <c r="P3024" s="11">
        <f t="shared" si="191"/>
        <v>25</v>
      </c>
      <c r="Q3024" s="13" t="s">
        <v>8315</v>
      </c>
      <c r="R3024" t="s">
        <v>8356</v>
      </c>
      <c r="S3024" s="17">
        <f t="shared" si="193"/>
        <v>42210.439768518518</v>
      </c>
      <c r="T3024" s="17">
        <f t="shared" si="194"/>
        <v>42240.439768518518</v>
      </c>
    </row>
    <row r="3025" spans="1:20" ht="48" hidden="1" x14ac:dyDescent="0.2">
      <c r="A3025">
        <v>2903</v>
      </c>
      <c r="B3025" s="9" t="s">
        <v>2903</v>
      </c>
      <c r="C3025" s="3" t="s">
        <v>7013</v>
      </c>
      <c r="D3025" s="5">
        <v>5000</v>
      </c>
      <c r="E3025" s="7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8269</v>
      </c>
      <c r="O3025">
        <f t="shared" si="192"/>
        <v>1</v>
      </c>
      <c r="P3025" s="11">
        <f t="shared" si="191"/>
        <v>9.75</v>
      </c>
      <c r="Q3025" s="13" t="s">
        <v>8315</v>
      </c>
      <c r="R3025" t="s">
        <v>8356</v>
      </c>
      <c r="S3025" s="17">
        <f t="shared" si="193"/>
        <v>42196.166874999995</v>
      </c>
      <c r="T3025" s="17">
        <f t="shared" si="194"/>
        <v>42256.166874999995</v>
      </c>
    </row>
    <row r="3026" spans="1:20" ht="48" hidden="1" x14ac:dyDescent="0.2">
      <c r="A3026">
        <v>2904</v>
      </c>
      <c r="B3026" s="9" t="s">
        <v>2904</v>
      </c>
      <c r="C3026" s="3" t="s">
        <v>7014</v>
      </c>
      <c r="D3026" s="5">
        <v>1500</v>
      </c>
      <c r="E3026" s="7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8269</v>
      </c>
      <c r="O3026">
        <f t="shared" si="192"/>
        <v>5</v>
      </c>
      <c r="P3026" s="11">
        <f t="shared" si="191"/>
        <v>18.75</v>
      </c>
      <c r="Q3026" s="13" t="s">
        <v>8315</v>
      </c>
      <c r="R3026" t="s">
        <v>8356</v>
      </c>
      <c r="S3026" s="17">
        <f t="shared" si="193"/>
        <v>41940.967951388891</v>
      </c>
      <c r="T3026" s="17">
        <f t="shared" si="194"/>
        <v>41952.5</v>
      </c>
    </row>
    <row r="3027" spans="1:20" ht="48" hidden="1" x14ac:dyDescent="0.2">
      <c r="A3027">
        <v>2905</v>
      </c>
      <c r="B3027" s="9" t="s">
        <v>2905</v>
      </c>
      <c r="C3027" s="3" t="s">
        <v>7015</v>
      </c>
      <c r="D3027" s="5">
        <v>3500</v>
      </c>
      <c r="E3027" s="7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8269</v>
      </c>
      <c r="O3027">
        <f t="shared" si="192"/>
        <v>18</v>
      </c>
      <c r="P3027" s="11">
        <f t="shared" si="191"/>
        <v>36.590000000000003</v>
      </c>
      <c r="Q3027" s="13" t="s">
        <v>8315</v>
      </c>
      <c r="R3027" t="s">
        <v>8356</v>
      </c>
      <c r="S3027" s="17">
        <f t="shared" si="193"/>
        <v>42606.056863425925</v>
      </c>
      <c r="T3027" s="17">
        <f t="shared" si="194"/>
        <v>42620.056863425925</v>
      </c>
    </row>
    <row r="3028" spans="1:20" ht="48" hidden="1" x14ac:dyDescent="0.2">
      <c r="A3028">
        <v>2906</v>
      </c>
      <c r="B3028" s="9" t="s">
        <v>2906</v>
      </c>
      <c r="C3028" s="3" t="s">
        <v>7016</v>
      </c>
      <c r="D3028" s="5">
        <v>6000</v>
      </c>
      <c r="E3028" s="7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8269</v>
      </c>
      <c r="O3028">
        <f t="shared" si="192"/>
        <v>9</v>
      </c>
      <c r="P3028" s="11">
        <f t="shared" si="191"/>
        <v>80.709999999999994</v>
      </c>
      <c r="Q3028" s="13" t="s">
        <v>8315</v>
      </c>
      <c r="R3028" t="s">
        <v>8356</v>
      </c>
      <c r="S3028" s="17">
        <f t="shared" si="193"/>
        <v>42199.648912037039</v>
      </c>
      <c r="T3028" s="17">
        <f t="shared" si="194"/>
        <v>42217.041666666672</v>
      </c>
    </row>
    <row r="3029" spans="1:20" ht="48" hidden="1" x14ac:dyDescent="0.2">
      <c r="A3029">
        <v>2907</v>
      </c>
      <c r="B3029" s="9" t="s">
        <v>2907</v>
      </c>
      <c r="C3029" s="3" t="s">
        <v>7017</v>
      </c>
      <c r="D3029" s="5">
        <v>2500</v>
      </c>
      <c r="E3029" s="7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8269</v>
      </c>
      <c r="O3029">
        <f t="shared" si="192"/>
        <v>0</v>
      </c>
      <c r="P3029" s="11">
        <f t="shared" si="191"/>
        <v>1</v>
      </c>
      <c r="Q3029" s="13" t="s">
        <v>8315</v>
      </c>
      <c r="R3029" t="s">
        <v>8356</v>
      </c>
      <c r="S3029" s="17">
        <f t="shared" si="193"/>
        <v>42444.877743055549</v>
      </c>
      <c r="T3029" s="17">
        <f t="shared" si="194"/>
        <v>42504.877743055549</v>
      </c>
    </row>
    <row r="3030" spans="1:20" ht="64" hidden="1" x14ac:dyDescent="0.2">
      <c r="A3030">
        <v>2908</v>
      </c>
      <c r="B3030" s="9" t="s">
        <v>2908</v>
      </c>
      <c r="C3030" s="3" t="s">
        <v>7018</v>
      </c>
      <c r="D3030" s="5">
        <v>9600</v>
      </c>
      <c r="E3030" s="7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8269</v>
      </c>
      <c r="O3030">
        <f t="shared" si="192"/>
        <v>3</v>
      </c>
      <c r="P3030" s="11">
        <f t="shared" si="191"/>
        <v>52.8</v>
      </c>
      <c r="Q3030" s="13" t="s">
        <v>8315</v>
      </c>
      <c r="R3030" t="s">
        <v>8356</v>
      </c>
      <c r="S3030" s="17">
        <f t="shared" si="193"/>
        <v>42499.731701388882</v>
      </c>
      <c r="T3030" s="17">
        <f t="shared" si="194"/>
        <v>42529.731701388882</v>
      </c>
    </row>
    <row r="3031" spans="1:20" ht="48" hidden="1" x14ac:dyDescent="0.2">
      <c r="A3031">
        <v>2909</v>
      </c>
      <c r="B3031" s="9" t="s">
        <v>2909</v>
      </c>
      <c r="C3031" s="3" t="s">
        <v>7019</v>
      </c>
      <c r="D3031" s="5">
        <v>180000</v>
      </c>
      <c r="E3031" s="7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8269</v>
      </c>
      <c r="O3031">
        <f t="shared" si="192"/>
        <v>0</v>
      </c>
      <c r="P3031" s="11">
        <f t="shared" si="191"/>
        <v>20</v>
      </c>
      <c r="Q3031" s="13" t="s">
        <v>8315</v>
      </c>
      <c r="R3031" t="s">
        <v>8356</v>
      </c>
      <c r="S3031" s="17">
        <f t="shared" si="193"/>
        <v>41929.266215277778</v>
      </c>
      <c r="T3031" s="17">
        <f t="shared" si="194"/>
        <v>41968.823611111111</v>
      </c>
    </row>
    <row r="3032" spans="1:20" ht="48" hidden="1" x14ac:dyDescent="0.2">
      <c r="A3032">
        <v>2910</v>
      </c>
      <c r="B3032" s="9" t="s">
        <v>2910</v>
      </c>
      <c r="C3032" s="3" t="s">
        <v>7020</v>
      </c>
      <c r="D3032" s="5">
        <v>30000</v>
      </c>
      <c r="E3032" s="7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8269</v>
      </c>
      <c r="O3032">
        <f t="shared" si="192"/>
        <v>0</v>
      </c>
      <c r="P3032" s="11">
        <f t="shared" si="191"/>
        <v>1</v>
      </c>
      <c r="Q3032" s="13" t="s">
        <v>8315</v>
      </c>
      <c r="R3032" t="s">
        <v>8356</v>
      </c>
      <c r="S3032" s="17">
        <f t="shared" si="193"/>
        <v>42107.841284722221</v>
      </c>
      <c r="T3032" s="17">
        <f t="shared" si="194"/>
        <v>42167.841284722221</v>
      </c>
    </row>
    <row r="3033" spans="1:20" ht="48" hidden="1" x14ac:dyDescent="0.2">
      <c r="A3033">
        <v>2911</v>
      </c>
      <c r="B3033" s="9" t="s">
        <v>2911</v>
      </c>
      <c r="C3033" s="3" t="s">
        <v>7021</v>
      </c>
      <c r="D3033" s="5">
        <v>1800</v>
      </c>
      <c r="E3033" s="7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8269</v>
      </c>
      <c r="O3033">
        <f t="shared" si="192"/>
        <v>37</v>
      </c>
      <c r="P3033" s="11">
        <f t="shared" si="191"/>
        <v>46.93</v>
      </c>
      <c r="Q3033" s="13" t="s">
        <v>8315</v>
      </c>
      <c r="R3033" t="s">
        <v>8356</v>
      </c>
      <c r="S3033" s="17">
        <f t="shared" si="193"/>
        <v>42142.768819444449</v>
      </c>
      <c r="T3033" s="17">
        <f t="shared" si="194"/>
        <v>42182.768819444449</v>
      </c>
    </row>
    <row r="3034" spans="1:20" ht="48" hidden="1" x14ac:dyDescent="0.2">
      <c r="A3034">
        <v>2912</v>
      </c>
      <c r="B3034" s="9" t="s">
        <v>2912</v>
      </c>
      <c r="C3034" s="3" t="s">
        <v>7022</v>
      </c>
      <c r="D3034" s="5">
        <v>14440</v>
      </c>
      <c r="E3034" s="7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8269</v>
      </c>
      <c r="O3034">
        <f t="shared" si="192"/>
        <v>14</v>
      </c>
      <c r="P3034" s="11">
        <f t="shared" si="191"/>
        <v>78.08</v>
      </c>
      <c r="Q3034" s="13" t="s">
        <v>8315</v>
      </c>
      <c r="R3034" t="s">
        <v>8356</v>
      </c>
      <c r="S3034" s="17">
        <f t="shared" si="193"/>
        <v>42354.131643518514</v>
      </c>
      <c r="T3034" s="17">
        <f t="shared" si="194"/>
        <v>42384.131643518514</v>
      </c>
    </row>
    <row r="3035" spans="1:20" ht="48" hidden="1" x14ac:dyDescent="0.2">
      <c r="A3035">
        <v>2913</v>
      </c>
      <c r="B3035" s="9" t="s">
        <v>2913</v>
      </c>
      <c r="C3035" s="3" t="s">
        <v>7023</v>
      </c>
      <c r="D3035" s="5">
        <v>10000</v>
      </c>
      <c r="E3035" s="7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8269</v>
      </c>
      <c r="O3035">
        <f t="shared" si="192"/>
        <v>0</v>
      </c>
      <c r="P3035" s="11">
        <f t="shared" si="191"/>
        <v>1</v>
      </c>
      <c r="Q3035" s="13" t="s">
        <v>8315</v>
      </c>
      <c r="R3035" t="s">
        <v>8356</v>
      </c>
      <c r="S3035" s="17">
        <f t="shared" si="193"/>
        <v>41828.922905092593</v>
      </c>
      <c r="T3035" s="17">
        <f t="shared" si="194"/>
        <v>41888.922905092593</v>
      </c>
    </row>
    <row r="3036" spans="1:20" ht="32" hidden="1" x14ac:dyDescent="0.2">
      <c r="A3036">
        <v>2914</v>
      </c>
      <c r="B3036" s="9" t="s">
        <v>2914</v>
      </c>
      <c r="C3036" s="3" t="s">
        <v>7024</v>
      </c>
      <c r="D3036" s="5">
        <v>25000</v>
      </c>
      <c r="E3036" s="7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8269</v>
      </c>
      <c r="O3036">
        <f t="shared" si="192"/>
        <v>0</v>
      </c>
      <c r="P3036" s="11">
        <f t="shared" si="191"/>
        <v>1</v>
      </c>
      <c r="Q3036" s="13" t="s">
        <v>8315</v>
      </c>
      <c r="R3036" t="s">
        <v>8356</v>
      </c>
      <c r="S3036" s="17">
        <f t="shared" si="193"/>
        <v>42017.907337962963</v>
      </c>
      <c r="T3036" s="17">
        <f t="shared" si="194"/>
        <v>42077.865671296298</v>
      </c>
    </row>
    <row r="3037" spans="1:20" ht="48" hidden="1" x14ac:dyDescent="0.2">
      <c r="A3037">
        <v>2915</v>
      </c>
      <c r="B3037" s="9" t="s">
        <v>2915</v>
      </c>
      <c r="C3037" s="3" t="s">
        <v>7025</v>
      </c>
      <c r="D3037" s="5">
        <v>1000</v>
      </c>
      <c r="E3037" s="7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8269</v>
      </c>
      <c r="O3037">
        <f t="shared" si="192"/>
        <v>61</v>
      </c>
      <c r="P3037" s="11">
        <f t="shared" si="191"/>
        <v>203.67</v>
      </c>
      <c r="Q3037" s="13" t="s">
        <v>8315</v>
      </c>
      <c r="R3037" t="s">
        <v>8356</v>
      </c>
      <c r="S3037" s="17">
        <f t="shared" si="193"/>
        <v>42415.398032407407</v>
      </c>
      <c r="T3037" s="17">
        <f t="shared" si="194"/>
        <v>42445.356365740736</v>
      </c>
    </row>
    <row r="3038" spans="1:20" ht="32" hidden="1" x14ac:dyDescent="0.2">
      <c r="A3038">
        <v>2916</v>
      </c>
      <c r="B3038" s="9" t="s">
        <v>2916</v>
      </c>
      <c r="C3038" s="3" t="s">
        <v>7026</v>
      </c>
      <c r="D3038" s="5">
        <v>1850</v>
      </c>
      <c r="E3038" s="7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8269</v>
      </c>
      <c r="O3038">
        <f t="shared" si="192"/>
        <v>8</v>
      </c>
      <c r="P3038" s="11">
        <f t="shared" si="191"/>
        <v>20.71</v>
      </c>
      <c r="Q3038" s="13" t="s">
        <v>8315</v>
      </c>
      <c r="R3038" t="s">
        <v>8356</v>
      </c>
      <c r="S3038" s="17">
        <f t="shared" si="193"/>
        <v>41755.476724537039</v>
      </c>
      <c r="T3038" s="17">
        <f t="shared" si="194"/>
        <v>41778.476724537039</v>
      </c>
    </row>
    <row r="3039" spans="1:20" ht="48" hidden="1" x14ac:dyDescent="0.2">
      <c r="A3039">
        <v>2917</v>
      </c>
      <c r="B3039" s="9" t="s">
        <v>2917</v>
      </c>
      <c r="C3039" s="3" t="s">
        <v>7027</v>
      </c>
      <c r="D3039" s="5">
        <v>2000</v>
      </c>
      <c r="E3039" s="7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8269</v>
      </c>
      <c r="O3039">
        <f t="shared" si="192"/>
        <v>22</v>
      </c>
      <c r="P3039" s="11">
        <f t="shared" ref="P3039:P3102" si="195">IFERROR(ROUND(E3039/L3039,2),0)</f>
        <v>48.56</v>
      </c>
      <c r="Q3039" s="13" t="s">
        <v>8315</v>
      </c>
      <c r="R3039" t="s">
        <v>8356</v>
      </c>
      <c r="S3039" s="17">
        <f t="shared" si="193"/>
        <v>42245.234340277777</v>
      </c>
      <c r="T3039" s="17">
        <f t="shared" si="194"/>
        <v>42263.234340277777</v>
      </c>
    </row>
    <row r="3040" spans="1:20" ht="48" hidden="1" x14ac:dyDescent="0.2">
      <c r="A3040">
        <v>2918</v>
      </c>
      <c r="B3040" s="9" t="s">
        <v>2918</v>
      </c>
      <c r="C3040" s="3" t="s">
        <v>7028</v>
      </c>
      <c r="D3040" s="5">
        <v>5000</v>
      </c>
      <c r="E3040" s="7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8269</v>
      </c>
      <c r="O3040">
        <f t="shared" si="192"/>
        <v>27</v>
      </c>
      <c r="P3040" s="11">
        <f t="shared" si="195"/>
        <v>68.099999999999994</v>
      </c>
      <c r="Q3040" s="13" t="s">
        <v>8315</v>
      </c>
      <c r="R3040" t="s">
        <v>8356</v>
      </c>
      <c r="S3040" s="17">
        <f t="shared" si="193"/>
        <v>42278.629710648151</v>
      </c>
      <c r="T3040" s="17">
        <f t="shared" si="194"/>
        <v>42306.629710648151</v>
      </c>
    </row>
    <row r="3041" spans="1:20" ht="48" hidden="1" x14ac:dyDescent="0.2">
      <c r="A3041">
        <v>2919</v>
      </c>
      <c r="B3041" s="9" t="s">
        <v>2919</v>
      </c>
      <c r="C3041" s="3" t="s">
        <v>7029</v>
      </c>
      <c r="D3041" s="5">
        <v>600</v>
      </c>
      <c r="E3041" s="7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8269</v>
      </c>
      <c r="O3041">
        <f t="shared" si="192"/>
        <v>9</v>
      </c>
      <c r="P3041" s="11">
        <f t="shared" si="195"/>
        <v>8.5</v>
      </c>
      <c r="Q3041" s="13" t="s">
        <v>8315</v>
      </c>
      <c r="R3041" t="s">
        <v>8356</v>
      </c>
      <c r="S3041" s="17">
        <f t="shared" si="193"/>
        <v>41826.61954861111</v>
      </c>
      <c r="T3041" s="17">
        <f t="shared" si="194"/>
        <v>41856.61954861111</v>
      </c>
    </row>
    <row r="3042" spans="1:20" ht="48" hidden="1" x14ac:dyDescent="0.2">
      <c r="A3042">
        <v>2920</v>
      </c>
      <c r="B3042" s="9" t="s">
        <v>2920</v>
      </c>
      <c r="C3042" s="3" t="s">
        <v>7030</v>
      </c>
      <c r="D3042" s="5">
        <v>2500</v>
      </c>
      <c r="E3042" s="7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8269</v>
      </c>
      <c r="O3042">
        <f t="shared" si="192"/>
        <v>27</v>
      </c>
      <c r="P3042" s="11">
        <f t="shared" si="195"/>
        <v>51.62</v>
      </c>
      <c r="Q3042" s="13" t="s">
        <v>8315</v>
      </c>
      <c r="R3042" t="s">
        <v>8356</v>
      </c>
      <c r="S3042" s="17">
        <f t="shared" si="193"/>
        <v>42058.792476851857</v>
      </c>
      <c r="T3042" s="17">
        <f t="shared" si="194"/>
        <v>42088.750810185185</v>
      </c>
    </row>
    <row r="3043" spans="1:20" ht="48" hidden="1" x14ac:dyDescent="0.2">
      <c r="A3043">
        <v>2961</v>
      </c>
      <c r="B3043" s="9" t="s">
        <v>2961</v>
      </c>
      <c r="C3043" s="3" t="s">
        <v>7071</v>
      </c>
      <c r="D3043" s="5">
        <v>5000</v>
      </c>
      <c r="E3043" s="7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8269</v>
      </c>
      <c r="O3043">
        <f t="shared" si="192"/>
        <v>110</v>
      </c>
      <c r="P3043" s="11">
        <f t="shared" si="195"/>
        <v>50.75</v>
      </c>
      <c r="Q3043" s="13" t="s">
        <v>8315</v>
      </c>
      <c r="R3043" t="s">
        <v>8356</v>
      </c>
      <c r="S3043" s="17">
        <f t="shared" si="193"/>
        <v>42061.212488425925</v>
      </c>
      <c r="T3043" s="17">
        <f t="shared" si="194"/>
        <v>42089.166666666672</v>
      </c>
    </row>
    <row r="3044" spans="1:20" ht="48" hidden="1" x14ac:dyDescent="0.2">
      <c r="A3044">
        <v>2962</v>
      </c>
      <c r="B3044" s="9" t="s">
        <v>2962</v>
      </c>
      <c r="C3044" s="3" t="s">
        <v>7072</v>
      </c>
      <c r="D3044" s="5">
        <v>1000</v>
      </c>
      <c r="E3044" s="7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8269</v>
      </c>
      <c r="O3044">
        <f t="shared" si="192"/>
        <v>122</v>
      </c>
      <c r="P3044" s="11">
        <f t="shared" si="195"/>
        <v>60.9</v>
      </c>
      <c r="Q3044" s="13" t="s">
        <v>8315</v>
      </c>
      <c r="R3044" t="s">
        <v>8356</v>
      </c>
      <c r="S3044" s="17">
        <f t="shared" si="193"/>
        <v>42036.24428240741</v>
      </c>
      <c r="T3044" s="17">
        <f t="shared" si="194"/>
        <v>42064.290972222225</v>
      </c>
    </row>
    <row r="3045" spans="1:20" ht="64" hidden="1" x14ac:dyDescent="0.2">
      <c r="A3045">
        <v>2963</v>
      </c>
      <c r="B3045" s="9" t="s">
        <v>2963</v>
      </c>
      <c r="C3045" s="3" t="s">
        <v>7073</v>
      </c>
      <c r="D3045" s="5">
        <v>10000</v>
      </c>
      <c r="E3045" s="7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8269</v>
      </c>
      <c r="O3045">
        <f t="shared" si="192"/>
        <v>107</v>
      </c>
      <c r="P3045" s="11">
        <f t="shared" si="195"/>
        <v>109.03</v>
      </c>
      <c r="Q3045" s="13" t="s">
        <v>8315</v>
      </c>
      <c r="R3045" t="s">
        <v>8356</v>
      </c>
      <c r="S3045" s="17">
        <f t="shared" si="193"/>
        <v>42157.470185185186</v>
      </c>
      <c r="T3045" s="17">
        <f t="shared" si="194"/>
        <v>42187.470185185186</v>
      </c>
    </row>
    <row r="3046" spans="1:20" ht="48" hidden="1" x14ac:dyDescent="0.2">
      <c r="A3046">
        <v>2964</v>
      </c>
      <c r="B3046" s="9" t="s">
        <v>2964</v>
      </c>
      <c r="C3046" s="3" t="s">
        <v>7074</v>
      </c>
      <c r="D3046" s="5">
        <v>5000</v>
      </c>
      <c r="E3046" s="7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8269</v>
      </c>
      <c r="O3046">
        <f t="shared" si="192"/>
        <v>101</v>
      </c>
      <c r="P3046" s="11">
        <f t="shared" si="195"/>
        <v>25.69</v>
      </c>
      <c r="Q3046" s="13" t="s">
        <v>8315</v>
      </c>
      <c r="R3046" t="s">
        <v>8356</v>
      </c>
      <c r="S3046" s="17">
        <f t="shared" si="193"/>
        <v>41827.909942129627</v>
      </c>
      <c r="T3046" s="17">
        <f t="shared" si="194"/>
        <v>41857.897222222222</v>
      </c>
    </row>
    <row r="3047" spans="1:20" ht="48" hidden="1" x14ac:dyDescent="0.2">
      <c r="A3047">
        <v>2965</v>
      </c>
      <c r="B3047" s="9" t="s">
        <v>2965</v>
      </c>
      <c r="C3047" s="3" t="s">
        <v>7075</v>
      </c>
      <c r="D3047" s="5">
        <v>1500</v>
      </c>
      <c r="E3047" s="7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8269</v>
      </c>
      <c r="O3047">
        <f t="shared" si="192"/>
        <v>109</v>
      </c>
      <c r="P3047" s="11">
        <f t="shared" si="195"/>
        <v>41.92</v>
      </c>
      <c r="Q3047" s="13" t="s">
        <v>8315</v>
      </c>
      <c r="R3047" t="s">
        <v>8356</v>
      </c>
      <c r="S3047" s="17">
        <f t="shared" si="193"/>
        <v>42162.729548611111</v>
      </c>
      <c r="T3047" s="17">
        <f t="shared" si="194"/>
        <v>42192.729548611111</v>
      </c>
    </row>
    <row r="3048" spans="1:20" ht="48" hidden="1" x14ac:dyDescent="0.2">
      <c r="A3048">
        <v>2966</v>
      </c>
      <c r="B3048" s="9" t="s">
        <v>2966</v>
      </c>
      <c r="C3048" s="3" t="s">
        <v>7076</v>
      </c>
      <c r="D3048" s="5">
        <v>10000</v>
      </c>
      <c r="E3048" s="7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8269</v>
      </c>
      <c r="O3048">
        <f t="shared" si="192"/>
        <v>114</v>
      </c>
      <c r="P3048" s="11">
        <f t="shared" si="195"/>
        <v>88.77</v>
      </c>
      <c r="Q3048" s="13" t="s">
        <v>8315</v>
      </c>
      <c r="R3048" t="s">
        <v>8356</v>
      </c>
      <c r="S3048" s="17">
        <f t="shared" si="193"/>
        <v>42233.738564814819</v>
      </c>
      <c r="T3048" s="17">
        <f t="shared" si="194"/>
        <v>42263.738564814819</v>
      </c>
    </row>
    <row r="3049" spans="1:20" ht="48" hidden="1" x14ac:dyDescent="0.2">
      <c r="A3049">
        <v>2967</v>
      </c>
      <c r="B3049" s="9" t="s">
        <v>2967</v>
      </c>
      <c r="C3049" s="3" t="s">
        <v>7077</v>
      </c>
      <c r="D3049" s="5">
        <v>5000</v>
      </c>
      <c r="E3049" s="7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8269</v>
      </c>
      <c r="O3049">
        <f t="shared" si="192"/>
        <v>114</v>
      </c>
      <c r="P3049" s="11">
        <f t="shared" si="195"/>
        <v>80.23</v>
      </c>
      <c r="Q3049" s="13" t="s">
        <v>8315</v>
      </c>
      <c r="R3049" t="s">
        <v>8356</v>
      </c>
      <c r="S3049" s="17">
        <f t="shared" si="193"/>
        <v>42042.197824074072</v>
      </c>
      <c r="T3049" s="17">
        <f t="shared" si="194"/>
        <v>42072.156157407408</v>
      </c>
    </row>
    <row r="3050" spans="1:20" ht="32" hidden="1" x14ac:dyDescent="0.2">
      <c r="A3050">
        <v>2968</v>
      </c>
      <c r="B3050" s="9" t="s">
        <v>2968</v>
      </c>
      <c r="C3050" s="3" t="s">
        <v>7078</v>
      </c>
      <c r="D3050" s="5">
        <v>3500</v>
      </c>
      <c r="E3050" s="7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8269</v>
      </c>
      <c r="O3050">
        <f t="shared" si="192"/>
        <v>106</v>
      </c>
      <c r="P3050" s="11">
        <f t="shared" si="195"/>
        <v>78.94</v>
      </c>
      <c r="Q3050" s="13" t="s">
        <v>8315</v>
      </c>
      <c r="R3050" t="s">
        <v>8356</v>
      </c>
      <c r="S3050" s="17">
        <f t="shared" si="193"/>
        <v>42585.523842592593</v>
      </c>
      <c r="T3050" s="17">
        <f t="shared" si="194"/>
        <v>42599.165972222225</v>
      </c>
    </row>
    <row r="3051" spans="1:20" ht="48" hidden="1" x14ac:dyDescent="0.2">
      <c r="A3051">
        <v>2969</v>
      </c>
      <c r="B3051" s="9" t="s">
        <v>2969</v>
      </c>
      <c r="C3051" s="3" t="s">
        <v>7079</v>
      </c>
      <c r="D3051" s="5">
        <v>1000</v>
      </c>
      <c r="E3051" s="7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8269</v>
      </c>
      <c r="O3051">
        <f t="shared" si="192"/>
        <v>163</v>
      </c>
      <c r="P3051" s="11">
        <f t="shared" si="195"/>
        <v>95.59</v>
      </c>
      <c r="Q3051" s="13" t="s">
        <v>8315</v>
      </c>
      <c r="R3051" t="s">
        <v>8356</v>
      </c>
      <c r="S3051" s="17">
        <f t="shared" si="193"/>
        <v>42097.786493055552</v>
      </c>
      <c r="T3051" s="17">
        <f t="shared" si="194"/>
        <v>42127.952083333337</v>
      </c>
    </row>
    <row r="3052" spans="1:20" ht="48" hidden="1" x14ac:dyDescent="0.2">
      <c r="A3052">
        <v>2970</v>
      </c>
      <c r="B3052" s="9" t="s">
        <v>2970</v>
      </c>
      <c r="C3052" s="3" t="s">
        <v>7080</v>
      </c>
      <c r="D3052" s="5">
        <v>6000</v>
      </c>
      <c r="E3052" s="7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8269</v>
      </c>
      <c r="O3052">
        <f t="shared" si="192"/>
        <v>106</v>
      </c>
      <c r="P3052" s="11">
        <f t="shared" si="195"/>
        <v>69.89</v>
      </c>
      <c r="Q3052" s="13" t="s">
        <v>8315</v>
      </c>
      <c r="R3052" t="s">
        <v>8356</v>
      </c>
      <c r="S3052" s="17">
        <f t="shared" si="193"/>
        <v>41808.669571759259</v>
      </c>
      <c r="T3052" s="17">
        <f t="shared" si="194"/>
        <v>41838.669571759259</v>
      </c>
    </row>
    <row r="3053" spans="1:20" ht="48" hidden="1" x14ac:dyDescent="0.2">
      <c r="A3053">
        <v>2971</v>
      </c>
      <c r="B3053" s="9" t="s">
        <v>2971</v>
      </c>
      <c r="C3053" s="3" t="s">
        <v>7081</v>
      </c>
      <c r="D3053" s="5">
        <v>3200</v>
      </c>
      <c r="E3053" s="7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8269</v>
      </c>
      <c r="O3053">
        <f t="shared" si="192"/>
        <v>100</v>
      </c>
      <c r="P3053" s="11">
        <f t="shared" si="195"/>
        <v>74.53</v>
      </c>
      <c r="Q3053" s="13" t="s">
        <v>8315</v>
      </c>
      <c r="R3053" t="s">
        <v>8356</v>
      </c>
      <c r="S3053" s="17">
        <f t="shared" si="193"/>
        <v>41852.658310185187</v>
      </c>
      <c r="T3053" s="17">
        <f t="shared" si="194"/>
        <v>41882.658310185187</v>
      </c>
    </row>
    <row r="3054" spans="1:20" ht="32" hidden="1" x14ac:dyDescent="0.2">
      <c r="A3054">
        <v>2972</v>
      </c>
      <c r="B3054" s="9" t="s">
        <v>2972</v>
      </c>
      <c r="C3054" s="3" t="s">
        <v>7082</v>
      </c>
      <c r="D3054" s="5">
        <v>2000</v>
      </c>
      <c r="E3054" s="7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8269</v>
      </c>
      <c r="O3054">
        <f t="shared" si="192"/>
        <v>105</v>
      </c>
      <c r="P3054" s="11">
        <f t="shared" si="195"/>
        <v>123.94</v>
      </c>
      <c r="Q3054" s="13" t="s">
        <v>8315</v>
      </c>
      <c r="R3054" t="s">
        <v>8356</v>
      </c>
      <c r="S3054" s="17">
        <f t="shared" si="193"/>
        <v>42694.110185185185</v>
      </c>
      <c r="T3054" s="17">
        <f t="shared" si="194"/>
        <v>42709.041666666672</v>
      </c>
    </row>
    <row r="3055" spans="1:20" ht="48" hidden="1" x14ac:dyDescent="0.2">
      <c r="A3055">
        <v>2973</v>
      </c>
      <c r="B3055" s="9" t="s">
        <v>2973</v>
      </c>
      <c r="C3055" s="3" t="s">
        <v>7083</v>
      </c>
      <c r="D3055" s="5">
        <v>5000</v>
      </c>
      <c r="E3055" s="7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8269</v>
      </c>
      <c r="O3055">
        <f t="shared" si="192"/>
        <v>175</v>
      </c>
      <c r="P3055" s="11">
        <f t="shared" si="195"/>
        <v>264.85000000000002</v>
      </c>
      <c r="Q3055" s="13" t="s">
        <v>8315</v>
      </c>
      <c r="R3055" t="s">
        <v>8356</v>
      </c>
      <c r="S3055" s="17">
        <f t="shared" si="193"/>
        <v>42341.818379629629</v>
      </c>
      <c r="T3055" s="17">
        <f t="shared" si="194"/>
        <v>42370.166666666672</v>
      </c>
    </row>
    <row r="3056" spans="1:20" ht="48" hidden="1" x14ac:dyDescent="0.2">
      <c r="A3056">
        <v>2974</v>
      </c>
      <c r="B3056" s="9" t="s">
        <v>2974</v>
      </c>
      <c r="C3056" s="3" t="s">
        <v>7084</v>
      </c>
      <c r="D3056" s="5">
        <v>5000</v>
      </c>
      <c r="E3056" s="7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8269</v>
      </c>
      <c r="O3056">
        <f t="shared" si="192"/>
        <v>102</v>
      </c>
      <c r="P3056" s="11">
        <f t="shared" si="195"/>
        <v>58.62</v>
      </c>
      <c r="Q3056" s="13" t="s">
        <v>8315</v>
      </c>
      <c r="R3056" t="s">
        <v>8356</v>
      </c>
      <c r="S3056" s="17">
        <f t="shared" si="193"/>
        <v>41880.061006944445</v>
      </c>
      <c r="T3056" s="17">
        <f t="shared" si="194"/>
        <v>41908.065972222219</v>
      </c>
    </row>
    <row r="3057" spans="1:20" ht="48" hidden="1" x14ac:dyDescent="0.2">
      <c r="A3057">
        <v>2975</v>
      </c>
      <c r="B3057" s="9" t="s">
        <v>2975</v>
      </c>
      <c r="C3057" s="3" t="s">
        <v>7085</v>
      </c>
      <c r="D3057" s="5">
        <v>8000</v>
      </c>
      <c r="E3057" s="7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8269</v>
      </c>
      <c r="O3057">
        <f t="shared" si="192"/>
        <v>100</v>
      </c>
      <c r="P3057" s="11">
        <f t="shared" si="195"/>
        <v>70.88</v>
      </c>
      <c r="Q3057" s="13" t="s">
        <v>8315</v>
      </c>
      <c r="R3057" t="s">
        <v>8356</v>
      </c>
      <c r="S3057" s="17">
        <f t="shared" si="193"/>
        <v>41941.683865740742</v>
      </c>
      <c r="T3057" s="17">
        <f t="shared" si="194"/>
        <v>41970.125</v>
      </c>
    </row>
    <row r="3058" spans="1:20" ht="48" hidden="1" x14ac:dyDescent="0.2">
      <c r="A3058">
        <v>2976</v>
      </c>
      <c r="B3058" s="9" t="s">
        <v>2976</v>
      </c>
      <c r="C3058" s="3" t="s">
        <v>7086</v>
      </c>
      <c r="D3058" s="5">
        <v>70</v>
      </c>
      <c r="E3058" s="7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8269</v>
      </c>
      <c r="O3058">
        <f t="shared" si="192"/>
        <v>171</v>
      </c>
      <c r="P3058" s="11">
        <f t="shared" si="195"/>
        <v>8.57</v>
      </c>
      <c r="Q3058" s="13" t="s">
        <v>8315</v>
      </c>
      <c r="R3058" t="s">
        <v>8356</v>
      </c>
      <c r="S3058" s="17">
        <f t="shared" si="193"/>
        <v>42425.730671296296</v>
      </c>
      <c r="T3058" s="17">
        <f t="shared" si="194"/>
        <v>42442.5</v>
      </c>
    </row>
    <row r="3059" spans="1:20" ht="64" hidden="1" x14ac:dyDescent="0.2">
      <c r="A3059">
        <v>2977</v>
      </c>
      <c r="B3059" s="9" t="s">
        <v>2977</v>
      </c>
      <c r="C3059" s="3" t="s">
        <v>7087</v>
      </c>
      <c r="D3059" s="5">
        <v>3000</v>
      </c>
      <c r="E3059" s="7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8269</v>
      </c>
      <c r="O3059">
        <f t="shared" si="192"/>
        <v>114</v>
      </c>
      <c r="P3059" s="11">
        <f t="shared" si="195"/>
        <v>113.57</v>
      </c>
      <c r="Q3059" s="13" t="s">
        <v>8315</v>
      </c>
      <c r="R3059" t="s">
        <v>8356</v>
      </c>
      <c r="S3059" s="17">
        <f t="shared" si="193"/>
        <v>42026.88118055556</v>
      </c>
      <c r="T3059" s="17">
        <f t="shared" si="194"/>
        <v>42086.093055555553</v>
      </c>
    </row>
    <row r="3060" spans="1:20" ht="48" hidden="1" x14ac:dyDescent="0.2">
      <c r="A3060">
        <v>2978</v>
      </c>
      <c r="B3060" s="9" t="s">
        <v>2978</v>
      </c>
      <c r="C3060" s="3" t="s">
        <v>7088</v>
      </c>
      <c r="D3060" s="5">
        <v>750</v>
      </c>
      <c r="E3060" s="7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8269</v>
      </c>
      <c r="O3060">
        <f t="shared" si="192"/>
        <v>129</v>
      </c>
      <c r="P3060" s="11">
        <f t="shared" si="195"/>
        <v>60.69</v>
      </c>
      <c r="Q3060" s="13" t="s">
        <v>8315</v>
      </c>
      <c r="R3060" t="s">
        <v>8356</v>
      </c>
      <c r="S3060" s="17">
        <f t="shared" si="193"/>
        <v>41922.640590277777</v>
      </c>
      <c r="T3060" s="17">
        <f t="shared" si="194"/>
        <v>41932.249305555553</v>
      </c>
    </row>
    <row r="3061" spans="1:20" ht="48" hidden="1" x14ac:dyDescent="0.2">
      <c r="A3061">
        <v>2979</v>
      </c>
      <c r="B3061" s="9" t="s">
        <v>2979</v>
      </c>
      <c r="C3061" s="3" t="s">
        <v>7089</v>
      </c>
      <c r="D3061" s="5">
        <v>5000</v>
      </c>
      <c r="E3061" s="7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8269</v>
      </c>
      <c r="O3061">
        <f t="shared" si="192"/>
        <v>101</v>
      </c>
      <c r="P3061" s="11">
        <f t="shared" si="195"/>
        <v>110.22</v>
      </c>
      <c r="Q3061" s="13" t="s">
        <v>8315</v>
      </c>
      <c r="R3061" t="s">
        <v>8356</v>
      </c>
      <c r="S3061" s="17">
        <f t="shared" si="193"/>
        <v>41993.824340277773</v>
      </c>
      <c r="T3061" s="17">
        <f t="shared" si="194"/>
        <v>42010.25</v>
      </c>
    </row>
    <row r="3062" spans="1:20" ht="48" hidden="1" x14ac:dyDescent="0.2">
      <c r="A3062">
        <v>2980</v>
      </c>
      <c r="B3062" s="9" t="s">
        <v>2980</v>
      </c>
      <c r="C3062" s="3" t="s">
        <v>7090</v>
      </c>
      <c r="D3062" s="5">
        <v>3000</v>
      </c>
      <c r="E3062" s="7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>
        <f t="shared" si="192"/>
        <v>109</v>
      </c>
      <c r="P3062" s="11">
        <f t="shared" si="195"/>
        <v>136.46</v>
      </c>
      <c r="Q3062" s="13" t="s">
        <v>8315</v>
      </c>
      <c r="R3062" t="s">
        <v>8356</v>
      </c>
      <c r="S3062" s="17">
        <f t="shared" si="193"/>
        <v>42219.915856481486</v>
      </c>
      <c r="T3062" s="17">
        <f t="shared" si="194"/>
        <v>42240.083333333328</v>
      </c>
    </row>
    <row r="3063" spans="1:20" ht="48" hidden="1" x14ac:dyDescent="0.2">
      <c r="A3063">
        <v>3128</v>
      </c>
      <c r="B3063" s="9" t="s">
        <v>3128</v>
      </c>
      <c r="C3063" s="3" t="s">
        <v>7238</v>
      </c>
      <c r="D3063" s="5">
        <v>15000</v>
      </c>
      <c r="E3063" s="7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>
        <f t="shared" si="192"/>
        <v>109</v>
      </c>
      <c r="P3063" s="11">
        <f t="shared" si="195"/>
        <v>139.24</v>
      </c>
      <c r="Q3063" s="13" t="s">
        <v>8315</v>
      </c>
      <c r="R3063" t="s">
        <v>8356</v>
      </c>
      <c r="S3063" s="17">
        <f t="shared" si="193"/>
        <v>42780.825706018513</v>
      </c>
      <c r="T3063" s="17">
        <f t="shared" si="194"/>
        <v>42810.784039351856</v>
      </c>
    </row>
    <row r="3064" spans="1:20" ht="48" hidden="1" x14ac:dyDescent="0.2">
      <c r="A3064">
        <v>3129</v>
      </c>
      <c r="B3064" s="9" t="s">
        <v>3129</v>
      </c>
      <c r="C3064" s="3" t="s">
        <v>7239</v>
      </c>
      <c r="D3064" s="5">
        <v>1250</v>
      </c>
      <c r="E3064" s="7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8269</v>
      </c>
      <c r="O3064">
        <f t="shared" si="192"/>
        <v>1</v>
      </c>
      <c r="P3064" s="11">
        <f t="shared" si="195"/>
        <v>10</v>
      </c>
      <c r="Q3064" s="13" t="s">
        <v>8315</v>
      </c>
      <c r="R3064" t="s">
        <v>8356</v>
      </c>
      <c r="S3064" s="17">
        <f t="shared" si="193"/>
        <v>42803.842812499999</v>
      </c>
      <c r="T3064" s="17">
        <f t="shared" si="194"/>
        <v>42843.801145833335</v>
      </c>
    </row>
    <row r="3065" spans="1:20" ht="32" hidden="1" x14ac:dyDescent="0.2">
      <c r="A3065">
        <v>3130</v>
      </c>
      <c r="B3065" s="9" t="s">
        <v>3130</v>
      </c>
      <c r="C3065" s="3" t="s">
        <v>7240</v>
      </c>
      <c r="D3065" s="5">
        <v>10000</v>
      </c>
      <c r="E3065" s="7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8269</v>
      </c>
      <c r="O3065">
        <f t="shared" si="192"/>
        <v>4</v>
      </c>
      <c r="P3065" s="11">
        <f t="shared" si="195"/>
        <v>93.75</v>
      </c>
      <c r="Q3065" s="13" t="s">
        <v>8315</v>
      </c>
      <c r="R3065" t="s">
        <v>8356</v>
      </c>
      <c r="S3065" s="17">
        <f t="shared" si="193"/>
        <v>42808.640231481477</v>
      </c>
      <c r="T3065" s="17">
        <f t="shared" si="194"/>
        <v>42839.207638888889</v>
      </c>
    </row>
    <row r="3066" spans="1:20" ht="32" hidden="1" x14ac:dyDescent="0.2">
      <c r="A3066">
        <v>3131</v>
      </c>
      <c r="B3066" s="9" t="s">
        <v>3131</v>
      </c>
      <c r="C3066" s="3" t="s">
        <v>7241</v>
      </c>
      <c r="D3066" s="5">
        <v>4100</v>
      </c>
      <c r="E3066" s="7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8269</v>
      </c>
      <c r="O3066">
        <f t="shared" si="192"/>
        <v>16</v>
      </c>
      <c r="P3066" s="11">
        <f t="shared" si="195"/>
        <v>53.75</v>
      </c>
      <c r="Q3066" s="13" t="s">
        <v>8315</v>
      </c>
      <c r="R3066" t="s">
        <v>8356</v>
      </c>
      <c r="S3066" s="17">
        <f t="shared" si="193"/>
        <v>42803.579224537039</v>
      </c>
      <c r="T3066" s="17">
        <f t="shared" si="194"/>
        <v>42833.537557870368</v>
      </c>
    </row>
    <row r="3067" spans="1:20" ht="32" hidden="1" x14ac:dyDescent="0.2">
      <c r="A3067">
        <v>3132</v>
      </c>
      <c r="B3067" s="9" t="s">
        <v>3132</v>
      </c>
      <c r="C3067" s="3" t="s">
        <v>7242</v>
      </c>
      <c r="D3067" s="5">
        <v>30000</v>
      </c>
      <c r="E3067" s="7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8269</v>
      </c>
      <c r="O3067">
        <f t="shared" si="192"/>
        <v>0</v>
      </c>
      <c r="P3067" s="11">
        <f t="shared" si="195"/>
        <v>10</v>
      </c>
      <c r="Q3067" s="13" t="s">
        <v>8315</v>
      </c>
      <c r="R3067" t="s">
        <v>8356</v>
      </c>
      <c r="S3067" s="17">
        <f t="shared" si="193"/>
        <v>42786.350231481483</v>
      </c>
      <c r="T3067" s="17">
        <f t="shared" si="194"/>
        <v>42846.308564814812</v>
      </c>
    </row>
    <row r="3068" spans="1:20" ht="48" hidden="1" x14ac:dyDescent="0.2">
      <c r="A3068">
        <v>3133</v>
      </c>
      <c r="B3068" s="9" t="s">
        <v>3133</v>
      </c>
      <c r="C3068" s="3" t="s">
        <v>7243</v>
      </c>
      <c r="D3068" s="5">
        <v>500</v>
      </c>
      <c r="E3068" s="7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8269</v>
      </c>
      <c r="O3068">
        <f t="shared" si="192"/>
        <v>108</v>
      </c>
      <c r="P3068" s="11">
        <f t="shared" si="195"/>
        <v>33.75</v>
      </c>
      <c r="Q3068" s="13" t="s">
        <v>8315</v>
      </c>
      <c r="R3068" t="s">
        <v>8356</v>
      </c>
      <c r="S3068" s="17">
        <f t="shared" si="193"/>
        <v>42788.565208333333</v>
      </c>
      <c r="T3068" s="17">
        <f t="shared" si="194"/>
        <v>42818.523541666669</v>
      </c>
    </row>
    <row r="3069" spans="1:20" ht="48" hidden="1" x14ac:dyDescent="0.2">
      <c r="A3069">
        <v>3134</v>
      </c>
      <c r="B3069" s="9" t="s">
        <v>3134</v>
      </c>
      <c r="C3069" s="3" t="s">
        <v>7244</v>
      </c>
      <c r="D3069" s="5">
        <v>1000</v>
      </c>
      <c r="E3069" s="7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8269</v>
      </c>
      <c r="O3069">
        <f t="shared" si="192"/>
        <v>23</v>
      </c>
      <c r="P3069" s="11">
        <f t="shared" si="195"/>
        <v>18.75</v>
      </c>
      <c r="Q3069" s="13" t="s">
        <v>8315</v>
      </c>
      <c r="R3069" t="s">
        <v>8356</v>
      </c>
      <c r="S3069" s="17">
        <f t="shared" si="193"/>
        <v>42800.720127314817</v>
      </c>
      <c r="T3069" s="17">
        <f t="shared" si="194"/>
        <v>42821.678460648152</v>
      </c>
    </row>
    <row r="3070" spans="1:20" ht="48" hidden="1" x14ac:dyDescent="0.2">
      <c r="A3070">
        <v>3135</v>
      </c>
      <c r="B3070" s="9" t="s">
        <v>3135</v>
      </c>
      <c r="C3070" s="3" t="s">
        <v>7245</v>
      </c>
      <c r="D3070" s="5">
        <v>777</v>
      </c>
      <c r="E3070" s="7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8269</v>
      </c>
      <c r="O3070">
        <f t="shared" si="192"/>
        <v>21</v>
      </c>
      <c r="P3070" s="11">
        <f t="shared" si="195"/>
        <v>23.14</v>
      </c>
      <c r="Q3070" s="13" t="s">
        <v>8315</v>
      </c>
      <c r="R3070" t="s">
        <v>8356</v>
      </c>
      <c r="S3070" s="17">
        <f t="shared" si="193"/>
        <v>42807.151863425926</v>
      </c>
      <c r="T3070" s="17">
        <f t="shared" si="194"/>
        <v>42829.151863425926</v>
      </c>
    </row>
    <row r="3071" spans="1:20" ht="48" hidden="1" x14ac:dyDescent="0.2">
      <c r="A3071">
        <v>3136</v>
      </c>
      <c r="B3071" s="9" t="s">
        <v>3136</v>
      </c>
      <c r="C3071" s="3" t="s">
        <v>7246</v>
      </c>
      <c r="D3071" s="5">
        <v>500</v>
      </c>
      <c r="E3071" s="7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8269</v>
      </c>
      <c r="O3071">
        <f t="shared" si="192"/>
        <v>128</v>
      </c>
      <c r="P3071" s="11">
        <f t="shared" si="195"/>
        <v>29.05</v>
      </c>
      <c r="Q3071" s="13" t="s">
        <v>8315</v>
      </c>
      <c r="R3071" t="s">
        <v>8356</v>
      </c>
      <c r="S3071" s="17">
        <f t="shared" si="193"/>
        <v>42789.462430555555</v>
      </c>
      <c r="T3071" s="17">
        <f t="shared" si="194"/>
        <v>42825.957638888889</v>
      </c>
    </row>
    <row r="3072" spans="1:20" ht="32" hidden="1" x14ac:dyDescent="0.2">
      <c r="A3072">
        <v>3137</v>
      </c>
      <c r="B3072" s="9" t="s">
        <v>3137</v>
      </c>
      <c r="C3072" s="3" t="s">
        <v>7247</v>
      </c>
      <c r="D3072" s="5">
        <v>1500</v>
      </c>
      <c r="E3072" s="7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8269</v>
      </c>
      <c r="O3072">
        <f t="shared" si="192"/>
        <v>3</v>
      </c>
      <c r="P3072" s="11">
        <f t="shared" si="195"/>
        <v>50</v>
      </c>
      <c r="Q3072" s="13" t="s">
        <v>8315</v>
      </c>
      <c r="R3072" t="s">
        <v>8356</v>
      </c>
      <c r="S3072" s="17">
        <f t="shared" si="193"/>
        <v>42807.885057870371</v>
      </c>
      <c r="T3072" s="17">
        <f t="shared" si="194"/>
        <v>42858.8</v>
      </c>
    </row>
    <row r="3073" spans="1:20" ht="64" hidden="1" x14ac:dyDescent="0.2">
      <c r="A3073">
        <v>3138</v>
      </c>
      <c r="B3073" s="9" t="s">
        <v>3138</v>
      </c>
      <c r="C3073" s="3" t="s">
        <v>7248</v>
      </c>
      <c r="D3073" s="5">
        <v>200</v>
      </c>
      <c r="E3073" s="7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8269</v>
      </c>
      <c r="O3073">
        <f t="shared" si="192"/>
        <v>0</v>
      </c>
      <c r="P3073" s="11">
        <f t="shared" si="195"/>
        <v>0</v>
      </c>
      <c r="Q3073" s="13" t="s">
        <v>8315</v>
      </c>
      <c r="R3073" t="s">
        <v>8356</v>
      </c>
      <c r="S3073" s="17">
        <f t="shared" si="193"/>
        <v>42809.645914351851</v>
      </c>
      <c r="T3073" s="17">
        <f t="shared" si="194"/>
        <v>42828.645914351851</v>
      </c>
    </row>
    <row r="3074" spans="1:20" ht="48" hidden="1" x14ac:dyDescent="0.2">
      <c r="A3074">
        <v>3139</v>
      </c>
      <c r="B3074" s="9" t="s">
        <v>3139</v>
      </c>
      <c r="C3074" s="3" t="s">
        <v>7249</v>
      </c>
      <c r="D3074" s="5">
        <v>50000</v>
      </c>
      <c r="E3074" s="7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8269</v>
      </c>
      <c r="O3074">
        <f t="shared" ref="O3074:O3137" si="196">ROUND(E3074/D3074*100,0)</f>
        <v>5</v>
      </c>
      <c r="P3074" s="11">
        <f t="shared" si="195"/>
        <v>450</v>
      </c>
      <c r="Q3074" s="13" t="s">
        <v>8315</v>
      </c>
      <c r="R3074" t="s">
        <v>8356</v>
      </c>
      <c r="S3074" s="17">
        <f t="shared" si="193"/>
        <v>42785.270370370374</v>
      </c>
      <c r="T3074" s="17">
        <f t="shared" si="194"/>
        <v>42819.189583333333</v>
      </c>
    </row>
    <row r="3075" spans="1:20" ht="48" hidden="1" x14ac:dyDescent="0.2">
      <c r="A3075">
        <v>3140</v>
      </c>
      <c r="B3075" s="9" t="s">
        <v>3140</v>
      </c>
      <c r="C3075" s="3" t="s">
        <v>7250</v>
      </c>
      <c r="D3075" s="5">
        <v>10000</v>
      </c>
      <c r="E3075" s="7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8269</v>
      </c>
      <c r="O3075">
        <f t="shared" si="196"/>
        <v>1</v>
      </c>
      <c r="P3075" s="11">
        <f t="shared" si="195"/>
        <v>24</v>
      </c>
      <c r="Q3075" s="13" t="s">
        <v>8315</v>
      </c>
      <c r="R3075" t="s">
        <v>8356</v>
      </c>
      <c r="S3075" s="17">
        <f t="shared" ref="S3075:S3138" si="197">(((J3075/60)/60)/24)+DATE(1970,1,1)</f>
        <v>42802.718784722223</v>
      </c>
      <c r="T3075" s="17">
        <f t="shared" ref="T3075:T3138" si="198">(((I3075/60)/60)/24)+DATE(1970,1,1)</f>
        <v>42832.677118055552</v>
      </c>
    </row>
    <row r="3076" spans="1:20" ht="64" hidden="1" x14ac:dyDescent="0.2">
      <c r="A3076">
        <v>3141</v>
      </c>
      <c r="B3076" s="9" t="s">
        <v>3141</v>
      </c>
      <c r="C3076" s="3" t="s">
        <v>7251</v>
      </c>
      <c r="D3076" s="5">
        <v>500</v>
      </c>
      <c r="E3076" s="7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8269</v>
      </c>
      <c r="O3076">
        <f t="shared" si="196"/>
        <v>52</v>
      </c>
      <c r="P3076" s="11">
        <f t="shared" si="195"/>
        <v>32.25</v>
      </c>
      <c r="Q3076" s="13" t="s">
        <v>8315</v>
      </c>
      <c r="R3076" t="s">
        <v>8356</v>
      </c>
      <c r="S3076" s="17">
        <f t="shared" si="197"/>
        <v>42800.753333333334</v>
      </c>
      <c r="T3076" s="17">
        <f t="shared" si="198"/>
        <v>42841.833333333328</v>
      </c>
    </row>
    <row r="3077" spans="1:20" ht="48" hidden="1" x14ac:dyDescent="0.2">
      <c r="A3077">
        <v>3142</v>
      </c>
      <c r="B3077" s="9" t="s">
        <v>3142</v>
      </c>
      <c r="C3077" s="3" t="s">
        <v>7252</v>
      </c>
      <c r="D3077" s="5">
        <v>2750</v>
      </c>
      <c r="E3077" s="7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8269</v>
      </c>
      <c r="O3077">
        <f t="shared" si="196"/>
        <v>2</v>
      </c>
      <c r="P3077" s="11">
        <f t="shared" si="195"/>
        <v>15</v>
      </c>
      <c r="Q3077" s="13" t="s">
        <v>8315</v>
      </c>
      <c r="R3077" t="s">
        <v>8356</v>
      </c>
      <c r="S3077" s="17">
        <f t="shared" si="197"/>
        <v>42783.513182870374</v>
      </c>
      <c r="T3077" s="17">
        <f t="shared" si="198"/>
        <v>42813.471516203703</v>
      </c>
    </row>
    <row r="3078" spans="1:20" ht="64" hidden="1" x14ac:dyDescent="0.2">
      <c r="A3078">
        <v>3143</v>
      </c>
      <c r="B3078" s="9" t="s">
        <v>3143</v>
      </c>
      <c r="C3078" s="3" t="s">
        <v>7253</v>
      </c>
      <c r="D3078" s="5">
        <v>700</v>
      </c>
      <c r="E3078" s="7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8269</v>
      </c>
      <c r="O3078">
        <f t="shared" si="196"/>
        <v>0</v>
      </c>
      <c r="P3078" s="11">
        <f t="shared" si="195"/>
        <v>0</v>
      </c>
      <c r="Q3078" s="13" t="s">
        <v>8315</v>
      </c>
      <c r="R3078" t="s">
        <v>8356</v>
      </c>
      <c r="S3078" s="17">
        <f t="shared" si="197"/>
        <v>42808.358287037037</v>
      </c>
      <c r="T3078" s="17">
        <f t="shared" si="198"/>
        <v>42834.358287037037</v>
      </c>
    </row>
    <row r="3079" spans="1:20" ht="64" hidden="1" x14ac:dyDescent="0.2">
      <c r="A3079">
        <v>3144</v>
      </c>
      <c r="B3079" s="9" t="s">
        <v>3144</v>
      </c>
      <c r="C3079" s="3" t="s">
        <v>7254</v>
      </c>
      <c r="D3079" s="5">
        <v>10000</v>
      </c>
      <c r="E3079" s="7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8269</v>
      </c>
      <c r="O3079">
        <f t="shared" si="196"/>
        <v>75</v>
      </c>
      <c r="P3079" s="11">
        <f t="shared" si="195"/>
        <v>251.33</v>
      </c>
      <c r="Q3079" s="13" t="s">
        <v>8315</v>
      </c>
      <c r="R3079" t="s">
        <v>8356</v>
      </c>
      <c r="S3079" s="17">
        <f t="shared" si="197"/>
        <v>42796.538275462968</v>
      </c>
      <c r="T3079" s="17">
        <f t="shared" si="198"/>
        <v>42813.25</v>
      </c>
    </row>
    <row r="3080" spans="1:20" ht="32" hidden="1" x14ac:dyDescent="0.2">
      <c r="A3080">
        <v>3145</v>
      </c>
      <c r="B3080" s="9" t="s">
        <v>3145</v>
      </c>
      <c r="C3080" s="3" t="s">
        <v>7255</v>
      </c>
      <c r="D3080" s="5">
        <v>25000</v>
      </c>
      <c r="E3080" s="7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8269</v>
      </c>
      <c r="O3080">
        <f t="shared" si="196"/>
        <v>0</v>
      </c>
      <c r="P3080" s="11">
        <f t="shared" si="195"/>
        <v>0</v>
      </c>
      <c r="Q3080" s="13" t="s">
        <v>8315</v>
      </c>
      <c r="R3080" t="s">
        <v>8356</v>
      </c>
      <c r="S3080" s="17">
        <f t="shared" si="197"/>
        <v>42762.040902777779</v>
      </c>
      <c r="T3080" s="17">
        <f t="shared" si="198"/>
        <v>42821.999236111107</v>
      </c>
    </row>
    <row r="3081" spans="1:20" ht="32" hidden="1" x14ac:dyDescent="0.2">
      <c r="A3081">
        <v>3146</v>
      </c>
      <c r="B3081" s="9" t="s">
        <v>3146</v>
      </c>
      <c r="C3081" s="3" t="s">
        <v>7256</v>
      </c>
      <c r="D3081" s="5">
        <v>50000</v>
      </c>
      <c r="E3081" s="7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8269</v>
      </c>
      <c r="O3081">
        <f t="shared" si="196"/>
        <v>11</v>
      </c>
      <c r="P3081" s="11">
        <f t="shared" si="195"/>
        <v>437.5</v>
      </c>
      <c r="Q3081" s="13" t="s">
        <v>8315</v>
      </c>
      <c r="R3081" t="s">
        <v>8356</v>
      </c>
      <c r="S3081" s="17">
        <f t="shared" si="197"/>
        <v>42796.682476851856</v>
      </c>
      <c r="T3081" s="17">
        <f t="shared" si="198"/>
        <v>42841.640810185185</v>
      </c>
    </row>
    <row r="3082" spans="1:20" ht="48" hidden="1" x14ac:dyDescent="0.2">
      <c r="A3082">
        <v>3147</v>
      </c>
      <c r="B3082" s="9" t="s">
        <v>3147</v>
      </c>
      <c r="C3082" s="3" t="s">
        <v>7257</v>
      </c>
      <c r="D3082" s="5">
        <v>20000</v>
      </c>
      <c r="E3082" s="7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8269</v>
      </c>
      <c r="O3082">
        <f t="shared" si="196"/>
        <v>118</v>
      </c>
      <c r="P3082" s="11">
        <f t="shared" si="195"/>
        <v>110.35</v>
      </c>
      <c r="Q3082" s="13" t="s">
        <v>8315</v>
      </c>
      <c r="R3082" t="s">
        <v>8356</v>
      </c>
      <c r="S3082" s="17">
        <f t="shared" si="197"/>
        <v>41909.969386574077</v>
      </c>
      <c r="T3082" s="17">
        <f t="shared" si="198"/>
        <v>41950.011053240742</v>
      </c>
    </row>
    <row r="3083" spans="1:20" ht="32" hidden="1" x14ac:dyDescent="0.2">
      <c r="A3083">
        <v>3148</v>
      </c>
      <c r="B3083" s="9" t="s">
        <v>3148</v>
      </c>
      <c r="C3083" s="3" t="s">
        <v>7258</v>
      </c>
      <c r="D3083" s="5">
        <v>1800</v>
      </c>
      <c r="E3083" s="7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8269</v>
      </c>
      <c r="O3083">
        <f t="shared" si="196"/>
        <v>131</v>
      </c>
      <c r="P3083" s="11">
        <f t="shared" si="195"/>
        <v>41.42</v>
      </c>
      <c r="Q3083" s="13" t="s">
        <v>8315</v>
      </c>
      <c r="R3083" t="s">
        <v>8356</v>
      </c>
      <c r="S3083" s="17">
        <f t="shared" si="197"/>
        <v>41891.665324074071</v>
      </c>
      <c r="T3083" s="17">
        <f t="shared" si="198"/>
        <v>41913.166666666664</v>
      </c>
    </row>
    <row r="3084" spans="1:20" ht="48" hidden="1" x14ac:dyDescent="0.2">
      <c r="A3084">
        <v>3149</v>
      </c>
      <c r="B3084" s="9" t="s">
        <v>3149</v>
      </c>
      <c r="C3084" s="3" t="s">
        <v>7259</v>
      </c>
      <c r="D3084" s="5">
        <v>1250</v>
      </c>
      <c r="E3084" s="7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8269</v>
      </c>
      <c r="O3084">
        <f t="shared" si="196"/>
        <v>104</v>
      </c>
      <c r="P3084" s="11">
        <f t="shared" si="195"/>
        <v>52</v>
      </c>
      <c r="Q3084" s="13" t="s">
        <v>8315</v>
      </c>
      <c r="R3084" t="s">
        <v>8356</v>
      </c>
      <c r="S3084" s="17">
        <f t="shared" si="197"/>
        <v>41226.017361111109</v>
      </c>
      <c r="T3084" s="17">
        <f t="shared" si="198"/>
        <v>41250.083333333336</v>
      </c>
    </row>
    <row r="3085" spans="1:20" ht="64" hidden="1" x14ac:dyDescent="0.2">
      <c r="A3085">
        <v>3150</v>
      </c>
      <c r="B3085" s="9" t="s">
        <v>3150</v>
      </c>
      <c r="C3085" s="3" t="s">
        <v>7260</v>
      </c>
      <c r="D3085" s="5">
        <v>3500</v>
      </c>
      <c r="E3085" s="7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8269</v>
      </c>
      <c r="O3085">
        <f t="shared" si="196"/>
        <v>101</v>
      </c>
      <c r="P3085" s="11">
        <f t="shared" si="195"/>
        <v>33.99</v>
      </c>
      <c r="Q3085" s="13" t="s">
        <v>8315</v>
      </c>
      <c r="R3085" t="s">
        <v>8356</v>
      </c>
      <c r="S3085" s="17">
        <f t="shared" si="197"/>
        <v>40478.263923611114</v>
      </c>
      <c r="T3085" s="17">
        <f t="shared" si="198"/>
        <v>40568.166666666664</v>
      </c>
    </row>
    <row r="3086" spans="1:20" ht="32" hidden="1" x14ac:dyDescent="0.2">
      <c r="A3086">
        <v>3151</v>
      </c>
      <c r="B3086" s="9" t="s">
        <v>3151</v>
      </c>
      <c r="C3086" s="3" t="s">
        <v>7261</v>
      </c>
      <c r="D3086" s="5">
        <v>3500</v>
      </c>
      <c r="E3086" s="7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8269</v>
      </c>
      <c r="O3086">
        <f t="shared" si="196"/>
        <v>100</v>
      </c>
      <c r="P3086" s="11">
        <f t="shared" si="195"/>
        <v>103.35</v>
      </c>
      <c r="Q3086" s="13" t="s">
        <v>8315</v>
      </c>
      <c r="R3086" t="s">
        <v>8356</v>
      </c>
      <c r="S3086" s="17">
        <f t="shared" si="197"/>
        <v>41862.83997685185</v>
      </c>
      <c r="T3086" s="17">
        <f t="shared" si="198"/>
        <v>41892.83997685185</v>
      </c>
    </row>
    <row r="3087" spans="1:20" ht="48" hidden="1" x14ac:dyDescent="0.2">
      <c r="A3087">
        <v>3152</v>
      </c>
      <c r="B3087" s="9" t="s">
        <v>3152</v>
      </c>
      <c r="C3087" s="3" t="s">
        <v>7262</v>
      </c>
      <c r="D3087" s="5">
        <v>2200</v>
      </c>
      <c r="E3087" s="7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8269</v>
      </c>
      <c r="O3087">
        <f t="shared" si="196"/>
        <v>106</v>
      </c>
      <c r="P3087" s="11">
        <f t="shared" si="195"/>
        <v>34.79</v>
      </c>
      <c r="Q3087" s="13" t="s">
        <v>8315</v>
      </c>
      <c r="R3087" t="s">
        <v>8356</v>
      </c>
      <c r="S3087" s="17">
        <f t="shared" si="197"/>
        <v>41550.867673611108</v>
      </c>
      <c r="T3087" s="17">
        <f t="shared" si="198"/>
        <v>41580.867673611108</v>
      </c>
    </row>
    <row r="3088" spans="1:20" ht="48" hidden="1" x14ac:dyDescent="0.2">
      <c r="A3088">
        <v>3153</v>
      </c>
      <c r="B3088" s="9" t="s">
        <v>3153</v>
      </c>
      <c r="C3088" s="3" t="s">
        <v>7263</v>
      </c>
      <c r="D3088" s="5">
        <v>3000</v>
      </c>
      <c r="E3088" s="7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8269</v>
      </c>
      <c r="O3088">
        <f t="shared" si="196"/>
        <v>336</v>
      </c>
      <c r="P3088" s="11">
        <f t="shared" si="195"/>
        <v>41.77</v>
      </c>
      <c r="Q3088" s="13" t="s">
        <v>8315</v>
      </c>
      <c r="R3088" t="s">
        <v>8356</v>
      </c>
      <c r="S3088" s="17">
        <f t="shared" si="197"/>
        <v>40633.154363425929</v>
      </c>
      <c r="T3088" s="17">
        <f t="shared" si="198"/>
        <v>40664.207638888889</v>
      </c>
    </row>
    <row r="3089" spans="1:20" ht="48" hidden="1" x14ac:dyDescent="0.2">
      <c r="A3089">
        <v>3154</v>
      </c>
      <c r="B3089" s="9" t="s">
        <v>3154</v>
      </c>
      <c r="C3089" s="3" t="s">
        <v>7264</v>
      </c>
      <c r="D3089" s="5">
        <v>7000</v>
      </c>
      <c r="E3089" s="7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8269</v>
      </c>
      <c r="O3089">
        <f t="shared" si="196"/>
        <v>113</v>
      </c>
      <c r="P3089" s="11">
        <f t="shared" si="195"/>
        <v>64.27</v>
      </c>
      <c r="Q3089" s="13" t="s">
        <v>8315</v>
      </c>
      <c r="R3089" t="s">
        <v>8356</v>
      </c>
      <c r="S3089" s="17">
        <f t="shared" si="197"/>
        <v>40970.875671296293</v>
      </c>
      <c r="T3089" s="17">
        <f t="shared" si="198"/>
        <v>41000.834004629629</v>
      </c>
    </row>
    <row r="3090" spans="1:20" ht="48" hidden="1" x14ac:dyDescent="0.2">
      <c r="A3090">
        <v>3155</v>
      </c>
      <c r="B3090" s="9" t="s">
        <v>3155</v>
      </c>
      <c r="C3090" s="3" t="s">
        <v>7265</v>
      </c>
      <c r="D3090" s="5">
        <v>5000</v>
      </c>
      <c r="E3090" s="7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8269</v>
      </c>
      <c r="O3090">
        <f t="shared" si="196"/>
        <v>189</v>
      </c>
      <c r="P3090" s="11">
        <f t="shared" si="195"/>
        <v>31.21</v>
      </c>
      <c r="Q3090" s="13" t="s">
        <v>8315</v>
      </c>
      <c r="R3090" t="s">
        <v>8356</v>
      </c>
      <c r="S3090" s="17">
        <f t="shared" si="197"/>
        <v>41233.499131944445</v>
      </c>
      <c r="T3090" s="17">
        <f t="shared" si="198"/>
        <v>41263.499131944445</v>
      </c>
    </row>
    <row r="3091" spans="1:20" ht="48" hidden="1" x14ac:dyDescent="0.2">
      <c r="A3091">
        <v>3156</v>
      </c>
      <c r="B3091" s="9" t="s">
        <v>3156</v>
      </c>
      <c r="C3091" s="3" t="s">
        <v>7266</v>
      </c>
      <c r="D3091" s="5">
        <v>5500</v>
      </c>
      <c r="E3091" s="7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8269</v>
      </c>
      <c r="O3091">
        <f t="shared" si="196"/>
        <v>102</v>
      </c>
      <c r="P3091" s="11">
        <f t="shared" si="195"/>
        <v>62.92</v>
      </c>
      <c r="Q3091" s="13" t="s">
        <v>8315</v>
      </c>
      <c r="R3091" t="s">
        <v>8356</v>
      </c>
      <c r="S3091" s="17">
        <f t="shared" si="197"/>
        <v>41026.953055555554</v>
      </c>
      <c r="T3091" s="17">
        <f t="shared" si="198"/>
        <v>41061.953055555554</v>
      </c>
    </row>
    <row r="3092" spans="1:20" ht="32" hidden="1" x14ac:dyDescent="0.2">
      <c r="A3092">
        <v>3157</v>
      </c>
      <c r="B3092" s="9" t="s">
        <v>3157</v>
      </c>
      <c r="C3092" s="3" t="s">
        <v>7267</v>
      </c>
      <c r="D3092" s="5">
        <v>4000</v>
      </c>
      <c r="E3092" s="7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8269</v>
      </c>
      <c r="O3092">
        <f t="shared" si="196"/>
        <v>101</v>
      </c>
      <c r="P3092" s="11">
        <f t="shared" si="195"/>
        <v>98.54</v>
      </c>
      <c r="Q3092" s="13" t="s">
        <v>8315</v>
      </c>
      <c r="R3092" t="s">
        <v>8356</v>
      </c>
      <c r="S3092" s="17">
        <f t="shared" si="197"/>
        <v>41829.788252314815</v>
      </c>
      <c r="T3092" s="17">
        <f t="shared" si="198"/>
        <v>41839.208333333336</v>
      </c>
    </row>
    <row r="3093" spans="1:20" ht="32" hidden="1" x14ac:dyDescent="0.2">
      <c r="A3093">
        <v>3158</v>
      </c>
      <c r="B3093" s="9" t="s">
        <v>3158</v>
      </c>
      <c r="C3093" s="3" t="s">
        <v>7268</v>
      </c>
      <c r="D3093" s="5">
        <v>5000</v>
      </c>
      <c r="E3093" s="7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196"/>
        <v>114</v>
      </c>
      <c r="P3093" s="11">
        <f t="shared" si="195"/>
        <v>82.61</v>
      </c>
      <c r="Q3093" s="13" t="s">
        <v>8315</v>
      </c>
      <c r="R3093" t="s">
        <v>8356</v>
      </c>
      <c r="S3093" s="17">
        <f t="shared" si="197"/>
        <v>41447.839722222219</v>
      </c>
      <c r="T3093" s="17">
        <f t="shared" si="198"/>
        <v>41477.839722222219</v>
      </c>
    </row>
    <row r="3094" spans="1:20" ht="32" hidden="1" x14ac:dyDescent="0.2">
      <c r="A3094">
        <v>3159</v>
      </c>
      <c r="B3094" s="9" t="s">
        <v>3159</v>
      </c>
      <c r="C3094" s="3" t="s">
        <v>7269</v>
      </c>
      <c r="D3094" s="5">
        <v>1500</v>
      </c>
      <c r="E3094" s="7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8269</v>
      </c>
      <c r="O3094">
        <f t="shared" si="196"/>
        <v>133</v>
      </c>
      <c r="P3094" s="11">
        <f t="shared" si="195"/>
        <v>38.5</v>
      </c>
      <c r="Q3094" s="13" t="s">
        <v>8315</v>
      </c>
      <c r="R3094" t="s">
        <v>8356</v>
      </c>
      <c r="S3094" s="17">
        <f t="shared" si="197"/>
        <v>40884.066678240742</v>
      </c>
      <c r="T3094" s="17">
        <f t="shared" si="198"/>
        <v>40926.958333333336</v>
      </c>
    </row>
    <row r="3095" spans="1:20" ht="48" hidden="1" x14ac:dyDescent="0.2">
      <c r="A3095">
        <v>3160</v>
      </c>
      <c r="B3095" s="9" t="s">
        <v>3160</v>
      </c>
      <c r="C3095" s="3" t="s">
        <v>7270</v>
      </c>
      <c r="D3095" s="5">
        <v>4500</v>
      </c>
      <c r="E3095" s="7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8269</v>
      </c>
      <c r="O3095">
        <f t="shared" si="196"/>
        <v>102</v>
      </c>
      <c r="P3095" s="11">
        <f t="shared" si="195"/>
        <v>80.16</v>
      </c>
      <c r="Q3095" s="13" t="s">
        <v>8315</v>
      </c>
      <c r="R3095" t="s">
        <v>8356</v>
      </c>
      <c r="S3095" s="17">
        <f t="shared" si="197"/>
        <v>41841.26489583333</v>
      </c>
      <c r="T3095" s="17">
        <f t="shared" si="198"/>
        <v>41864.207638888889</v>
      </c>
    </row>
    <row r="3096" spans="1:20" ht="48" hidden="1" x14ac:dyDescent="0.2">
      <c r="A3096">
        <v>3161</v>
      </c>
      <c r="B3096" s="9" t="s">
        <v>3161</v>
      </c>
      <c r="C3096" s="3" t="s">
        <v>7271</v>
      </c>
      <c r="D3096" s="5">
        <v>2000</v>
      </c>
      <c r="E3096" s="7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8269</v>
      </c>
      <c r="O3096">
        <f t="shared" si="196"/>
        <v>105</v>
      </c>
      <c r="P3096" s="11">
        <f t="shared" si="195"/>
        <v>28.41</v>
      </c>
      <c r="Q3096" s="13" t="s">
        <v>8315</v>
      </c>
      <c r="R3096" t="s">
        <v>8356</v>
      </c>
      <c r="S3096" s="17">
        <f t="shared" si="197"/>
        <v>41897.536134259259</v>
      </c>
      <c r="T3096" s="17">
        <f t="shared" si="198"/>
        <v>41927.536134259259</v>
      </c>
    </row>
    <row r="3097" spans="1:20" ht="48" hidden="1" x14ac:dyDescent="0.2">
      <c r="A3097">
        <v>3162</v>
      </c>
      <c r="B3097" s="9" t="s">
        <v>3162</v>
      </c>
      <c r="C3097" s="3" t="s">
        <v>7272</v>
      </c>
      <c r="D3097" s="5">
        <v>4000</v>
      </c>
      <c r="E3097" s="7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8269</v>
      </c>
      <c r="O3097">
        <f t="shared" si="196"/>
        <v>127</v>
      </c>
      <c r="P3097" s="11">
        <f t="shared" si="195"/>
        <v>80.73</v>
      </c>
      <c r="Q3097" s="13" t="s">
        <v>8315</v>
      </c>
      <c r="R3097" t="s">
        <v>8356</v>
      </c>
      <c r="S3097" s="17">
        <f t="shared" si="197"/>
        <v>41799.685902777775</v>
      </c>
      <c r="T3097" s="17">
        <f t="shared" si="198"/>
        <v>41827.083333333336</v>
      </c>
    </row>
    <row r="3098" spans="1:20" ht="48" hidden="1" x14ac:dyDescent="0.2">
      <c r="A3098">
        <v>3163</v>
      </c>
      <c r="B3098" s="9" t="s">
        <v>3163</v>
      </c>
      <c r="C3098" s="3" t="s">
        <v>7273</v>
      </c>
      <c r="D3098" s="5">
        <v>13000</v>
      </c>
      <c r="E3098" s="7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8269</v>
      </c>
      <c r="O3098">
        <f t="shared" si="196"/>
        <v>111</v>
      </c>
      <c r="P3098" s="11">
        <f t="shared" si="195"/>
        <v>200.69</v>
      </c>
      <c r="Q3098" s="13" t="s">
        <v>8315</v>
      </c>
      <c r="R3098" t="s">
        <v>8356</v>
      </c>
      <c r="S3098" s="17">
        <f t="shared" si="197"/>
        <v>41775.753761574073</v>
      </c>
      <c r="T3098" s="17">
        <f t="shared" si="198"/>
        <v>41805.753761574073</v>
      </c>
    </row>
    <row r="3099" spans="1:20" ht="48" hidden="1" x14ac:dyDescent="0.2">
      <c r="A3099">
        <v>3164</v>
      </c>
      <c r="B3099" s="9" t="s">
        <v>3164</v>
      </c>
      <c r="C3099" s="3" t="s">
        <v>7274</v>
      </c>
      <c r="D3099" s="5">
        <v>2500</v>
      </c>
      <c r="E3099" s="7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8269</v>
      </c>
      <c r="O3099">
        <f t="shared" si="196"/>
        <v>107</v>
      </c>
      <c r="P3099" s="11">
        <f t="shared" si="195"/>
        <v>37.590000000000003</v>
      </c>
      <c r="Q3099" s="13" t="s">
        <v>8315</v>
      </c>
      <c r="R3099" t="s">
        <v>8356</v>
      </c>
      <c r="S3099" s="17">
        <f t="shared" si="197"/>
        <v>41766.80572916667</v>
      </c>
      <c r="T3099" s="17">
        <f t="shared" si="198"/>
        <v>41799.80572916667</v>
      </c>
    </row>
    <row r="3100" spans="1:20" ht="48" hidden="1" x14ac:dyDescent="0.2">
      <c r="A3100">
        <v>3165</v>
      </c>
      <c r="B3100" s="9" t="s">
        <v>3165</v>
      </c>
      <c r="C3100" s="3" t="s">
        <v>7275</v>
      </c>
      <c r="D3100" s="5">
        <v>750</v>
      </c>
      <c r="E3100" s="7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8269</v>
      </c>
      <c r="O3100">
        <f t="shared" si="196"/>
        <v>163</v>
      </c>
      <c r="P3100" s="11">
        <f t="shared" si="195"/>
        <v>58.1</v>
      </c>
      <c r="Q3100" s="13" t="s">
        <v>8315</v>
      </c>
      <c r="R3100" t="s">
        <v>8356</v>
      </c>
      <c r="S3100" s="17">
        <f t="shared" si="197"/>
        <v>40644.159259259257</v>
      </c>
      <c r="T3100" s="17">
        <f t="shared" si="198"/>
        <v>40666.165972222225</v>
      </c>
    </row>
    <row r="3101" spans="1:20" ht="48" hidden="1" x14ac:dyDescent="0.2">
      <c r="A3101">
        <v>3166</v>
      </c>
      <c r="B3101" s="9" t="s">
        <v>3166</v>
      </c>
      <c r="C3101" s="3" t="s">
        <v>7276</v>
      </c>
      <c r="D3101" s="5">
        <v>35000</v>
      </c>
      <c r="E3101" s="7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8269</v>
      </c>
      <c r="O3101">
        <f t="shared" si="196"/>
        <v>160</v>
      </c>
      <c r="P3101" s="11">
        <f t="shared" si="195"/>
        <v>60.3</v>
      </c>
      <c r="Q3101" s="13" t="s">
        <v>8315</v>
      </c>
      <c r="R3101" t="s">
        <v>8356</v>
      </c>
      <c r="S3101" s="17">
        <f t="shared" si="197"/>
        <v>41940.69158564815</v>
      </c>
      <c r="T3101" s="17">
        <f t="shared" si="198"/>
        <v>41969.332638888889</v>
      </c>
    </row>
    <row r="3102" spans="1:20" ht="32" hidden="1" x14ac:dyDescent="0.2">
      <c r="A3102">
        <v>3167</v>
      </c>
      <c r="B3102" s="9" t="s">
        <v>3167</v>
      </c>
      <c r="C3102" s="3" t="s">
        <v>7277</v>
      </c>
      <c r="D3102" s="5">
        <v>3000</v>
      </c>
      <c r="E3102" s="7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8269</v>
      </c>
      <c r="O3102">
        <f t="shared" si="196"/>
        <v>116</v>
      </c>
      <c r="P3102" s="11">
        <f t="shared" si="195"/>
        <v>63.36</v>
      </c>
      <c r="Q3102" s="13" t="s">
        <v>8315</v>
      </c>
      <c r="R3102" t="s">
        <v>8356</v>
      </c>
      <c r="S3102" s="17">
        <f t="shared" si="197"/>
        <v>41839.175706018519</v>
      </c>
      <c r="T3102" s="17">
        <f t="shared" si="198"/>
        <v>41853.175706018519</v>
      </c>
    </row>
    <row r="3103" spans="1:20" ht="48" hidden="1" x14ac:dyDescent="0.2">
      <c r="A3103">
        <v>3168</v>
      </c>
      <c r="B3103" s="9" t="s">
        <v>3168</v>
      </c>
      <c r="C3103" s="3" t="s">
        <v>7278</v>
      </c>
      <c r="D3103" s="5">
        <v>2500</v>
      </c>
      <c r="E3103" s="7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8269</v>
      </c>
      <c r="O3103">
        <f t="shared" si="196"/>
        <v>124</v>
      </c>
      <c r="P3103" s="11">
        <f t="shared" ref="P3103:P3166" si="199">IFERROR(ROUND(E3103/L3103,2),0)</f>
        <v>50.9</v>
      </c>
      <c r="Q3103" s="13" t="s">
        <v>8315</v>
      </c>
      <c r="R3103" t="s">
        <v>8356</v>
      </c>
      <c r="S3103" s="17">
        <f t="shared" si="197"/>
        <v>41772.105937500004</v>
      </c>
      <c r="T3103" s="17">
        <f t="shared" si="198"/>
        <v>41803.916666666664</v>
      </c>
    </row>
    <row r="3104" spans="1:20" ht="32" hidden="1" x14ac:dyDescent="0.2">
      <c r="A3104">
        <v>3169</v>
      </c>
      <c r="B3104" s="9" t="s">
        <v>3169</v>
      </c>
      <c r="C3104" s="3" t="s">
        <v>7279</v>
      </c>
      <c r="D3104" s="5">
        <v>8000</v>
      </c>
      <c r="E3104" s="7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8269</v>
      </c>
      <c r="O3104">
        <f t="shared" si="196"/>
        <v>103</v>
      </c>
      <c r="P3104" s="11">
        <f t="shared" si="199"/>
        <v>100.5</v>
      </c>
      <c r="Q3104" s="13" t="s">
        <v>8315</v>
      </c>
      <c r="R3104" t="s">
        <v>8356</v>
      </c>
      <c r="S3104" s="17">
        <f t="shared" si="197"/>
        <v>41591.737974537034</v>
      </c>
      <c r="T3104" s="17">
        <f t="shared" si="198"/>
        <v>41621.207638888889</v>
      </c>
    </row>
    <row r="3105" spans="1:20" ht="32" hidden="1" x14ac:dyDescent="0.2">
      <c r="A3105">
        <v>3170</v>
      </c>
      <c r="B3105" s="9" t="s">
        <v>3170</v>
      </c>
      <c r="C3105" s="3" t="s">
        <v>7280</v>
      </c>
      <c r="D3105" s="5">
        <v>2000</v>
      </c>
      <c r="E3105" s="7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8269</v>
      </c>
      <c r="O3105">
        <f t="shared" si="196"/>
        <v>112</v>
      </c>
      <c r="P3105" s="11">
        <f t="shared" si="199"/>
        <v>31.62</v>
      </c>
      <c r="Q3105" s="13" t="s">
        <v>8315</v>
      </c>
      <c r="R3105" t="s">
        <v>8356</v>
      </c>
      <c r="S3105" s="17">
        <f t="shared" si="197"/>
        <v>41789.080370370371</v>
      </c>
      <c r="T3105" s="17">
        <f t="shared" si="198"/>
        <v>41822.166666666664</v>
      </c>
    </row>
    <row r="3106" spans="1:20" ht="48" hidden="1" x14ac:dyDescent="0.2">
      <c r="A3106">
        <v>3171</v>
      </c>
      <c r="B3106" s="9" t="s">
        <v>3171</v>
      </c>
      <c r="C3106" s="3" t="s">
        <v>7281</v>
      </c>
      <c r="D3106" s="5">
        <v>7000</v>
      </c>
      <c r="E3106" s="7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8269</v>
      </c>
      <c r="O3106">
        <f t="shared" si="196"/>
        <v>109</v>
      </c>
      <c r="P3106" s="11">
        <f t="shared" si="199"/>
        <v>65.099999999999994</v>
      </c>
      <c r="Q3106" s="13" t="s">
        <v>8315</v>
      </c>
      <c r="R3106" t="s">
        <v>8356</v>
      </c>
      <c r="S3106" s="17">
        <f t="shared" si="197"/>
        <v>42466.608310185184</v>
      </c>
      <c r="T3106" s="17">
        <f t="shared" si="198"/>
        <v>42496.608310185184</v>
      </c>
    </row>
    <row r="3107" spans="1:20" ht="48" hidden="1" x14ac:dyDescent="0.2">
      <c r="A3107">
        <v>3172</v>
      </c>
      <c r="B3107" s="9" t="s">
        <v>3172</v>
      </c>
      <c r="C3107" s="3" t="s">
        <v>7282</v>
      </c>
      <c r="D3107" s="5">
        <v>2000</v>
      </c>
      <c r="E3107" s="7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8269</v>
      </c>
      <c r="O3107">
        <f t="shared" si="196"/>
        <v>115</v>
      </c>
      <c r="P3107" s="11">
        <f t="shared" si="199"/>
        <v>79.31</v>
      </c>
      <c r="Q3107" s="13" t="s">
        <v>8315</v>
      </c>
      <c r="R3107" t="s">
        <v>8356</v>
      </c>
      <c r="S3107" s="17">
        <f t="shared" si="197"/>
        <v>40923.729953703703</v>
      </c>
      <c r="T3107" s="17">
        <f t="shared" si="198"/>
        <v>40953.729953703703</v>
      </c>
    </row>
    <row r="3108" spans="1:20" ht="48" hidden="1" x14ac:dyDescent="0.2">
      <c r="A3108">
        <v>3173</v>
      </c>
      <c r="B3108" s="9" t="s">
        <v>3173</v>
      </c>
      <c r="C3108" s="3" t="s">
        <v>7283</v>
      </c>
      <c r="D3108" s="5">
        <v>10000</v>
      </c>
      <c r="E3108" s="7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8269</v>
      </c>
      <c r="O3108">
        <f t="shared" si="196"/>
        <v>103</v>
      </c>
      <c r="P3108" s="11">
        <f t="shared" si="199"/>
        <v>139.19</v>
      </c>
      <c r="Q3108" s="13" t="s">
        <v>8315</v>
      </c>
      <c r="R3108" t="s">
        <v>8356</v>
      </c>
      <c r="S3108" s="17">
        <f t="shared" si="197"/>
        <v>41878.878379629627</v>
      </c>
      <c r="T3108" s="17">
        <f t="shared" si="198"/>
        <v>41908.878379629627</v>
      </c>
    </row>
    <row r="3109" spans="1:20" ht="48" hidden="1" x14ac:dyDescent="0.2">
      <c r="A3109">
        <v>3174</v>
      </c>
      <c r="B3109" s="9" t="s">
        <v>3174</v>
      </c>
      <c r="C3109" s="3" t="s">
        <v>7284</v>
      </c>
      <c r="D3109" s="5">
        <v>3000</v>
      </c>
      <c r="E3109" s="7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8269</v>
      </c>
      <c r="O3109">
        <f t="shared" si="196"/>
        <v>101</v>
      </c>
      <c r="P3109" s="11">
        <f t="shared" si="199"/>
        <v>131.91</v>
      </c>
      <c r="Q3109" s="13" t="s">
        <v>8315</v>
      </c>
      <c r="R3109" t="s">
        <v>8356</v>
      </c>
      <c r="S3109" s="17">
        <f t="shared" si="197"/>
        <v>41862.864675925928</v>
      </c>
      <c r="T3109" s="17">
        <f t="shared" si="198"/>
        <v>41876.864675925928</v>
      </c>
    </row>
    <row r="3110" spans="1:20" ht="48" hidden="1" x14ac:dyDescent="0.2">
      <c r="A3110">
        <v>3175</v>
      </c>
      <c r="B3110" s="9" t="s">
        <v>3175</v>
      </c>
      <c r="C3110" s="3" t="s">
        <v>7285</v>
      </c>
      <c r="D3110" s="5">
        <v>5000</v>
      </c>
      <c r="E3110" s="7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8269</v>
      </c>
      <c r="O3110">
        <f t="shared" si="196"/>
        <v>110</v>
      </c>
      <c r="P3110" s="11">
        <f t="shared" si="199"/>
        <v>91.3</v>
      </c>
      <c r="Q3110" s="13" t="s">
        <v>8315</v>
      </c>
      <c r="R3110" t="s">
        <v>8356</v>
      </c>
      <c r="S3110" s="17">
        <f t="shared" si="197"/>
        <v>40531.886886574073</v>
      </c>
      <c r="T3110" s="17">
        <f t="shared" si="198"/>
        <v>40591.886886574073</v>
      </c>
    </row>
    <row r="3111" spans="1:20" ht="48" hidden="1" x14ac:dyDescent="0.2">
      <c r="A3111">
        <v>3176</v>
      </c>
      <c r="B3111" s="9" t="s">
        <v>3176</v>
      </c>
      <c r="C3111" s="3" t="s">
        <v>7286</v>
      </c>
      <c r="D3111" s="5">
        <v>1900</v>
      </c>
      <c r="E3111" s="7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8269</v>
      </c>
      <c r="O3111">
        <f t="shared" si="196"/>
        <v>115</v>
      </c>
      <c r="P3111" s="11">
        <f t="shared" si="199"/>
        <v>39.67</v>
      </c>
      <c r="Q3111" s="13" t="s">
        <v>8315</v>
      </c>
      <c r="R3111" t="s">
        <v>8356</v>
      </c>
      <c r="S3111" s="17">
        <f t="shared" si="197"/>
        <v>41477.930914351848</v>
      </c>
      <c r="T3111" s="17">
        <f t="shared" si="198"/>
        <v>41504.625</v>
      </c>
    </row>
    <row r="3112" spans="1:20" ht="48" hidden="1" x14ac:dyDescent="0.2">
      <c r="A3112">
        <v>3177</v>
      </c>
      <c r="B3112" s="9" t="s">
        <v>3177</v>
      </c>
      <c r="C3112" s="3" t="s">
        <v>7287</v>
      </c>
      <c r="D3112" s="5">
        <v>2500</v>
      </c>
      <c r="E3112" s="7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8269</v>
      </c>
      <c r="O3112">
        <f t="shared" si="196"/>
        <v>117</v>
      </c>
      <c r="P3112" s="11">
        <f t="shared" si="199"/>
        <v>57.55</v>
      </c>
      <c r="Q3112" s="13" t="s">
        <v>8315</v>
      </c>
      <c r="R3112" t="s">
        <v>8356</v>
      </c>
      <c r="S3112" s="17">
        <f t="shared" si="197"/>
        <v>41781.666770833333</v>
      </c>
      <c r="T3112" s="17">
        <f t="shared" si="198"/>
        <v>41811.666770833333</v>
      </c>
    </row>
    <row r="3113" spans="1:20" ht="48" hidden="1" x14ac:dyDescent="0.2">
      <c r="A3113">
        <v>3178</v>
      </c>
      <c r="B3113" s="9" t="s">
        <v>3178</v>
      </c>
      <c r="C3113" s="3" t="s">
        <v>7288</v>
      </c>
      <c r="D3113" s="5">
        <v>1500</v>
      </c>
      <c r="E3113" s="7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8269</v>
      </c>
      <c r="O3113">
        <f t="shared" si="196"/>
        <v>172</v>
      </c>
      <c r="P3113" s="11">
        <f t="shared" si="199"/>
        <v>33.03</v>
      </c>
      <c r="Q3113" s="13" t="s">
        <v>8315</v>
      </c>
      <c r="R3113" t="s">
        <v>8356</v>
      </c>
      <c r="S3113" s="17">
        <f t="shared" si="197"/>
        <v>41806.605034722219</v>
      </c>
      <c r="T3113" s="17">
        <f t="shared" si="198"/>
        <v>41836.605034722219</v>
      </c>
    </row>
    <row r="3114" spans="1:20" ht="32" hidden="1" x14ac:dyDescent="0.2">
      <c r="A3114">
        <v>3179</v>
      </c>
      <c r="B3114" s="9" t="s">
        <v>3179</v>
      </c>
      <c r="C3114" s="3" t="s">
        <v>7289</v>
      </c>
      <c r="D3114" s="5">
        <v>4200</v>
      </c>
      <c r="E3114" s="7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8269</v>
      </c>
      <c r="O3114">
        <f t="shared" si="196"/>
        <v>114</v>
      </c>
      <c r="P3114" s="11">
        <f t="shared" si="199"/>
        <v>77.34</v>
      </c>
      <c r="Q3114" s="13" t="s">
        <v>8315</v>
      </c>
      <c r="R3114" t="s">
        <v>8356</v>
      </c>
      <c r="S3114" s="17">
        <f t="shared" si="197"/>
        <v>41375.702210648145</v>
      </c>
      <c r="T3114" s="17">
        <f t="shared" si="198"/>
        <v>41400.702210648145</v>
      </c>
    </row>
    <row r="3115" spans="1:20" ht="48" hidden="1" x14ac:dyDescent="0.2">
      <c r="A3115">
        <v>3180</v>
      </c>
      <c r="B3115" s="9" t="s">
        <v>3180</v>
      </c>
      <c r="C3115" s="3" t="s">
        <v>7290</v>
      </c>
      <c r="D3115" s="5">
        <v>1200</v>
      </c>
      <c r="E3115" s="7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8269</v>
      </c>
      <c r="O3115">
        <f t="shared" si="196"/>
        <v>120</v>
      </c>
      <c r="P3115" s="11">
        <f t="shared" si="199"/>
        <v>31.93</v>
      </c>
      <c r="Q3115" s="13" t="s">
        <v>8315</v>
      </c>
      <c r="R3115" t="s">
        <v>8356</v>
      </c>
      <c r="S3115" s="17">
        <f t="shared" si="197"/>
        <v>41780.412604166668</v>
      </c>
      <c r="T3115" s="17">
        <f t="shared" si="198"/>
        <v>41810.412604166668</v>
      </c>
    </row>
    <row r="3116" spans="1:20" ht="48" hidden="1" x14ac:dyDescent="0.2">
      <c r="A3116">
        <v>3181</v>
      </c>
      <c r="B3116" s="9" t="s">
        <v>3181</v>
      </c>
      <c r="C3116" s="3" t="s">
        <v>7291</v>
      </c>
      <c r="D3116" s="5">
        <v>500</v>
      </c>
      <c r="E3116" s="7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8269</v>
      </c>
      <c r="O3116">
        <f t="shared" si="196"/>
        <v>109</v>
      </c>
      <c r="P3116" s="11">
        <f t="shared" si="199"/>
        <v>36.33</v>
      </c>
      <c r="Q3116" s="13" t="s">
        <v>8315</v>
      </c>
      <c r="R3116" t="s">
        <v>8356</v>
      </c>
      <c r="S3116" s="17">
        <f t="shared" si="197"/>
        <v>41779.310034722221</v>
      </c>
      <c r="T3116" s="17">
        <f t="shared" si="198"/>
        <v>41805.666666666664</v>
      </c>
    </row>
    <row r="3117" spans="1:20" ht="64" hidden="1" x14ac:dyDescent="0.2">
      <c r="A3117">
        <v>3182</v>
      </c>
      <c r="B3117" s="9" t="s">
        <v>3182</v>
      </c>
      <c r="C3117" s="3" t="s">
        <v>7292</v>
      </c>
      <c r="D3117" s="5">
        <v>7000</v>
      </c>
      <c r="E3117" s="7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8269</v>
      </c>
      <c r="O3117">
        <f t="shared" si="196"/>
        <v>101</v>
      </c>
      <c r="P3117" s="11">
        <f t="shared" si="199"/>
        <v>46.77</v>
      </c>
      <c r="Q3117" s="13" t="s">
        <v>8315</v>
      </c>
      <c r="R3117" t="s">
        <v>8356</v>
      </c>
      <c r="S3117" s="17">
        <f t="shared" si="197"/>
        <v>40883.949317129627</v>
      </c>
      <c r="T3117" s="17">
        <f t="shared" si="198"/>
        <v>40939.708333333336</v>
      </c>
    </row>
    <row r="3118" spans="1:20" ht="48" hidden="1" x14ac:dyDescent="0.2">
      <c r="A3118">
        <v>3183</v>
      </c>
      <c r="B3118" s="9" t="s">
        <v>3183</v>
      </c>
      <c r="C3118" s="3" t="s">
        <v>7293</v>
      </c>
      <c r="D3118" s="5">
        <v>2500</v>
      </c>
      <c r="E3118" s="7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>
        <f t="shared" si="196"/>
        <v>109</v>
      </c>
      <c r="P3118" s="11">
        <f t="shared" si="199"/>
        <v>40.07</v>
      </c>
      <c r="Q3118" s="13" t="s">
        <v>8315</v>
      </c>
      <c r="R3118" t="s">
        <v>8356</v>
      </c>
      <c r="S3118" s="17">
        <f t="shared" si="197"/>
        <v>41491.79478009259</v>
      </c>
      <c r="T3118" s="17">
        <f t="shared" si="198"/>
        <v>41509.79478009259</v>
      </c>
    </row>
    <row r="3119" spans="1:20" ht="48" hidden="1" x14ac:dyDescent="0.2">
      <c r="A3119">
        <v>3184</v>
      </c>
      <c r="B3119" s="9" t="s">
        <v>3184</v>
      </c>
      <c r="C3119" s="3" t="s">
        <v>7294</v>
      </c>
      <c r="D3119" s="5">
        <v>4300</v>
      </c>
      <c r="E3119" s="7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8269</v>
      </c>
      <c r="O3119">
        <f t="shared" si="196"/>
        <v>107</v>
      </c>
      <c r="P3119" s="11">
        <f t="shared" si="199"/>
        <v>100.22</v>
      </c>
      <c r="Q3119" s="13" t="s">
        <v>8315</v>
      </c>
      <c r="R3119" t="s">
        <v>8356</v>
      </c>
      <c r="S3119" s="17">
        <f t="shared" si="197"/>
        <v>41791.993414351848</v>
      </c>
      <c r="T3119" s="17">
        <f t="shared" si="198"/>
        <v>41821.993414351848</v>
      </c>
    </row>
    <row r="3120" spans="1:20" ht="48" hidden="1" x14ac:dyDescent="0.2">
      <c r="A3120">
        <v>3185</v>
      </c>
      <c r="B3120" s="9" t="s">
        <v>3185</v>
      </c>
      <c r="C3120" s="3" t="s">
        <v>7295</v>
      </c>
      <c r="D3120" s="5">
        <v>1000</v>
      </c>
      <c r="E3120" s="7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8269</v>
      </c>
      <c r="O3120">
        <f t="shared" si="196"/>
        <v>100</v>
      </c>
      <c r="P3120" s="11">
        <f t="shared" si="199"/>
        <v>41.67</v>
      </c>
      <c r="Q3120" s="13" t="s">
        <v>8315</v>
      </c>
      <c r="R3120" t="s">
        <v>8356</v>
      </c>
      <c r="S3120" s="17">
        <f t="shared" si="197"/>
        <v>41829.977326388893</v>
      </c>
      <c r="T3120" s="17">
        <f t="shared" si="198"/>
        <v>41836.977326388893</v>
      </c>
    </row>
    <row r="3121" spans="1:20" ht="48" hidden="1" x14ac:dyDescent="0.2">
      <c r="A3121">
        <v>3186</v>
      </c>
      <c r="B3121" s="9" t="s">
        <v>3186</v>
      </c>
      <c r="C3121" s="3" t="s">
        <v>7296</v>
      </c>
      <c r="D3121" s="5">
        <v>3200</v>
      </c>
      <c r="E3121" s="7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8269</v>
      </c>
      <c r="O3121">
        <f t="shared" si="196"/>
        <v>102</v>
      </c>
      <c r="P3121" s="11">
        <f t="shared" si="199"/>
        <v>46.71</v>
      </c>
      <c r="Q3121" s="13" t="s">
        <v>8315</v>
      </c>
      <c r="R3121" t="s">
        <v>8356</v>
      </c>
      <c r="S3121" s="17">
        <f t="shared" si="197"/>
        <v>41868.924050925925</v>
      </c>
      <c r="T3121" s="17">
        <f t="shared" si="198"/>
        <v>41898.875</v>
      </c>
    </row>
    <row r="3122" spans="1:20" ht="48" hidden="1" x14ac:dyDescent="0.2">
      <c r="A3122">
        <v>3187</v>
      </c>
      <c r="B3122" s="9" t="s">
        <v>3187</v>
      </c>
      <c r="C3122" s="3" t="s">
        <v>7297</v>
      </c>
      <c r="D3122" s="5">
        <v>15000</v>
      </c>
      <c r="E3122" s="7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8269</v>
      </c>
      <c r="O3122">
        <f t="shared" si="196"/>
        <v>116</v>
      </c>
      <c r="P3122" s="11">
        <f t="shared" si="199"/>
        <v>71.489999999999995</v>
      </c>
      <c r="Q3122" s="13" t="s">
        <v>8315</v>
      </c>
      <c r="R3122" t="s">
        <v>8356</v>
      </c>
      <c r="S3122" s="17">
        <f t="shared" si="197"/>
        <v>41835.666354166664</v>
      </c>
      <c r="T3122" s="17">
        <f t="shared" si="198"/>
        <v>41855.666354166664</v>
      </c>
    </row>
    <row r="3123" spans="1:20" ht="48" hidden="1" x14ac:dyDescent="0.2">
      <c r="A3123">
        <v>3208</v>
      </c>
      <c r="B3123" s="9" t="s">
        <v>3208</v>
      </c>
      <c r="C3123" s="3" t="s">
        <v>7318</v>
      </c>
      <c r="D3123" s="5">
        <v>5000</v>
      </c>
      <c r="E3123" s="7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8269</v>
      </c>
      <c r="O3123">
        <f t="shared" si="196"/>
        <v>104</v>
      </c>
      <c r="P3123" s="11">
        <f t="shared" si="199"/>
        <v>63.11</v>
      </c>
      <c r="Q3123" s="13" t="s">
        <v>8315</v>
      </c>
      <c r="R3123" t="s">
        <v>8356</v>
      </c>
      <c r="S3123" s="17">
        <f t="shared" si="197"/>
        <v>41827.605057870373</v>
      </c>
      <c r="T3123" s="17">
        <f t="shared" si="198"/>
        <v>41848.605057870373</v>
      </c>
    </row>
    <row r="3124" spans="1:20" ht="48" hidden="1" x14ac:dyDescent="0.2">
      <c r="A3124">
        <v>3209</v>
      </c>
      <c r="B3124" s="9" t="s">
        <v>3209</v>
      </c>
      <c r="C3124" s="3" t="s">
        <v>7319</v>
      </c>
      <c r="D3124" s="5">
        <v>9500</v>
      </c>
      <c r="E3124" s="7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8269</v>
      </c>
      <c r="O3124">
        <f t="shared" si="196"/>
        <v>119</v>
      </c>
      <c r="P3124" s="11">
        <f t="shared" si="199"/>
        <v>50.16</v>
      </c>
      <c r="Q3124" s="13" t="s">
        <v>8315</v>
      </c>
      <c r="R3124" t="s">
        <v>8356</v>
      </c>
      <c r="S3124" s="17">
        <f t="shared" si="197"/>
        <v>41778.637245370373</v>
      </c>
      <c r="T3124" s="17">
        <f t="shared" si="198"/>
        <v>41810.958333333336</v>
      </c>
    </row>
    <row r="3125" spans="1:20" ht="48" hidden="1" x14ac:dyDescent="0.2">
      <c r="A3125">
        <v>3210</v>
      </c>
      <c r="B3125" s="9" t="s">
        <v>3210</v>
      </c>
      <c r="C3125" s="3" t="s">
        <v>7320</v>
      </c>
      <c r="D3125" s="5">
        <v>3000</v>
      </c>
      <c r="E3125" s="7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8269</v>
      </c>
      <c r="O3125">
        <f t="shared" si="196"/>
        <v>126</v>
      </c>
      <c r="P3125" s="11">
        <f t="shared" si="199"/>
        <v>62.88</v>
      </c>
      <c r="Q3125" s="13" t="s">
        <v>8315</v>
      </c>
      <c r="R3125" t="s">
        <v>8356</v>
      </c>
      <c r="S3125" s="17">
        <f t="shared" si="197"/>
        <v>41013.936562499999</v>
      </c>
      <c r="T3125" s="17">
        <f t="shared" si="198"/>
        <v>41061.165972222225</v>
      </c>
    </row>
    <row r="3126" spans="1:20" ht="48" hidden="1" x14ac:dyDescent="0.2">
      <c r="A3126">
        <v>3211</v>
      </c>
      <c r="B3126" s="9" t="s">
        <v>3211</v>
      </c>
      <c r="C3126" s="3" t="s">
        <v>7321</v>
      </c>
      <c r="D3126" s="5">
        <v>23000</v>
      </c>
      <c r="E3126" s="7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8269</v>
      </c>
      <c r="O3126">
        <f t="shared" si="196"/>
        <v>120</v>
      </c>
      <c r="P3126" s="11">
        <f t="shared" si="199"/>
        <v>85.53</v>
      </c>
      <c r="Q3126" s="13" t="s">
        <v>8315</v>
      </c>
      <c r="R3126" t="s">
        <v>8356</v>
      </c>
      <c r="S3126" s="17">
        <f t="shared" si="197"/>
        <v>41834.586574074077</v>
      </c>
      <c r="T3126" s="17">
        <f t="shared" si="198"/>
        <v>41866.083333333336</v>
      </c>
    </row>
    <row r="3127" spans="1:20" ht="32" hidden="1" x14ac:dyDescent="0.2">
      <c r="A3127">
        <v>3212</v>
      </c>
      <c r="B3127" s="9" t="s">
        <v>3212</v>
      </c>
      <c r="C3127" s="3" t="s">
        <v>7322</v>
      </c>
      <c r="D3127" s="5">
        <v>4000</v>
      </c>
      <c r="E3127" s="7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8269</v>
      </c>
      <c r="O3127">
        <f t="shared" si="196"/>
        <v>126</v>
      </c>
      <c r="P3127" s="11">
        <f t="shared" si="199"/>
        <v>53.72</v>
      </c>
      <c r="Q3127" s="13" t="s">
        <v>8315</v>
      </c>
      <c r="R3127" t="s">
        <v>8356</v>
      </c>
      <c r="S3127" s="17">
        <f t="shared" si="197"/>
        <v>41829.795729166668</v>
      </c>
      <c r="T3127" s="17">
        <f t="shared" si="198"/>
        <v>41859.795729166668</v>
      </c>
    </row>
    <row r="3128" spans="1:20" ht="48" hidden="1" x14ac:dyDescent="0.2">
      <c r="A3128">
        <v>3213</v>
      </c>
      <c r="B3128" s="9" t="s">
        <v>3213</v>
      </c>
      <c r="C3128" s="3" t="s">
        <v>7323</v>
      </c>
      <c r="D3128" s="5">
        <v>6000</v>
      </c>
      <c r="E3128" s="7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8269</v>
      </c>
      <c r="O3128">
        <f t="shared" si="196"/>
        <v>100</v>
      </c>
      <c r="P3128" s="11">
        <f t="shared" si="199"/>
        <v>127.81</v>
      </c>
      <c r="Q3128" s="13" t="s">
        <v>8315</v>
      </c>
      <c r="R3128" t="s">
        <v>8356</v>
      </c>
      <c r="S3128" s="17">
        <f t="shared" si="197"/>
        <v>42171.763414351852</v>
      </c>
      <c r="T3128" s="17">
        <f t="shared" si="198"/>
        <v>42211.763414351852</v>
      </c>
    </row>
    <row r="3129" spans="1:20" ht="48" hidden="1" x14ac:dyDescent="0.2">
      <c r="A3129">
        <v>3214</v>
      </c>
      <c r="B3129" s="9" t="s">
        <v>3214</v>
      </c>
      <c r="C3129" s="3" t="s">
        <v>7324</v>
      </c>
      <c r="D3129" s="5">
        <v>12000</v>
      </c>
      <c r="E3129" s="7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8269</v>
      </c>
      <c r="O3129">
        <f t="shared" si="196"/>
        <v>102</v>
      </c>
      <c r="P3129" s="11">
        <f t="shared" si="199"/>
        <v>106.57</v>
      </c>
      <c r="Q3129" s="13" t="s">
        <v>8315</v>
      </c>
      <c r="R3129" t="s">
        <v>8356</v>
      </c>
      <c r="S3129" s="17">
        <f t="shared" si="197"/>
        <v>42337.792511574073</v>
      </c>
      <c r="T3129" s="17">
        <f t="shared" si="198"/>
        <v>42374.996527777781</v>
      </c>
    </row>
    <row r="3130" spans="1:20" ht="64" hidden="1" x14ac:dyDescent="0.2">
      <c r="A3130">
        <v>3215</v>
      </c>
      <c r="B3130" s="9" t="s">
        <v>3215</v>
      </c>
      <c r="C3130" s="3" t="s">
        <v>7325</v>
      </c>
      <c r="D3130" s="5">
        <v>35000</v>
      </c>
      <c r="E3130" s="7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8269</v>
      </c>
      <c r="O3130">
        <f t="shared" si="196"/>
        <v>100</v>
      </c>
      <c r="P3130" s="11">
        <f t="shared" si="199"/>
        <v>262.11</v>
      </c>
      <c r="Q3130" s="13" t="s">
        <v>8315</v>
      </c>
      <c r="R3130" t="s">
        <v>8356</v>
      </c>
      <c r="S3130" s="17">
        <f t="shared" si="197"/>
        <v>42219.665173611109</v>
      </c>
      <c r="T3130" s="17">
        <f t="shared" si="198"/>
        <v>42257.165972222225</v>
      </c>
    </row>
    <row r="3131" spans="1:20" ht="48" hidden="1" x14ac:dyDescent="0.2">
      <c r="A3131">
        <v>3216</v>
      </c>
      <c r="B3131" s="9" t="s">
        <v>3216</v>
      </c>
      <c r="C3131" s="3" t="s">
        <v>7326</v>
      </c>
      <c r="D3131" s="5">
        <v>2000</v>
      </c>
      <c r="E3131" s="7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8269</v>
      </c>
      <c r="O3131">
        <f t="shared" si="196"/>
        <v>100</v>
      </c>
      <c r="P3131" s="11">
        <f t="shared" si="199"/>
        <v>57.17</v>
      </c>
      <c r="Q3131" s="13" t="s">
        <v>8315</v>
      </c>
      <c r="R3131" t="s">
        <v>8356</v>
      </c>
      <c r="S3131" s="17">
        <f t="shared" si="197"/>
        <v>42165.462627314817</v>
      </c>
      <c r="T3131" s="17">
        <f t="shared" si="198"/>
        <v>42196.604166666672</v>
      </c>
    </row>
    <row r="3132" spans="1:20" ht="32" hidden="1" x14ac:dyDescent="0.2">
      <c r="A3132">
        <v>3217</v>
      </c>
      <c r="B3132" s="9" t="s">
        <v>3217</v>
      </c>
      <c r="C3132" s="3" t="s">
        <v>7327</v>
      </c>
      <c r="D3132" s="5">
        <v>4500</v>
      </c>
      <c r="E3132" s="7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8269</v>
      </c>
      <c r="O3132">
        <f t="shared" si="196"/>
        <v>116</v>
      </c>
      <c r="P3132" s="11">
        <f t="shared" si="199"/>
        <v>50.2</v>
      </c>
      <c r="Q3132" s="13" t="s">
        <v>8315</v>
      </c>
      <c r="R3132" t="s">
        <v>8356</v>
      </c>
      <c r="S3132" s="17">
        <f t="shared" si="197"/>
        <v>42648.546111111107</v>
      </c>
      <c r="T3132" s="17">
        <f t="shared" si="198"/>
        <v>42678.546111111107</v>
      </c>
    </row>
    <row r="3133" spans="1:20" ht="48" hidden="1" x14ac:dyDescent="0.2">
      <c r="A3133">
        <v>3218</v>
      </c>
      <c r="B3133" s="9" t="s">
        <v>3218</v>
      </c>
      <c r="C3133" s="3" t="s">
        <v>7328</v>
      </c>
      <c r="D3133" s="5">
        <v>12000</v>
      </c>
      <c r="E3133" s="7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8269</v>
      </c>
      <c r="O3133">
        <f t="shared" si="196"/>
        <v>102</v>
      </c>
      <c r="P3133" s="11">
        <f t="shared" si="199"/>
        <v>66.59</v>
      </c>
      <c r="Q3133" s="13" t="s">
        <v>8315</v>
      </c>
      <c r="R3133" t="s">
        <v>8356</v>
      </c>
      <c r="S3133" s="17">
        <f t="shared" si="197"/>
        <v>41971.002152777779</v>
      </c>
      <c r="T3133" s="17">
        <f t="shared" si="198"/>
        <v>42004</v>
      </c>
    </row>
    <row r="3134" spans="1:20" ht="32" hidden="1" x14ac:dyDescent="0.2">
      <c r="A3134">
        <v>3219</v>
      </c>
      <c r="B3134" s="9" t="s">
        <v>3219</v>
      </c>
      <c r="C3134" s="3" t="s">
        <v>7329</v>
      </c>
      <c r="D3134" s="5">
        <v>20000</v>
      </c>
      <c r="E3134" s="7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8269</v>
      </c>
      <c r="O3134">
        <f t="shared" si="196"/>
        <v>100</v>
      </c>
      <c r="P3134" s="11">
        <f t="shared" si="199"/>
        <v>168.25</v>
      </c>
      <c r="Q3134" s="13" t="s">
        <v>8315</v>
      </c>
      <c r="R3134" t="s">
        <v>8356</v>
      </c>
      <c r="S3134" s="17">
        <f t="shared" si="197"/>
        <v>42050.983182870375</v>
      </c>
      <c r="T3134" s="17">
        <f t="shared" si="198"/>
        <v>42085.941516203704</v>
      </c>
    </row>
    <row r="3135" spans="1:20" ht="32" hidden="1" x14ac:dyDescent="0.2">
      <c r="A3135">
        <v>3220</v>
      </c>
      <c r="B3135" s="9" t="s">
        <v>3220</v>
      </c>
      <c r="C3135" s="3" t="s">
        <v>7330</v>
      </c>
      <c r="D3135" s="5">
        <v>15000</v>
      </c>
      <c r="E3135" s="7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8269</v>
      </c>
      <c r="O3135">
        <f t="shared" si="196"/>
        <v>101</v>
      </c>
      <c r="P3135" s="11">
        <f t="shared" si="199"/>
        <v>256.37</v>
      </c>
      <c r="Q3135" s="13" t="s">
        <v>8315</v>
      </c>
      <c r="R3135" t="s">
        <v>8356</v>
      </c>
      <c r="S3135" s="17">
        <f t="shared" si="197"/>
        <v>42772.833379629628</v>
      </c>
      <c r="T3135" s="17">
        <f t="shared" si="198"/>
        <v>42806.875</v>
      </c>
    </row>
    <row r="3136" spans="1:20" ht="48" hidden="1" x14ac:dyDescent="0.2">
      <c r="A3136">
        <v>3221</v>
      </c>
      <c r="B3136" s="9" t="s">
        <v>3221</v>
      </c>
      <c r="C3136" s="3" t="s">
        <v>7331</v>
      </c>
      <c r="D3136" s="5">
        <v>4000</v>
      </c>
      <c r="E3136" s="7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8269</v>
      </c>
      <c r="O3136">
        <f t="shared" si="196"/>
        <v>103</v>
      </c>
      <c r="P3136" s="11">
        <f t="shared" si="199"/>
        <v>36.61</v>
      </c>
      <c r="Q3136" s="13" t="s">
        <v>8315</v>
      </c>
      <c r="R3136" t="s">
        <v>8356</v>
      </c>
      <c r="S3136" s="17">
        <f t="shared" si="197"/>
        <v>42155.696793981479</v>
      </c>
      <c r="T3136" s="17">
        <f t="shared" si="198"/>
        <v>42190.696793981479</v>
      </c>
    </row>
    <row r="3137" spans="1:20" ht="32" hidden="1" x14ac:dyDescent="0.2">
      <c r="A3137">
        <v>3222</v>
      </c>
      <c r="B3137" s="9" t="s">
        <v>3222</v>
      </c>
      <c r="C3137" s="3" t="s">
        <v>7332</v>
      </c>
      <c r="D3137" s="5">
        <v>2500</v>
      </c>
      <c r="E3137" s="7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8269</v>
      </c>
      <c r="O3137">
        <f t="shared" si="196"/>
        <v>125</v>
      </c>
      <c r="P3137" s="11">
        <f t="shared" si="199"/>
        <v>37.14</v>
      </c>
      <c r="Q3137" s="13" t="s">
        <v>8315</v>
      </c>
      <c r="R3137" t="s">
        <v>8356</v>
      </c>
      <c r="S3137" s="17">
        <f t="shared" si="197"/>
        <v>42270.582141203704</v>
      </c>
      <c r="T3137" s="17">
        <f t="shared" si="198"/>
        <v>42301.895138888889</v>
      </c>
    </row>
    <row r="3138" spans="1:20" ht="32" hidden="1" x14ac:dyDescent="0.2">
      <c r="A3138">
        <v>3223</v>
      </c>
      <c r="B3138" s="9" t="s">
        <v>3223</v>
      </c>
      <c r="C3138" s="3" t="s">
        <v>7333</v>
      </c>
      <c r="D3138" s="5">
        <v>3100</v>
      </c>
      <c r="E3138" s="7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8269</v>
      </c>
      <c r="O3138">
        <f t="shared" ref="O3138:O3201" si="200">ROUND(E3138/D3138*100,0)</f>
        <v>110</v>
      </c>
      <c r="P3138" s="11">
        <f t="shared" si="199"/>
        <v>45.88</v>
      </c>
      <c r="Q3138" s="13" t="s">
        <v>8315</v>
      </c>
      <c r="R3138" t="s">
        <v>8356</v>
      </c>
      <c r="S3138" s="17">
        <f t="shared" si="197"/>
        <v>42206.835370370376</v>
      </c>
      <c r="T3138" s="17">
        <f t="shared" si="198"/>
        <v>42236.835370370376</v>
      </c>
    </row>
    <row r="3139" spans="1:20" ht="48" hidden="1" x14ac:dyDescent="0.2">
      <c r="A3139">
        <v>3224</v>
      </c>
      <c r="B3139" s="9" t="s">
        <v>3224</v>
      </c>
      <c r="C3139" s="3" t="s">
        <v>7334</v>
      </c>
      <c r="D3139" s="5">
        <v>30000</v>
      </c>
      <c r="E3139" s="7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8269</v>
      </c>
      <c r="O3139">
        <f t="shared" si="200"/>
        <v>102</v>
      </c>
      <c r="P3139" s="11">
        <f t="shared" si="199"/>
        <v>141.71</v>
      </c>
      <c r="Q3139" s="13" t="s">
        <v>8315</v>
      </c>
      <c r="R3139" t="s">
        <v>8356</v>
      </c>
      <c r="S3139" s="17">
        <f t="shared" ref="S3139:S3202" si="201">(((J3139/60)/60)/24)+DATE(1970,1,1)</f>
        <v>42697.850844907407</v>
      </c>
      <c r="T3139" s="17">
        <f t="shared" ref="T3139:T3202" si="202">(((I3139/60)/60)/24)+DATE(1970,1,1)</f>
        <v>42745.208333333328</v>
      </c>
    </row>
    <row r="3140" spans="1:20" ht="48" hidden="1" x14ac:dyDescent="0.2">
      <c r="A3140">
        <v>3225</v>
      </c>
      <c r="B3140" s="9" t="s">
        <v>3225</v>
      </c>
      <c r="C3140" s="3" t="s">
        <v>7335</v>
      </c>
      <c r="D3140" s="5">
        <v>2000</v>
      </c>
      <c r="E3140" s="7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8269</v>
      </c>
      <c r="O3140">
        <f t="shared" si="200"/>
        <v>102</v>
      </c>
      <c r="P3140" s="11">
        <f t="shared" si="199"/>
        <v>52.49</v>
      </c>
      <c r="Q3140" s="13" t="s">
        <v>8315</v>
      </c>
      <c r="R3140" t="s">
        <v>8356</v>
      </c>
      <c r="S3140" s="17">
        <f t="shared" si="201"/>
        <v>42503.559467592597</v>
      </c>
      <c r="T3140" s="17">
        <f t="shared" si="202"/>
        <v>42524.875</v>
      </c>
    </row>
    <row r="3141" spans="1:20" ht="48" hidden="1" x14ac:dyDescent="0.2">
      <c r="A3141">
        <v>3226</v>
      </c>
      <c r="B3141" s="9" t="s">
        <v>3226</v>
      </c>
      <c r="C3141" s="3" t="s">
        <v>7336</v>
      </c>
      <c r="D3141" s="5">
        <v>1200</v>
      </c>
      <c r="E3141" s="7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8269</v>
      </c>
      <c r="O3141">
        <f t="shared" si="200"/>
        <v>104</v>
      </c>
      <c r="P3141" s="11">
        <f t="shared" si="199"/>
        <v>59.52</v>
      </c>
      <c r="Q3141" s="13" t="s">
        <v>8315</v>
      </c>
      <c r="R3141" t="s">
        <v>8356</v>
      </c>
      <c r="S3141" s="17">
        <f t="shared" si="201"/>
        <v>42277.583472222221</v>
      </c>
      <c r="T3141" s="17">
        <f t="shared" si="202"/>
        <v>42307.583472222221</v>
      </c>
    </row>
    <row r="3142" spans="1:20" ht="48" hidden="1" x14ac:dyDescent="0.2">
      <c r="A3142">
        <v>3227</v>
      </c>
      <c r="B3142" s="9" t="s">
        <v>3227</v>
      </c>
      <c r="C3142" s="3" t="s">
        <v>7337</v>
      </c>
      <c r="D3142" s="5">
        <v>1200</v>
      </c>
      <c r="E3142" s="7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8269</v>
      </c>
      <c r="O3142">
        <f t="shared" si="200"/>
        <v>125</v>
      </c>
      <c r="P3142" s="11">
        <f t="shared" si="199"/>
        <v>50</v>
      </c>
      <c r="Q3142" s="13" t="s">
        <v>8315</v>
      </c>
      <c r="R3142" t="s">
        <v>8356</v>
      </c>
      <c r="S3142" s="17">
        <f t="shared" si="201"/>
        <v>42722.882361111115</v>
      </c>
      <c r="T3142" s="17">
        <f t="shared" si="202"/>
        <v>42752.882361111115</v>
      </c>
    </row>
    <row r="3143" spans="1:20" ht="16" hidden="1" x14ac:dyDescent="0.2">
      <c r="A3143">
        <v>3228</v>
      </c>
      <c r="B3143" s="9" t="s">
        <v>3228</v>
      </c>
      <c r="C3143" s="3" t="s">
        <v>7338</v>
      </c>
      <c r="D3143" s="5">
        <v>7000</v>
      </c>
      <c r="E3143" s="7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8269</v>
      </c>
      <c r="O3143">
        <f t="shared" si="200"/>
        <v>102</v>
      </c>
      <c r="P3143" s="11">
        <f t="shared" si="199"/>
        <v>193.62</v>
      </c>
      <c r="Q3143" s="13" t="s">
        <v>8315</v>
      </c>
      <c r="R3143" t="s">
        <v>8356</v>
      </c>
      <c r="S3143" s="17">
        <f t="shared" si="201"/>
        <v>42323.70930555556</v>
      </c>
      <c r="T3143" s="17">
        <f t="shared" si="202"/>
        <v>42355.207638888889</v>
      </c>
    </row>
    <row r="3144" spans="1:20" ht="48" hidden="1" x14ac:dyDescent="0.2">
      <c r="A3144">
        <v>3229</v>
      </c>
      <c r="B3144" s="9" t="s">
        <v>3229</v>
      </c>
      <c r="C3144" s="3" t="s">
        <v>7339</v>
      </c>
      <c r="D3144" s="5">
        <v>20000</v>
      </c>
      <c r="E3144" s="7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8269</v>
      </c>
      <c r="O3144">
        <f t="shared" si="200"/>
        <v>108</v>
      </c>
      <c r="P3144" s="11">
        <f t="shared" si="199"/>
        <v>106.8</v>
      </c>
      <c r="Q3144" s="13" t="s">
        <v>8315</v>
      </c>
      <c r="R3144" t="s">
        <v>8356</v>
      </c>
      <c r="S3144" s="17">
        <f t="shared" si="201"/>
        <v>41933.291643518518</v>
      </c>
      <c r="T3144" s="17">
        <f t="shared" si="202"/>
        <v>41963.333310185189</v>
      </c>
    </row>
    <row r="3145" spans="1:20" ht="48" hidden="1" x14ac:dyDescent="0.2">
      <c r="A3145">
        <v>3230</v>
      </c>
      <c r="B3145" s="9" t="s">
        <v>3230</v>
      </c>
      <c r="C3145" s="3" t="s">
        <v>7340</v>
      </c>
      <c r="D3145" s="5">
        <v>2600</v>
      </c>
      <c r="E3145" s="7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8269</v>
      </c>
      <c r="O3145">
        <f t="shared" si="200"/>
        <v>110</v>
      </c>
      <c r="P3145" s="11">
        <f t="shared" si="199"/>
        <v>77.22</v>
      </c>
      <c r="Q3145" s="13" t="s">
        <v>8315</v>
      </c>
      <c r="R3145" t="s">
        <v>8356</v>
      </c>
      <c r="S3145" s="17">
        <f t="shared" si="201"/>
        <v>41898.168125000004</v>
      </c>
      <c r="T3145" s="17">
        <f t="shared" si="202"/>
        <v>41913.165972222225</v>
      </c>
    </row>
    <row r="3146" spans="1:20" ht="48" hidden="1" x14ac:dyDescent="0.2">
      <c r="A3146">
        <v>3231</v>
      </c>
      <c r="B3146" s="9" t="s">
        <v>3231</v>
      </c>
      <c r="C3146" s="3" t="s">
        <v>7341</v>
      </c>
      <c r="D3146" s="5">
        <v>1000</v>
      </c>
      <c r="E3146" s="7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8269</v>
      </c>
      <c r="O3146">
        <f t="shared" si="200"/>
        <v>161</v>
      </c>
      <c r="P3146" s="11">
        <f t="shared" si="199"/>
        <v>57.5</v>
      </c>
      <c r="Q3146" s="13" t="s">
        <v>8315</v>
      </c>
      <c r="R3146" t="s">
        <v>8356</v>
      </c>
      <c r="S3146" s="17">
        <f t="shared" si="201"/>
        <v>42446.943831018521</v>
      </c>
      <c r="T3146" s="17">
        <f t="shared" si="202"/>
        <v>42476.943831018521</v>
      </c>
    </row>
    <row r="3147" spans="1:20" ht="48" hidden="1" x14ac:dyDescent="0.2">
      <c r="A3147">
        <v>3232</v>
      </c>
      <c r="B3147" s="9" t="s">
        <v>3232</v>
      </c>
      <c r="C3147" s="3" t="s">
        <v>7342</v>
      </c>
      <c r="D3147" s="5">
        <v>1000</v>
      </c>
      <c r="E3147" s="7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8269</v>
      </c>
      <c r="O3147">
        <f t="shared" si="200"/>
        <v>131</v>
      </c>
      <c r="P3147" s="11">
        <f t="shared" si="199"/>
        <v>50.46</v>
      </c>
      <c r="Q3147" s="13" t="s">
        <v>8315</v>
      </c>
      <c r="R3147" t="s">
        <v>8356</v>
      </c>
      <c r="S3147" s="17">
        <f t="shared" si="201"/>
        <v>42463.81385416667</v>
      </c>
      <c r="T3147" s="17">
        <f t="shared" si="202"/>
        <v>42494.165972222225</v>
      </c>
    </row>
    <row r="3148" spans="1:20" ht="48" hidden="1" x14ac:dyDescent="0.2">
      <c r="A3148">
        <v>3233</v>
      </c>
      <c r="B3148" s="9" t="s">
        <v>3233</v>
      </c>
      <c r="C3148" s="3" t="s">
        <v>7343</v>
      </c>
      <c r="D3148" s="5">
        <v>5000</v>
      </c>
      <c r="E3148" s="7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8269</v>
      </c>
      <c r="O3148">
        <f t="shared" si="200"/>
        <v>119</v>
      </c>
      <c r="P3148" s="11">
        <f t="shared" si="199"/>
        <v>97.38</v>
      </c>
      <c r="Q3148" s="13" t="s">
        <v>8315</v>
      </c>
      <c r="R3148" t="s">
        <v>8356</v>
      </c>
      <c r="S3148" s="17">
        <f t="shared" si="201"/>
        <v>42766.805034722223</v>
      </c>
      <c r="T3148" s="17">
        <f t="shared" si="202"/>
        <v>42796.805034722223</v>
      </c>
    </row>
    <row r="3149" spans="1:20" ht="48" hidden="1" x14ac:dyDescent="0.2">
      <c r="A3149">
        <v>3234</v>
      </c>
      <c r="B3149" s="9" t="s">
        <v>3234</v>
      </c>
      <c r="C3149" s="3" t="s">
        <v>7344</v>
      </c>
      <c r="D3149" s="5">
        <v>4000</v>
      </c>
      <c r="E3149" s="7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8269</v>
      </c>
      <c r="O3149">
        <f t="shared" si="200"/>
        <v>100</v>
      </c>
      <c r="P3149" s="11">
        <f t="shared" si="199"/>
        <v>34.92</v>
      </c>
      <c r="Q3149" s="13" t="s">
        <v>8315</v>
      </c>
      <c r="R3149" t="s">
        <v>8356</v>
      </c>
      <c r="S3149" s="17">
        <f t="shared" si="201"/>
        <v>42734.789444444439</v>
      </c>
      <c r="T3149" s="17">
        <f t="shared" si="202"/>
        <v>42767.979861111111</v>
      </c>
    </row>
    <row r="3150" spans="1:20" ht="48" hidden="1" x14ac:dyDescent="0.2">
      <c r="A3150">
        <v>3235</v>
      </c>
      <c r="B3150" s="9" t="s">
        <v>3235</v>
      </c>
      <c r="C3150" s="3" t="s">
        <v>7345</v>
      </c>
      <c r="D3150" s="5">
        <v>15000</v>
      </c>
      <c r="E3150" s="7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8269</v>
      </c>
      <c r="O3150">
        <f t="shared" si="200"/>
        <v>103</v>
      </c>
      <c r="P3150" s="11">
        <f t="shared" si="199"/>
        <v>85.53</v>
      </c>
      <c r="Q3150" s="13" t="s">
        <v>8315</v>
      </c>
      <c r="R3150" t="s">
        <v>8356</v>
      </c>
      <c r="S3150" s="17">
        <f t="shared" si="201"/>
        <v>42522.347812499997</v>
      </c>
      <c r="T3150" s="17">
        <f t="shared" si="202"/>
        <v>42552.347812499997</v>
      </c>
    </row>
    <row r="3151" spans="1:20" ht="48" hidden="1" x14ac:dyDescent="0.2">
      <c r="A3151">
        <v>3236</v>
      </c>
      <c r="B3151" s="9" t="s">
        <v>3236</v>
      </c>
      <c r="C3151" s="3" t="s">
        <v>7346</v>
      </c>
      <c r="D3151" s="5">
        <v>20000</v>
      </c>
      <c r="E3151" s="7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8269</v>
      </c>
      <c r="O3151">
        <f t="shared" si="200"/>
        <v>101</v>
      </c>
      <c r="P3151" s="11">
        <f t="shared" si="199"/>
        <v>182.91</v>
      </c>
      <c r="Q3151" s="13" t="s">
        <v>8315</v>
      </c>
      <c r="R3151" t="s">
        <v>8356</v>
      </c>
      <c r="S3151" s="17">
        <f t="shared" si="201"/>
        <v>42702.917048611111</v>
      </c>
      <c r="T3151" s="17">
        <f t="shared" si="202"/>
        <v>42732.917048611111</v>
      </c>
    </row>
    <row r="3152" spans="1:20" ht="32" hidden="1" x14ac:dyDescent="0.2">
      <c r="A3152">
        <v>3237</v>
      </c>
      <c r="B3152" s="9" t="s">
        <v>3237</v>
      </c>
      <c r="C3152" s="3" t="s">
        <v>7347</v>
      </c>
      <c r="D3152" s="5">
        <v>35000</v>
      </c>
      <c r="E3152" s="7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>
        <f t="shared" si="200"/>
        <v>101</v>
      </c>
      <c r="P3152" s="11">
        <f t="shared" si="199"/>
        <v>131.13999999999999</v>
      </c>
      <c r="Q3152" s="13" t="s">
        <v>8315</v>
      </c>
      <c r="R3152" t="s">
        <v>8356</v>
      </c>
      <c r="S3152" s="17">
        <f t="shared" si="201"/>
        <v>42252.474351851852</v>
      </c>
      <c r="T3152" s="17">
        <f t="shared" si="202"/>
        <v>42276.165972222225</v>
      </c>
    </row>
    <row r="3153" spans="1:20" ht="48" hidden="1" x14ac:dyDescent="0.2">
      <c r="A3153">
        <v>3238</v>
      </c>
      <c r="B3153" s="9" t="s">
        <v>3238</v>
      </c>
      <c r="C3153" s="3" t="s">
        <v>7348</v>
      </c>
      <c r="D3153" s="5">
        <v>2800</v>
      </c>
      <c r="E3153" s="7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8269</v>
      </c>
      <c r="O3153">
        <f t="shared" si="200"/>
        <v>112</v>
      </c>
      <c r="P3153" s="11">
        <f t="shared" si="199"/>
        <v>39.81</v>
      </c>
      <c r="Q3153" s="13" t="s">
        <v>8315</v>
      </c>
      <c r="R3153" t="s">
        <v>8356</v>
      </c>
      <c r="S3153" s="17">
        <f t="shared" si="201"/>
        <v>42156.510393518518</v>
      </c>
      <c r="T3153" s="17">
        <f t="shared" si="202"/>
        <v>42186.510393518518</v>
      </c>
    </row>
    <row r="3154" spans="1:20" ht="48" hidden="1" x14ac:dyDescent="0.2">
      <c r="A3154">
        <v>3239</v>
      </c>
      <c r="B3154" s="9" t="s">
        <v>3239</v>
      </c>
      <c r="C3154" s="3" t="s">
        <v>7349</v>
      </c>
      <c r="D3154" s="5">
        <v>5862</v>
      </c>
      <c r="E3154" s="7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8269</v>
      </c>
      <c r="O3154">
        <f t="shared" si="200"/>
        <v>106</v>
      </c>
      <c r="P3154" s="11">
        <f t="shared" si="199"/>
        <v>59.7</v>
      </c>
      <c r="Q3154" s="13" t="s">
        <v>8315</v>
      </c>
      <c r="R3154" t="s">
        <v>8356</v>
      </c>
      <c r="S3154" s="17">
        <f t="shared" si="201"/>
        <v>42278.089039351849</v>
      </c>
      <c r="T3154" s="17">
        <f t="shared" si="202"/>
        <v>42302.999305555553</v>
      </c>
    </row>
    <row r="3155" spans="1:20" ht="48" hidden="1" x14ac:dyDescent="0.2">
      <c r="A3155">
        <v>3240</v>
      </c>
      <c r="B3155" s="9" t="s">
        <v>3240</v>
      </c>
      <c r="C3155" s="3" t="s">
        <v>7350</v>
      </c>
      <c r="D3155" s="5">
        <v>3000</v>
      </c>
      <c r="E3155" s="7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8269</v>
      </c>
      <c r="O3155">
        <f t="shared" si="200"/>
        <v>101</v>
      </c>
      <c r="P3155" s="11">
        <f t="shared" si="199"/>
        <v>88.74</v>
      </c>
      <c r="Q3155" s="13" t="s">
        <v>8315</v>
      </c>
      <c r="R3155" t="s">
        <v>8356</v>
      </c>
      <c r="S3155" s="17">
        <f t="shared" si="201"/>
        <v>42754.693842592591</v>
      </c>
      <c r="T3155" s="17">
        <f t="shared" si="202"/>
        <v>42782.958333333328</v>
      </c>
    </row>
    <row r="3156" spans="1:20" ht="64" hidden="1" x14ac:dyDescent="0.2">
      <c r="A3156">
        <v>3241</v>
      </c>
      <c r="B3156" s="9" t="s">
        <v>3241</v>
      </c>
      <c r="C3156" s="3" t="s">
        <v>7351</v>
      </c>
      <c r="D3156" s="5">
        <v>8500</v>
      </c>
      <c r="E3156" s="7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8269</v>
      </c>
      <c r="O3156">
        <f t="shared" si="200"/>
        <v>115</v>
      </c>
      <c r="P3156" s="11">
        <f t="shared" si="199"/>
        <v>58.69</v>
      </c>
      <c r="Q3156" s="13" t="s">
        <v>8315</v>
      </c>
      <c r="R3156" t="s">
        <v>8356</v>
      </c>
      <c r="S3156" s="17">
        <f t="shared" si="201"/>
        <v>41893.324884259258</v>
      </c>
      <c r="T3156" s="17">
        <f t="shared" si="202"/>
        <v>41926.290972222225</v>
      </c>
    </row>
    <row r="3157" spans="1:20" ht="32" hidden="1" x14ac:dyDescent="0.2">
      <c r="A3157">
        <v>3242</v>
      </c>
      <c r="B3157" s="9" t="s">
        <v>3242</v>
      </c>
      <c r="C3157" s="3" t="s">
        <v>7352</v>
      </c>
      <c r="D3157" s="5">
        <v>10000</v>
      </c>
      <c r="E3157" s="7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8269</v>
      </c>
      <c r="O3157">
        <f t="shared" si="200"/>
        <v>127</v>
      </c>
      <c r="P3157" s="11">
        <f t="shared" si="199"/>
        <v>69.569999999999993</v>
      </c>
      <c r="Q3157" s="13" t="s">
        <v>8315</v>
      </c>
      <c r="R3157" t="s">
        <v>8356</v>
      </c>
      <c r="S3157" s="17">
        <f t="shared" si="201"/>
        <v>41871.755694444444</v>
      </c>
      <c r="T3157" s="17">
        <f t="shared" si="202"/>
        <v>41901.755694444444</v>
      </c>
    </row>
    <row r="3158" spans="1:20" ht="48" hidden="1" x14ac:dyDescent="0.2">
      <c r="A3158">
        <v>3243</v>
      </c>
      <c r="B3158" s="9" t="s">
        <v>3243</v>
      </c>
      <c r="C3158" s="3" t="s">
        <v>7353</v>
      </c>
      <c r="D3158" s="5">
        <v>8000</v>
      </c>
      <c r="E3158" s="7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8269</v>
      </c>
      <c r="O3158">
        <f t="shared" si="200"/>
        <v>103</v>
      </c>
      <c r="P3158" s="11">
        <f t="shared" si="199"/>
        <v>115.87</v>
      </c>
      <c r="Q3158" s="13" t="s">
        <v>8315</v>
      </c>
      <c r="R3158" t="s">
        <v>8356</v>
      </c>
      <c r="S3158" s="17">
        <f t="shared" si="201"/>
        <v>42262.096782407403</v>
      </c>
      <c r="T3158" s="17">
        <f t="shared" si="202"/>
        <v>42286</v>
      </c>
    </row>
    <row r="3159" spans="1:20" ht="48" hidden="1" x14ac:dyDescent="0.2">
      <c r="A3159">
        <v>3244</v>
      </c>
      <c r="B3159" s="9" t="s">
        <v>3244</v>
      </c>
      <c r="C3159" s="3" t="s">
        <v>7354</v>
      </c>
      <c r="D3159" s="5">
        <v>1600</v>
      </c>
      <c r="E3159" s="7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8269</v>
      </c>
      <c r="O3159">
        <f t="shared" si="200"/>
        <v>103</v>
      </c>
      <c r="P3159" s="11">
        <f t="shared" si="199"/>
        <v>23.87</v>
      </c>
      <c r="Q3159" s="13" t="s">
        <v>8315</v>
      </c>
      <c r="R3159" t="s">
        <v>8356</v>
      </c>
      <c r="S3159" s="17">
        <f t="shared" si="201"/>
        <v>42675.694236111114</v>
      </c>
      <c r="T3159" s="17">
        <f t="shared" si="202"/>
        <v>42705.735902777778</v>
      </c>
    </row>
    <row r="3160" spans="1:20" ht="48" hidden="1" x14ac:dyDescent="0.2">
      <c r="A3160">
        <v>3245</v>
      </c>
      <c r="B3160" s="9" t="s">
        <v>3245</v>
      </c>
      <c r="C3160" s="3" t="s">
        <v>7355</v>
      </c>
      <c r="D3160" s="5">
        <v>21000</v>
      </c>
      <c r="E3160" s="7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8269</v>
      </c>
      <c r="O3160">
        <f t="shared" si="200"/>
        <v>104</v>
      </c>
      <c r="P3160" s="11">
        <f t="shared" si="199"/>
        <v>81.13</v>
      </c>
      <c r="Q3160" s="13" t="s">
        <v>8315</v>
      </c>
      <c r="R3160" t="s">
        <v>8356</v>
      </c>
      <c r="S3160" s="17">
        <f t="shared" si="201"/>
        <v>42135.60020833333</v>
      </c>
      <c r="T3160" s="17">
        <f t="shared" si="202"/>
        <v>42167.083333333328</v>
      </c>
    </row>
    <row r="3161" spans="1:20" ht="48" hidden="1" x14ac:dyDescent="0.2">
      <c r="A3161">
        <v>3246</v>
      </c>
      <c r="B3161" s="9" t="s">
        <v>3246</v>
      </c>
      <c r="C3161" s="3" t="s">
        <v>7356</v>
      </c>
      <c r="D3161" s="5">
        <v>10000</v>
      </c>
      <c r="E3161" s="7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8269</v>
      </c>
      <c r="O3161">
        <f t="shared" si="200"/>
        <v>111</v>
      </c>
      <c r="P3161" s="11">
        <f t="shared" si="199"/>
        <v>57.63</v>
      </c>
      <c r="Q3161" s="13" t="s">
        <v>8315</v>
      </c>
      <c r="R3161" t="s">
        <v>8356</v>
      </c>
      <c r="S3161" s="17">
        <f t="shared" si="201"/>
        <v>42230.472222222219</v>
      </c>
      <c r="T3161" s="17">
        <f t="shared" si="202"/>
        <v>42259.165972222225</v>
      </c>
    </row>
    <row r="3162" spans="1:20" ht="48" hidden="1" x14ac:dyDescent="0.2">
      <c r="A3162">
        <v>3247</v>
      </c>
      <c r="B3162" s="9" t="s">
        <v>3247</v>
      </c>
      <c r="C3162" s="3" t="s">
        <v>7357</v>
      </c>
      <c r="D3162" s="5">
        <v>2500</v>
      </c>
      <c r="E3162" s="7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106</v>
      </c>
      <c r="P3162" s="11">
        <f t="shared" si="199"/>
        <v>46.43</v>
      </c>
      <c r="Q3162" s="13" t="s">
        <v>8315</v>
      </c>
      <c r="R3162" t="s">
        <v>8356</v>
      </c>
      <c r="S3162" s="17">
        <f t="shared" si="201"/>
        <v>42167.434166666666</v>
      </c>
      <c r="T3162" s="17">
        <f t="shared" si="202"/>
        <v>42197.434166666666</v>
      </c>
    </row>
    <row r="3163" spans="1:20" ht="32" hidden="1" x14ac:dyDescent="0.2">
      <c r="A3163">
        <v>3248</v>
      </c>
      <c r="B3163" s="9" t="s">
        <v>3248</v>
      </c>
      <c r="C3163" s="3" t="s">
        <v>7358</v>
      </c>
      <c r="D3163" s="5">
        <v>12000</v>
      </c>
      <c r="E3163" s="7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8269</v>
      </c>
      <c r="O3163">
        <f t="shared" si="200"/>
        <v>101</v>
      </c>
      <c r="P3163" s="11">
        <f t="shared" si="199"/>
        <v>60.48</v>
      </c>
      <c r="Q3163" s="13" t="s">
        <v>8315</v>
      </c>
      <c r="R3163" t="s">
        <v>8356</v>
      </c>
      <c r="S3163" s="17">
        <f t="shared" si="201"/>
        <v>42068.888391203705</v>
      </c>
      <c r="T3163" s="17">
        <f t="shared" si="202"/>
        <v>42098.846724537041</v>
      </c>
    </row>
    <row r="3164" spans="1:20" ht="48" hidden="1" x14ac:dyDescent="0.2">
      <c r="A3164">
        <v>3249</v>
      </c>
      <c r="B3164" s="9" t="s">
        <v>3249</v>
      </c>
      <c r="C3164" s="3" t="s">
        <v>7359</v>
      </c>
      <c r="D3164" s="5">
        <v>5500</v>
      </c>
      <c r="E3164" s="7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8269</v>
      </c>
      <c r="O3164">
        <f t="shared" si="200"/>
        <v>105</v>
      </c>
      <c r="P3164" s="11">
        <f t="shared" si="199"/>
        <v>65.58</v>
      </c>
      <c r="Q3164" s="13" t="s">
        <v>8315</v>
      </c>
      <c r="R3164" t="s">
        <v>8356</v>
      </c>
      <c r="S3164" s="17">
        <f t="shared" si="201"/>
        <v>42145.746689814812</v>
      </c>
      <c r="T3164" s="17">
        <f t="shared" si="202"/>
        <v>42175.746689814812</v>
      </c>
    </row>
    <row r="3165" spans="1:20" ht="48" hidden="1" x14ac:dyDescent="0.2">
      <c r="A3165">
        <v>3250</v>
      </c>
      <c r="B3165" s="9" t="s">
        <v>3250</v>
      </c>
      <c r="C3165" s="3" t="s">
        <v>7360</v>
      </c>
      <c r="D3165" s="5">
        <v>25000</v>
      </c>
      <c r="E3165" s="7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8269</v>
      </c>
      <c r="O3165">
        <f t="shared" si="200"/>
        <v>102</v>
      </c>
      <c r="P3165" s="11">
        <f t="shared" si="199"/>
        <v>119.19</v>
      </c>
      <c r="Q3165" s="13" t="s">
        <v>8315</v>
      </c>
      <c r="R3165" t="s">
        <v>8356</v>
      </c>
      <c r="S3165" s="17">
        <f t="shared" si="201"/>
        <v>41918.742175925923</v>
      </c>
      <c r="T3165" s="17">
        <f t="shared" si="202"/>
        <v>41948.783842592595</v>
      </c>
    </row>
    <row r="3166" spans="1:20" ht="48" hidden="1" x14ac:dyDescent="0.2">
      <c r="A3166">
        <v>3251</v>
      </c>
      <c r="B3166" s="9" t="s">
        <v>3251</v>
      </c>
      <c r="C3166" s="3" t="s">
        <v>7361</v>
      </c>
      <c r="D3166" s="5">
        <v>1500</v>
      </c>
      <c r="E3166" s="7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8269</v>
      </c>
      <c r="O3166">
        <f t="shared" si="200"/>
        <v>111</v>
      </c>
      <c r="P3166" s="11">
        <f t="shared" si="199"/>
        <v>83.05</v>
      </c>
      <c r="Q3166" s="13" t="s">
        <v>8315</v>
      </c>
      <c r="R3166" t="s">
        <v>8356</v>
      </c>
      <c r="S3166" s="17">
        <f t="shared" si="201"/>
        <v>42146.731087962966</v>
      </c>
      <c r="T3166" s="17">
        <f t="shared" si="202"/>
        <v>42176.731087962966</v>
      </c>
    </row>
    <row r="3167" spans="1:20" ht="32" hidden="1" x14ac:dyDescent="0.2">
      <c r="A3167">
        <v>3252</v>
      </c>
      <c r="B3167" s="9" t="s">
        <v>3252</v>
      </c>
      <c r="C3167" s="3" t="s">
        <v>7362</v>
      </c>
      <c r="D3167" s="5">
        <v>2250</v>
      </c>
      <c r="E3167" s="7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8269</v>
      </c>
      <c r="O3167">
        <f t="shared" si="200"/>
        <v>128</v>
      </c>
      <c r="P3167" s="11">
        <f t="shared" ref="P3167:P3230" si="203">IFERROR(ROUND(E3167/L3167,2),0)</f>
        <v>57.52</v>
      </c>
      <c r="Q3167" s="13" t="s">
        <v>8315</v>
      </c>
      <c r="R3167" t="s">
        <v>8356</v>
      </c>
      <c r="S3167" s="17">
        <f t="shared" si="201"/>
        <v>42590.472685185188</v>
      </c>
      <c r="T3167" s="17">
        <f t="shared" si="202"/>
        <v>42620.472685185188</v>
      </c>
    </row>
    <row r="3168" spans="1:20" ht="48" hidden="1" x14ac:dyDescent="0.2">
      <c r="A3168">
        <v>3253</v>
      </c>
      <c r="B3168" s="9" t="s">
        <v>3253</v>
      </c>
      <c r="C3168" s="3" t="s">
        <v>7363</v>
      </c>
      <c r="D3168" s="5">
        <v>20000</v>
      </c>
      <c r="E3168" s="7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8269</v>
      </c>
      <c r="O3168">
        <f t="shared" si="200"/>
        <v>102</v>
      </c>
      <c r="P3168" s="11">
        <f t="shared" si="203"/>
        <v>177.09</v>
      </c>
      <c r="Q3168" s="13" t="s">
        <v>8315</v>
      </c>
      <c r="R3168" t="s">
        <v>8356</v>
      </c>
      <c r="S3168" s="17">
        <f t="shared" si="201"/>
        <v>42602.576712962968</v>
      </c>
      <c r="T3168" s="17">
        <f t="shared" si="202"/>
        <v>42621.15625</v>
      </c>
    </row>
    <row r="3169" spans="1:20" ht="48" hidden="1" x14ac:dyDescent="0.2">
      <c r="A3169">
        <v>3254</v>
      </c>
      <c r="B3169" s="9" t="s">
        <v>3254</v>
      </c>
      <c r="C3169" s="3" t="s">
        <v>7364</v>
      </c>
      <c r="D3169" s="5">
        <v>13000</v>
      </c>
      <c r="E3169" s="7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8269</v>
      </c>
      <c r="O3169">
        <f t="shared" si="200"/>
        <v>101</v>
      </c>
      <c r="P3169" s="11">
        <f t="shared" si="203"/>
        <v>70.77</v>
      </c>
      <c r="Q3169" s="13" t="s">
        <v>8315</v>
      </c>
      <c r="R3169" t="s">
        <v>8356</v>
      </c>
      <c r="S3169" s="17">
        <f t="shared" si="201"/>
        <v>42059.085752314815</v>
      </c>
      <c r="T3169" s="17">
        <f t="shared" si="202"/>
        <v>42089.044085648144</v>
      </c>
    </row>
    <row r="3170" spans="1:20" ht="48" hidden="1" x14ac:dyDescent="0.2">
      <c r="A3170">
        <v>3255</v>
      </c>
      <c r="B3170" s="9" t="s">
        <v>3255</v>
      </c>
      <c r="C3170" s="3" t="s">
        <v>7365</v>
      </c>
      <c r="D3170" s="5">
        <v>300</v>
      </c>
      <c r="E3170" s="7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8269</v>
      </c>
      <c r="O3170">
        <f t="shared" si="200"/>
        <v>175</v>
      </c>
      <c r="P3170" s="11">
        <f t="shared" si="203"/>
        <v>29.17</v>
      </c>
      <c r="Q3170" s="13" t="s">
        <v>8315</v>
      </c>
      <c r="R3170" t="s">
        <v>8356</v>
      </c>
      <c r="S3170" s="17">
        <f t="shared" si="201"/>
        <v>41889.768229166664</v>
      </c>
      <c r="T3170" s="17">
        <f t="shared" si="202"/>
        <v>41919.768229166664</v>
      </c>
    </row>
    <row r="3171" spans="1:20" ht="48" hidden="1" x14ac:dyDescent="0.2">
      <c r="A3171">
        <v>3256</v>
      </c>
      <c r="B3171" s="9" t="s">
        <v>3256</v>
      </c>
      <c r="C3171" s="3" t="s">
        <v>7366</v>
      </c>
      <c r="D3171" s="5">
        <v>10000</v>
      </c>
      <c r="E3171" s="7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8269</v>
      </c>
      <c r="O3171">
        <f t="shared" si="200"/>
        <v>128</v>
      </c>
      <c r="P3171" s="11">
        <f t="shared" si="203"/>
        <v>72.760000000000005</v>
      </c>
      <c r="Q3171" s="13" t="s">
        <v>8315</v>
      </c>
      <c r="R3171" t="s">
        <v>8356</v>
      </c>
      <c r="S3171" s="17">
        <f t="shared" si="201"/>
        <v>42144.573807870373</v>
      </c>
      <c r="T3171" s="17">
        <f t="shared" si="202"/>
        <v>42166.165972222225</v>
      </c>
    </row>
    <row r="3172" spans="1:20" ht="48" hidden="1" x14ac:dyDescent="0.2">
      <c r="A3172">
        <v>3257</v>
      </c>
      <c r="B3172" s="9" t="s">
        <v>3257</v>
      </c>
      <c r="C3172" s="3" t="s">
        <v>7367</v>
      </c>
      <c r="D3172" s="5">
        <v>2000</v>
      </c>
      <c r="E3172" s="7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8269</v>
      </c>
      <c r="O3172">
        <f t="shared" si="200"/>
        <v>106</v>
      </c>
      <c r="P3172" s="11">
        <f t="shared" si="203"/>
        <v>51.85</v>
      </c>
      <c r="Q3172" s="13" t="s">
        <v>8315</v>
      </c>
      <c r="R3172" t="s">
        <v>8356</v>
      </c>
      <c r="S3172" s="17">
        <f t="shared" si="201"/>
        <v>42758.559629629628</v>
      </c>
      <c r="T3172" s="17">
        <f t="shared" si="202"/>
        <v>42788.559629629628</v>
      </c>
    </row>
    <row r="3173" spans="1:20" ht="32" hidden="1" x14ac:dyDescent="0.2">
      <c r="A3173">
        <v>3258</v>
      </c>
      <c r="B3173" s="9" t="s">
        <v>3258</v>
      </c>
      <c r="C3173" s="3" t="s">
        <v>7368</v>
      </c>
      <c r="D3173" s="5">
        <v>7000</v>
      </c>
      <c r="E3173" s="7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>
        <f t="shared" si="200"/>
        <v>105</v>
      </c>
      <c r="P3173" s="11">
        <f t="shared" si="203"/>
        <v>98.2</v>
      </c>
      <c r="Q3173" s="13" t="s">
        <v>8315</v>
      </c>
      <c r="R3173" t="s">
        <v>8356</v>
      </c>
      <c r="S3173" s="17">
        <f t="shared" si="201"/>
        <v>41982.887280092589</v>
      </c>
      <c r="T3173" s="17">
        <f t="shared" si="202"/>
        <v>42012.887280092589</v>
      </c>
    </row>
    <row r="3174" spans="1:20" ht="48" hidden="1" x14ac:dyDescent="0.2">
      <c r="A3174">
        <v>3259</v>
      </c>
      <c r="B3174" s="9" t="s">
        <v>3259</v>
      </c>
      <c r="C3174" s="3" t="s">
        <v>7369</v>
      </c>
      <c r="D3174" s="5">
        <v>23000</v>
      </c>
      <c r="E3174" s="7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8269</v>
      </c>
      <c r="O3174">
        <f t="shared" si="200"/>
        <v>106</v>
      </c>
      <c r="P3174" s="11">
        <f t="shared" si="203"/>
        <v>251.74</v>
      </c>
      <c r="Q3174" s="13" t="s">
        <v>8315</v>
      </c>
      <c r="R3174" t="s">
        <v>8356</v>
      </c>
      <c r="S3174" s="17">
        <f t="shared" si="201"/>
        <v>42614.760937500003</v>
      </c>
      <c r="T3174" s="17">
        <f t="shared" si="202"/>
        <v>42644.165972222225</v>
      </c>
    </row>
    <row r="3175" spans="1:20" ht="48" hidden="1" x14ac:dyDescent="0.2">
      <c r="A3175">
        <v>3260</v>
      </c>
      <c r="B3175" s="9" t="s">
        <v>3260</v>
      </c>
      <c r="C3175" s="3" t="s">
        <v>7370</v>
      </c>
      <c r="D3175" s="5">
        <v>5000</v>
      </c>
      <c r="E3175" s="7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8269</v>
      </c>
      <c r="O3175">
        <f t="shared" si="200"/>
        <v>109</v>
      </c>
      <c r="P3175" s="11">
        <f t="shared" si="203"/>
        <v>74.819999999999993</v>
      </c>
      <c r="Q3175" s="13" t="s">
        <v>8315</v>
      </c>
      <c r="R3175" t="s">
        <v>8356</v>
      </c>
      <c r="S3175" s="17">
        <f t="shared" si="201"/>
        <v>42303.672662037032</v>
      </c>
      <c r="T3175" s="17">
        <f t="shared" si="202"/>
        <v>42338.714328703703</v>
      </c>
    </row>
    <row r="3176" spans="1:20" ht="48" hidden="1" x14ac:dyDescent="0.2">
      <c r="A3176">
        <v>3261</v>
      </c>
      <c r="B3176" s="9" t="s">
        <v>3261</v>
      </c>
      <c r="C3176" s="3" t="s">
        <v>7371</v>
      </c>
      <c r="D3176" s="5">
        <v>3300</v>
      </c>
      <c r="E3176" s="7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8269</v>
      </c>
      <c r="O3176">
        <f t="shared" si="200"/>
        <v>100</v>
      </c>
      <c r="P3176" s="11">
        <f t="shared" si="203"/>
        <v>67.650000000000006</v>
      </c>
      <c r="Q3176" s="13" t="s">
        <v>8315</v>
      </c>
      <c r="R3176" t="s">
        <v>8356</v>
      </c>
      <c r="S3176" s="17">
        <f t="shared" si="201"/>
        <v>42171.725416666668</v>
      </c>
      <c r="T3176" s="17">
        <f t="shared" si="202"/>
        <v>42201.725416666668</v>
      </c>
    </row>
    <row r="3177" spans="1:20" ht="32" hidden="1" x14ac:dyDescent="0.2">
      <c r="A3177">
        <v>3262</v>
      </c>
      <c r="B3177" s="9" t="s">
        <v>3262</v>
      </c>
      <c r="C3177" s="3" t="s">
        <v>7372</v>
      </c>
      <c r="D3177" s="5">
        <v>12200</v>
      </c>
      <c r="E3177" s="7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8269</v>
      </c>
      <c r="O3177">
        <f t="shared" si="200"/>
        <v>103</v>
      </c>
      <c r="P3177" s="11">
        <f t="shared" si="203"/>
        <v>93.81</v>
      </c>
      <c r="Q3177" s="13" t="s">
        <v>8315</v>
      </c>
      <c r="R3177" t="s">
        <v>8356</v>
      </c>
      <c r="S3177" s="17">
        <f t="shared" si="201"/>
        <v>41964.315532407403</v>
      </c>
      <c r="T3177" s="17">
        <f t="shared" si="202"/>
        <v>41995.166666666672</v>
      </c>
    </row>
    <row r="3178" spans="1:20" ht="32" hidden="1" x14ac:dyDescent="0.2">
      <c r="A3178">
        <v>3263</v>
      </c>
      <c r="B3178" s="9" t="s">
        <v>3263</v>
      </c>
      <c r="C3178" s="3" t="s">
        <v>7373</v>
      </c>
      <c r="D3178" s="5">
        <v>2500</v>
      </c>
      <c r="E3178" s="7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8269</v>
      </c>
      <c r="O3178">
        <f t="shared" si="200"/>
        <v>112</v>
      </c>
      <c r="P3178" s="11">
        <f t="shared" si="203"/>
        <v>41.24</v>
      </c>
      <c r="Q3178" s="13" t="s">
        <v>8315</v>
      </c>
      <c r="R3178" t="s">
        <v>8356</v>
      </c>
      <c r="S3178" s="17">
        <f t="shared" si="201"/>
        <v>42284.516064814816</v>
      </c>
      <c r="T3178" s="17">
        <f t="shared" si="202"/>
        <v>42307.875</v>
      </c>
    </row>
    <row r="3179" spans="1:20" ht="32" hidden="1" x14ac:dyDescent="0.2">
      <c r="A3179">
        <v>3264</v>
      </c>
      <c r="B3179" s="9" t="s">
        <v>3264</v>
      </c>
      <c r="C3179" s="3" t="s">
        <v>7374</v>
      </c>
      <c r="D3179" s="5">
        <v>2500</v>
      </c>
      <c r="E3179" s="7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8269</v>
      </c>
      <c r="O3179">
        <f t="shared" si="200"/>
        <v>103</v>
      </c>
      <c r="P3179" s="11">
        <f t="shared" si="203"/>
        <v>52.55</v>
      </c>
      <c r="Q3179" s="13" t="s">
        <v>8315</v>
      </c>
      <c r="R3179" t="s">
        <v>8356</v>
      </c>
      <c r="S3179" s="17">
        <f t="shared" si="201"/>
        <v>42016.800208333334</v>
      </c>
      <c r="T3179" s="17">
        <f t="shared" si="202"/>
        <v>42032.916666666672</v>
      </c>
    </row>
    <row r="3180" spans="1:20" ht="48" hidden="1" x14ac:dyDescent="0.2">
      <c r="A3180">
        <v>3265</v>
      </c>
      <c r="B3180" s="9" t="s">
        <v>3265</v>
      </c>
      <c r="C3180" s="3" t="s">
        <v>7375</v>
      </c>
      <c r="D3180" s="5">
        <v>2700</v>
      </c>
      <c r="E3180" s="7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8269</v>
      </c>
      <c r="O3180">
        <f t="shared" si="200"/>
        <v>164</v>
      </c>
      <c r="P3180" s="11">
        <f t="shared" si="203"/>
        <v>70.290000000000006</v>
      </c>
      <c r="Q3180" s="13" t="s">
        <v>8315</v>
      </c>
      <c r="R3180" t="s">
        <v>8356</v>
      </c>
      <c r="S3180" s="17">
        <f t="shared" si="201"/>
        <v>42311.711979166663</v>
      </c>
      <c r="T3180" s="17">
        <f t="shared" si="202"/>
        <v>42341.708333333328</v>
      </c>
    </row>
    <row r="3181" spans="1:20" ht="48" hidden="1" x14ac:dyDescent="0.2">
      <c r="A3181">
        <v>3266</v>
      </c>
      <c r="B3181" s="9" t="s">
        <v>3266</v>
      </c>
      <c r="C3181" s="3" t="s">
        <v>7376</v>
      </c>
      <c r="D3181" s="5">
        <v>6000</v>
      </c>
      <c r="E3181" s="7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8269</v>
      </c>
      <c r="O3181">
        <f t="shared" si="200"/>
        <v>131</v>
      </c>
      <c r="P3181" s="11">
        <f t="shared" si="203"/>
        <v>48.33</v>
      </c>
      <c r="Q3181" s="13" t="s">
        <v>8315</v>
      </c>
      <c r="R3181" t="s">
        <v>8356</v>
      </c>
      <c r="S3181" s="17">
        <f t="shared" si="201"/>
        <v>42136.536134259266</v>
      </c>
      <c r="T3181" s="17">
        <f t="shared" si="202"/>
        <v>42167.875</v>
      </c>
    </row>
    <row r="3182" spans="1:20" ht="48" hidden="1" x14ac:dyDescent="0.2">
      <c r="A3182">
        <v>3267</v>
      </c>
      <c r="B3182" s="9" t="s">
        <v>3267</v>
      </c>
      <c r="C3182" s="3" t="s">
        <v>7377</v>
      </c>
      <c r="D3182" s="5">
        <v>15000</v>
      </c>
      <c r="E3182" s="7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8269</v>
      </c>
      <c r="O3182">
        <f t="shared" si="200"/>
        <v>102</v>
      </c>
      <c r="P3182" s="11">
        <f t="shared" si="203"/>
        <v>53.18</v>
      </c>
      <c r="Q3182" s="13" t="s">
        <v>8315</v>
      </c>
      <c r="R3182" t="s">
        <v>8356</v>
      </c>
      <c r="S3182" s="17">
        <f t="shared" si="201"/>
        <v>42172.757638888885</v>
      </c>
      <c r="T3182" s="17">
        <f t="shared" si="202"/>
        <v>42202.757638888885</v>
      </c>
    </row>
    <row r="3183" spans="1:20" ht="48" hidden="1" x14ac:dyDescent="0.2">
      <c r="A3183">
        <v>3268</v>
      </c>
      <c r="B3183" s="9" t="s">
        <v>3268</v>
      </c>
      <c r="C3183" s="3" t="s">
        <v>7378</v>
      </c>
      <c r="D3183" s="5">
        <v>2000</v>
      </c>
      <c r="E3183" s="7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8269</v>
      </c>
      <c r="O3183">
        <f t="shared" si="200"/>
        <v>128</v>
      </c>
      <c r="P3183" s="11">
        <f t="shared" si="203"/>
        <v>60.95</v>
      </c>
      <c r="Q3183" s="13" t="s">
        <v>8315</v>
      </c>
      <c r="R3183" t="s">
        <v>8356</v>
      </c>
      <c r="S3183" s="17">
        <f t="shared" si="201"/>
        <v>42590.90425925926</v>
      </c>
      <c r="T3183" s="17">
        <f t="shared" si="202"/>
        <v>42606.90425925926</v>
      </c>
    </row>
    <row r="3184" spans="1:20" ht="48" hidden="1" x14ac:dyDescent="0.2">
      <c r="A3184">
        <v>3269</v>
      </c>
      <c r="B3184" s="9" t="s">
        <v>3269</v>
      </c>
      <c r="C3184" s="3" t="s">
        <v>7379</v>
      </c>
      <c r="D3184" s="5">
        <v>8000</v>
      </c>
      <c r="E3184" s="7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8269</v>
      </c>
      <c r="O3184">
        <f t="shared" si="200"/>
        <v>102</v>
      </c>
      <c r="P3184" s="11">
        <f t="shared" si="203"/>
        <v>116</v>
      </c>
      <c r="Q3184" s="13" t="s">
        <v>8315</v>
      </c>
      <c r="R3184" t="s">
        <v>8356</v>
      </c>
      <c r="S3184" s="17">
        <f t="shared" si="201"/>
        <v>42137.395798611105</v>
      </c>
      <c r="T3184" s="17">
        <f t="shared" si="202"/>
        <v>42171.458333333328</v>
      </c>
    </row>
    <row r="3185" spans="1:20" ht="48" hidden="1" x14ac:dyDescent="0.2">
      <c r="A3185">
        <v>3270</v>
      </c>
      <c r="B3185" s="9" t="s">
        <v>3270</v>
      </c>
      <c r="C3185" s="3" t="s">
        <v>7380</v>
      </c>
      <c r="D3185" s="5">
        <v>1800</v>
      </c>
      <c r="E3185" s="7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8269</v>
      </c>
      <c r="O3185">
        <f t="shared" si="200"/>
        <v>102</v>
      </c>
      <c r="P3185" s="11">
        <f t="shared" si="203"/>
        <v>61</v>
      </c>
      <c r="Q3185" s="13" t="s">
        <v>8315</v>
      </c>
      <c r="R3185" t="s">
        <v>8356</v>
      </c>
      <c r="S3185" s="17">
        <f t="shared" si="201"/>
        <v>42167.533159722225</v>
      </c>
      <c r="T3185" s="17">
        <f t="shared" si="202"/>
        <v>42197.533159722225</v>
      </c>
    </row>
    <row r="3186" spans="1:20" ht="16" hidden="1" x14ac:dyDescent="0.2">
      <c r="A3186">
        <v>3271</v>
      </c>
      <c r="B3186" s="9" t="s">
        <v>3271</v>
      </c>
      <c r="C3186" s="3" t="s">
        <v>7381</v>
      </c>
      <c r="D3186" s="5">
        <v>1500</v>
      </c>
      <c r="E3186" s="7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8269</v>
      </c>
      <c r="O3186">
        <f t="shared" si="200"/>
        <v>130</v>
      </c>
      <c r="P3186" s="11">
        <f t="shared" si="203"/>
        <v>38.24</v>
      </c>
      <c r="Q3186" s="13" t="s">
        <v>8315</v>
      </c>
      <c r="R3186" t="s">
        <v>8356</v>
      </c>
      <c r="S3186" s="17">
        <f t="shared" si="201"/>
        <v>41915.437210648146</v>
      </c>
      <c r="T3186" s="17">
        <f t="shared" si="202"/>
        <v>41945.478877314818</v>
      </c>
    </row>
    <row r="3187" spans="1:20" ht="48" hidden="1" x14ac:dyDescent="0.2">
      <c r="A3187">
        <v>3272</v>
      </c>
      <c r="B3187" s="9" t="s">
        <v>3272</v>
      </c>
      <c r="C3187" s="3" t="s">
        <v>7382</v>
      </c>
      <c r="D3187" s="5">
        <v>10000</v>
      </c>
      <c r="E3187" s="7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8269</v>
      </c>
      <c r="O3187">
        <f t="shared" si="200"/>
        <v>154</v>
      </c>
      <c r="P3187" s="11">
        <f t="shared" si="203"/>
        <v>106.5</v>
      </c>
      <c r="Q3187" s="13" t="s">
        <v>8315</v>
      </c>
      <c r="R3187" t="s">
        <v>8356</v>
      </c>
      <c r="S3187" s="17">
        <f t="shared" si="201"/>
        <v>42284.500104166669</v>
      </c>
      <c r="T3187" s="17">
        <f t="shared" si="202"/>
        <v>42314.541770833333</v>
      </c>
    </row>
    <row r="3188" spans="1:20" ht="48" hidden="1" x14ac:dyDescent="0.2">
      <c r="A3188">
        <v>3273</v>
      </c>
      <c r="B3188" s="9" t="s">
        <v>3273</v>
      </c>
      <c r="C3188" s="3" t="s">
        <v>7383</v>
      </c>
      <c r="D3188" s="5">
        <v>4000</v>
      </c>
      <c r="E3188" s="7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8269</v>
      </c>
      <c r="O3188">
        <f t="shared" si="200"/>
        <v>107</v>
      </c>
      <c r="P3188" s="11">
        <f t="shared" si="203"/>
        <v>204.57</v>
      </c>
      <c r="Q3188" s="13" t="s">
        <v>8315</v>
      </c>
      <c r="R3188" t="s">
        <v>8356</v>
      </c>
      <c r="S3188" s="17">
        <f t="shared" si="201"/>
        <v>42611.801412037035</v>
      </c>
      <c r="T3188" s="17">
        <f t="shared" si="202"/>
        <v>42627.791666666672</v>
      </c>
    </row>
    <row r="3189" spans="1:20" ht="48" hidden="1" x14ac:dyDescent="0.2">
      <c r="A3189">
        <v>3274</v>
      </c>
      <c r="B3189" s="9" t="s">
        <v>3274</v>
      </c>
      <c r="C3189" s="3" t="s">
        <v>7384</v>
      </c>
      <c r="D3189" s="5">
        <v>15500</v>
      </c>
      <c r="E3189" s="7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8269</v>
      </c>
      <c r="O3189">
        <f t="shared" si="200"/>
        <v>101</v>
      </c>
      <c r="P3189" s="11">
        <f t="shared" si="203"/>
        <v>54.91</v>
      </c>
      <c r="Q3189" s="13" t="s">
        <v>8315</v>
      </c>
      <c r="R3189" t="s">
        <v>8356</v>
      </c>
      <c r="S3189" s="17">
        <f t="shared" si="201"/>
        <v>42400.704537037032</v>
      </c>
      <c r="T3189" s="17">
        <f t="shared" si="202"/>
        <v>42444.875</v>
      </c>
    </row>
    <row r="3190" spans="1:20" ht="48" hidden="1" x14ac:dyDescent="0.2">
      <c r="A3190">
        <v>3275</v>
      </c>
      <c r="B3190" s="9" t="s">
        <v>3275</v>
      </c>
      <c r="C3190" s="3" t="s">
        <v>7385</v>
      </c>
      <c r="D3190" s="5">
        <v>1800</v>
      </c>
      <c r="E3190" s="7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8269</v>
      </c>
      <c r="O3190">
        <f t="shared" si="200"/>
        <v>100</v>
      </c>
      <c r="P3190" s="11">
        <f t="shared" si="203"/>
        <v>150.41999999999999</v>
      </c>
      <c r="Q3190" s="13" t="s">
        <v>8315</v>
      </c>
      <c r="R3190" t="s">
        <v>8356</v>
      </c>
      <c r="S3190" s="17">
        <f t="shared" si="201"/>
        <v>42017.88045138889</v>
      </c>
      <c r="T3190" s="17">
        <f t="shared" si="202"/>
        <v>42044.1875</v>
      </c>
    </row>
    <row r="3191" spans="1:20" ht="48" hidden="1" x14ac:dyDescent="0.2">
      <c r="A3191">
        <v>3276</v>
      </c>
      <c r="B3191" s="9" t="s">
        <v>3276</v>
      </c>
      <c r="C3191" s="3" t="s">
        <v>7386</v>
      </c>
      <c r="D3191" s="5">
        <v>4500</v>
      </c>
      <c r="E3191" s="7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8269</v>
      </c>
      <c r="O3191">
        <f t="shared" si="200"/>
        <v>117</v>
      </c>
      <c r="P3191" s="11">
        <f t="shared" si="203"/>
        <v>52.58</v>
      </c>
      <c r="Q3191" s="13" t="s">
        <v>8315</v>
      </c>
      <c r="R3191" t="s">
        <v>8356</v>
      </c>
      <c r="S3191" s="17">
        <f t="shared" si="201"/>
        <v>42426.949988425928</v>
      </c>
      <c r="T3191" s="17">
        <f t="shared" si="202"/>
        <v>42461.165972222225</v>
      </c>
    </row>
    <row r="3192" spans="1:20" ht="48" hidden="1" x14ac:dyDescent="0.2">
      <c r="A3192">
        <v>3277</v>
      </c>
      <c r="B3192" s="9" t="s">
        <v>3277</v>
      </c>
      <c r="C3192" s="3" t="s">
        <v>7387</v>
      </c>
      <c r="D3192" s="5">
        <v>5000</v>
      </c>
      <c r="E3192" s="7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8269</v>
      </c>
      <c r="O3192">
        <f t="shared" si="200"/>
        <v>109</v>
      </c>
      <c r="P3192" s="11">
        <f t="shared" si="203"/>
        <v>54.3</v>
      </c>
      <c r="Q3192" s="13" t="s">
        <v>8315</v>
      </c>
      <c r="R3192" t="s">
        <v>8356</v>
      </c>
      <c r="S3192" s="17">
        <f t="shared" si="201"/>
        <v>41931.682939814818</v>
      </c>
      <c r="T3192" s="17">
        <f t="shared" si="202"/>
        <v>41961.724606481483</v>
      </c>
    </row>
    <row r="3193" spans="1:20" ht="48" hidden="1" x14ac:dyDescent="0.2">
      <c r="A3193">
        <v>3278</v>
      </c>
      <c r="B3193" s="9" t="s">
        <v>3278</v>
      </c>
      <c r="C3193" s="3" t="s">
        <v>7388</v>
      </c>
      <c r="D3193" s="5">
        <v>2500</v>
      </c>
      <c r="E3193" s="7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8269</v>
      </c>
      <c r="O3193">
        <f t="shared" si="200"/>
        <v>103</v>
      </c>
      <c r="P3193" s="11">
        <f t="shared" si="203"/>
        <v>76.03</v>
      </c>
      <c r="Q3193" s="13" t="s">
        <v>8315</v>
      </c>
      <c r="R3193" t="s">
        <v>8356</v>
      </c>
      <c r="S3193" s="17">
        <f t="shared" si="201"/>
        <v>42124.848414351851</v>
      </c>
      <c r="T3193" s="17">
        <f t="shared" si="202"/>
        <v>42154.848414351851</v>
      </c>
    </row>
    <row r="3194" spans="1:20" ht="48" hidden="1" x14ac:dyDescent="0.2">
      <c r="A3194">
        <v>3279</v>
      </c>
      <c r="B3194" s="9" t="s">
        <v>3279</v>
      </c>
      <c r="C3194" s="3" t="s">
        <v>7389</v>
      </c>
      <c r="D3194" s="5">
        <v>5800</v>
      </c>
      <c r="E3194" s="7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8269</v>
      </c>
      <c r="O3194">
        <f t="shared" si="200"/>
        <v>114</v>
      </c>
      <c r="P3194" s="11">
        <f t="shared" si="203"/>
        <v>105.21</v>
      </c>
      <c r="Q3194" s="13" t="s">
        <v>8315</v>
      </c>
      <c r="R3194" t="s">
        <v>8356</v>
      </c>
      <c r="S3194" s="17">
        <f t="shared" si="201"/>
        <v>42431.102534722217</v>
      </c>
      <c r="T3194" s="17">
        <f t="shared" si="202"/>
        <v>42461.06086805556</v>
      </c>
    </row>
    <row r="3195" spans="1:20" ht="48" hidden="1" x14ac:dyDescent="0.2">
      <c r="A3195">
        <v>3280</v>
      </c>
      <c r="B3195" s="9" t="s">
        <v>3280</v>
      </c>
      <c r="C3195" s="3" t="s">
        <v>7390</v>
      </c>
      <c r="D3195" s="5">
        <v>2000</v>
      </c>
      <c r="E3195" s="7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8269</v>
      </c>
      <c r="O3195">
        <f t="shared" si="200"/>
        <v>103</v>
      </c>
      <c r="P3195" s="11">
        <f t="shared" si="203"/>
        <v>68.67</v>
      </c>
      <c r="Q3195" s="13" t="s">
        <v>8315</v>
      </c>
      <c r="R3195" t="s">
        <v>8356</v>
      </c>
      <c r="S3195" s="17">
        <f t="shared" si="201"/>
        <v>42121.756921296299</v>
      </c>
      <c r="T3195" s="17">
        <f t="shared" si="202"/>
        <v>42156.208333333328</v>
      </c>
    </row>
    <row r="3196" spans="1:20" ht="32" hidden="1" x14ac:dyDescent="0.2">
      <c r="A3196">
        <v>3281</v>
      </c>
      <c r="B3196" s="9" t="s">
        <v>3281</v>
      </c>
      <c r="C3196" s="3" t="s">
        <v>7391</v>
      </c>
      <c r="D3196" s="5">
        <v>5000</v>
      </c>
      <c r="E3196" s="7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8269</v>
      </c>
      <c r="O3196">
        <f t="shared" si="200"/>
        <v>122</v>
      </c>
      <c r="P3196" s="11">
        <f t="shared" si="203"/>
        <v>129.36000000000001</v>
      </c>
      <c r="Q3196" s="13" t="s">
        <v>8315</v>
      </c>
      <c r="R3196" t="s">
        <v>8356</v>
      </c>
      <c r="S3196" s="17">
        <f t="shared" si="201"/>
        <v>42219.019733796296</v>
      </c>
      <c r="T3196" s="17">
        <f t="shared" si="202"/>
        <v>42249.019733796296</v>
      </c>
    </row>
    <row r="3197" spans="1:20" ht="48" hidden="1" x14ac:dyDescent="0.2">
      <c r="A3197">
        <v>3282</v>
      </c>
      <c r="B3197" s="9" t="s">
        <v>3282</v>
      </c>
      <c r="C3197" s="3" t="s">
        <v>7392</v>
      </c>
      <c r="D3197" s="5">
        <v>31000</v>
      </c>
      <c r="E3197" s="7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8269</v>
      </c>
      <c r="O3197">
        <f t="shared" si="200"/>
        <v>103</v>
      </c>
      <c r="P3197" s="11">
        <f t="shared" si="203"/>
        <v>134.26</v>
      </c>
      <c r="Q3197" s="13" t="s">
        <v>8315</v>
      </c>
      <c r="R3197" t="s">
        <v>8356</v>
      </c>
      <c r="S3197" s="17">
        <f t="shared" si="201"/>
        <v>42445.19430555556</v>
      </c>
      <c r="T3197" s="17">
        <f t="shared" si="202"/>
        <v>42489.19430555556</v>
      </c>
    </row>
    <row r="3198" spans="1:20" ht="48" hidden="1" x14ac:dyDescent="0.2">
      <c r="A3198">
        <v>3283</v>
      </c>
      <c r="B3198" s="9" t="s">
        <v>3283</v>
      </c>
      <c r="C3198" s="3" t="s">
        <v>7393</v>
      </c>
      <c r="D3198" s="5">
        <v>800</v>
      </c>
      <c r="E3198" s="7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8269</v>
      </c>
      <c r="O3198">
        <f t="shared" si="200"/>
        <v>105</v>
      </c>
      <c r="P3198" s="11">
        <f t="shared" si="203"/>
        <v>17.829999999999998</v>
      </c>
      <c r="Q3198" s="13" t="s">
        <v>8315</v>
      </c>
      <c r="R3198" t="s">
        <v>8356</v>
      </c>
      <c r="S3198" s="17">
        <f t="shared" si="201"/>
        <v>42379.74418981481</v>
      </c>
      <c r="T3198" s="17">
        <f t="shared" si="202"/>
        <v>42410.875</v>
      </c>
    </row>
    <row r="3199" spans="1:20" ht="48" hidden="1" x14ac:dyDescent="0.2">
      <c r="A3199">
        <v>3284</v>
      </c>
      <c r="B3199" s="9" t="s">
        <v>3284</v>
      </c>
      <c r="C3199" s="3" t="s">
        <v>7394</v>
      </c>
      <c r="D3199" s="5">
        <v>3000</v>
      </c>
      <c r="E3199" s="7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8269</v>
      </c>
      <c r="O3199">
        <f t="shared" si="200"/>
        <v>102</v>
      </c>
      <c r="P3199" s="11">
        <f t="shared" si="203"/>
        <v>203.2</v>
      </c>
      <c r="Q3199" s="13" t="s">
        <v>8315</v>
      </c>
      <c r="R3199" t="s">
        <v>8356</v>
      </c>
      <c r="S3199" s="17">
        <f t="shared" si="201"/>
        <v>42380.884872685187</v>
      </c>
      <c r="T3199" s="17">
        <f t="shared" si="202"/>
        <v>42398.249305555553</v>
      </c>
    </row>
    <row r="3200" spans="1:20" ht="16" hidden="1" x14ac:dyDescent="0.2">
      <c r="A3200">
        <v>3285</v>
      </c>
      <c r="B3200" s="9" t="s">
        <v>3285</v>
      </c>
      <c r="C3200" s="3" t="s">
        <v>7395</v>
      </c>
      <c r="D3200" s="5">
        <v>4999</v>
      </c>
      <c r="E3200" s="7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8269</v>
      </c>
      <c r="O3200">
        <f t="shared" si="200"/>
        <v>112</v>
      </c>
      <c r="P3200" s="11">
        <f t="shared" si="203"/>
        <v>69.19</v>
      </c>
      <c r="Q3200" s="13" t="s">
        <v>8315</v>
      </c>
      <c r="R3200" t="s">
        <v>8356</v>
      </c>
      <c r="S3200" s="17">
        <f t="shared" si="201"/>
        <v>42762.942430555559</v>
      </c>
      <c r="T3200" s="17">
        <f t="shared" si="202"/>
        <v>42794.208333333328</v>
      </c>
    </row>
    <row r="3201" spans="1:20" ht="48" hidden="1" x14ac:dyDescent="0.2">
      <c r="A3201">
        <v>3286</v>
      </c>
      <c r="B3201" s="9" t="s">
        <v>3286</v>
      </c>
      <c r="C3201" s="3" t="s">
        <v>7396</v>
      </c>
      <c r="D3201" s="5">
        <v>15000</v>
      </c>
      <c r="E3201" s="7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8269</v>
      </c>
      <c r="O3201">
        <f t="shared" si="200"/>
        <v>102</v>
      </c>
      <c r="P3201" s="11">
        <f t="shared" si="203"/>
        <v>125.12</v>
      </c>
      <c r="Q3201" s="13" t="s">
        <v>8315</v>
      </c>
      <c r="R3201" t="s">
        <v>8356</v>
      </c>
      <c r="S3201" s="17">
        <f t="shared" si="201"/>
        <v>42567.840069444443</v>
      </c>
      <c r="T3201" s="17">
        <f t="shared" si="202"/>
        <v>42597.840069444443</v>
      </c>
    </row>
    <row r="3202" spans="1:20" ht="32" hidden="1" x14ac:dyDescent="0.2">
      <c r="A3202">
        <v>3287</v>
      </c>
      <c r="B3202" s="9" t="s">
        <v>3287</v>
      </c>
      <c r="C3202" s="3" t="s">
        <v>7397</v>
      </c>
      <c r="D3202" s="5">
        <v>2500</v>
      </c>
      <c r="E3202" s="7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8269</v>
      </c>
      <c r="O3202">
        <f t="shared" ref="O3202:O3265" si="204">ROUND(E3202/D3202*100,0)</f>
        <v>100</v>
      </c>
      <c r="P3202" s="11">
        <f t="shared" si="203"/>
        <v>73.53</v>
      </c>
      <c r="Q3202" s="13" t="s">
        <v>8315</v>
      </c>
      <c r="R3202" t="s">
        <v>8356</v>
      </c>
      <c r="S3202" s="17">
        <f t="shared" si="201"/>
        <v>42311.750324074077</v>
      </c>
      <c r="T3202" s="17">
        <f t="shared" si="202"/>
        <v>42336.750324074077</v>
      </c>
    </row>
    <row r="3203" spans="1:20" ht="48" hidden="1" x14ac:dyDescent="0.2">
      <c r="A3203">
        <v>3288</v>
      </c>
      <c r="B3203" s="9" t="s">
        <v>3288</v>
      </c>
      <c r="C3203" s="3" t="s">
        <v>7398</v>
      </c>
      <c r="D3203" s="5">
        <v>10000</v>
      </c>
      <c r="E3203" s="7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8269</v>
      </c>
      <c r="O3203">
        <f t="shared" si="204"/>
        <v>100</v>
      </c>
      <c r="P3203" s="11">
        <f t="shared" si="203"/>
        <v>48.44</v>
      </c>
      <c r="Q3203" s="13" t="s">
        <v>8315</v>
      </c>
      <c r="R3203" t="s">
        <v>8356</v>
      </c>
      <c r="S3203" s="17">
        <f t="shared" ref="S3203:S3266" si="205">(((J3203/60)/60)/24)+DATE(1970,1,1)</f>
        <v>42505.774479166663</v>
      </c>
      <c r="T3203" s="17">
        <f t="shared" ref="T3203:T3266" si="206">(((I3203/60)/60)/24)+DATE(1970,1,1)</f>
        <v>42541.958333333328</v>
      </c>
    </row>
    <row r="3204" spans="1:20" ht="48" hidden="1" x14ac:dyDescent="0.2">
      <c r="A3204">
        <v>3289</v>
      </c>
      <c r="B3204" s="9" t="s">
        <v>3289</v>
      </c>
      <c r="C3204" s="3" t="s">
        <v>7399</v>
      </c>
      <c r="D3204" s="5">
        <v>500</v>
      </c>
      <c r="E3204" s="7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8269</v>
      </c>
      <c r="O3204">
        <f t="shared" si="204"/>
        <v>133</v>
      </c>
      <c r="P3204" s="11">
        <f t="shared" si="203"/>
        <v>26.61</v>
      </c>
      <c r="Q3204" s="13" t="s">
        <v>8315</v>
      </c>
      <c r="R3204" t="s">
        <v>8356</v>
      </c>
      <c r="S3204" s="17">
        <f t="shared" si="205"/>
        <v>42758.368078703701</v>
      </c>
      <c r="T3204" s="17">
        <f t="shared" si="206"/>
        <v>42786.368078703701</v>
      </c>
    </row>
    <row r="3205" spans="1:20" ht="80" hidden="1" x14ac:dyDescent="0.2">
      <c r="A3205">
        <v>3290</v>
      </c>
      <c r="B3205" s="9" t="s">
        <v>3290</v>
      </c>
      <c r="C3205" s="3" t="s">
        <v>7400</v>
      </c>
      <c r="D3205" s="5">
        <v>2000</v>
      </c>
      <c r="E3205" s="7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8269</v>
      </c>
      <c r="O3205">
        <f t="shared" si="204"/>
        <v>121</v>
      </c>
      <c r="P3205" s="11">
        <f t="shared" si="203"/>
        <v>33.67</v>
      </c>
      <c r="Q3205" s="13" t="s">
        <v>8315</v>
      </c>
      <c r="R3205" t="s">
        <v>8356</v>
      </c>
      <c r="S3205" s="17">
        <f t="shared" si="205"/>
        <v>42775.51494212963</v>
      </c>
      <c r="T3205" s="17">
        <f t="shared" si="206"/>
        <v>42805.51494212963</v>
      </c>
    </row>
    <row r="3206" spans="1:20" ht="48" hidden="1" x14ac:dyDescent="0.2">
      <c r="A3206">
        <v>3291</v>
      </c>
      <c r="B3206" s="9" t="s">
        <v>3291</v>
      </c>
      <c r="C3206" s="3" t="s">
        <v>7401</v>
      </c>
      <c r="D3206" s="5">
        <v>500</v>
      </c>
      <c r="E3206" s="7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8269</v>
      </c>
      <c r="O3206">
        <f t="shared" si="204"/>
        <v>114</v>
      </c>
      <c r="P3206" s="11">
        <f t="shared" si="203"/>
        <v>40.71</v>
      </c>
      <c r="Q3206" s="13" t="s">
        <v>8315</v>
      </c>
      <c r="R3206" t="s">
        <v>8356</v>
      </c>
      <c r="S3206" s="17">
        <f t="shared" si="205"/>
        <v>42232.702546296292</v>
      </c>
      <c r="T3206" s="17">
        <f t="shared" si="206"/>
        <v>42264.165972222225</v>
      </c>
    </row>
    <row r="3207" spans="1:20" ht="48" hidden="1" x14ac:dyDescent="0.2">
      <c r="A3207">
        <v>3292</v>
      </c>
      <c r="B3207" s="9" t="s">
        <v>3292</v>
      </c>
      <c r="C3207" s="3" t="s">
        <v>7402</v>
      </c>
      <c r="D3207" s="5">
        <v>101</v>
      </c>
      <c r="E3207" s="7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8269</v>
      </c>
      <c r="O3207">
        <f t="shared" si="204"/>
        <v>286</v>
      </c>
      <c r="P3207" s="11">
        <f t="shared" si="203"/>
        <v>19.27</v>
      </c>
      <c r="Q3207" s="13" t="s">
        <v>8315</v>
      </c>
      <c r="R3207" t="s">
        <v>8356</v>
      </c>
      <c r="S3207" s="17">
        <f t="shared" si="205"/>
        <v>42282.770231481481</v>
      </c>
      <c r="T3207" s="17">
        <f t="shared" si="206"/>
        <v>42342.811898148153</v>
      </c>
    </row>
    <row r="3208" spans="1:20" ht="48" hidden="1" x14ac:dyDescent="0.2">
      <c r="A3208">
        <v>3293</v>
      </c>
      <c r="B3208" s="9" t="s">
        <v>3293</v>
      </c>
      <c r="C3208" s="3" t="s">
        <v>7403</v>
      </c>
      <c r="D3208" s="5">
        <v>4500</v>
      </c>
      <c r="E3208" s="7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8269</v>
      </c>
      <c r="O3208">
        <f t="shared" si="204"/>
        <v>170</v>
      </c>
      <c r="P3208" s="11">
        <f t="shared" si="203"/>
        <v>84.29</v>
      </c>
      <c r="Q3208" s="13" t="s">
        <v>8315</v>
      </c>
      <c r="R3208" t="s">
        <v>8356</v>
      </c>
      <c r="S3208" s="17">
        <f t="shared" si="205"/>
        <v>42768.425370370373</v>
      </c>
      <c r="T3208" s="17">
        <f t="shared" si="206"/>
        <v>42798.425370370373</v>
      </c>
    </row>
    <row r="3209" spans="1:20" ht="48" hidden="1" x14ac:dyDescent="0.2">
      <c r="A3209">
        <v>3294</v>
      </c>
      <c r="B3209" s="9" t="s">
        <v>3294</v>
      </c>
      <c r="C3209" s="3" t="s">
        <v>7404</v>
      </c>
      <c r="D3209" s="5">
        <v>600</v>
      </c>
      <c r="E3209" s="7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8269</v>
      </c>
      <c r="O3209">
        <f t="shared" si="204"/>
        <v>118</v>
      </c>
      <c r="P3209" s="11">
        <f t="shared" si="203"/>
        <v>29.58</v>
      </c>
      <c r="Q3209" s="13" t="s">
        <v>8315</v>
      </c>
      <c r="R3209" t="s">
        <v>8356</v>
      </c>
      <c r="S3209" s="17">
        <f t="shared" si="205"/>
        <v>42141.541134259256</v>
      </c>
      <c r="T3209" s="17">
        <f t="shared" si="206"/>
        <v>42171.541134259256</v>
      </c>
    </row>
    <row r="3210" spans="1:20" ht="48" hidden="1" x14ac:dyDescent="0.2">
      <c r="A3210">
        <v>3295</v>
      </c>
      <c r="B3210" s="9" t="s">
        <v>3295</v>
      </c>
      <c r="C3210" s="3" t="s">
        <v>7405</v>
      </c>
      <c r="D3210" s="5">
        <v>700</v>
      </c>
      <c r="E3210" s="7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8269</v>
      </c>
      <c r="O3210">
        <f t="shared" si="204"/>
        <v>103</v>
      </c>
      <c r="P3210" s="11">
        <f t="shared" si="203"/>
        <v>26.67</v>
      </c>
      <c r="Q3210" s="13" t="s">
        <v>8315</v>
      </c>
      <c r="R3210" t="s">
        <v>8356</v>
      </c>
      <c r="S3210" s="17">
        <f t="shared" si="205"/>
        <v>42609.442465277782</v>
      </c>
      <c r="T3210" s="17">
        <f t="shared" si="206"/>
        <v>42639.442465277782</v>
      </c>
    </row>
    <row r="3211" spans="1:20" ht="48" hidden="1" x14ac:dyDescent="0.2">
      <c r="A3211">
        <v>3296</v>
      </c>
      <c r="B3211" s="9" t="s">
        <v>3296</v>
      </c>
      <c r="C3211" s="3" t="s">
        <v>7406</v>
      </c>
      <c r="D3211" s="5">
        <v>1500</v>
      </c>
      <c r="E3211" s="7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8269</v>
      </c>
      <c r="O3211">
        <f t="shared" si="204"/>
        <v>144</v>
      </c>
      <c r="P3211" s="11">
        <f t="shared" si="203"/>
        <v>45.98</v>
      </c>
      <c r="Q3211" s="13" t="s">
        <v>8315</v>
      </c>
      <c r="R3211" t="s">
        <v>8356</v>
      </c>
      <c r="S3211" s="17">
        <f t="shared" si="205"/>
        <v>42309.756620370375</v>
      </c>
      <c r="T3211" s="17">
        <f t="shared" si="206"/>
        <v>42330.916666666672</v>
      </c>
    </row>
    <row r="3212" spans="1:20" ht="48" hidden="1" x14ac:dyDescent="0.2">
      <c r="A3212">
        <v>3297</v>
      </c>
      <c r="B3212" s="9" t="s">
        <v>3297</v>
      </c>
      <c r="C3212" s="3" t="s">
        <v>7407</v>
      </c>
      <c r="D3212" s="5">
        <v>5500</v>
      </c>
      <c r="E3212" s="7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8269</v>
      </c>
      <c r="O3212">
        <f t="shared" si="204"/>
        <v>100</v>
      </c>
      <c r="P3212" s="11">
        <f t="shared" si="203"/>
        <v>125.09</v>
      </c>
      <c r="Q3212" s="13" t="s">
        <v>8315</v>
      </c>
      <c r="R3212" t="s">
        <v>8356</v>
      </c>
      <c r="S3212" s="17">
        <f t="shared" si="205"/>
        <v>42193.771481481483</v>
      </c>
      <c r="T3212" s="17">
        <f t="shared" si="206"/>
        <v>42212.957638888889</v>
      </c>
    </row>
    <row r="3213" spans="1:20" ht="48" hidden="1" x14ac:dyDescent="0.2">
      <c r="A3213">
        <v>3298</v>
      </c>
      <c r="B3213" s="9" t="s">
        <v>3298</v>
      </c>
      <c r="C3213" s="3" t="s">
        <v>7408</v>
      </c>
      <c r="D3213" s="5">
        <v>10000</v>
      </c>
      <c r="E3213" s="7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8269</v>
      </c>
      <c r="O3213">
        <f t="shared" si="204"/>
        <v>102</v>
      </c>
      <c r="P3213" s="11">
        <f t="shared" si="203"/>
        <v>141.29</v>
      </c>
      <c r="Q3213" s="13" t="s">
        <v>8315</v>
      </c>
      <c r="R3213" t="s">
        <v>8356</v>
      </c>
      <c r="S3213" s="17">
        <f t="shared" si="205"/>
        <v>42239.957962962959</v>
      </c>
      <c r="T3213" s="17">
        <f t="shared" si="206"/>
        <v>42260</v>
      </c>
    </row>
    <row r="3214" spans="1:20" ht="48" hidden="1" x14ac:dyDescent="0.2">
      <c r="A3214">
        <v>3299</v>
      </c>
      <c r="B3214" s="9" t="s">
        <v>3299</v>
      </c>
      <c r="C3214" s="3" t="s">
        <v>7409</v>
      </c>
      <c r="D3214" s="5">
        <v>3000</v>
      </c>
      <c r="E3214" s="7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8269</v>
      </c>
      <c r="O3214">
        <f t="shared" si="204"/>
        <v>116</v>
      </c>
      <c r="P3214" s="11">
        <f t="shared" si="203"/>
        <v>55.33</v>
      </c>
      <c r="Q3214" s="13" t="s">
        <v>8315</v>
      </c>
      <c r="R3214" t="s">
        <v>8356</v>
      </c>
      <c r="S3214" s="17">
        <f t="shared" si="205"/>
        <v>42261.917395833334</v>
      </c>
      <c r="T3214" s="17">
        <f t="shared" si="206"/>
        <v>42291.917395833334</v>
      </c>
    </row>
    <row r="3215" spans="1:20" ht="48" hidden="1" x14ac:dyDescent="0.2">
      <c r="A3215">
        <v>3300</v>
      </c>
      <c r="B3215" s="9" t="s">
        <v>3300</v>
      </c>
      <c r="C3215" s="3" t="s">
        <v>7410</v>
      </c>
      <c r="D3215" s="5">
        <v>3000</v>
      </c>
      <c r="E3215" s="7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8269</v>
      </c>
      <c r="O3215">
        <f t="shared" si="204"/>
        <v>136</v>
      </c>
      <c r="P3215" s="11">
        <f t="shared" si="203"/>
        <v>46.42</v>
      </c>
      <c r="Q3215" s="13" t="s">
        <v>8315</v>
      </c>
      <c r="R3215" t="s">
        <v>8356</v>
      </c>
      <c r="S3215" s="17">
        <f t="shared" si="205"/>
        <v>42102.743773148148</v>
      </c>
      <c r="T3215" s="17">
        <f t="shared" si="206"/>
        <v>42123.743773148148</v>
      </c>
    </row>
    <row r="3216" spans="1:20" ht="48" hidden="1" x14ac:dyDescent="0.2">
      <c r="A3216">
        <v>3301</v>
      </c>
      <c r="B3216" s="9" t="s">
        <v>3301</v>
      </c>
      <c r="C3216" s="3" t="s">
        <v>7411</v>
      </c>
      <c r="D3216" s="5">
        <v>3000</v>
      </c>
      <c r="E3216" s="7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8269</v>
      </c>
      <c r="O3216">
        <f t="shared" si="204"/>
        <v>133</v>
      </c>
      <c r="P3216" s="11">
        <f t="shared" si="203"/>
        <v>57.2</v>
      </c>
      <c r="Q3216" s="13" t="s">
        <v>8315</v>
      </c>
      <c r="R3216" t="s">
        <v>8356</v>
      </c>
      <c r="S3216" s="17">
        <f t="shared" si="205"/>
        <v>42538.73583333334</v>
      </c>
      <c r="T3216" s="17">
        <f t="shared" si="206"/>
        <v>42583.290972222225</v>
      </c>
    </row>
    <row r="3217" spans="1:20" ht="16" hidden="1" x14ac:dyDescent="0.2">
      <c r="A3217">
        <v>3302</v>
      </c>
      <c r="B3217" s="9" t="s">
        <v>3302</v>
      </c>
      <c r="C3217" s="3" t="s">
        <v>7412</v>
      </c>
      <c r="D3217" s="5">
        <v>8400</v>
      </c>
      <c r="E3217" s="7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8269</v>
      </c>
      <c r="O3217">
        <f t="shared" si="204"/>
        <v>103</v>
      </c>
      <c r="P3217" s="11">
        <f t="shared" si="203"/>
        <v>173.7</v>
      </c>
      <c r="Q3217" s="13" t="s">
        <v>8315</v>
      </c>
      <c r="R3217" t="s">
        <v>8356</v>
      </c>
      <c r="S3217" s="17">
        <f t="shared" si="205"/>
        <v>42681.35157407407</v>
      </c>
      <c r="T3217" s="17">
        <f t="shared" si="206"/>
        <v>42711.35157407407</v>
      </c>
    </row>
    <row r="3218" spans="1:20" ht="48" hidden="1" x14ac:dyDescent="0.2">
      <c r="A3218">
        <v>3303</v>
      </c>
      <c r="B3218" s="9" t="s">
        <v>3303</v>
      </c>
      <c r="C3218" s="3" t="s">
        <v>7413</v>
      </c>
      <c r="D3218" s="5">
        <v>1800</v>
      </c>
      <c r="E3218" s="7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8269</v>
      </c>
      <c r="O3218">
        <f t="shared" si="204"/>
        <v>116</v>
      </c>
      <c r="P3218" s="11">
        <f t="shared" si="203"/>
        <v>59.6</v>
      </c>
      <c r="Q3218" s="13" t="s">
        <v>8315</v>
      </c>
      <c r="R3218" t="s">
        <v>8356</v>
      </c>
      <c r="S3218" s="17">
        <f t="shared" si="205"/>
        <v>42056.65143518518</v>
      </c>
      <c r="T3218" s="17">
        <f t="shared" si="206"/>
        <v>42091.609768518523</v>
      </c>
    </row>
    <row r="3219" spans="1:20" ht="48" hidden="1" x14ac:dyDescent="0.2">
      <c r="A3219">
        <v>3304</v>
      </c>
      <c r="B3219" s="9" t="s">
        <v>3304</v>
      </c>
      <c r="C3219" s="3" t="s">
        <v>7414</v>
      </c>
      <c r="D3219" s="5">
        <v>15000</v>
      </c>
      <c r="E3219" s="7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8269</v>
      </c>
      <c r="O3219">
        <f t="shared" si="204"/>
        <v>105</v>
      </c>
      <c r="P3219" s="11">
        <f t="shared" si="203"/>
        <v>89.59</v>
      </c>
      <c r="Q3219" s="13" t="s">
        <v>8315</v>
      </c>
      <c r="R3219" t="s">
        <v>8356</v>
      </c>
      <c r="S3219" s="17">
        <f t="shared" si="205"/>
        <v>42696.624444444446</v>
      </c>
      <c r="T3219" s="17">
        <f t="shared" si="206"/>
        <v>42726.624444444446</v>
      </c>
    </row>
    <row r="3220" spans="1:20" ht="48" hidden="1" x14ac:dyDescent="0.2">
      <c r="A3220">
        <v>3305</v>
      </c>
      <c r="B3220" s="9" t="s">
        <v>3305</v>
      </c>
      <c r="C3220" s="3" t="s">
        <v>7415</v>
      </c>
      <c r="D3220" s="5">
        <v>4000</v>
      </c>
      <c r="E3220" s="7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8269</v>
      </c>
      <c r="O3220">
        <f t="shared" si="204"/>
        <v>102</v>
      </c>
      <c r="P3220" s="11">
        <f t="shared" si="203"/>
        <v>204.05</v>
      </c>
      <c r="Q3220" s="13" t="s">
        <v>8315</v>
      </c>
      <c r="R3220" t="s">
        <v>8356</v>
      </c>
      <c r="S3220" s="17">
        <f t="shared" si="205"/>
        <v>42186.855879629627</v>
      </c>
      <c r="T3220" s="17">
        <f t="shared" si="206"/>
        <v>42216.855879629627</v>
      </c>
    </row>
    <row r="3221" spans="1:20" ht="48" hidden="1" x14ac:dyDescent="0.2">
      <c r="A3221">
        <v>3306</v>
      </c>
      <c r="B3221" s="9" t="s">
        <v>3306</v>
      </c>
      <c r="C3221" s="3" t="s">
        <v>7416</v>
      </c>
      <c r="D3221" s="5">
        <v>1500</v>
      </c>
      <c r="E3221" s="7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8269</v>
      </c>
      <c r="O3221">
        <f t="shared" si="204"/>
        <v>175</v>
      </c>
      <c r="P3221" s="11">
        <f t="shared" si="203"/>
        <v>48.7</v>
      </c>
      <c r="Q3221" s="13" t="s">
        <v>8315</v>
      </c>
      <c r="R3221" t="s">
        <v>8356</v>
      </c>
      <c r="S3221" s="17">
        <f t="shared" si="205"/>
        <v>42493.219236111108</v>
      </c>
      <c r="T3221" s="17">
        <f t="shared" si="206"/>
        <v>42531.125</v>
      </c>
    </row>
    <row r="3222" spans="1:20" ht="48" hidden="1" x14ac:dyDescent="0.2">
      <c r="A3222">
        <v>3307</v>
      </c>
      <c r="B3222" s="9" t="s">
        <v>3307</v>
      </c>
      <c r="C3222" s="3" t="s">
        <v>7417</v>
      </c>
      <c r="D3222" s="5">
        <v>1000</v>
      </c>
      <c r="E3222" s="7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8269</v>
      </c>
      <c r="O3222">
        <f t="shared" si="204"/>
        <v>107</v>
      </c>
      <c r="P3222" s="11">
        <f t="shared" si="203"/>
        <v>53.34</v>
      </c>
      <c r="Q3222" s="13" t="s">
        <v>8315</v>
      </c>
      <c r="R3222" t="s">
        <v>8356</v>
      </c>
      <c r="S3222" s="17">
        <f t="shared" si="205"/>
        <v>42475.057164351849</v>
      </c>
      <c r="T3222" s="17">
        <f t="shared" si="206"/>
        <v>42505.057164351849</v>
      </c>
    </row>
    <row r="3223" spans="1:20" ht="48" hidden="1" x14ac:dyDescent="0.2">
      <c r="A3223">
        <v>3308</v>
      </c>
      <c r="B3223" s="9" t="s">
        <v>3308</v>
      </c>
      <c r="C3223" s="3" t="s">
        <v>7418</v>
      </c>
      <c r="D3223" s="5">
        <v>3500</v>
      </c>
      <c r="E3223" s="7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8269</v>
      </c>
      <c r="O3223">
        <f t="shared" si="204"/>
        <v>122</v>
      </c>
      <c r="P3223" s="11">
        <f t="shared" si="203"/>
        <v>75.09</v>
      </c>
      <c r="Q3223" s="13" t="s">
        <v>8315</v>
      </c>
      <c r="R3223" t="s">
        <v>8356</v>
      </c>
      <c r="S3223" s="17">
        <f t="shared" si="205"/>
        <v>42452.876909722225</v>
      </c>
      <c r="T3223" s="17">
        <f t="shared" si="206"/>
        <v>42473.876909722225</v>
      </c>
    </row>
    <row r="3224" spans="1:20" ht="32" hidden="1" x14ac:dyDescent="0.2">
      <c r="A3224">
        <v>3309</v>
      </c>
      <c r="B3224" s="9" t="s">
        <v>3309</v>
      </c>
      <c r="C3224" s="3" t="s">
        <v>7419</v>
      </c>
      <c r="D3224" s="5">
        <v>350</v>
      </c>
      <c r="E3224" s="7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8269</v>
      </c>
      <c r="O3224">
        <f t="shared" si="204"/>
        <v>159</v>
      </c>
      <c r="P3224" s="11">
        <f t="shared" si="203"/>
        <v>18</v>
      </c>
      <c r="Q3224" s="13" t="s">
        <v>8315</v>
      </c>
      <c r="R3224" t="s">
        <v>8356</v>
      </c>
      <c r="S3224" s="17">
        <f t="shared" si="205"/>
        <v>42628.650208333333</v>
      </c>
      <c r="T3224" s="17">
        <f t="shared" si="206"/>
        <v>42659.650208333333</v>
      </c>
    </row>
    <row r="3225" spans="1:20" ht="32" hidden="1" x14ac:dyDescent="0.2">
      <c r="A3225">
        <v>3310</v>
      </c>
      <c r="B3225" s="9" t="s">
        <v>3310</v>
      </c>
      <c r="C3225" s="3" t="s">
        <v>7420</v>
      </c>
      <c r="D3225" s="5">
        <v>6500</v>
      </c>
      <c r="E3225" s="7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8269</v>
      </c>
      <c r="O3225">
        <f t="shared" si="204"/>
        <v>100</v>
      </c>
      <c r="P3225" s="11">
        <f t="shared" si="203"/>
        <v>209.84</v>
      </c>
      <c r="Q3225" s="13" t="s">
        <v>8315</v>
      </c>
      <c r="R3225" t="s">
        <v>8356</v>
      </c>
      <c r="S3225" s="17">
        <f t="shared" si="205"/>
        <v>42253.928530092591</v>
      </c>
      <c r="T3225" s="17">
        <f t="shared" si="206"/>
        <v>42283.928530092591</v>
      </c>
    </row>
    <row r="3226" spans="1:20" ht="48" hidden="1" x14ac:dyDescent="0.2">
      <c r="A3226">
        <v>3311</v>
      </c>
      <c r="B3226" s="9" t="s">
        <v>3311</v>
      </c>
      <c r="C3226" s="3" t="s">
        <v>7421</v>
      </c>
      <c r="D3226" s="5">
        <v>2500</v>
      </c>
      <c r="E3226" s="7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8269</v>
      </c>
      <c r="O3226">
        <f t="shared" si="204"/>
        <v>110</v>
      </c>
      <c r="P3226" s="11">
        <f t="shared" si="203"/>
        <v>61.02</v>
      </c>
      <c r="Q3226" s="13" t="s">
        <v>8315</v>
      </c>
      <c r="R3226" t="s">
        <v>8356</v>
      </c>
      <c r="S3226" s="17">
        <f t="shared" si="205"/>
        <v>42264.29178240741</v>
      </c>
      <c r="T3226" s="17">
        <f t="shared" si="206"/>
        <v>42294.29178240741</v>
      </c>
    </row>
    <row r="3227" spans="1:20" ht="48" hidden="1" x14ac:dyDescent="0.2">
      <c r="A3227">
        <v>3312</v>
      </c>
      <c r="B3227" s="9" t="s">
        <v>3312</v>
      </c>
      <c r="C3227" s="3" t="s">
        <v>7422</v>
      </c>
      <c r="D3227" s="5">
        <v>2500</v>
      </c>
      <c r="E3227" s="7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8269</v>
      </c>
      <c r="O3227">
        <f t="shared" si="204"/>
        <v>100</v>
      </c>
      <c r="P3227" s="11">
        <f t="shared" si="203"/>
        <v>61</v>
      </c>
      <c r="Q3227" s="13" t="s">
        <v>8315</v>
      </c>
      <c r="R3227" t="s">
        <v>8356</v>
      </c>
      <c r="S3227" s="17">
        <f t="shared" si="205"/>
        <v>42664.809560185182</v>
      </c>
      <c r="T3227" s="17">
        <f t="shared" si="206"/>
        <v>42685.916666666672</v>
      </c>
    </row>
    <row r="3228" spans="1:20" ht="48" hidden="1" x14ac:dyDescent="0.2">
      <c r="A3228">
        <v>3313</v>
      </c>
      <c r="B3228" s="9" t="s">
        <v>3313</v>
      </c>
      <c r="C3228" s="3" t="s">
        <v>7423</v>
      </c>
      <c r="D3228" s="5">
        <v>2000</v>
      </c>
      <c r="E3228" s="7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8269</v>
      </c>
      <c r="O3228">
        <f t="shared" si="204"/>
        <v>116</v>
      </c>
      <c r="P3228" s="11">
        <f t="shared" si="203"/>
        <v>80.03</v>
      </c>
      <c r="Q3228" s="13" t="s">
        <v>8315</v>
      </c>
      <c r="R3228" t="s">
        <v>8356</v>
      </c>
      <c r="S3228" s="17">
        <f t="shared" si="205"/>
        <v>42382.244409722218</v>
      </c>
      <c r="T3228" s="17">
        <f t="shared" si="206"/>
        <v>42396.041666666672</v>
      </c>
    </row>
    <row r="3229" spans="1:20" ht="48" hidden="1" x14ac:dyDescent="0.2">
      <c r="A3229">
        <v>3314</v>
      </c>
      <c r="B3229" s="9" t="s">
        <v>3314</v>
      </c>
      <c r="C3229" s="3" t="s">
        <v>7424</v>
      </c>
      <c r="D3229" s="5">
        <v>800</v>
      </c>
      <c r="E3229" s="7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8269</v>
      </c>
      <c r="O3229">
        <f t="shared" si="204"/>
        <v>211</v>
      </c>
      <c r="P3229" s="11">
        <f t="shared" si="203"/>
        <v>29.07</v>
      </c>
      <c r="Q3229" s="13" t="s">
        <v>8315</v>
      </c>
      <c r="R3229" t="s">
        <v>8356</v>
      </c>
      <c r="S3229" s="17">
        <f t="shared" si="205"/>
        <v>42105.267488425925</v>
      </c>
      <c r="T3229" s="17">
        <f t="shared" si="206"/>
        <v>42132.836805555555</v>
      </c>
    </row>
    <row r="3230" spans="1:20" ht="48" hidden="1" x14ac:dyDescent="0.2">
      <c r="A3230">
        <v>3315</v>
      </c>
      <c r="B3230" s="9" t="s">
        <v>3315</v>
      </c>
      <c r="C3230" s="3" t="s">
        <v>7425</v>
      </c>
      <c r="D3230" s="5">
        <v>4000</v>
      </c>
      <c r="E3230" s="7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8269</v>
      </c>
      <c r="O3230">
        <f t="shared" si="204"/>
        <v>110</v>
      </c>
      <c r="P3230" s="11">
        <f t="shared" si="203"/>
        <v>49.44</v>
      </c>
      <c r="Q3230" s="13" t="s">
        <v>8315</v>
      </c>
      <c r="R3230" t="s">
        <v>8356</v>
      </c>
      <c r="S3230" s="17">
        <f t="shared" si="205"/>
        <v>42466.303715277783</v>
      </c>
      <c r="T3230" s="17">
        <f t="shared" si="206"/>
        <v>42496.303715277783</v>
      </c>
    </row>
    <row r="3231" spans="1:20" ht="80" hidden="1" x14ac:dyDescent="0.2">
      <c r="A3231">
        <v>3316</v>
      </c>
      <c r="B3231" s="9" t="s">
        <v>3316</v>
      </c>
      <c r="C3231" s="3" t="s">
        <v>7426</v>
      </c>
      <c r="D3231" s="5">
        <v>11737</v>
      </c>
      <c r="E3231" s="7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8269</v>
      </c>
      <c r="O3231">
        <f t="shared" si="204"/>
        <v>100</v>
      </c>
      <c r="P3231" s="11">
        <f t="shared" ref="P3231:P3294" si="207">IFERROR(ROUND(E3231/L3231,2),0)</f>
        <v>93.98</v>
      </c>
      <c r="Q3231" s="13" t="s">
        <v>8315</v>
      </c>
      <c r="R3231" t="s">
        <v>8356</v>
      </c>
      <c r="S3231" s="17">
        <f t="shared" si="205"/>
        <v>41826.871238425927</v>
      </c>
      <c r="T3231" s="17">
        <f t="shared" si="206"/>
        <v>41859.57916666667</v>
      </c>
    </row>
    <row r="3232" spans="1:20" ht="48" hidden="1" x14ac:dyDescent="0.2">
      <c r="A3232">
        <v>3317</v>
      </c>
      <c r="B3232" s="9" t="s">
        <v>3317</v>
      </c>
      <c r="C3232" s="3" t="s">
        <v>7427</v>
      </c>
      <c r="D3232" s="5">
        <v>1050</v>
      </c>
      <c r="E3232" s="7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8269</v>
      </c>
      <c r="O3232">
        <f t="shared" si="204"/>
        <v>106</v>
      </c>
      <c r="P3232" s="11">
        <f t="shared" si="207"/>
        <v>61.94</v>
      </c>
      <c r="Q3232" s="13" t="s">
        <v>8315</v>
      </c>
      <c r="R3232" t="s">
        <v>8356</v>
      </c>
      <c r="S3232" s="17">
        <f t="shared" si="205"/>
        <v>42499.039629629624</v>
      </c>
      <c r="T3232" s="17">
        <f t="shared" si="206"/>
        <v>42529.039629629624</v>
      </c>
    </row>
    <row r="3233" spans="1:20" ht="32" hidden="1" x14ac:dyDescent="0.2">
      <c r="A3233">
        <v>3318</v>
      </c>
      <c r="B3233" s="9" t="s">
        <v>3318</v>
      </c>
      <c r="C3233" s="3" t="s">
        <v>7428</v>
      </c>
      <c r="D3233" s="5">
        <v>2000</v>
      </c>
      <c r="E3233" s="7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8269</v>
      </c>
      <c r="O3233">
        <f t="shared" si="204"/>
        <v>126</v>
      </c>
      <c r="P3233" s="11">
        <f t="shared" si="207"/>
        <v>78.5</v>
      </c>
      <c r="Q3233" s="13" t="s">
        <v>8315</v>
      </c>
      <c r="R3233" t="s">
        <v>8356</v>
      </c>
      <c r="S3233" s="17">
        <f t="shared" si="205"/>
        <v>42431.302002314813</v>
      </c>
      <c r="T3233" s="17">
        <f t="shared" si="206"/>
        <v>42471.104166666672</v>
      </c>
    </row>
    <row r="3234" spans="1:20" ht="48" hidden="1" x14ac:dyDescent="0.2">
      <c r="A3234">
        <v>3319</v>
      </c>
      <c r="B3234" s="9" t="s">
        <v>3319</v>
      </c>
      <c r="C3234" s="3" t="s">
        <v>7429</v>
      </c>
      <c r="D3234" s="5">
        <v>500</v>
      </c>
      <c r="E3234" s="7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8269</v>
      </c>
      <c r="O3234">
        <f t="shared" si="204"/>
        <v>108</v>
      </c>
      <c r="P3234" s="11">
        <f t="shared" si="207"/>
        <v>33.75</v>
      </c>
      <c r="Q3234" s="13" t="s">
        <v>8315</v>
      </c>
      <c r="R3234" t="s">
        <v>8356</v>
      </c>
      <c r="S3234" s="17">
        <f t="shared" si="205"/>
        <v>41990.585486111115</v>
      </c>
      <c r="T3234" s="17">
        <f t="shared" si="206"/>
        <v>42035.585486111115</v>
      </c>
    </row>
    <row r="3235" spans="1:20" ht="48" hidden="1" x14ac:dyDescent="0.2">
      <c r="A3235">
        <v>3320</v>
      </c>
      <c r="B3235" s="9" t="s">
        <v>3320</v>
      </c>
      <c r="C3235" s="3" t="s">
        <v>7430</v>
      </c>
      <c r="D3235" s="5">
        <v>2500</v>
      </c>
      <c r="E3235" s="7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8269</v>
      </c>
      <c r="O3235">
        <f t="shared" si="204"/>
        <v>101</v>
      </c>
      <c r="P3235" s="11">
        <f t="shared" si="207"/>
        <v>66.45</v>
      </c>
      <c r="Q3235" s="13" t="s">
        <v>8315</v>
      </c>
      <c r="R3235" t="s">
        <v>8356</v>
      </c>
      <c r="S3235" s="17">
        <f t="shared" si="205"/>
        <v>42513.045798611114</v>
      </c>
      <c r="T3235" s="17">
        <f t="shared" si="206"/>
        <v>42543.045798611114</v>
      </c>
    </row>
    <row r="3236" spans="1:20" ht="48" hidden="1" x14ac:dyDescent="0.2">
      <c r="A3236">
        <v>3321</v>
      </c>
      <c r="B3236" s="9" t="s">
        <v>3321</v>
      </c>
      <c r="C3236" s="3" t="s">
        <v>7431</v>
      </c>
      <c r="D3236" s="5">
        <v>500</v>
      </c>
      <c r="E3236" s="7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8269</v>
      </c>
      <c r="O3236">
        <f t="shared" si="204"/>
        <v>107</v>
      </c>
      <c r="P3236" s="11">
        <f t="shared" si="207"/>
        <v>35.799999999999997</v>
      </c>
      <c r="Q3236" s="13" t="s">
        <v>8315</v>
      </c>
      <c r="R3236" t="s">
        <v>8356</v>
      </c>
      <c r="S3236" s="17">
        <f t="shared" si="205"/>
        <v>41914.100289351853</v>
      </c>
      <c r="T3236" s="17">
        <f t="shared" si="206"/>
        <v>41928.165972222225</v>
      </c>
    </row>
    <row r="3237" spans="1:20" ht="48" hidden="1" x14ac:dyDescent="0.2">
      <c r="A3237">
        <v>3322</v>
      </c>
      <c r="B3237" s="9" t="s">
        <v>3322</v>
      </c>
      <c r="C3237" s="3" t="s">
        <v>7432</v>
      </c>
      <c r="D3237" s="5">
        <v>3300</v>
      </c>
      <c r="E3237" s="7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8269</v>
      </c>
      <c r="O3237">
        <f t="shared" si="204"/>
        <v>102</v>
      </c>
      <c r="P3237" s="11">
        <f t="shared" si="207"/>
        <v>145.65</v>
      </c>
      <c r="Q3237" s="13" t="s">
        <v>8315</v>
      </c>
      <c r="R3237" t="s">
        <v>8356</v>
      </c>
      <c r="S3237" s="17">
        <f t="shared" si="205"/>
        <v>42521.010370370372</v>
      </c>
      <c r="T3237" s="17">
        <f t="shared" si="206"/>
        <v>42543.163194444445</v>
      </c>
    </row>
    <row r="3238" spans="1:20" ht="48" hidden="1" x14ac:dyDescent="0.2">
      <c r="A3238">
        <v>3323</v>
      </c>
      <c r="B3238" s="9" t="s">
        <v>3323</v>
      </c>
      <c r="C3238" s="3" t="s">
        <v>7433</v>
      </c>
      <c r="D3238" s="5">
        <v>1000</v>
      </c>
      <c r="E3238" s="7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8269</v>
      </c>
      <c r="O3238">
        <f t="shared" si="204"/>
        <v>126</v>
      </c>
      <c r="P3238" s="11">
        <f t="shared" si="207"/>
        <v>25.69</v>
      </c>
      <c r="Q3238" s="13" t="s">
        <v>8315</v>
      </c>
      <c r="R3238" t="s">
        <v>8356</v>
      </c>
      <c r="S3238" s="17">
        <f t="shared" si="205"/>
        <v>42608.36583333333</v>
      </c>
      <c r="T3238" s="17">
        <f t="shared" si="206"/>
        <v>42638.36583333333</v>
      </c>
    </row>
    <row r="3239" spans="1:20" ht="32" hidden="1" x14ac:dyDescent="0.2">
      <c r="A3239">
        <v>3324</v>
      </c>
      <c r="B3239" s="9" t="s">
        <v>3324</v>
      </c>
      <c r="C3239" s="3" t="s">
        <v>7434</v>
      </c>
      <c r="D3239" s="5">
        <v>1500</v>
      </c>
      <c r="E3239" s="7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8269</v>
      </c>
      <c r="O3239">
        <f t="shared" si="204"/>
        <v>102</v>
      </c>
      <c r="P3239" s="11">
        <f t="shared" si="207"/>
        <v>152.5</v>
      </c>
      <c r="Q3239" s="13" t="s">
        <v>8315</v>
      </c>
      <c r="R3239" t="s">
        <v>8356</v>
      </c>
      <c r="S3239" s="17">
        <f t="shared" si="205"/>
        <v>42512.58321759259</v>
      </c>
      <c r="T3239" s="17">
        <f t="shared" si="206"/>
        <v>42526.58321759259</v>
      </c>
    </row>
    <row r="3240" spans="1:20" ht="48" hidden="1" x14ac:dyDescent="0.2">
      <c r="A3240">
        <v>3325</v>
      </c>
      <c r="B3240" s="9" t="s">
        <v>3325</v>
      </c>
      <c r="C3240" s="3" t="s">
        <v>7435</v>
      </c>
      <c r="D3240" s="5">
        <v>400</v>
      </c>
      <c r="E3240" s="7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8269</v>
      </c>
      <c r="O3240">
        <f t="shared" si="204"/>
        <v>113</v>
      </c>
      <c r="P3240" s="11">
        <f t="shared" si="207"/>
        <v>30</v>
      </c>
      <c r="Q3240" s="13" t="s">
        <v>8315</v>
      </c>
      <c r="R3240" t="s">
        <v>8356</v>
      </c>
      <c r="S3240" s="17">
        <f t="shared" si="205"/>
        <v>42064.785613425927</v>
      </c>
      <c r="T3240" s="17">
        <f t="shared" si="206"/>
        <v>42099.743946759263</v>
      </c>
    </row>
    <row r="3241" spans="1:20" ht="48" hidden="1" x14ac:dyDescent="0.2">
      <c r="A3241">
        <v>3326</v>
      </c>
      <c r="B3241" s="9" t="s">
        <v>3326</v>
      </c>
      <c r="C3241" s="3" t="s">
        <v>7436</v>
      </c>
      <c r="D3241" s="5">
        <v>8000</v>
      </c>
      <c r="E3241" s="7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8269</v>
      </c>
      <c r="O3241">
        <f t="shared" si="204"/>
        <v>101</v>
      </c>
      <c r="P3241" s="11">
        <f t="shared" si="207"/>
        <v>142.28</v>
      </c>
      <c r="Q3241" s="13" t="s">
        <v>8315</v>
      </c>
      <c r="R3241" t="s">
        <v>8356</v>
      </c>
      <c r="S3241" s="17">
        <f t="shared" si="205"/>
        <v>42041.714178240742</v>
      </c>
      <c r="T3241" s="17">
        <f t="shared" si="206"/>
        <v>42071.67251157407</v>
      </c>
    </row>
    <row r="3242" spans="1:20" ht="48" hidden="1" x14ac:dyDescent="0.2">
      <c r="A3242">
        <v>3327</v>
      </c>
      <c r="B3242" s="9" t="s">
        <v>3327</v>
      </c>
      <c r="C3242" s="3" t="s">
        <v>7437</v>
      </c>
      <c r="D3242" s="5">
        <v>800</v>
      </c>
      <c r="E3242" s="7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8269</v>
      </c>
      <c r="O3242">
        <f t="shared" si="204"/>
        <v>101</v>
      </c>
      <c r="P3242" s="11">
        <f t="shared" si="207"/>
        <v>24.55</v>
      </c>
      <c r="Q3242" s="13" t="s">
        <v>8315</v>
      </c>
      <c r="R3242" t="s">
        <v>8356</v>
      </c>
      <c r="S3242" s="17">
        <f t="shared" si="205"/>
        <v>42468.374606481477</v>
      </c>
      <c r="T3242" s="17">
        <f t="shared" si="206"/>
        <v>42498.374606481477</v>
      </c>
    </row>
    <row r="3243" spans="1:20" ht="48" hidden="1" x14ac:dyDescent="0.2">
      <c r="A3243">
        <v>3328</v>
      </c>
      <c r="B3243" s="9" t="s">
        <v>3328</v>
      </c>
      <c r="C3243" s="3" t="s">
        <v>7438</v>
      </c>
      <c r="D3243" s="5">
        <v>1800</v>
      </c>
      <c r="E3243" s="7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8269</v>
      </c>
      <c r="O3243">
        <f t="shared" si="204"/>
        <v>146</v>
      </c>
      <c r="P3243" s="11">
        <f t="shared" si="207"/>
        <v>292.77999999999997</v>
      </c>
      <c r="Q3243" s="13" t="s">
        <v>8315</v>
      </c>
      <c r="R3243" t="s">
        <v>8356</v>
      </c>
      <c r="S3243" s="17">
        <f t="shared" si="205"/>
        <v>41822.57503472222</v>
      </c>
      <c r="T3243" s="17">
        <f t="shared" si="206"/>
        <v>41825.041666666664</v>
      </c>
    </row>
    <row r="3244" spans="1:20" ht="48" hidden="1" x14ac:dyDescent="0.2">
      <c r="A3244">
        <v>3329</v>
      </c>
      <c r="B3244" s="9" t="s">
        <v>3329</v>
      </c>
      <c r="C3244" s="3" t="s">
        <v>7439</v>
      </c>
      <c r="D3244" s="5">
        <v>1000</v>
      </c>
      <c r="E3244" s="7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8269</v>
      </c>
      <c r="O3244">
        <f t="shared" si="204"/>
        <v>117</v>
      </c>
      <c r="P3244" s="11">
        <f t="shared" si="207"/>
        <v>44.92</v>
      </c>
      <c r="Q3244" s="13" t="s">
        <v>8315</v>
      </c>
      <c r="R3244" t="s">
        <v>8356</v>
      </c>
      <c r="S3244" s="17">
        <f t="shared" si="205"/>
        <v>41837.323009259257</v>
      </c>
      <c r="T3244" s="17">
        <f t="shared" si="206"/>
        <v>41847.958333333336</v>
      </c>
    </row>
    <row r="3245" spans="1:20" ht="48" hidden="1" x14ac:dyDescent="0.2">
      <c r="A3245">
        <v>3330</v>
      </c>
      <c r="B3245" s="9" t="s">
        <v>3330</v>
      </c>
      <c r="C3245" s="3" t="s">
        <v>7440</v>
      </c>
      <c r="D3245" s="5">
        <v>1500</v>
      </c>
      <c r="E3245" s="7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8269</v>
      </c>
      <c r="O3245">
        <f t="shared" si="204"/>
        <v>106</v>
      </c>
      <c r="P3245" s="11">
        <f t="shared" si="207"/>
        <v>23.1</v>
      </c>
      <c r="Q3245" s="13" t="s">
        <v>8315</v>
      </c>
      <c r="R3245" t="s">
        <v>8356</v>
      </c>
      <c r="S3245" s="17">
        <f t="shared" si="205"/>
        <v>42065.887361111112</v>
      </c>
      <c r="T3245" s="17">
        <f t="shared" si="206"/>
        <v>42095.845694444448</v>
      </c>
    </row>
    <row r="3246" spans="1:20" ht="48" hidden="1" x14ac:dyDescent="0.2">
      <c r="A3246">
        <v>3331</v>
      </c>
      <c r="B3246" s="9" t="s">
        <v>3331</v>
      </c>
      <c r="C3246" s="3" t="s">
        <v>7441</v>
      </c>
      <c r="D3246" s="5">
        <v>5000</v>
      </c>
      <c r="E3246" s="7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8269</v>
      </c>
      <c r="O3246">
        <f t="shared" si="204"/>
        <v>105</v>
      </c>
      <c r="P3246" s="11">
        <f t="shared" si="207"/>
        <v>80.400000000000006</v>
      </c>
      <c r="Q3246" s="13" t="s">
        <v>8315</v>
      </c>
      <c r="R3246" t="s">
        <v>8356</v>
      </c>
      <c r="S3246" s="17">
        <f t="shared" si="205"/>
        <v>42248.697754629626</v>
      </c>
      <c r="T3246" s="17">
        <f t="shared" si="206"/>
        <v>42283.697754629626</v>
      </c>
    </row>
    <row r="3247" spans="1:20" ht="48" hidden="1" x14ac:dyDescent="0.2">
      <c r="A3247">
        <v>3332</v>
      </c>
      <c r="B3247" s="9" t="s">
        <v>3332</v>
      </c>
      <c r="C3247" s="3" t="s">
        <v>7442</v>
      </c>
      <c r="D3247" s="5">
        <v>6000</v>
      </c>
      <c r="E3247" s="7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8269</v>
      </c>
      <c r="O3247">
        <f t="shared" si="204"/>
        <v>100</v>
      </c>
      <c r="P3247" s="11">
        <f t="shared" si="207"/>
        <v>72.290000000000006</v>
      </c>
      <c r="Q3247" s="13" t="s">
        <v>8315</v>
      </c>
      <c r="R3247" t="s">
        <v>8356</v>
      </c>
      <c r="S3247" s="17">
        <f t="shared" si="205"/>
        <v>41809.860300925924</v>
      </c>
      <c r="T3247" s="17">
        <f t="shared" si="206"/>
        <v>41839.860300925924</v>
      </c>
    </row>
    <row r="3248" spans="1:20" ht="48" hidden="1" x14ac:dyDescent="0.2">
      <c r="A3248">
        <v>3333</v>
      </c>
      <c r="B3248" s="9" t="s">
        <v>3333</v>
      </c>
      <c r="C3248" s="3" t="s">
        <v>7443</v>
      </c>
      <c r="D3248" s="5">
        <v>3500</v>
      </c>
      <c r="E3248" s="7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8269</v>
      </c>
      <c r="O3248">
        <f t="shared" si="204"/>
        <v>105</v>
      </c>
      <c r="P3248" s="11">
        <f t="shared" si="207"/>
        <v>32.97</v>
      </c>
      <c r="Q3248" s="13" t="s">
        <v>8315</v>
      </c>
      <c r="R3248" t="s">
        <v>8356</v>
      </c>
      <c r="S3248" s="17">
        <f t="shared" si="205"/>
        <v>42148.676851851851</v>
      </c>
      <c r="T3248" s="17">
        <f t="shared" si="206"/>
        <v>42170.676851851851</v>
      </c>
    </row>
    <row r="3249" spans="1:20" ht="32" hidden="1" x14ac:dyDescent="0.2">
      <c r="A3249">
        <v>3334</v>
      </c>
      <c r="B3249" s="9" t="s">
        <v>3334</v>
      </c>
      <c r="C3249" s="3" t="s">
        <v>7444</v>
      </c>
      <c r="D3249" s="5">
        <v>3871</v>
      </c>
      <c r="E3249" s="7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8269</v>
      </c>
      <c r="O3249">
        <f t="shared" si="204"/>
        <v>139</v>
      </c>
      <c r="P3249" s="11">
        <f t="shared" si="207"/>
        <v>116.65</v>
      </c>
      <c r="Q3249" s="13" t="s">
        <v>8315</v>
      </c>
      <c r="R3249" t="s">
        <v>8356</v>
      </c>
      <c r="S3249" s="17">
        <f t="shared" si="205"/>
        <v>42185.521087962959</v>
      </c>
      <c r="T3249" s="17">
        <f t="shared" si="206"/>
        <v>42215.521087962959</v>
      </c>
    </row>
    <row r="3250" spans="1:20" ht="48" hidden="1" x14ac:dyDescent="0.2">
      <c r="A3250">
        <v>3335</v>
      </c>
      <c r="B3250" s="9" t="s">
        <v>3335</v>
      </c>
      <c r="C3250" s="3" t="s">
        <v>7445</v>
      </c>
      <c r="D3250" s="5">
        <v>5000</v>
      </c>
      <c r="E3250" s="7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8269</v>
      </c>
      <c r="O3250">
        <f t="shared" si="204"/>
        <v>100</v>
      </c>
      <c r="P3250" s="11">
        <f t="shared" si="207"/>
        <v>79.62</v>
      </c>
      <c r="Q3250" s="13" t="s">
        <v>8315</v>
      </c>
      <c r="R3250" t="s">
        <v>8356</v>
      </c>
      <c r="S3250" s="17">
        <f t="shared" si="205"/>
        <v>41827.674143518518</v>
      </c>
      <c r="T3250" s="17">
        <f t="shared" si="206"/>
        <v>41854.958333333336</v>
      </c>
    </row>
    <row r="3251" spans="1:20" ht="48" hidden="1" x14ac:dyDescent="0.2">
      <c r="A3251">
        <v>3336</v>
      </c>
      <c r="B3251" s="9" t="s">
        <v>3336</v>
      </c>
      <c r="C3251" s="3" t="s">
        <v>7446</v>
      </c>
      <c r="D3251" s="5">
        <v>250</v>
      </c>
      <c r="E3251" s="7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8269</v>
      </c>
      <c r="O3251">
        <f t="shared" si="204"/>
        <v>100</v>
      </c>
      <c r="P3251" s="11">
        <f t="shared" si="207"/>
        <v>27.78</v>
      </c>
      <c r="Q3251" s="13" t="s">
        <v>8315</v>
      </c>
      <c r="R3251" t="s">
        <v>8356</v>
      </c>
      <c r="S3251" s="17">
        <f t="shared" si="205"/>
        <v>42437.398680555561</v>
      </c>
      <c r="T3251" s="17">
        <f t="shared" si="206"/>
        <v>42465.35701388889</v>
      </c>
    </row>
    <row r="3252" spans="1:20" ht="48" hidden="1" x14ac:dyDescent="0.2">
      <c r="A3252">
        <v>3337</v>
      </c>
      <c r="B3252" s="9" t="s">
        <v>3337</v>
      </c>
      <c r="C3252" s="3" t="s">
        <v>7447</v>
      </c>
      <c r="D3252" s="5">
        <v>2500</v>
      </c>
      <c r="E3252" s="7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8269</v>
      </c>
      <c r="O3252">
        <f t="shared" si="204"/>
        <v>110</v>
      </c>
      <c r="P3252" s="11">
        <f t="shared" si="207"/>
        <v>81.03</v>
      </c>
      <c r="Q3252" s="13" t="s">
        <v>8315</v>
      </c>
      <c r="R3252" t="s">
        <v>8356</v>
      </c>
      <c r="S3252" s="17">
        <f t="shared" si="205"/>
        <v>41901.282025462962</v>
      </c>
      <c r="T3252" s="17">
        <f t="shared" si="206"/>
        <v>41922.875</v>
      </c>
    </row>
    <row r="3253" spans="1:20" ht="32" hidden="1" x14ac:dyDescent="0.2">
      <c r="A3253">
        <v>3338</v>
      </c>
      <c r="B3253" s="9" t="s">
        <v>3338</v>
      </c>
      <c r="C3253" s="3" t="s">
        <v>7448</v>
      </c>
      <c r="D3253" s="5">
        <v>15000</v>
      </c>
      <c r="E3253" s="7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8269</v>
      </c>
      <c r="O3253">
        <f t="shared" si="204"/>
        <v>102</v>
      </c>
      <c r="P3253" s="11">
        <f t="shared" si="207"/>
        <v>136.85</v>
      </c>
      <c r="Q3253" s="13" t="s">
        <v>8315</v>
      </c>
      <c r="R3253" t="s">
        <v>8356</v>
      </c>
      <c r="S3253" s="17">
        <f t="shared" si="205"/>
        <v>42769.574999999997</v>
      </c>
      <c r="T3253" s="17">
        <f t="shared" si="206"/>
        <v>42790.574999999997</v>
      </c>
    </row>
    <row r="3254" spans="1:20" ht="32" hidden="1" x14ac:dyDescent="0.2">
      <c r="A3254">
        <v>3339</v>
      </c>
      <c r="B3254" s="9" t="s">
        <v>3339</v>
      </c>
      <c r="C3254" s="3" t="s">
        <v>7449</v>
      </c>
      <c r="D3254" s="5">
        <v>8000</v>
      </c>
      <c r="E3254" s="7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8269</v>
      </c>
      <c r="O3254">
        <f t="shared" si="204"/>
        <v>104</v>
      </c>
      <c r="P3254" s="11">
        <f t="shared" si="207"/>
        <v>177.62</v>
      </c>
      <c r="Q3254" s="13" t="s">
        <v>8315</v>
      </c>
      <c r="R3254" t="s">
        <v>8356</v>
      </c>
      <c r="S3254" s="17">
        <f t="shared" si="205"/>
        <v>42549.665717592594</v>
      </c>
      <c r="T3254" s="17">
        <f t="shared" si="206"/>
        <v>42579.665717592594</v>
      </c>
    </row>
    <row r="3255" spans="1:20" ht="48" hidden="1" x14ac:dyDescent="0.2">
      <c r="A3255">
        <v>3340</v>
      </c>
      <c r="B3255" s="9" t="s">
        <v>3340</v>
      </c>
      <c r="C3255" s="3" t="s">
        <v>7450</v>
      </c>
      <c r="D3255" s="5">
        <v>3000</v>
      </c>
      <c r="E3255" s="7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8269</v>
      </c>
      <c r="O3255">
        <f t="shared" si="204"/>
        <v>138</v>
      </c>
      <c r="P3255" s="11">
        <f t="shared" si="207"/>
        <v>109.08</v>
      </c>
      <c r="Q3255" s="13" t="s">
        <v>8315</v>
      </c>
      <c r="R3255" t="s">
        <v>8356</v>
      </c>
      <c r="S3255" s="17">
        <f t="shared" si="205"/>
        <v>42685.974004629628</v>
      </c>
      <c r="T3255" s="17">
        <f t="shared" si="206"/>
        <v>42710.974004629628</v>
      </c>
    </row>
    <row r="3256" spans="1:20" ht="48" hidden="1" x14ac:dyDescent="0.2">
      <c r="A3256">
        <v>3341</v>
      </c>
      <c r="B3256" s="9" t="s">
        <v>3341</v>
      </c>
      <c r="C3256" s="3" t="s">
        <v>7451</v>
      </c>
      <c r="D3256" s="5">
        <v>3350</v>
      </c>
      <c r="E3256" s="7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8269</v>
      </c>
      <c r="O3256">
        <f t="shared" si="204"/>
        <v>100</v>
      </c>
      <c r="P3256" s="11">
        <f t="shared" si="207"/>
        <v>119.64</v>
      </c>
      <c r="Q3256" s="13" t="s">
        <v>8315</v>
      </c>
      <c r="R3256" t="s">
        <v>8356</v>
      </c>
      <c r="S3256" s="17">
        <f t="shared" si="205"/>
        <v>42510.798854166671</v>
      </c>
      <c r="T3256" s="17">
        <f t="shared" si="206"/>
        <v>42533.708333333328</v>
      </c>
    </row>
    <row r="3257" spans="1:20" ht="32" hidden="1" x14ac:dyDescent="0.2">
      <c r="A3257">
        <v>3342</v>
      </c>
      <c r="B3257" s="9" t="s">
        <v>3342</v>
      </c>
      <c r="C3257" s="3" t="s">
        <v>7452</v>
      </c>
      <c r="D3257" s="5">
        <v>6000</v>
      </c>
      <c r="E3257" s="7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8269</v>
      </c>
      <c r="O3257">
        <f t="shared" si="204"/>
        <v>102</v>
      </c>
      <c r="P3257" s="11">
        <f t="shared" si="207"/>
        <v>78.209999999999994</v>
      </c>
      <c r="Q3257" s="13" t="s">
        <v>8315</v>
      </c>
      <c r="R3257" t="s">
        <v>8356</v>
      </c>
      <c r="S3257" s="17">
        <f t="shared" si="205"/>
        <v>42062.296412037031</v>
      </c>
      <c r="T3257" s="17">
        <f t="shared" si="206"/>
        <v>42095.207638888889</v>
      </c>
    </row>
    <row r="3258" spans="1:20" ht="48" hidden="1" x14ac:dyDescent="0.2">
      <c r="A3258">
        <v>3343</v>
      </c>
      <c r="B3258" s="9" t="s">
        <v>3343</v>
      </c>
      <c r="C3258" s="3" t="s">
        <v>7453</v>
      </c>
      <c r="D3258" s="5">
        <v>700</v>
      </c>
      <c r="E3258" s="7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8269</v>
      </c>
      <c r="O3258">
        <f t="shared" si="204"/>
        <v>171</v>
      </c>
      <c r="P3258" s="11">
        <f t="shared" si="207"/>
        <v>52.17</v>
      </c>
      <c r="Q3258" s="13" t="s">
        <v>8315</v>
      </c>
      <c r="R3258" t="s">
        <v>8356</v>
      </c>
      <c r="S3258" s="17">
        <f t="shared" si="205"/>
        <v>42452.916481481487</v>
      </c>
      <c r="T3258" s="17">
        <f t="shared" si="206"/>
        <v>42473.554166666669</v>
      </c>
    </row>
    <row r="3259" spans="1:20" ht="48" hidden="1" x14ac:dyDescent="0.2">
      <c r="A3259">
        <v>3344</v>
      </c>
      <c r="B3259" s="9" t="s">
        <v>3344</v>
      </c>
      <c r="C3259" s="3" t="s">
        <v>7454</v>
      </c>
      <c r="D3259" s="5">
        <v>4500</v>
      </c>
      <c r="E3259" s="7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8269</v>
      </c>
      <c r="O3259">
        <f t="shared" si="204"/>
        <v>101</v>
      </c>
      <c r="P3259" s="11">
        <f t="shared" si="207"/>
        <v>114.13</v>
      </c>
      <c r="Q3259" s="13" t="s">
        <v>8315</v>
      </c>
      <c r="R3259" t="s">
        <v>8356</v>
      </c>
      <c r="S3259" s="17">
        <f t="shared" si="205"/>
        <v>41851.200150462959</v>
      </c>
      <c r="T3259" s="17">
        <f t="shared" si="206"/>
        <v>41881.200150462959</v>
      </c>
    </row>
    <row r="3260" spans="1:20" ht="48" hidden="1" x14ac:dyDescent="0.2">
      <c r="A3260">
        <v>3345</v>
      </c>
      <c r="B3260" s="9" t="s">
        <v>3345</v>
      </c>
      <c r="C3260" s="3" t="s">
        <v>7455</v>
      </c>
      <c r="D3260" s="5">
        <v>500</v>
      </c>
      <c r="E3260" s="7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8269</v>
      </c>
      <c r="O3260">
        <f t="shared" si="204"/>
        <v>130</v>
      </c>
      <c r="P3260" s="11">
        <f t="shared" si="207"/>
        <v>50</v>
      </c>
      <c r="Q3260" s="13" t="s">
        <v>8315</v>
      </c>
      <c r="R3260" t="s">
        <v>8356</v>
      </c>
      <c r="S3260" s="17">
        <f t="shared" si="205"/>
        <v>42053.106111111112</v>
      </c>
      <c r="T3260" s="17">
        <f t="shared" si="206"/>
        <v>42112.025694444441</v>
      </c>
    </row>
    <row r="3261" spans="1:20" ht="48" hidden="1" x14ac:dyDescent="0.2">
      <c r="A3261">
        <v>3346</v>
      </c>
      <c r="B3261" s="9" t="s">
        <v>3346</v>
      </c>
      <c r="C3261" s="3" t="s">
        <v>7456</v>
      </c>
      <c r="D3261" s="5">
        <v>1500</v>
      </c>
      <c r="E3261" s="7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8269</v>
      </c>
      <c r="O3261">
        <f t="shared" si="204"/>
        <v>110</v>
      </c>
      <c r="P3261" s="11">
        <f t="shared" si="207"/>
        <v>91.67</v>
      </c>
      <c r="Q3261" s="13" t="s">
        <v>8315</v>
      </c>
      <c r="R3261" t="s">
        <v>8356</v>
      </c>
      <c r="S3261" s="17">
        <f t="shared" si="205"/>
        <v>42054.024421296301</v>
      </c>
      <c r="T3261" s="17">
        <f t="shared" si="206"/>
        <v>42061.024421296301</v>
      </c>
    </row>
    <row r="3262" spans="1:20" ht="48" hidden="1" x14ac:dyDescent="0.2">
      <c r="A3262">
        <v>3347</v>
      </c>
      <c r="B3262" s="9" t="s">
        <v>3347</v>
      </c>
      <c r="C3262" s="3" t="s">
        <v>7457</v>
      </c>
      <c r="D3262" s="5">
        <v>2000</v>
      </c>
      <c r="E3262" s="7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8269</v>
      </c>
      <c r="O3262">
        <f t="shared" si="204"/>
        <v>119</v>
      </c>
      <c r="P3262" s="11">
        <f t="shared" si="207"/>
        <v>108.59</v>
      </c>
      <c r="Q3262" s="13" t="s">
        <v>8315</v>
      </c>
      <c r="R3262" t="s">
        <v>8356</v>
      </c>
      <c r="S3262" s="17">
        <f t="shared" si="205"/>
        <v>42484.551550925928</v>
      </c>
      <c r="T3262" s="17">
        <f t="shared" si="206"/>
        <v>42498.875</v>
      </c>
    </row>
    <row r="3263" spans="1:20" ht="48" hidden="1" x14ac:dyDescent="0.2">
      <c r="A3263">
        <v>3348</v>
      </c>
      <c r="B3263" s="9" t="s">
        <v>3266</v>
      </c>
      <c r="C3263" s="3" t="s">
        <v>7458</v>
      </c>
      <c r="D3263" s="5">
        <v>5500</v>
      </c>
      <c r="E3263" s="7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8269</v>
      </c>
      <c r="O3263">
        <f t="shared" si="204"/>
        <v>100</v>
      </c>
      <c r="P3263" s="11">
        <f t="shared" si="207"/>
        <v>69.819999999999993</v>
      </c>
      <c r="Q3263" s="13" t="s">
        <v>8315</v>
      </c>
      <c r="R3263" t="s">
        <v>8356</v>
      </c>
      <c r="S3263" s="17">
        <f t="shared" si="205"/>
        <v>42466.558796296296</v>
      </c>
      <c r="T3263" s="17">
        <f t="shared" si="206"/>
        <v>42490.165972222225</v>
      </c>
    </row>
    <row r="3264" spans="1:20" ht="48" hidden="1" x14ac:dyDescent="0.2">
      <c r="A3264">
        <v>3349</v>
      </c>
      <c r="B3264" s="9" t="s">
        <v>3348</v>
      </c>
      <c r="C3264" s="3" t="s">
        <v>7459</v>
      </c>
      <c r="D3264" s="5">
        <v>1000</v>
      </c>
      <c r="E3264" s="7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8269</v>
      </c>
      <c r="O3264">
        <f t="shared" si="204"/>
        <v>153</v>
      </c>
      <c r="P3264" s="11">
        <f t="shared" si="207"/>
        <v>109.57</v>
      </c>
      <c r="Q3264" s="13" t="s">
        <v>8315</v>
      </c>
      <c r="R3264" t="s">
        <v>8356</v>
      </c>
      <c r="S3264" s="17">
        <f t="shared" si="205"/>
        <v>42513.110787037032</v>
      </c>
      <c r="T3264" s="17">
        <f t="shared" si="206"/>
        <v>42534.708333333328</v>
      </c>
    </row>
    <row r="3265" spans="1:20" ht="48" hidden="1" x14ac:dyDescent="0.2">
      <c r="A3265">
        <v>3350</v>
      </c>
      <c r="B3265" s="9" t="s">
        <v>3349</v>
      </c>
      <c r="C3265" s="3" t="s">
        <v>7460</v>
      </c>
      <c r="D3265" s="5">
        <v>3500</v>
      </c>
      <c r="E3265" s="7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8269</v>
      </c>
      <c r="O3265">
        <f t="shared" si="204"/>
        <v>104</v>
      </c>
      <c r="P3265" s="11">
        <f t="shared" si="207"/>
        <v>71.67</v>
      </c>
      <c r="Q3265" s="13" t="s">
        <v>8315</v>
      </c>
      <c r="R3265" t="s">
        <v>8356</v>
      </c>
      <c r="S3265" s="17">
        <f t="shared" si="205"/>
        <v>42302.701516203699</v>
      </c>
      <c r="T3265" s="17">
        <f t="shared" si="206"/>
        <v>42337.958333333328</v>
      </c>
    </row>
    <row r="3266" spans="1:20" ht="48" hidden="1" x14ac:dyDescent="0.2">
      <c r="A3266">
        <v>3351</v>
      </c>
      <c r="B3266" s="9" t="s">
        <v>3350</v>
      </c>
      <c r="C3266" s="3" t="s">
        <v>7461</v>
      </c>
      <c r="D3266" s="5">
        <v>5000</v>
      </c>
      <c r="E3266" s="7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8269</v>
      </c>
      <c r="O3266">
        <f t="shared" ref="O3266:O3329" si="208">ROUND(E3266/D3266*100,0)</f>
        <v>101</v>
      </c>
      <c r="P3266" s="11">
        <f t="shared" si="207"/>
        <v>93.61</v>
      </c>
      <c r="Q3266" s="13" t="s">
        <v>8315</v>
      </c>
      <c r="R3266" t="s">
        <v>8356</v>
      </c>
      <c r="S3266" s="17">
        <f t="shared" si="205"/>
        <v>41806.395428240743</v>
      </c>
      <c r="T3266" s="17">
        <f t="shared" si="206"/>
        <v>41843.458333333336</v>
      </c>
    </row>
    <row r="3267" spans="1:20" ht="48" hidden="1" x14ac:dyDescent="0.2">
      <c r="A3267">
        <v>3352</v>
      </c>
      <c r="B3267" s="9" t="s">
        <v>3351</v>
      </c>
      <c r="C3267" s="3" t="s">
        <v>7462</v>
      </c>
      <c r="D3267" s="5">
        <v>5000</v>
      </c>
      <c r="E3267" s="7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8269</v>
      </c>
      <c r="O3267">
        <f t="shared" si="208"/>
        <v>108</v>
      </c>
      <c r="P3267" s="11">
        <f t="shared" si="207"/>
        <v>76.8</v>
      </c>
      <c r="Q3267" s="13" t="s">
        <v>8315</v>
      </c>
      <c r="R3267" t="s">
        <v>8356</v>
      </c>
      <c r="S3267" s="17">
        <f t="shared" ref="S3267:S3330" si="209">(((J3267/60)/60)/24)+DATE(1970,1,1)</f>
        <v>42495.992800925931</v>
      </c>
      <c r="T3267" s="17">
        <f t="shared" ref="T3267:T3330" si="210">(((I3267/60)/60)/24)+DATE(1970,1,1)</f>
        <v>42552.958333333328</v>
      </c>
    </row>
    <row r="3268" spans="1:20" ht="48" hidden="1" x14ac:dyDescent="0.2">
      <c r="A3268">
        <v>3353</v>
      </c>
      <c r="B3268" s="9" t="s">
        <v>3352</v>
      </c>
      <c r="C3268" s="3" t="s">
        <v>7463</v>
      </c>
      <c r="D3268" s="5">
        <v>500</v>
      </c>
      <c r="E3268" s="7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8269</v>
      </c>
      <c r="O3268">
        <f t="shared" si="208"/>
        <v>315</v>
      </c>
      <c r="P3268" s="11">
        <f t="shared" si="207"/>
        <v>35.799999999999997</v>
      </c>
      <c r="Q3268" s="13" t="s">
        <v>8315</v>
      </c>
      <c r="R3268" t="s">
        <v>8356</v>
      </c>
      <c r="S3268" s="17">
        <f t="shared" si="209"/>
        <v>42479.432291666672</v>
      </c>
      <c r="T3268" s="17">
        <f t="shared" si="210"/>
        <v>42492.958333333328</v>
      </c>
    </row>
    <row r="3269" spans="1:20" ht="32" hidden="1" x14ac:dyDescent="0.2">
      <c r="A3269">
        <v>3354</v>
      </c>
      <c r="B3269" s="9" t="s">
        <v>3353</v>
      </c>
      <c r="C3269" s="3" t="s">
        <v>7464</v>
      </c>
      <c r="D3269" s="5">
        <v>3000</v>
      </c>
      <c r="E3269" s="7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8269</v>
      </c>
      <c r="O3269">
        <f t="shared" si="208"/>
        <v>102</v>
      </c>
      <c r="P3269" s="11">
        <f t="shared" si="207"/>
        <v>55.6</v>
      </c>
      <c r="Q3269" s="13" t="s">
        <v>8315</v>
      </c>
      <c r="R3269" t="s">
        <v>8356</v>
      </c>
      <c r="S3269" s="17">
        <f t="shared" si="209"/>
        <v>42270.7269212963</v>
      </c>
      <c r="T3269" s="17">
        <f t="shared" si="210"/>
        <v>42306.167361111111</v>
      </c>
    </row>
    <row r="3270" spans="1:20" ht="48" hidden="1" x14ac:dyDescent="0.2">
      <c r="A3270">
        <v>3355</v>
      </c>
      <c r="B3270" s="9" t="s">
        <v>3354</v>
      </c>
      <c r="C3270" s="3" t="s">
        <v>7465</v>
      </c>
      <c r="D3270" s="5">
        <v>1750</v>
      </c>
      <c r="E3270" s="7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8269</v>
      </c>
      <c r="O3270">
        <f t="shared" si="208"/>
        <v>126</v>
      </c>
      <c r="P3270" s="11">
        <f t="shared" si="207"/>
        <v>147.33000000000001</v>
      </c>
      <c r="Q3270" s="13" t="s">
        <v>8315</v>
      </c>
      <c r="R3270" t="s">
        <v>8356</v>
      </c>
      <c r="S3270" s="17">
        <f t="shared" si="209"/>
        <v>42489.619525462964</v>
      </c>
      <c r="T3270" s="17">
        <f t="shared" si="210"/>
        <v>42500.470138888893</v>
      </c>
    </row>
    <row r="3271" spans="1:20" ht="48" hidden="1" x14ac:dyDescent="0.2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08"/>
        <v>101</v>
      </c>
      <c r="P3271" s="11">
        <f t="shared" si="207"/>
        <v>56.33</v>
      </c>
      <c r="Q3271" s="13" t="s">
        <v>8315</v>
      </c>
      <c r="R3271" t="s">
        <v>8356</v>
      </c>
      <c r="S3271" s="17">
        <f t="shared" si="209"/>
        <v>42536.815648148149</v>
      </c>
      <c r="T3271" s="17">
        <f t="shared" si="210"/>
        <v>42566.815648148149</v>
      </c>
    </row>
    <row r="3272" spans="1:20" ht="48" hidden="1" x14ac:dyDescent="0.2">
      <c r="A3272">
        <v>3357</v>
      </c>
      <c r="B3272" s="9" t="s">
        <v>3356</v>
      </c>
      <c r="C3272" s="3" t="s">
        <v>7467</v>
      </c>
      <c r="D3272" s="5">
        <v>2000</v>
      </c>
      <c r="E3272" s="7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8269</v>
      </c>
      <c r="O3272">
        <f t="shared" si="208"/>
        <v>101</v>
      </c>
      <c r="P3272" s="11">
        <f t="shared" si="207"/>
        <v>96.19</v>
      </c>
      <c r="Q3272" s="13" t="s">
        <v>8315</v>
      </c>
      <c r="R3272" t="s">
        <v>8356</v>
      </c>
      <c r="S3272" s="17">
        <f t="shared" si="209"/>
        <v>41822.417939814812</v>
      </c>
      <c r="T3272" s="17">
        <f t="shared" si="210"/>
        <v>41852.417939814812</v>
      </c>
    </row>
    <row r="3273" spans="1:20" ht="48" hidden="1" x14ac:dyDescent="0.2">
      <c r="A3273">
        <v>3358</v>
      </c>
      <c r="B3273" s="9" t="s">
        <v>3357</v>
      </c>
      <c r="C3273" s="3" t="s">
        <v>7468</v>
      </c>
      <c r="D3273" s="5">
        <v>10000</v>
      </c>
      <c r="E3273" s="7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8269</v>
      </c>
      <c r="O3273">
        <f t="shared" si="208"/>
        <v>103</v>
      </c>
      <c r="P3273" s="11">
        <f t="shared" si="207"/>
        <v>63.57</v>
      </c>
      <c r="Q3273" s="13" t="s">
        <v>8315</v>
      </c>
      <c r="R3273" t="s">
        <v>8356</v>
      </c>
      <c r="S3273" s="17">
        <f t="shared" si="209"/>
        <v>41932.311099537037</v>
      </c>
      <c r="T3273" s="17">
        <f t="shared" si="210"/>
        <v>41962.352766203709</v>
      </c>
    </row>
    <row r="3274" spans="1:20" ht="32" hidden="1" x14ac:dyDescent="0.2">
      <c r="A3274">
        <v>3359</v>
      </c>
      <c r="B3274" s="9" t="s">
        <v>3358</v>
      </c>
      <c r="C3274" s="3" t="s">
        <v>7469</v>
      </c>
      <c r="D3274" s="5">
        <v>4000</v>
      </c>
      <c r="E3274" s="7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8269</v>
      </c>
      <c r="O3274">
        <f t="shared" si="208"/>
        <v>106</v>
      </c>
      <c r="P3274" s="11">
        <f t="shared" si="207"/>
        <v>184.78</v>
      </c>
      <c r="Q3274" s="13" t="s">
        <v>8315</v>
      </c>
      <c r="R3274" t="s">
        <v>8356</v>
      </c>
      <c r="S3274" s="17">
        <f t="shared" si="209"/>
        <v>42746.057106481487</v>
      </c>
      <c r="T3274" s="17">
        <f t="shared" si="210"/>
        <v>42791.057106481487</v>
      </c>
    </row>
    <row r="3275" spans="1:20" ht="32" hidden="1" x14ac:dyDescent="0.2">
      <c r="A3275">
        <v>3360</v>
      </c>
      <c r="B3275" s="9" t="s">
        <v>3359</v>
      </c>
      <c r="C3275" s="3" t="s">
        <v>7470</v>
      </c>
      <c r="D3275" s="5">
        <v>9000</v>
      </c>
      <c r="E3275" s="7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8269</v>
      </c>
      <c r="O3275">
        <f t="shared" si="208"/>
        <v>101</v>
      </c>
      <c r="P3275" s="11">
        <f t="shared" si="207"/>
        <v>126.72</v>
      </c>
      <c r="Q3275" s="13" t="s">
        <v>8315</v>
      </c>
      <c r="R3275" t="s">
        <v>8356</v>
      </c>
      <c r="S3275" s="17">
        <f t="shared" si="209"/>
        <v>42697.082673611112</v>
      </c>
      <c r="T3275" s="17">
        <f t="shared" si="210"/>
        <v>42718.665972222225</v>
      </c>
    </row>
    <row r="3276" spans="1:20" ht="48" hidden="1" x14ac:dyDescent="0.2">
      <c r="A3276">
        <v>3361</v>
      </c>
      <c r="B3276" s="9" t="s">
        <v>3360</v>
      </c>
      <c r="C3276" s="3" t="s">
        <v>7471</v>
      </c>
      <c r="D3276" s="5">
        <v>5000</v>
      </c>
      <c r="E3276" s="7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8269</v>
      </c>
      <c r="O3276">
        <f t="shared" si="208"/>
        <v>113</v>
      </c>
      <c r="P3276" s="11">
        <f t="shared" si="207"/>
        <v>83.43</v>
      </c>
      <c r="Q3276" s="13" t="s">
        <v>8315</v>
      </c>
      <c r="R3276" t="s">
        <v>8356</v>
      </c>
      <c r="S3276" s="17">
        <f t="shared" si="209"/>
        <v>41866.025347222225</v>
      </c>
      <c r="T3276" s="17">
        <f t="shared" si="210"/>
        <v>41883.665972222225</v>
      </c>
    </row>
    <row r="3277" spans="1:20" ht="48" hidden="1" x14ac:dyDescent="0.2">
      <c r="A3277">
        <v>3362</v>
      </c>
      <c r="B3277" s="9" t="s">
        <v>3361</v>
      </c>
      <c r="C3277" s="3" t="s">
        <v>7472</v>
      </c>
      <c r="D3277" s="5">
        <v>500</v>
      </c>
      <c r="E3277" s="7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8269</v>
      </c>
      <c r="O3277">
        <f t="shared" si="208"/>
        <v>218</v>
      </c>
      <c r="P3277" s="11">
        <f t="shared" si="207"/>
        <v>54.5</v>
      </c>
      <c r="Q3277" s="13" t="s">
        <v>8315</v>
      </c>
      <c r="R3277" t="s">
        <v>8356</v>
      </c>
      <c r="S3277" s="17">
        <f t="shared" si="209"/>
        <v>42056.091631944444</v>
      </c>
      <c r="T3277" s="17">
        <f t="shared" si="210"/>
        <v>42070.204861111109</v>
      </c>
    </row>
    <row r="3278" spans="1:20" ht="48" hidden="1" x14ac:dyDescent="0.2">
      <c r="A3278">
        <v>3363</v>
      </c>
      <c r="B3278" s="9" t="s">
        <v>3362</v>
      </c>
      <c r="C3278" s="3" t="s">
        <v>7473</v>
      </c>
      <c r="D3278" s="5">
        <v>7750</v>
      </c>
      <c r="E3278" s="7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8269</v>
      </c>
      <c r="O3278">
        <f t="shared" si="208"/>
        <v>101</v>
      </c>
      <c r="P3278" s="11">
        <f t="shared" si="207"/>
        <v>302.31</v>
      </c>
      <c r="Q3278" s="13" t="s">
        <v>8315</v>
      </c>
      <c r="R3278" t="s">
        <v>8356</v>
      </c>
      <c r="S3278" s="17">
        <f t="shared" si="209"/>
        <v>41851.771354166667</v>
      </c>
      <c r="T3278" s="17">
        <f t="shared" si="210"/>
        <v>41870.666666666664</v>
      </c>
    </row>
    <row r="3279" spans="1:20" ht="48" hidden="1" x14ac:dyDescent="0.2">
      <c r="A3279">
        <v>3364</v>
      </c>
      <c r="B3279" s="9" t="s">
        <v>3363</v>
      </c>
      <c r="C3279" s="3" t="s">
        <v>7474</v>
      </c>
      <c r="D3279" s="5">
        <v>3000</v>
      </c>
      <c r="E3279" s="7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8269</v>
      </c>
      <c r="O3279">
        <f t="shared" si="208"/>
        <v>106</v>
      </c>
      <c r="P3279" s="11">
        <f t="shared" si="207"/>
        <v>44.14</v>
      </c>
      <c r="Q3279" s="13" t="s">
        <v>8315</v>
      </c>
      <c r="R3279" t="s">
        <v>8356</v>
      </c>
      <c r="S3279" s="17">
        <f t="shared" si="209"/>
        <v>42422.977418981478</v>
      </c>
      <c r="T3279" s="17">
        <f t="shared" si="210"/>
        <v>42444.875</v>
      </c>
    </row>
    <row r="3280" spans="1:20" ht="48" hidden="1" x14ac:dyDescent="0.2">
      <c r="A3280">
        <v>3365</v>
      </c>
      <c r="B3280" s="9" t="s">
        <v>3364</v>
      </c>
      <c r="C3280" s="3" t="s">
        <v>7475</v>
      </c>
      <c r="D3280" s="5">
        <v>2500</v>
      </c>
      <c r="E3280" s="7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8269</v>
      </c>
      <c r="O3280">
        <f t="shared" si="208"/>
        <v>104</v>
      </c>
      <c r="P3280" s="11">
        <f t="shared" si="207"/>
        <v>866.67</v>
      </c>
      <c r="Q3280" s="13" t="s">
        <v>8315</v>
      </c>
      <c r="R3280" t="s">
        <v>8356</v>
      </c>
      <c r="S3280" s="17">
        <f t="shared" si="209"/>
        <v>42321.101759259262</v>
      </c>
      <c r="T3280" s="17">
        <f t="shared" si="210"/>
        <v>42351.101759259262</v>
      </c>
    </row>
    <row r="3281" spans="1:20" ht="48" hidden="1" x14ac:dyDescent="0.2">
      <c r="A3281">
        <v>3366</v>
      </c>
      <c r="B3281" s="9" t="s">
        <v>3365</v>
      </c>
      <c r="C3281" s="3" t="s">
        <v>7476</v>
      </c>
      <c r="D3281" s="5">
        <v>500</v>
      </c>
      <c r="E3281" s="7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8269</v>
      </c>
      <c r="O3281">
        <f t="shared" si="208"/>
        <v>221</v>
      </c>
      <c r="P3281" s="11">
        <f t="shared" si="207"/>
        <v>61.39</v>
      </c>
      <c r="Q3281" s="13" t="s">
        <v>8315</v>
      </c>
      <c r="R3281" t="s">
        <v>8356</v>
      </c>
      <c r="S3281" s="17">
        <f t="shared" si="209"/>
        <v>42107.067557870367</v>
      </c>
      <c r="T3281" s="17">
        <f t="shared" si="210"/>
        <v>42137.067557870367</v>
      </c>
    </row>
    <row r="3282" spans="1:20" ht="48" hidden="1" x14ac:dyDescent="0.2">
      <c r="A3282">
        <v>3367</v>
      </c>
      <c r="B3282" s="9" t="s">
        <v>3366</v>
      </c>
      <c r="C3282" s="3" t="s">
        <v>7477</v>
      </c>
      <c r="D3282" s="5">
        <v>750</v>
      </c>
      <c r="E3282" s="7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119</v>
      </c>
      <c r="P3282" s="11">
        <f t="shared" si="207"/>
        <v>29.67</v>
      </c>
      <c r="Q3282" s="13" t="s">
        <v>8315</v>
      </c>
      <c r="R3282" t="s">
        <v>8356</v>
      </c>
      <c r="S3282" s="17">
        <f t="shared" si="209"/>
        <v>42192.933958333335</v>
      </c>
      <c r="T3282" s="17">
        <f t="shared" si="210"/>
        <v>42217.933958333335</v>
      </c>
    </row>
    <row r="3283" spans="1:20" ht="48" hidden="1" x14ac:dyDescent="0.2">
      <c r="A3283">
        <v>3368</v>
      </c>
      <c r="B3283" s="9" t="s">
        <v>3367</v>
      </c>
      <c r="C3283" s="3" t="s">
        <v>7478</v>
      </c>
      <c r="D3283" s="5">
        <v>1000</v>
      </c>
      <c r="E3283" s="7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8269</v>
      </c>
      <c r="O3283">
        <f t="shared" si="208"/>
        <v>105</v>
      </c>
      <c r="P3283" s="11">
        <f t="shared" si="207"/>
        <v>45.48</v>
      </c>
      <c r="Q3283" s="13" t="s">
        <v>8315</v>
      </c>
      <c r="R3283" t="s">
        <v>8356</v>
      </c>
      <c r="S3283" s="17">
        <f t="shared" si="209"/>
        <v>41969.199756944443</v>
      </c>
      <c r="T3283" s="17">
        <f t="shared" si="210"/>
        <v>42005.208333333328</v>
      </c>
    </row>
    <row r="3284" spans="1:20" ht="48" hidden="1" x14ac:dyDescent="0.2">
      <c r="A3284">
        <v>3369</v>
      </c>
      <c r="B3284" s="9" t="s">
        <v>3368</v>
      </c>
      <c r="C3284" s="3" t="s">
        <v>7479</v>
      </c>
      <c r="D3284" s="5">
        <v>5000</v>
      </c>
      <c r="E3284" s="7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8269</v>
      </c>
      <c r="O3284">
        <f t="shared" si="208"/>
        <v>104</v>
      </c>
      <c r="P3284" s="11">
        <f t="shared" si="207"/>
        <v>96.2</v>
      </c>
      <c r="Q3284" s="13" t="s">
        <v>8315</v>
      </c>
      <c r="R3284" t="s">
        <v>8356</v>
      </c>
      <c r="S3284" s="17">
        <f t="shared" si="209"/>
        <v>42690.041435185187</v>
      </c>
      <c r="T3284" s="17">
        <f t="shared" si="210"/>
        <v>42750.041435185187</v>
      </c>
    </row>
    <row r="3285" spans="1:20" ht="32" hidden="1" x14ac:dyDescent="0.2">
      <c r="A3285">
        <v>3370</v>
      </c>
      <c r="B3285" s="9" t="s">
        <v>3369</v>
      </c>
      <c r="C3285" s="3" t="s">
        <v>7480</v>
      </c>
      <c r="D3285" s="5">
        <v>1500</v>
      </c>
      <c r="E3285" s="7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8269</v>
      </c>
      <c r="O3285">
        <f t="shared" si="208"/>
        <v>118</v>
      </c>
      <c r="P3285" s="11">
        <f t="shared" si="207"/>
        <v>67.92</v>
      </c>
      <c r="Q3285" s="13" t="s">
        <v>8315</v>
      </c>
      <c r="R3285" t="s">
        <v>8356</v>
      </c>
      <c r="S3285" s="17">
        <f t="shared" si="209"/>
        <v>42690.334317129629</v>
      </c>
      <c r="T3285" s="17">
        <f t="shared" si="210"/>
        <v>42721.333333333328</v>
      </c>
    </row>
    <row r="3286" spans="1:20" ht="32" hidden="1" x14ac:dyDescent="0.2">
      <c r="A3286">
        <v>3371</v>
      </c>
      <c r="B3286" s="9" t="s">
        <v>3370</v>
      </c>
      <c r="C3286" s="3" t="s">
        <v>7481</v>
      </c>
      <c r="D3286" s="5">
        <v>200</v>
      </c>
      <c r="E3286" s="7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8269</v>
      </c>
      <c r="O3286">
        <f t="shared" si="208"/>
        <v>139</v>
      </c>
      <c r="P3286" s="11">
        <f t="shared" si="207"/>
        <v>30.78</v>
      </c>
      <c r="Q3286" s="13" t="s">
        <v>8315</v>
      </c>
      <c r="R3286" t="s">
        <v>8356</v>
      </c>
      <c r="S3286" s="17">
        <f t="shared" si="209"/>
        <v>42312.874594907407</v>
      </c>
      <c r="T3286" s="17">
        <f t="shared" si="210"/>
        <v>42340.874594907407</v>
      </c>
    </row>
    <row r="3287" spans="1:20" ht="48" hidden="1" x14ac:dyDescent="0.2">
      <c r="A3287">
        <v>3372</v>
      </c>
      <c r="B3287" s="9" t="s">
        <v>3371</v>
      </c>
      <c r="C3287" s="3" t="s">
        <v>7482</v>
      </c>
      <c r="D3287" s="5">
        <v>1000</v>
      </c>
      <c r="E3287" s="7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8269</v>
      </c>
      <c r="O3287">
        <f t="shared" si="208"/>
        <v>104</v>
      </c>
      <c r="P3287" s="11">
        <f t="shared" si="207"/>
        <v>38.33</v>
      </c>
      <c r="Q3287" s="13" t="s">
        <v>8315</v>
      </c>
      <c r="R3287" t="s">
        <v>8356</v>
      </c>
      <c r="S3287" s="17">
        <f t="shared" si="209"/>
        <v>41855.548101851848</v>
      </c>
      <c r="T3287" s="17">
        <f t="shared" si="210"/>
        <v>41876.207638888889</v>
      </c>
    </row>
    <row r="3288" spans="1:20" ht="48" hidden="1" x14ac:dyDescent="0.2">
      <c r="A3288">
        <v>3373</v>
      </c>
      <c r="B3288" s="9" t="s">
        <v>3372</v>
      </c>
      <c r="C3288" s="3" t="s">
        <v>7483</v>
      </c>
      <c r="D3288" s="5">
        <v>2000</v>
      </c>
      <c r="E3288" s="7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8269</v>
      </c>
      <c r="O3288">
        <f t="shared" si="208"/>
        <v>100</v>
      </c>
      <c r="P3288" s="11">
        <f t="shared" si="207"/>
        <v>66.83</v>
      </c>
      <c r="Q3288" s="13" t="s">
        <v>8315</v>
      </c>
      <c r="R3288" t="s">
        <v>8356</v>
      </c>
      <c r="S3288" s="17">
        <f t="shared" si="209"/>
        <v>42179.854629629626</v>
      </c>
      <c r="T3288" s="17">
        <f t="shared" si="210"/>
        <v>42203.666666666672</v>
      </c>
    </row>
    <row r="3289" spans="1:20" ht="48" hidden="1" x14ac:dyDescent="0.2">
      <c r="A3289">
        <v>3374</v>
      </c>
      <c r="B3289" s="9" t="s">
        <v>3373</v>
      </c>
      <c r="C3289" s="3" t="s">
        <v>7484</v>
      </c>
      <c r="D3289" s="5">
        <v>3500</v>
      </c>
      <c r="E3289" s="7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8269</v>
      </c>
      <c r="O3289">
        <f t="shared" si="208"/>
        <v>107</v>
      </c>
      <c r="P3289" s="11">
        <f t="shared" si="207"/>
        <v>71.73</v>
      </c>
      <c r="Q3289" s="13" t="s">
        <v>8315</v>
      </c>
      <c r="R3289" t="s">
        <v>8356</v>
      </c>
      <c r="S3289" s="17">
        <f t="shared" si="209"/>
        <v>42275.731666666667</v>
      </c>
      <c r="T3289" s="17">
        <f t="shared" si="210"/>
        <v>42305.731666666667</v>
      </c>
    </row>
    <row r="3290" spans="1:20" ht="48" hidden="1" x14ac:dyDescent="0.2">
      <c r="A3290">
        <v>3375</v>
      </c>
      <c r="B3290" s="9" t="s">
        <v>3374</v>
      </c>
      <c r="C3290" s="3" t="s">
        <v>7485</v>
      </c>
      <c r="D3290" s="5">
        <v>3000</v>
      </c>
      <c r="E3290" s="7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8269</v>
      </c>
      <c r="O3290">
        <f t="shared" si="208"/>
        <v>100</v>
      </c>
      <c r="P3290" s="11">
        <f t="shared" si="207"/>
        <v>176.47</v>
      </c>
      <c r="Q3290" s="13" t="s">
        <v>8315</v>
      </c>
      <c r="R3290" t="s">
        <v>8356</v>
      </c>
      <c r="S3290" s="17">
        <f t="shared" si="209"/>
        <v>41765.610798611109</v>
      </c>
      <c r="T3290" s="17">
        <f t="shared" si="210"/>
        <v>41777.610798611109</v>
      </c>
    </row>
    <row r="3291" spans="1:20" ht="48" hidden="1" x14ac:dyDescent="0.2">
      <c r="A3291">
        <v>3376</v>
      </c>
      <c r="B3291" s="9" t="s">
        <v>3375</v>
      </c>
      <c r="C3291" s="3" t="s">
        <v>7486</v>
      </c>
      <c r="D3291" s="5">
        <v>8000</v>
      </c>
      <c r="E3291" s="7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8269</v>
      </c>
      <c r="O3291">
        <f t="shared" si="208"/>
        <v>100</v>
      </c>
      <c r="P3291" s="11">
        <f t="shared" si="207"/>
        <v>421.11</v>
      </c>
      <c r="Q3291" s="13" t="s">
        <v>8315</v>
      </c>
      <c r="R3291" t="s">
        <v>8356</v>
      </c>
      <c r="S3291" s="17">
        <f t="shared" si="209"/>
        <v>42059.701319444444</v>
      </c>
      <c r="T3291" s="17">
        <f t="shared" si="210"/>
        <v>42119.659652777773</v>
      </c>
    </row>
    <row r="3292" spans="1:20" ht="48" hidden="1" x14ac:dyDescent="0.2">
      <c r="A3292">
        <v>3377</v>
      </c>
      <c r="B3292" s="9" t="s">
        <v>3376</v>
      </c>
      <c r="C3292" s="3" t="s">
        <v>7487</v>
      </c>
      <c r="D3292" s="5">
        <v>8000</v>
      </c>
      <c r="E3292" s="7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8269</v>
      </c>
      <c r="O3292">
        <f t="shared" si="208"/>
        <v>101</v>
      </c>
      <c r="P3292" s="11">
        <f t="shared" si="207"/>
        <v>104.99</v>
      </c>
      <c r="Q3292" s="13" t="s">
        <v>8315</v>
      </c>
      <c r="R3292" t="s">
        <v>8356</v>
      </c>
      <c r="S3292" s="17">
        <f t="shared" si="209"/>
        <v>42053.732627314821</v>
      </c>
      <c r="T3292" s="17">
        <f t="shared" si="210"/>
        <v>42083.705555555556</v>
      </c>
    </row>
    <row r="3293" spans="1:20" ht="48" hidden="1" x14ac:dyDescent="0.2">
      <c r="A3293">
        <v>3378</v>
      </c>
      <c r="B3293" s="9" t="s">
        <v>3377</v>
      </c>
      <c r="C3293" s="3" t="s">
        <v>7488</v>
      </c>
      <c r="D3293" s="5">
        <v>550</v>
      </c>
      <c r="E3293" s="7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8269</v>
      </c>
      <c r="O3293">
        <f t="shared" si="208"/>
        <v>108</v>
      </c>
      <c r="P3293" s="11">
        <f t="shared" si="207"/>
        <v>28.19</v>
      </c>
      <c r="Q3293" s="13" t="s">
        <v>8315</v>
      </c>
      <c r="R3293" t="s">
        <v>8356</v>
      </c>
      <c r="S3293" s="17">
        <f t="shared" si="209"/>
        <v>41858.355393518519</v>
      </c>
      <c r="T3293" s="17">
        <f t="shared" si="210"/>
        <v>41882.547222222223</v>
      </c>
    </row>
    <row r="3294" spans="1:20" ht="48" hidden="1" x14ac:dyDescent="0.2">
      <c r="A3294">
        <v>3379</v>
      </c>
      <c r="B3294" s="9" t="s">
        <v>3378</v>
      </c>
      <c r="C3294" s="3" t="s">
        <v>7489</v>
      </c>
      <c r="D3294" s="5">
        <v>2000</v>
      </c>
      <c r="E3294" s="7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8269</v>
      </c>
      <c r="O3294">
        <f t="shared" si="208"/>
        <v>104</v>
      </c>
      <c r="P3294" s="11">
        <f t="shared" si="207"/>
        <v>54.55</v>
      </c>
      <c r="Q3294" s="13" t="s">
        <v>8315</v>
      </c>
      <c r="R3294" t="s">
        <v>8356</v>
      </c>
      <c r="S3294" s="17">
        <f t="shared" si="209"/>
        <v>42225.513888888891</v>
      </c>
      <c r="T3294" s="17">
        <f t="shared" si="210"/>
        <v>42242.958333333328</v>
      </c>
    </row>
    <row r="3295" spans="1:20" ht="48" hidden="1" x14ac:dyDescent="0.2">
      <c r="A3295">
        <v>3380</v>
      </c>
      <c r="B3295" s="9" t="s">
        <v>3379</v>
      </c>
      <c r="C3295" s="3" t="s">
        <v>7490</v>
      </c>
      <c r="D3295" s="5">
        <v>3000</v>
      </c>
      <c r="E3295" s="7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8269</v>
      </c>
      <c r="O3295">
        <f t="shared" si="208"/>
        <v>104</v>
      </c>
      <c r="P3295" s="11">
        <f t="shared" ref="P3295:P3358" si="211">IFERROR(ROUND(E3295/L3295,2),0)</f>
        <v>111.89</v>
      </c>
      <c r="Q3295" s="13" t="s">
        <v>8315</v>
      </c>
      <c r="R3295" t="s">
        <v>8356</v>
      </c>
      <c r="S3295" s="17">
        <f t="shared" si="209"/>
        <v>41937.95344907407</v>
      </c>
      <c r="T3295" s="17">
        <f t="shared" si="210"/>
        <v>41972.995115740734</v>
      </c>
    </row>
    <row r="3296" spans="1:20" ht="48" hidden="1" x14ac:dyDescent="0.2">
      <c r="A3296">
        <v>3381</v>
      </c>
      <c r="B3296" s="9" t="s">
        <v>3380</v>
      </c>
      <c r="C3296" s="3" t="s">
        <v>7491</v>
      </c>
      <c r="D3296" s="5">
        <v>4000</v>
      </c>
      <c r="E3296" s="7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8269</v>
      </c>
      <c r="O3296">
        <f t="shared" si="208"/>
        <v>102</v>
      </c>
      <c r="P3296" s="11">
        <f t="shared" si="211"/>
        <v>85.21</v>
      </c>
      <c r="Q3296" s="13" t="s">
        <v>8315</v>
      </c>
      <c r="R3296" t="s">
        <v>8356</v>
      </c>
      <c r="S3296" s="17">
        <f t="shared" si="209"/>
        <v>42044.184988425928</v>
      </c>
      <c r="T3296" s="17">
        <f t="shared" si="210"/>
        <v>42074.143321759257</v>
      </c>
    </row>
    <row r="3297" spans="1:20" ht="48" hidden="1" x14ac:dyDescent="0.2">
      <c r="A3297">
        <v>3382</v>
      </c>
      <c r="B3297" s="9" t="s">
        <v>3381</v>
      </c>
      <c r="C3297" s="3" t="s">
        <v>7492</v>
      </c>
      <c r="D3297" s="5">
        <v>3500</v>
      </c>
      <c r="E3297" s="7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8269</v>
      </c>
      <c r="O3297">
        <f t="shared" si="208"/>
        <v>101</v>
      </c>
      <c r="P3297" s="11">
        <f t="shared" si="211"/>
        <v>76.650000000000006</v>
      </c>
      <c r="Q3297" s="13" t="s">
        <v>8315</v>
      </c>
      <c r="R3297" t="s">
        <v>8356</v>
      </c>
      <c r="S3297" s="17">
        <f t="shared" si="209"/>
        <v>42559.431203703702</v>
      </c>
      <c r="T3297" s="17">
        <f t="shared" si="210"/>
        <v>42583.957638888889</v>
      </c>
    </row>
    <row r="3298" spans="1:20" ht="48" hidden="1" x14ac:dyDescent="0.2">
      <c r="A3298">
        <v>3383</v>
      </c>
      <c r="B3298" s="9" t="s">
        <v>3382</v>
      </c>
      <c r="C3298" s="3" t="s">
        <v>7493</v>
      </c>
      <c r="D3298" s="5">
        <v>1750</v>
      </c>
      <c r="E3298" s="7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8269</v>
      </c>
      <c r="O3298">
        <f t="shared" si="208"/>
        <v>112</v>
      </c>
      <c r="P3298" s="11">
        <f t="shared" si="211"/>
        <v>65.17</v>
      </c>
      <c r="Q3298" s="13" t="s">
        <v>8315</v>
      </c>
      <c r="R3298" t="s">
        <v>8356</v>
      </c>
      <c r="S3298" s="17">
        <f t="shared" si="209"/>
        <v>42524.782638888893</v>
      </c>
      <c r="T3298" s="17">
        <f t="shared" si="210"/>
        <v>42544.782638888893</v>
      </c>
    </row>
    <row r="3299" spans="1:20" ht="48" hidden="1" x14ac:dyDescent="0.2">
      <c r="A3299">
        <v>3384</v>
      </c>
      <c r="B3299" s="9" t="s">
        <v>3383</v>
      </c>
      <c r="C3299" s="3" t="s">
        <v>7494</v>
      </c>
      <c r="D3299" s="5">
        <v>6000</v>
      </c>
      <c r="E3299" s="7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8269</v>
      </c>
      <c r="O3299">
        <f t="shared" si="208"/>
        <v>100</v>
      </c>
      <c r="P3299" s="11">
        <f t="shared" si="211"/>
        <v>93.76</v>
      </c>
      <c r="Q3299" s="13" t="s">
        <v>8315</v>
      </c>
      <c r="R3299" t="s">
        <v>8356</v>
      </c>
      <c r="S3299" s="17">
        <f t="shared" si="209"/>
        <v>42292.087592592594</v>
      </c>
      <c r="T3299" s="17">
        <f t="shared" si="210"/>
        <v>42329.125</v>
      </c>
    </row>
    <row r="3300" spans="1:20" ht="48" hidden="1" x14ac:dyDescent="0.2">
      <c r="A3300">
        <v>3385</v>
      </c>
      <c r="B3300" s="9" t="s">
        <v>3384</v>
      </c>
      <c r="C3300" s="3" t="s">
        <v>7495</v>
      </c>
      <c r="D3300" s="5">
        <v>2000</v>
      </c>
      <c r="E3300" s="7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8269</v>
      </c>
      <c r="O3300">
        <f t="shared" si="208"/>
        <v>100</v>
      </c>
      <c r="P3300" s="11">
        <f t="shared" si="211"/>
        <v>133.33000000000001</v>
      </c>
      <c r="Q3300" s="13" t="s">
        <v>8315</v>
      </c>
      <c r="R3300" t="s">
        <v>8356</v>
      </c>
      <c r="S3300" s="17">
        <f t="shared" si="209"/>
        <v>41953.8675</v>
      </c>
      <c r="T3300" s="17">
        <f t="shared" si="210"/>
        <v>41983.8675</v>
      </c>
    </row>
    <row r="3301" spans="1:20" ht="48" hidden="1" x14ac:dyDescent="0.2">
      <c r="A3301">
        <v>3386</v>
      </c>
      <c r="B3301" s="9" t="s">
        <v>3385</v>
      </c>
      <c r="C3301" s="3" t="s">
        <v>7496</v>
      </c>
      <c r="D3301" s="5">
        <v>2000</v>
      </c>
      <c r="E3301" s="7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 t="shared" si="208"/>
        <v>105</v>
      </c>
      <c r="P3301" s="11">
        <f t="shared" si="211"/>
        <v>51.22</v>
      </c>
      <c r="Q3301" s="13" t="s">
        <v>8315</v>
      </c>
      <c r="R3301" t="s">
        <v>8356</v>
      </c>
      <c r="S3301" s="17">
        <f t="shared" si="209"/>
        <v>41946.644745370373</v>
      </c>
      <c r="T3301" s="17">
        <f t="shared" si="210"/>
        <v>41976.644745370373</v>
      </c>
    </row>
    <row r="3302" spans="1:20" ht="48" hidden="1" x14ac:dyDescent="0.2">
      <c r="A3302">
        <v>3387</v>
      </c>
      <c r="B3302" s="9" t="s">
        <v>3386</v>
      </c>
      <c r="C3302" s="3" t="s">
        <v>7497</v>
      </c>
      <c r="D3302" s="5">
        <v>3000</v>
      </c>
      <c r="E3302" s="7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8269</v>
      </c>
      <c r="O3302">
        <f t="shared" si="208"/>
        <v>117</v>
      </c>
      <c r="P3302" s="11">
        <f t="shared" si="211"/>
        <v>100.17</v>
      </c>
      <c r="Q3302" s="13" t="s">
        <v>8315</v>
      </c>
      <c r="R3302" t="s">
        <v>8356</v>
      </c>
      <c r="S3302" s="17">
        <f t="shared" si="209"/>
        <v>41947.762592592589</v>
      </c>
      <c r="T3302" s="17">
        <f t="shared" si="210"/>
        <v>41987.762592592597</v>
      </c>
    </row>
    <row r="3303" spans="1:20" ht="48" hidden="1" x14ac:dyDescent="0.2">
      <c r="A3303">
        <v>3388</v>
      </c>
      <c r="B3303" s="9" t="s">
        <v>3387</v>
      </c>
      <c r="C3303" s="3" t="s">
        <v>7498</v>
      </c>
      <c r="D3303" s="5">
        <v>1500</v>
      </c>
      <c r="E3303" s="7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8269</v>
      </c>
      <c r="O3303">
        <f t="shared" si="208"/>
        <v>104</v>
      </c>
      <c r="P3303" s="11">
        <f t="shared" si="211"/>
        <v>34.6</v>
      </c>
      <c r="Q3303" s="13" t="s">
        <v>8315</v>
      </c>
      <c r="R3303" t="s">
        <v>8356</v>
      </c>
      <c r="S3303" s="17">
        <f t="shared" si="209"/>
        <v>42143.461122685185</v>
      </c>
      <c r="T3303" s="17">
        <f t="shared" si="210"/>
        <v>42173.461122685185</v>
      </c>
    </row>
    <row r="3304" spans="1:20" ht="48" hidden="1" x14ac:dyDescent="0.2">
      <c r="A3304">
        <v>3389</v>
      </c>
      <c r="B3304" s="9" t="s">
        <v>3388</v>
      </c>
      <c r="C3304" s="3" t="s">
        <v>7499</v>
      </c>
      <c r="D3304" s="5">
        <v>10000</v>
      </c>
      <c r="E3304" s="7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8269</v>
      </c>
      <c r="O3304">
        <f t="shared" si="208"/>
        <v>115</v>
      </c>
      <c r="P3304" s="11">
        <f t="shared" si="211"/>
        <v>184.68</v>
      </c>
      <c r="Q3304" s="13" t="s">
        <v>8315</v>
      </c>
      <c r="R3304" t="s">
        <v>8356</v>
      </c>
      <c r="S3304" s="17">
        <f t="shared" si="209"/>
        <v>42494.563449074078</v>
      </c>
      <c r="T3304" s="17">
        <f t="shared" si="210"/>
        <v>42524.563449074078</v>
      </c>
    </row>
    <row r="3305" spans="1:20" ht="48" hidden="1" x14ac:dyDescent="0.2">
      <c r="A3305">
        <v>3390</v>
      </c>
      <c r="B3305" s="9" t="s">
        <v>3389</v>
      </c>
      <c r="C3305" s="3" t="s">
        <v>7500</v>
      </c>
      <c r="D3305" s="5">
        <v>1500</v>
      </c>
      <c r="E3305" s="7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8269</v>
      </c>
      <c r="O3305">
        <f t="shared" si="208"/>
        <v>102</v>
      </c>
      <c r="P3305" s="11">
        <f t="shared" si="211"/>
        <v>69.819999999999993</v>
      </c>
      <c r="Q3305" s="13" t="s">
        <v>8315</v>
      </c>
      <c r="R3305" t="s">
        <v>8356</v>
      </c>
      <c r="S3305" s="17">
        <f t="shared" si="209"/>
        <v>41815.774826388886</v>
      </c>
      <c r="T3305" s="17">
        <f t="shared" si="210"/>
        <v>41830.774826388886</v>
      </c>
    </row>
    <row r="3306" spans="1:20" ht="48" hidden="1" x14ac:dyDescent="0.2">
      <c r="A3306">
        <v>3391</v>
      </c>
      <c r="B3306" s="9" t="s">
        <v>3390</v>
      </c>
      <c r="C3306" s="3" t="s">
        <v>7501</v>
      </c>
      <c r="D3306" s="5">
        <v>500</v>
      </c>
      <c r="E3306" s="7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8269</v>
      </c>
      <c r="O3306">
        <f t="shared" si="208"/>
        <v>223</v>
      </c>
      <c r="P3306" s="11">
        <f t="shared" si="211"/>
        <v>61.94</v>
      </c>
      <c r="Q3306" s="13" t="s">
        <v>8315</v>
      </c>
      <c r="R3306" t="s">
        <v>8356</v>
      </c>
      <c r="S3306" s="17">
        <f t="shared" si="209"/>
        <v>41830.545694444445</v>
      </c>
      <c r="T3306" s="17">
        <f t="shared" si="210"/>
        <v>41859.936111111114</v>
      </c>
    </row>
    <row r="3307" spans="1:20" ht="48" hidden="1" x14ac:dyDescent="0.2">
      <c r="A3307">
        <v>3392</v>
      </c>
      <c r="B3307" s="9" t="s">
        <v>3391</v>
      </c>
      <c r="C3307" s="3" t="s">
        <v>7502</v>
      </c>
      <c r="D3307" s="5">
        <v>500</v>
      </c>
      <c r="E3307" s="7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8269</v>
      </c>
      <c r="O3307">
        <f t="shared" si="208"/>
        <v>100</v>
      </c>
      <c r="P3307" s="11">
        <f t="shared" si="211"/>
        <v>41.67</v>
      </c>
      <c r="Q3307" s="13" t="s">
        <v>8315</v>
      </c>
      <c r="R3307" t="s">
        <v>8356</v>
      </c>
      <c r="S3307" s="17">
        <f t="shared" si="209"/>
        <v>42446.845543981486</v>
      </c>
      <c r="T3307" s="17">
        <f t="shared" si="210"/>
        <v>42496.845543981486</v>
      </c>
    </row>
    <row r="3308" spans="1:20" ht="48" hidden="1" x14ac:dyDescent="0.2">
      <c r="A3308">
        <v>3393</v>
      </c>
      <c r="B3308" s="9" t="s">
        <v>3392</v>
      </c>
      <c r="C3308" s="3" t="s">
        <v>7503</v>
      </c>
      <c r="D3308" s="5">
        <v>1500</v>
      </c>
      <c r="E3308" s="7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>
        <f t="shared" si="208"/>
        <v>106</v>
      </c>
      <c r="P3308" s="11">
        <f t="shared" si="211"/>
        <v>36.07</v>
      </c>
      <c r="Q3308" s="13" t="s">
        <v>8315</v>
      </c>
      <c r="R3308" t="s">
        <v>8356</v>
      </c>
      <c r="S3308" s="17">
        <f t="shared" si="209"/>
        <v>41923.921643518523</v>
      </c>
      <c r="T3308" s="17">
        <f t="shared" si="210"/>
        <v>41949.031944444447</v>
      </c>
    </row>
    <row r="3309" spans="1:20" ht="48" hidden="1" x14ac:dyDescent="0.2">
      <c r="A3309">
        <v>3394</v>
      </c>
      <c r="B3309" s="9" t="s">
        <v>3393</v>
      </c>
      <c r="C3309" s="3" t="s">
        <v>7504</v>
      </c>
      <c r="D3309" s="5">
        <v>550</v>
      </c>
      <c r="E3309" s="7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>
        <f t="shared" si="208"/>
        <v>142</v>
      </c>
      <c r="P3309" s="11">
        <f t="shared" si="211"/>
        <v>29</v>
      </c>
      <c r="Q3309" s="13" t="s">
        <v>8315</v>
      </c>
      <c r="R3309" t="s">
        <v>8356</v>
      </c>
      <c r="S3309" s="17">
        <f t="shared" si="209"/>
        <v>41817.59542824074</v>
      </c>
      <c r="T3309" s="17">
        <f t="shared" si="210"/>
        <v>41847.59542824074</v>
      </c>
    </row>
    <row r="3310" spans="1:20" ht="32" hidden="1" x14ac:dyDescent="0.2">
      <c r="A3310">
        <v>3395</v>
      </c>
      <c r="B3310" s="9" t="s">
        <v>3394</v>
      </c>
      <c r="C3310" s="3" t="s">
        <v>7505</v>
      </c>
      <c r="D3310" s="5">
        <v>500</v>
      </c>
      <c r="E3310" s="7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8269</v>
      </c>
      <c r="O3310">
        <f t="shared" si="208"/>
        <v>184</v>
      </c>
      <c r="P3310" s="11">
        <f t="shared" si="211"/>
        <v>24.21</v>
      </c>
      <c r="Q3310" s="13" t="s">
        <v>8315</v>
      </c>
      <c r="R3310" t="s">
        <v>8356</v>
      </c>
      <c r="S3310" s="17">
        <f t="shared" si="209"/>
        <v>42140.712314814817</v>
      </c>
      <c r="T3310" s="17">
        <f t="shared" si="210"/>
        <v>42154.756944444445</v>
      </c>
    </row>
    <row r="3311" spans="1:20" ht="48" hidden="1" x14ac:dyDescent="0.2">
      <c r="A3311">
        <v>3396</v>
      </c>
      <c r="B3311" s="9" t="s">
        <v>3395</v>
      </c>
      <c r="C3311" s="3" t="s">
        <v>7506</v>
      </c>
      <c r="D3311" s="5">
        <v>1500</v>
      </c>
      <c r="E3311" s="7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8269</v>
      </c>
      <c r="O3311">
        <f t="shared" si="208"/>
        <v>104</v>
      </c>
      <c r="P3311" s="11">
        <f t="shared" si="211"/>
        <v>55.89</v>
      </c>
      <c r="Q3311" s="13" t="s">
        <v>8315</v>
      </c>
      <c r="R3311" t="s">
        <v>8356</v>
      </c>
      <c r="S3311" s="17">
        <f t="shared" si="209"/>
        <v>41764.44663194444</v>
      </c>
      <c r="T3311" s="17">
        <f t="shared" si="210"/>
        <v>41791.165972222225</v>
      </c>
    </row>
    <row r="3312" spans="1:20" ht="32" hidden="1" x14ac:dyDescent="0.2">
      <c r="A3312">
        <v>3397</v>
      </c>
      <c r="B3312" s="9" t="s">
        <v>3396</v>
      </c>
      <c r="C3312" s="3" t="s">
        <v>7507</v>
      </c>
      <c r="D3312" s="5">
        <v>250</v>
      </c>
      <c r="E3312" s="7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8269</v>
      </c>
      <c r="O3312">
        <f t="shared" si="208"/>
        <v>112</v>
      </c>
      <c r="P3312" s="11">
        <f t="shared" si="211"/>
        <v>11.67</v>
      </c>
      <c r="Q3312" s="13" t="s">
        <v>8315</v>
      </c>
      <c r="R3312" t="s">
        <v>8356</v>
      </c>
      <c r="S3312" s="17">
        <f t="shared" si="209"/>
        <v>42378.478344907402</v>
      </c>
      <c r="T3312" s="17">
        <f t="shared" si="210"/>
        <v>42418.916666666672</v>
      </c>
    </row>
    <row r="3313" spans="1:20" ht="48" hidden="1" x14ac:dyDescent="0.2">
      <c r="A3313">
        <v>3398</v>
      </c>
      <c r="B3313" s="9" t="s">
        <v>3397</v>
      </c>
      <c r="C3313" s="3" t="s">
        <v>7508</v>
      </c>
      <c r="D3313" s="5">
        <v>4000</v>
      </c>
      <c r="E3313" s="7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8269</v>
      </c>
      <c r="O3313">
        <f t="shared" si="208"/>
        <v>111</v>
      </c>
      <c r="P3313" s="11">
        <f t="shared" si="211"/>
        <v>68.349999999999994</v>
      </c>
      <c r="Q3313" s="13" t="s">
        <v>8315</v>
      </c>
      <c r="R3313" t="s">
        <v>8356</v>
      </c>
      <c r="S3313" s="17">
        <f t="shared" si="209"/>
        <v>41941.75203703704</v>
      </c>
      <c r="T3313" s="17">
        <f t="shared" si="210"/>
        <v>41964.708333333328</v>
      </c>
    </row>
    <row r="3314" spans="1:20" ht="48" hidden="1" x14ac:dyDescent="0.2">
      <c r="A3314">
        <v>3399</v>
      </c>
      <c r="B3314" s="9" t="s">
        <v>3398</v>
      </c>
      <c r="C3314" s="3" t="s">
        <v>7509</v>
      </c>
      <c r="D3314" s="5">
        <v>1200</v>
      </c>
      <c r="E3314" s="7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8269</v>
      </c>
      <c r="O3314">
        <f t="shared" si="208"/>
        <v>104</v>
      </c>
      <c r="P3314" s="11">
        <f t="shared" si="211"/>
        <v>27.07</v>
      </c>
      <c r="Q3314" s="13" t="s">
        <v>8315</v>
      </c>
      <c r="R3314" t="s">
        <v>8356</v>
      </c>
      <c r="S3314" s="17">
        <f t="shared" si="209"/>
        <v>42026.920428240745</v>
      </c>
      <c r="T3314" s="17">
        <f t="shared" si="210"/>
        <v>42056.920428240745</v>
      </c>
    </row>
    <row r="3315" spans="1:20" ht="48" hidden="1" x14ac:dyDescent="0.2">
      <c r="A3315">
        <v>3400</v>
      </c>
      <c r="B3315" s="9" t="s">
        <v>3399</v>
      </c>
      <c r="C3315" s="3" t="s">
        <v>7510</v>
      </c>
      <c r="D3315" s="5">
        <v>10000</v>
      </c>
      <c r="E3315" s="7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08"/>
        <v>100</v>
      </c>
      <c r="P3315" s="11">
        <f t="shared" si="211"/>
        <v>118.13</v>
      </c>
      <c r="Q3315" s="13" t="s">
        <v>8315</v>
      </c>
      <c r="R3315" t="s">
        <v>8356</v>
      </c>
      <c r="S3315" s="17">
        <f t="shared" si="209"/>
        <v>41834.953865740739</v>
      </c>
      <c r="T3315" s="17">
        <f t="shared" si="210"/>
        <v>41879.953865740739</v>
      </c>
    </row>
    <row r="3316" spans="1:20" ht="48" hidden="1" x14ac:dyDescent="0.2">
      <c r="A3316">
        <v>3401</v>
      </c>
      <c r="B3316" s="9" t="s">
        <v>3400</v>
      </c>
      <c r="C3316" s="3" t="s">
        <v>7511</v>
      </c>
      <c r="D3316" s="5">
        <v>2900</v>
      </c>
      <c r="E3316" s="7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8269</v>
      </c>
      <c r="O3316">
        <f t="shared" si="208"/>
        <v>102</v>
      </c>
      <c r="P3316" s="11">
        <f t="shared" si="211"/>
        <v>44.76</v>
      </c>
      <c r="Q3316" s="13" t="s">
        <v>8315</v>
      </c>
      <c r="R3316" t="s">
        <v>8356</v>
      </c>
      <c r="S3316" s="17">
        <f t="shared" si="209"/>
        <v>42193.723912037036</v>
      </c>
      <c r="T3316" s="17">
        <f t="shared" si="210"/>
        <v>42223.723912037036</v>
      </c>
    </row>
    <row r="3317" spans="1:20" ht="48" hidden="1" x14ac:dyDescent="0.2">
      <c r="A3317">
        <v>3402</v>
      </c>
      <c r="B3317" s="9" t="s">
        <v>3401</v>
      </c>
      <c r="C3317" s="3" t="s">
        <v>7512</v>
      </c>
      <c r="D3317" s="5">
        <v>15000</v>
      </c>
      <c r="E3317" s="7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8269</v>
      </c>
      <c r="O3317">
        <f t="shared" si="208"/>
        <v>110</v>
      </c>
      <c r="P3317" s="11">
        <f t="shared" si="211"/>
        <v>99.79</v>
      </c>
      <c r="Q3317" s="13" t="s">
        <v>8315</v>
      </c>
      <c r="R3317" t="s">
        <v>8356</v>
      </c>
      <c r="S3317" s="17">
        <f t="shared" si="209"/>
        <v>42290.61855324074</v>
      </c>
      <c r="T3317" s="17">
        <f t="shared" si="210"/>
        <v>42320.104861111111</v>
      </c>
    </row>
    <row r="3318" spans="1:20" ht="48" hidden="1" x14ac:dyDescent="0.2">
      <c r="A3318">
        <v>3403</v>
      </c>
      <c r="B3318" s="9" t="s">
        <v>3402</v>
      </c>
      <c r="C3318" s="3" t="s">
        <v>7513</v>
      </c>
      <c r="D3318" s="5">
        <v>2000</v>
      </c>
      <c r="E3318" s="7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08"/>
        <v>100</v>
      </c>
      <c r="P3318" s="11">
        <f t="shared" si="211"/>
        <v>117.65</v>
      </c>
      <c r="Q3318" s="13" t="s">
        <v>8315</v>
      </c>
      <c r="R3318" t="s">
        <v>8356</v>
      </c>
      <c r="S3318" s="17">
        <f t="shared" si="209"/>
        <v>42150.462083333332</v>
      </c>
      <c r="T3318" s="17">
        <f t="shared" si="210"/>
        <v>42180.462083333332</v>
      </c>
    </row>
    <row r="3319" spans="1:20" ht="48" hidden="1" x14ac:dyDescent="0.2">
      <c r="A3319">
        <v>3404</v>
      </c>
      <c r="B3319" s="9" t="s">
        <v>3403</v>
      </c>
      <c r="C3319" s="3" t="s">
        <v>7514</v>
      </c>
      <c r="D3319" s="5">
        <v>500</v>
      </c>
      <c r="E3319" s="7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8269</v>
      </c>
      <c r="O3319">
        <f t="shared" si="208"/>
        <v>122</v>
      </c>
      <c r="P3319" s="11">
        <f t="shared" si="211"/>
        <v>203.33</v>
      </c>
      <c r="Q3319" s="13" t="s">
        <v>8315</v>
      </c>
      <c r="R3319" t="s">
        <v>8356</v>
      </c>
      <c r="S3319" s="17">
        <f t="shared" si="209"/>
        <v>42152.503495370373</v>
      </c>
      <c r="T3319" s="17">
        <f t="shared" si="210"/>
        <v>42172.503495370373</v>
      </c>
    </row>
    <row r="3320" spans="1:20" ht="48" hidden="1" x14ac:dyDescent="0.2">
      <c r="A3320">
        <v>3405</v>
      </c>
      <c r="B3320" s="9" t="s">
        <v>3404</v>
      </c>
      <c r="C3320" s="3" t="s">
        <v>7515</v>
      </c>
      <c r="D3320" s="5">
        <v>350</v>
      </c>
      <c r="E3320" s="7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8269</v>
      </c>
      <c r="O3320">
        <f t="shared" si="208"/>
        <v>138</v>
      </c>
      <c r="P3320" s="11">
        <f t="shared" si="211"/>
        <v>28.32</v>
      </c>
      <c r="Q3320" s="13" t="s">
        <v>8315</v>
      </c>
      <c r="R3320" t="s">
        <v>8356</v>
      </c>
      <c r="S3320" s="17">
        <f t="shared" si="209"/>
        <v>42410.017199074078</v>
      </c>
      <c r="T3320" s="17">
        <f t="shared" si="210"/>
        <v>42430.999305555553</v>
      </c>
    </row>
    <row r="3321" spans="1:20" ht="32" hidden="1" x14ac:dyDescent="0.2">
      <c r="A3321">
        <v>3406</v>
      </c>
      <c r="B3321" s="9" t="s">
        <v>3405</v>
      </c>
      <c r="C3321" s="3" t="s">
        <v>7516</v>
      </c>
      <c r="D3321" s="5">
        <v>10000</v>
      </c>
      <c r="E3321" s="7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8269</v>
      </c>
      <c r="O3321">
        <f t="shared" si="208"/>
        <v>100</v>
      </c>
      <c r="P3321" s="11">
        <f t="shared" si="211"/>
        <v>110.23</v>
      </c>
      <c r="Q3321" s="13" t="s">
        <v>8315</v>
      </c>
      <c r="R3321" t="s">
        <v>8356</v>
      </c>
      <c r="S3321" s="17">
        <f t="shared" si="209"/>
        <v>41791.492777777778</v>
      </c>
      <c r="T3321" s="17">
        <f t="shared" si="210"/>
        <v>41836.492777777778</v>
      </c>
    </row>
    <row r="3322" spans="1:20" ht="64" hidden="1" x14ac:dyDescent="0.2">
      <c r="A3322">
        <v>3407</v>
      </c>
      <c r="B3322" s="9" t="s">
        <v>3406</v>
      </c>
      <c r="C3322" s="3" t="s">
        <v>7517</v>
      </c>
      <c r="D3322" s="5">
        <v>2000</v>
      </c>
      <c r="E3322" s="7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8269</v>
      </c>
      <c r="O3322">
        <f t="shared" si="208"/>
        <v>107</v>
      </c>
      <c r="P3322" s="11">
        <f t="shared" si="211"/>
        <v>31.97</v>
      </c>
      <c r="Q3322" s="13" t="s">
        <v>8315</v>
      </c>
      <c r="R3322" t="s">
        <v>8356</v>
      </c>
      <c r="S3322" s="17">
        <f t="shared" si="209"/>
        <v>41796.422326388885</v>
      </c>
      <c r="T3322" s="17">
        <f t="shared" si="210"/>
        <v>41826.422326388885</v>
      </c>
    </row>
    <row r="3323" spans="1:20" ht="48" hidden="1" x14ac:dyDescent="0.2">
      <c r="A3323">
        <v>3408</v>
      </c>
      <c r="B3323" s="9" t="s">
        <v>3407</v>
      </c>
      <c r="C3323" s="3" t="s">
        <v>7518</v>
      </c>
      <c r="D3323" s="5">
        <v>500</v>
      </c>
      <c r="E3323" s="7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8269</v>
      </c>
      <c r="O3323">
        <f t="shared" si="208"/>
        <v>211</v>
      </c>
      <c r="P3323" s="11">
        <f t="shared" si="211"/>
        <v>58.61</v>
      </c>
      <c r="Q3323" s="13" t="s">
        <v>8315</v>
      </c>
      <c r="R3323" t="s">
        <v>8356</v>
      </c>
      <c r="S3323" s="17">
        <f t="shared" si="209"/>
        <v>41808.991944444446</v>
      </c>
      <c r="T3323" s="17">
        <f t="shared" si="210"/>
        <v>41838.991944444446</v>
      </c>
    </row>
    <row r="3324" spans="1:20" ht="48" hidden="1" x14ac:dyDescent="0.2">
      <c r="A3324">
        <v>3409</v>
      </c>
      <c r="B3324" s="9" t="s">
        <v>3408</v>
      </c>
      <c r="C3324" s="3" t="s">
        <v>7519</v>
      </c>
      <c r="D3324" s="5">
        <v>500</v>
      </c>
      <c r="E3324" s="7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8269</v>
      </c>
      <c r="O3324">
        <f t="shared" si="208"/>
        <v>124</v>
      </c>
      <c r="P3324" s="11">
        <f t="shared" si="211"/>
        <v>29.43</v>
      </c>
      <c r="Q3324" s="13" t="s">
        <v>8315</v>
      </c>
      <c r="R3324" t="s">
        <v>8356</v>
      </c>
      <c r="S3324" s="17">
        <f t="shared" si="209"/>
        <v>42544.814328703709</v>
      </c>
      <c r="T3324" s="17">
        <f t="shared" si="210"/>
        <v>42582.873611111107</v>
      </c>
    </row>
    <row r="3325" spans="1:20" ht="48" hidden="1" x14ac:dyDescent="0.2">
      <c r="A3325">
        <v>3410</v>
      </c>
      <c r="B3325" s="9" t="s">
        <v>3409</v>
      </c>
      <c r="C3325" s="3" t="s">
        <v>7520</v>
      </c>
      <c r="D3325" s="5">
        <v>3000</v>
      </c>
      <c r="E3325" s="7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8269</v>
      </c>
      <c r="O3325">
        <f t="shared" si="208"/>
        <v>109</v>
      </c>
      <c r="P3325" s="11">
        <f t="shared" si="211"/>
        <v>81.38</v>
      </c>
      <c r="Q3325" s="13" t="s">
        <v>8315</v>
      </c>
      <c r="R3325" t="s">
        <v>8356</v>
      </c>
      <c r="S3325" s="17">
        <f t="shared" si="209"/>
        <v>42500.041550925926</v>
      </c>
      <c r="T3325" s="17">
        <f t="shared" si="210"/>
        <v>42527.291666666672</v>
      </c>
    </row>
    <row r="3326" spans="1:20" ht="48" hidden="1" x14ac:dyDescent="0.2">
      <c r="A3326">
        <v>3411</v>
      </c>
      <c r="B3326" s="9" t="s">
        <v>3410</v>
      </c>
      <c r="C3326" s="3" t="s">
        <v>7521</v>
      </c>
      <c r="D3326" s="5">
        <v>15000</v>
      </c>
      <c r="E3326" s="7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8269</v>
      </c>
      <c r="O3326">
        <f t="shared" si="208"/>
        <v>104</v>
      </c>
      <c r="P3326" s="11">
        <f t="shared" si="211"/>
        <v>199.17</v>
      </c>
      <c r="Q3326" s="13" t="s">
        <v>8315</v>
      </c>
      <c r="R3326" t="s">
        <v>8356</v>
      </c>
      <c r="S3326" s="17">
        <f t="shared" si="209"/>
        <v>42265.022824074069</v>
      </c>
      <c r="T3326" s="17">
        <f t="shared" si="210"/>
        <v>42285.022824074069</v>
      </c>
    </row>
    <row r="3327" spans="1:20" ht="48" hidden="1" x14ac:dyDescent="0.2">
      <c r="A3327">
        <v>3412</v>
      </c>
      <c r="B3327" s="9" t="s">
        <v>3411</v>
      </c>
      <c r="C3327" s="3" t="s">
        <v>7522</v>
      </c>
      <c r="D3327" s="5">
        <v>3000</v>
      </c>
      <c r="E3327" s="7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8269</v>
      </c>
      <c r="O3327">
        <f t="shared" si="208"/>
        <v>100</v>
      </c>
      <c r="P3327" s="11">
        <f t="shared" si="211"/>
        <v>115.38</v>
      </c>
      <c r="Q3327" s="13" t="s">
        <v>8315</v>
      </c>
      <c r="R3327" t="s">
        <v>8356</v>
      </c>
      <c r="S3327" s="17">
        <f t="shared" si="209"/>
        <v>41879.959050925929</v>
      </c>
      <c r="T3327" s="17">
        <f t="shared" si="210"/>
        <v>41909.959050925929</v>
      </c>
    </row>
    <row r="3328" spans="1:20" ht="48" hidden="1" x14ac:dyDescent="0.2">
      <c r="A3328">
        <v>3413</v>
      </c>
      <c r="B3328" s="9" t="s">
        <v>3412</v>
      </c>
      <c r="C3328" s="3" t="s">
        <v>7523</v>
      </c>
      <c r="D3328" s="5">
        <v>500</v>
      </c>
      <c r="E3328" s="7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 t="shared" si="208"/>
        <v>130</v>
      </c>
      <c r="P3328" s="11">
        <f t="shared" si="211"/>
        <v>46.43</v>
      </c>
      <c r="Q3328" s="13" t="s">
        <v>8315</v>
      </c>
      <c r="R3328" t="s">
        <v>8356</v>
      </c>
      <c r="S3328" s="17">
        <f t="shared" si="209"/>
        <v>42053.733078703706</v>
      </c>
      <c r="T3328" s="17">
        <f t="shared" si="210"/>
        <v>42063.207638888889</v>
      </c>
    </row>
    <row r="3329" spans="1:20" ht="48" hidden="1" x14ac:dyDescent="0.2">
      <c r="A3329">
        <v>3414</v>
      </c>
      <c r="B3329" s="9" t="s">
        <v>3413</v>
      </c>
      <c r="C3329" s="3" t="s">
        <v>7524</v>
      </c>
      <c r="D3329" s="5">
        <v>3000</v>
      </c>
      <c r="E3329" s="7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8269</v>
      </c>
      <c r="O3329">
        <f t="shared" si="208"/>
        <v>104</v>
      </c>
      <c r="P3329" s="11">
        <f t="shared" si="211"/>
        <v>70.569999999999993</v>
      </c>
      <c r="Q3329" s="13" t="s">
        <v>8315</v>
      </c>
      <c r="R3329" t="s">
        <v>8356</v>
      </c>
      <c r="S3329" s="17">
        <f t="shared" si="209"/>
        <v>42675.832465277781</v>
      </c>
      <c r="T3329" s="17">
        <f t="shared" si="210"/>
        <v>42705.332638888889</v>
      </c>
    </row>
    <row r="3330" spans="1:20" ht="32" hidden="1" x14ac:dyDescent="0.2">
      <c r="A3330">
        <v>3415</v>
      </c>
      <c r="B3330" s="9" t="s">
        <v>3414</v>
      </c>
      <c r="C3330" s="3" t="s">
        <v>7525</v>
      </c>
      <c r="D3330" s="5">
        <v>200</v>
      </c>
      <c r="E3330" s="7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100</v>
      </c>
      <c r="P3330" s="11">
        <f t="shared" si="211"/>
        <v>22.22</v>
      </c>
      <c r="Q3330" s="13" t="s">
        <v>8315</v>
      </c>
      <c r="R3330" t="s">
        <v>8356</v>
      </c>
      <c r="S3330" s="17">
        <f t="shared" si="209"/>
        <v>42467.144166666665</v>
      </c>
      <c r="T3330" s="17">
        <f t="shared" si="210"/>
        <v>42477.979166666672</v>
      </c>
    </row>
    <row r="3331" spans="1:20" ht="48" hidden="1" x14ac:dyDescent="0.2">
      <c r="A3331">
        <v>3416</v>
      </c>
      <c r="B3331" s="9" t="s">
        <v>3415</v>
      </c>
      <c r="C3331" s="3" t="s">
        <v>7526</v>
      </c>
      <c r="D3331" s="5">
        <v>4000</v>
      </c>
      <c r="E3331" s="7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 t="shared" si="212"/>
        <v>120</v>
      </c>
      <c r="P3331" s="11">
        <f t="shared" si="211"/>
        <v>159.47</v>
      </c>
      <c r="Q3331" s="13" t="s">
        <v>8315</v>
      </c>
      <c r="R3331" t="s">
        <v>8356</v>
      </c>
      <c r="S3331" s="17">
        <f t="shared" ref="S3331:S3394" si="213">(((J3331/60)/60)/24)+DATE(1970,1,1)</f>
        <v>42089.412557870368</v>
      </c>
      <c r="T3331" s="17">
        <f t="shared" ref="T3331:T3394" si="214">(((I3331/60)/60)/24)+DATE(1970,1,1)</f>
        <v>42117.770833333328</v>
      </c>
    </row>
    <row r="3332" spans="1:20" ht="48" hidden="1" x14ac:dyDescent="0.2">
      <c r="A3332">
        <v>3417</v>
      </c>
      <c r="B3332" s="9" t="s">
        <v>3416</v>
      </c>
      <c r="C3332" s="3" t="s">
        <v>7527</v>
      </c>
      <c r="D3332" s="5">
        <v>1700</v>
      </c>
      <c r="E3332" s="7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8269</v>
      </c>
      <c r="O3332">
        <f t="shared" si="212"/>
        <v>100</v>
      </c>
      <c r="P3332" s="11">
        <f t="shared" si="211"/>
        <v>37.78</v>
      </c>
      <c r="Q3332" s="13" t="s">
        <v>8315</v>
      </c>
      <c r="R3332" t="s">
        <v>8356</v>
      </c>
      <c r="S3332" s="17">
        <f t="shared" si="213"/>
        <v>41894.91375</v>
      </c>
      <c r="T3332" s="17">
        <f t="shared" si="214"/>
        <v>41938.029861111114</v>
      </c>
    </row>
    <row r="3333" spans="1:20" ht="48" hidden="1" x14ac:dyDescent="0.2">
      <c r="A3333">
        <v>3418</v>
      </c>
      <c r="B3333" s="9" t="s">
        <v>3417</v>
      </c>
      <c r="C3333" s="3" t="s">
        <v>7528</v>
      </c>
      <c r="D3333" s="5">
        <v>4000</v>
      </c>
      <c r="E3333" s="7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8269</v>
      </c>
      <c r="O3333">
        <f t="shared" si="212"/>
        <v>101</v>
      </c>
      <c r="P3333" s="11">
        <f t="shared" si="211"/>
        <v>72.05</v>
      </c>
      <c r="Q3333" s="13" t="s">
        <v>8315</v>
      </c>
      <c r="R3333" t="s">
        <v>8356</v>
      </c>
      <c r="S3333" s="17">
        <f t="shared" si="213"/>
        <v>41752.83457175926</v>
      </c>
      <c r="T3333" s="17">
        <f t="shared" si="214"/>
        <v>41782.83457175926</v>
      </c>
    </row>
    <row r="3334" spans="1:20" ht="64" hidden="1" x14ac:dyDescent="0.2">
      <c r="A3334">
        <v>3419</v>
      </c>
      <c r="B3334" s="9" t="s">
        <v>3418</v>
      </c>
      <c r="C3334" s="3" t="s">
        <v>7529</v>
      </c>
      <c r="D3334" s="5">
        <v>2750</v>
      </c>
      <c r="E3334" s="7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8269</v>
      </c>
      <c r="O3334">
        <f t="shared" si="212"/>
        <v>107</v>
      </c>
      <c r="P3334" s="11">
        <f t="shared" si="211"/>
        <v>63.7</v>
      </c>
      <c r="Q3334" s="13" t="s">
        <v>8315</v>
      </c>
      <c r="R3334" t="s">
        <v>8356</v>
      </c>
      <c r="S3334" s="17">
        <f t="shared" si="213"/>
        <v>42448.821585648147</v>
      </c>
      <c r="T3334" s="17">
        <f t="shared" si="214"/>
        <v>42466.895833333328</v>
      </c>
    </row>
    <row r="3335" spans="1:20" ht="48" hidden="1" x14ac:dyDescent="0.2">
      <c r="A3335">
        <v>3420</v>
      </c>
      <c r="B3335" s="9" t="s">
        <v>3419</v>
      </c>
      <c r="C3335" s="3" t="s">
        <v>7530</v>
      </c>
      <c r="D3335" s="5">
        <v>700</v>
      </c>
      <c r="E3335" s="7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8269</v>
      </c>
      <c r="O3335">
        <f t="shared" si="212"/>
        <v>138</v>
      </c>
      <c r="P3335" s="11">
        <f t="shared" si="211"/>
        <v>28.41</v>
      </c>
      <c r="Q3335" s="13" t="s">
        <v>8315</v>
      </c>
      <c r="R3335" t="s">
        <v>8356</v>
      </c>
      <c r="S3335" s="17">
        <f t="shared" si="213"/>
        <v>42405.090300925927</v>
      </c>
      <c r="T3335" s="17">
        <f t="shared" si="214"/>
        <v>42414</v>
      </c>
    </row>
    <row r="3336" spans="1:20" ht="48" hidden="1" x14ac:dyDescent="0.2">
      <c r="A3336">
        <v>3421</v>
      </c>
      <c r="B3336" s="9" t="s">
        <v>3420</v>
      </c>
      <c r="C3336" s="3" t="s">
        <v>7531</v>
      </c>
      <c r="D3336" s="5">
        <v>10000</v>
      </c>
      <c r="E3336" s="7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8269</v>
      </c>
      <c r="O3336">
        <f t="shared" si="212"/>
        <v>101</v>
      </c>
      <c r="P3336" s="11">
        <f t="shared" si="211"/>
        <v>103.21</v>
      </c>
      <c r="Q3336" s="13" t="s">
        <v>8315</v>
      </c>
      <c r="R3336" t="s">
        <v>8356</v>
      </c>
      <c r="S3336" s="17">
        <f t="shared" si="213"/>
        <v>42037.791238425925</v>
      </c>
      <c r="T3336" s="17">
        <f t="shared" si="214"/>
        <v>42067.791238425925</v>
      </c>
    </row>
    <row r="3337" spans="1:20" ht="48" hidden="1" x14ac:dyDescent="0.2">
      <c r="A3337">
        <v>3422</v>
      </c>
      <c r="B3337" s="9" t="s">
        <v>3421</v>
      </c>
      <c r="C3337" s="3" t="s">
        <v>7532</v>
      </c>
      <c r="D3337" s="5">
        <v>3000</v>
      </c>
      <c r="E3337" s="7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8269</v>
      </c>
      <c r="O3337">
        <f t="shared" si="212"/>
        <v>109</v>
      </c>
      <c r="P3337" s="11">
        <f t="shared" si="211"/>
        <v>71.150000000000006</v>
      </c>
      <c r="Q3337" s="13" t="s">
        <v>8315</v>
      </c>
      <c r="R3337" t="s">
        <v>8356</v>
      </c>
      <c r="S3337" s="17">
        <f t="shared" si="213"/>
        <v>42323.562222222223</v>
      </c>
      <c r="T3337" s="17">
        <f t="shared" si="214"/>
        <v>42352</v>
      </c>
    </row>
    <row r="3338" spans="1:20" ht="48" hidden="1" x14ac:dyDescent="0.2">
      <c r="A3338">
        <v>3423</v>
      </c>
      <c r="B3338" s="9" t="s">
        <v>3422</v>
      </c>
      <c r="C3338" s="3" t="s">
        <v>7533</v>
      </c>
      <c r="D3338" s="5">
        <v>250</v>
      </c>
      <c r="E3338" s="7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8269</v>
      </c>
      <c r="O3338">
        <f t="shared" si="212"/>
        <v>140</v>
      </c>
      <c r="P3338" s="11">
        <f t="shared" si="211"/>
        <v>35</v>
      </c>
      <c r="Q3338" s="13" t="s">
        <v>8315</v>
      </c>
      <c r="R3338" t="s">
        <v>8356</v>
      </c>
      <c r="S3338" s="17">
        <f t="shared" si="213"/>
        <v>42088.911354166667</v>
      </c>
      <c r="T3338" s="17">
        <f t="shared" si="214"/>
        <v>42118.911354166667</v>
      </c>
    </row>
    <row r="3339" spans="1:20" ht="48" hidden="1" x14ac:dyDescent="0.2">
      <c r="A3339">
        <v>3424</v>
      </c>
      <c r="B3339" s="9" t="s">
        <v>3423</v>
      </c>
      <c r="C3339" s="3" t="s">
        <v>7534</v>
      </c>
      <c r="D3339" s="5">
        <v>6000</v>
      </c>
      <c r="E3339" s="7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8269</v>
      </c>
      <c r="O3339">
        <f t="shared" si="212"/>
        <v>104</v>
      </c>
      <c r="P3339" s="11">
        <f t="shared" si="211"/>
        <v>81.78</v>
      </c>
      <c r="Q3339" s="13" t="s">
        <v>8315</v>
      </c>
      <c r="R3339" t="s">
        <v>8356</v>
      </c>
      <c r="S3339" s="17">
        <f t="shared" si="213"/>
        <v>42018.676898148144</v>
      </c>
      <c r="T3339" s="17">
        <f t="shared" si="214"/>
        <v>42040.290972222225</v>
      </c>
    </row>
    <row r="3340" spans="1:20" ht="48" hidden="1" x14ac:dyDescent="0.2">
      <c r="A3340">
        <v>3425</v>
      </c>
      <c r="B3340" s="9" t="s">
        <v>3424</v>
      </c>
      <c r="C3340" s="3" t="s">
        <v>7535</v>
      </c>
      <c r="D3340" s="5">
        <v>30000</v>
      </c>
      <c r="E3340" s="7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8269</v>
      </c>
      <c r="O3340">
        <f t="shared" si="212"/>
        <v>103</v>
      </c>
      <c r="P3340" s="11">
        <f t="shared" si="211"/>
        <v>297.02999999999997</v>
      </c>
      <c r="Q3340" s="13" t="s">
        <v>8315</v>
      </c>
      <c r="R3340" t="s">
        <v>8356</v>
      </c>
      <c r="S3340" s="17">
        <f t="shared" si="213"/>
        <v>41884.617314814815</v>
      </c>
      <c r="T3340" s="17">
        <f t="shared" si="214"/>
        <v>41916.617314814815</v>
      </c>
    </row>
    <row r="3341" spans="1:20" ht="48" hidden="1" x14ac:dyDescent="0.2">
      <c r="A3341">
        <v>3426</v>
      </c>
      <c r="B3341" s="9" t="s">
        <v>3425</v>
      </c>
      <c r="C3341" s="3" t="s">
        <v>7536</v>
      </c>
      <c r="D3341" s="5">
        <v>3750</v>
      </c>
      <c r="E3341" s="7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8269</v>
      </c>
      <c r="O3341">
        <f t="shared" si="212"/>
        <v>108</v>
      </c>
      <c r="P3341" s="11">
        <f t="shared" si="211"/>
        <v>46.61</v>
      </c>
      <c r="Q3341" s="13" t="s">
        <v>8315</v>
      </c>
      <c r="R3341" t="s">
        <v>8356</v>
      </c>
      <c r="S3341" s="17">
        <f t="shared" si="213"/>
        <v>41884.056747685187</v>
      </c>
      <c r="T3341" s="17">
        <f t="shared" si="214"/>
        <v>41903.083333333336</v>
      </c>
    </row>
    <row r="3342" spans="1:20" ht="48" hidden="1" x14ac:dyDescent="0.2">
      <c r="A3342">
        <v>3427</v>
      </c>
      <c r="B3342" s="9" t="s">
        <v>3426</v>
      </c>
      <c r="C3342" s="3" t="s">
        <v>7537</v>
      </c>
      <c r="D3342" s="5">
        <v>1500</v>
      </c>
      <c r="E3342" s="7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8269</v>
      </c>
      <c r="O3342">
        <f t="shared" si="212"/>
        <v>100</v>
      </c>
      <c r="P3342" s="11">
        <f t="shared" si="211"/>
        <v>51.72</v>
      </c>
      <c r="Q3342" s="13" t="s">
        <v>8315</v>
      </c>
      <c r="R3342" t="s">
        <v>8356</v>
      </c>
      <c r="S3342" s="17">
        <f t="shared" si="213"/>
        <v>41792.645277777774</v>
      </c>
      <c r="T3342" s="17">
        <f t="shared" si="214"/>
        <v>41822.645277777774</v>
      </c>
    </row>
    <row r="3343" spans="1:20" ht="48" hidden="1" x14ac:dyDescent="0.2">
      <c r="A3343">
        <v>3428</v>
      </c>
      <c r="B3343" s="9" t="s">
        <v>3427</v>
      </c>
      <c r="C3343" s="3" t="s">
        <v>7538</v>
      </c>
      <c r="D3343" s="5">
        <v>2000</v>
      </c>
      <c r="E3343" s="7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8269</v>
      </c>
      <c r="O3343">
        <f t="shared" si="212"/>
        <v>103</v>
      </c>
      <c r="P3343" s="11">
        <f t="shared" si="211"/>
        <v>40.29</v>
      </c>
      <c r="Q3343" s="13" t="s">
        <v>8315</v>
      </c>
      <c r="R3343" t="s">
        <v>8356</v>
      </c>
      <c r="S3343" s="17">
        <f t="shared" si="213"/>
        <v>42038.720451388886</v>
      </c>
      <c r="T3343" s="17">
        <f t="shared" si="214"/>
        <v>42063.708333333328</v>
      </c>
    </row>
    <row r="3344" spans="1:20" ht="48" hidden="1" x14ac:dyDescent="0.2">
      <c r="A3344">
        <v>3429</v>
      </c>
      <c r="B3344" s="9" t="s">
        <v>3428</v>
      </c>
      <c r="C3344" s="3" t="s">
        <v>7539</v>
      </c>
      <c r="D3344" s="5">
        <v>150</v>
      </c>
      <c r="E3344" s="7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8269</v>
      </c>
      <c r="O3344">
        <f t="shared" si="212"/>
        <v>130</v>
      </c>
      <c r="P3344" s="11">
        <f t="shared" si="211"/>
        <v>16.25</v>
      </c>
      <c r="Q3344" s="13" t="s">
        <v>8315</v>
      </c>
      <c r="R3344" t="s">
        <v>8356</v>
      </c>
      <c r="S3344" s="17">
        <f t="shared" si="213"/>
        <v>42662.021539351852</v>
      </c>
      <c r="T3344" s="17">
        <f t="shared" si="214"/>
        <v>42676.021539351852</v>
      </c>
    </row>
    <row r="3345" spans="1:20" ht="48" hidden="1" x14ac:dyDescent="0.2">
      <c r="A3345">
        <v>3430</v>
      </c>
      <c r="B3345" s="9" t="s">
        <v>3429</v>
      </c>
      <c r="C3345" s="3" t="s">
        <v>7540</v>
      </c>
      <c r="D3345" s="5">
        <v>2000</v>
      </c>
      <c r="E3345" s="7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8269</v>
      </c>
      <c r="O3345">
        <f t="shared" si="212"/>
        <v>109</v>
      </c>
      <c r="P3345" s="11">
        <f t="shared" si="211"/>
        <v>30.15</v>
      </c>
      <c r="Q3345" s="13" t="s">
        <v>8315</v>
      </c>
      <c r="R3345" t="s">
        <v>8356</v>
      </c>
      <c r="S3345" s="17">
        <f t="shared" si="213"/>
        <v>41820.945613425924</v>
      </c>
      <c r="T3345" s="17">
        <f t="shared" si="214"/>
        <v>41850.945613425924</v>
      </c>
    </row>
    <row r="3346" spans="1:20" ht="48" hidden="1" x14ac:dyDescent="0.2">
      <c r="A3346">
        <v>3431</v>
      </c>
      <c r="B3346" s="9" t="s">
        <v>3430</v>
      </c>
      <c r="C3346" s="3" t="s">
        <v>7541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8269</v>
      </c>
      <c r="O3346">
        <f t="shared" si="212"/>
        <v>100</v>
      </c>
      <c r="P3346" s="11">
        <f t="shared" si="211"/>
        <v>95.24</v>
      </c>
      <c r="Q3346" s="13" t="s">
        <v>8315</v>
      </c>
      <c r="R3346" t="s">
        <v>8356</v>
      </c>
      <c r="S3346" s="17">
        <f t="shared" si="213"/>
        <v>41839.730937500004</v>
      </c>
      <c r="T3346" s="17">
        <f t="shared" si="214"/>
        <v>41869.730937500004</v>
      </c>
    </row>
    <row r="3347" spans="1:20" ht="48" hidden="1" x14ac:dyDescent="0.2">
      <c r="A3347">
        <v>3432</v>
      </c>
      <c r="B3347" s="9" t="s">
        <v>3431</v>
      </c>
      <c r="C3347" s="3" t="s">
        <v>7542</v>
      </c>
      <c r="D3347" s="5">
        <v>2000</v>
      </c>
      <c r="E3347" s="7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8269</v>
      </c>
      <c r="O3347">
        <f t="shared" si="212"/>
        <v>110</v>
      </c>
      <c r="P3347" s="11">
        <f t="shared" si="211"/>
        <v>52.21</v>
      </c>
      <c r="Q3347" s="13" t="s">
        <v>8315</v>
      </c>
      <c r="R3347" t="s">
        <v>8356</v>
      </c>
      <c r="S3347" s="17">
        <f t="shared" si="213"/>
        <v>42380.581180555557</v>
      </c>
      <c r="T3347" s="17">
        <f t="shared" si="214"/>
        <v>42405.916666666672</v>
      </c>
    </row>
    <row r="3348" spans="1:20" ht="48" hidden="1" x14ac:dyDescent="0.2">
      <c r="A3348">
        <v>3433</v>
      </c>
      <c r="B3348" s="9" t="s">
        <v>3432</v>
      </c>
      <c r="C3348" s="3" t="s">
        <v>7543</v>
      </c>
      <c r="D3348" s="5">
        <v>9500</v>
      </c>
      <c r="E3348" s="7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8269</v>
      </c>
      <c r="O3348">
        <f t="shared" si="212"/>
        <v>100</v>
      </c>
      <c r="P3348" s="11">
        <f t="shared" si="211"/>
        <v>134.15</v>
      </c>
      <c r="Q3348" s="13" t="s">
        <v>8315</v>
      </c>
      <c r="R3348" t="s">
        <v>8356</v>
      </c>
      <c r="S3348" s="17">
        <f t="shared" si="213"/>
        <v>41776.063136574077</v>
      </c>
      <c r="T3348" s="17">
        <f t="shared" si="214"/>
        <v>41807.125</v>
      </c>
    </row>
    <row r="3349" spans="1:20" ht="48" hidden="1" x14ac:dyDescent="0.2">
      <c r="A3349">
        <v>3434</v>
      </c>
      <c r="B3349" s="9" t="s">
        <v>3433</v>
      </c>
      <c r="C3349" s="3" t="s">
        <v>7544</v>
      </c>
      <c r="D3349" s="5">
        <v>10000</v>
      </c>
      <c r="E3349" s="7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8269</v>
      </c>
      <c r="O3349">
        <f t="shared" si="212"/>
        <v>106</v>
      </c>
      <c r="P3349" s="11">
        <f t="shared" si="211"/>
        <v>62.83</v>
      </c>
      <c r="Q3349" s="13" t="s">
        <v>8315</v>
      </c>
      <c r="R3349" t="s">
        <v>8356</v>
      </c>
      <c r="S3349" s="17">
        <f t="shared" si="213"/>
        <v>41800.380428240744</v>
      </c>
      <c r="T3349" s="17">
        <f t="shared" si="214"/>
        <v>41830.380428240744</v>
      </c>
    </row>
    <row r="3350" spans="1:20" ht="48" hidden="1" x14ac:dyDescent="0.2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12"/>
        <v>112</v>
      </c>
      <c r="P3350" s="11">
        <f t="shared" si="211"/>
        <v>58.95</v>
      </c>
      <c r="Q3350" s="13" t="s">
        <v>8315</v>
      </c>
      <c r="R3350" t="s">
        <v>8356</v>
      </c>
      <c r="S3350" s="17">
        <f t="shared" si="213"/>
        <v>42572.61681712963</v>
      </c>
      <c r="T3350" s="17">
        <f t="shared" si="214"/>
        <v>42589.125</v>
      </c>
    </row>
    <row r="3351" spans="1:20" ht="48" hidden="1" x14ac:dyDescent="0.2">
      <c r="A3351">
        <v>3436</v>
      </c>
      <c r="B3351" s="9" t="s">
        <v>3435</v>
      </c>
      <c r="C3351" s="3" t="s">
        <v>7546</v>
      </c>
      <c r="D3351" s="5">
        <v>5000</v>
      </c>
      <c r="E3351" s="7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8269</v>
      </c>
      <c r="O3351">
        <f t="shared" si="212"/>
        <v>106</v>
      </c>
      <c r="P3351" s="11">
        <f t="shared" si="211"/>
        <v>143.11000000000001</v>
      </c>
      <c r="Q3351" s="13" t="s">
        <v>8315</v>
      </c>
      <c r="R3351" t="s">
        <v>8356</v>
      </c>
      <c r="S3351" s="17">
        <f t="shared" si="213"/>
        <v>41851.541585648149</v>
      </c>
      <c r="T3351" s="17">
        <f t="shared" si="214"/>
        <v>41872.686111111114</v>
      </c>
    </row>
    <row r="3352" spans="1:20" ht="48" hidden="1" x14ac:dyDescent="0.2">
      <c r="A3352">
        <v>3437</v>
      </c>
      <c r="B3352" s="9" t="s">
        <v>3436</v>
      </c>
      <c r="C3352" s="3" t="s">
        <v>7547</v>
      </c>
      <c r="D3352" s="5">
        <v>3000</v>
      </c>
      <c r="E3352" s="7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8269</v>
      </c>
      <c r="O3352">
        <f t="shared" si="212"/>
        <v>101</v>
      </c>
      <c r="P3352" s="11">
        <f t="shared" si="211"/>
        <v>84.17</v>
      </c>
      <c r="Q3352" s="13" t="s">
        <v>8315</v>
      </c>
      <c r="R3352" t="s">
        <v>8356</v>
      </c>
      <c r="S3352" s="17">
        <f t="shared" si="213"/>
        <v>42205.710879629631</v>
      </c>
      <c r="T3352" s="17">
        <f t="shared" si="214"/>
        <v>42235.710879629631</v>
      </c>
    </row>
    <row r="3353" spans="1:20" ht="48" hidden="1" x14ac:dyDescent="0.2">
      <c r="A3353">
        <v>3438</v>
      </c>
      <c r="B3353" s="9" t="s">
        <v>3437</v>
      </c>
      <c r="C3353" s="3" t="s">
        <v>7548</v>
      </c>
      <c r="D3353" s="5">
        <v>2500</v>
      </c>
      <c r="E3353" s="7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8269</v>
      </c>
      <c r="O3353">
        <f t="shared" si="212"/>
        <v>104</v>
      </c>
      <c r="P3353" s="11">
        <f t="shared" si="211"/>
        <v>186.07</v>
      </c>
      <c r="Q3353" s="13" t="s">
        <v>8315</v>
      </c>
      <c r="R3353" t="s">
        <v>8356</v>
      </c>
      <c r="S3353" s="17">
        <f t="shared" si="213"/>
        <v>42100.927858796291</v>
      </c>
      <c r="T3353" s="17">
        <f t="shared" si="214"/>
        <v>42126.875</v>
      </c>
    </row>
    <row r="3354" spans="1:20" ht="32" hidden="1" x14ac:dyDescent="0.2">
      <c r="A3354">
        <v>3439</v>
      </c>
      <c r="B3354" s="9" t="s">
        <v>3438</v>
      </c>
      <c r="C3354" s="3" t="s">
        <v>7549</v>
      </c>
      <c r="D3354" s="5">
        <v>1200</v>
      </c>
      <c r="E3354" s="7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8269</v>
      </c>
      <c r="O3354">
        <f t="shared" si="212"/>
        <v>135</v>
      </c>
      <c r="P3354" s="11">
        <f t="shared" si="211"/>
        <v>89.79</v>
      </c>
      <c r="Q3354" s="13" t="s">
        <v>8315</v>
      </c>
      <c r="R3354" t="s">
        <v>8356</v>
      </c>
      <c r="S3354" s="17">
        <f t="shared" si="213"/>
        <v>42374.911226851851</v>
      </c>
      <c r="T3354" s="17">
        <f t="shared" si="214"/>
        <v>42388.207638888889</v>
      </c>
    </row>
    <row r="3355" spans="1:20" ht="48" hidden="1" x14ac:dyDescent="0.2">
      <c r="A3355">
        <v>3440</v>
      </c>
      <c r="B3355" s="9" t="s">
        <v>3439</v>
      </c>
      <c r="C3355" s="3" t="s">
        <v>7550</v>
      </c>
      <c r="D3355" s="5">
        <v>5000</v>
      </c>
      <c r="E3355" s="7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8269</v>
      </c>
      <c r="O3355">
        <f t="shared" si="212"/>
        <v>105</v>
      </c>
      <c r="P3355" s="11">
        <f t="shared" si="211"/>
        <v>64.16</v>
      </c>
      <c r="Q3355" s="13" t="s">
        <v>8315</v>
      </c>
      <c r="R3355" t="s">
        <v>8356</v>
      </c>
      <c r="S3355" s="17">
        <f t="shared" si="213"/>
        <v>41809.12300925926</v>
      </c>
      <c r="T3355" s="17">
        <f t="shared" si="214"/>
        <v>41831.677083333336</v>
      </c>
    </row>
    <row r="3356" spans="1:20" ht="48" hidden="1" x14ac:dyDescent="0.2">
      <c r="A3356">
        <v>3441</v>
      </c>
      <c r="B3356" s="9" t="s">
        <v>3440</v>
      </c>
      <c r="C3356" s="3" t="s">
        <v>7551</v>
      </c>
      <c r="D3356" s="5">
        <v>2500</v>
      </c>
      <c r="E3356" s="7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8269</v>
      </c>
      <c r="O3356">
        <f t="shared" si="212"/>
        <v>103</v>
      </c>
      <c r="P3356" s="11">
        <f t="shared" si="211"/>
        <v>59.65</v>
      </c>
      <c r="Q3356" s="13" t="s">
        <v>8315</v>
      </c>
      <c r="R3356" t="s">
        <v>8356</v>
      </c>
      <c r="S3356" s="17">
        <f t="shared" si="213"/>
        <v>42294.429641203707</v>
      </c>
      <c r="T3356" s="17">
        <f t="shared" si="214"/>
        <v>42321.845138888893</v>
      </c>
    </row>
    <row r="3357" spans="1:20" ht="48" hidden="1" x14ac:dyDescent="0.2">
      <c r="A3357">
        <v>3442</v>
      </c>
      <c r="B3357" s="9" t="s">
        <v>3441</v>
      </c>
      <c r="C3357" s="3" t="s">
        <v>7552</v>
      </c>
      <c r="D3357" s="5">
        <v>250</v>
      </c>
      <c r="E3357" s="7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8269</v>
      </c>
      <c r="O3357">
        <f t="shared" si="212"/>
        <v>100</v>
      </c>
      <c r="P3357" s="11">
        <f t="shared" si="211"/>
        <v>31.25</v>
      </c>
      <c r="Q3357" s="13" t="s">
        <v>8315</v>
      </c>
      <c r="R3357" t="s">
        <v>8356</v>
      </c>
      <c r="S3357" s="17">
        <f t="shared" si="213"/>
        <v>42124.841111111105</v>
      </c>
      <c r="T3357" s="17">
        <f t="shared" si="214"/>
        <v>42154.841111111105</v>
      </c>
    </row>
    <row r="3358" spans="1:20" ht="48" hidden="1" x14ac:dyDescent="0.2">
      <c r="A3358">
        <v>3443</v>
      </c>
      <c r="B3358" s="9" t="s">
        <v>3442</v>
      </c>
      <c r="C3358" s="3" t="s">
        <v>7553</v>
      </c>
      <c r="D3358" s="5">
        <v>1000</v>
      </c>
      <c r="E3358" s="7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8269</v>
      </c>
      <c r="O3358">
        <f t="shared" si="212"/>
        <v>186</v>
      </c>
      <c r="P3358" s="11">
        <f t="shared" si="211"/>
        <v>41.22</v>
      </c>
      <c r="Q3358" s="13" t="s">
        <v>8315</v>
      </c>
      <c r="R3358" t="s">
        <v>8356</v>
      </c>
      <c r="S3358" s="17">
        <f t="shared" si="213"/>
        <v>41861.524837962963</v>
      </c>
      <c r="T3358" s="17">
        <f t="shared" si="214"/>
        <v>41891.524837962963</v>
      </c>
    </row>
    <row r="3359" spans="1:20" ht="48" hidden="1" x14ac:dyDescent="0.2">
      <c r="A3359">
        <v>3444</v>
      </c>
      <c r="B3359" s="9" t="s">
        <v>3443</v>
      </c>
      <c r="C3359" s="3" t="s">
        <v>7554</v>
      </c>
      <c r="D3359" s="5">
        <v>300</v>
      </c>
      <c r="E3359" s="7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8269</v>
      </c>
      <c r="O3359">
        <f t="shared" si="212"/>
        <v>289</v>
      </c>
      <c r="P3359" s="11">
        <f t="shared" ref="P3359:P3422" si="215">IFERROR(ROUND(E3359/L3359,2),0)</f>
        <v>43.35</v>
      </c>
      <c r="Q3359" s="13" t="s">
        <v>8315</v>
      </c>
      <c r="R3359" t="s">
        <v>8356</v>
      </c>
      <c r="S3359" s="17">
        <f t="shared" si="213"/>
        <v>42521.291504629626</v>
      </c>
      <c r="T3359" s="17">
        <f t="shared" si="214"/>
        <v>42529.582638888889</v>
      </c>
    </row>
    <row r="3360" spans="1:20" ht="48" hidden="1" x14ac:dyDescent="0.2">
      <c r="A3360">
        <v>3445</v>
      </c>
      <c r="B3360" s="9" t="s">
        <v>3444</v>
      </c>
      <c r="C3360" s="3" t="s">
        <v>7555</v>
      </c>
      <c r="D3360" s="5">
        <v>2000</v>
      </c>
      <c r="E3360" s="7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8269</v>
      </c>
      <c r="O3360">
        <f t="shared" si="212"/>
        <v>100</v>
      </c>
      <c r="P3360" s="11">
        <f t="shared" si="215"/>
        <v>64.52</v>
      </c>
      <c r="Q3360" s="13" t="s">
        <v>8315</v>
      </c>
      <c r="R3360" t="s">
        <v>8356</v>
      </c>
      <c r="S3360" s="17">
        <f t="shared" si="213"/>
        <v>42272.530509259261</v>
      </c>
      <c r="T3360" s="17">
        <f t="shared" si="214"/>
        <v>42300.530509259261</v>
      </c>
    </row>
    <row r="3361" spans="1:20" ht="48" hidden="1" x14ac:dyDescent="0.2">
      <c r="A3361">
        <v>3446</v>
      </c>
      <c r="B3361" s="9" t="s">
        <v>3445</v>
      </c>
      <c r="C3361" s="3" t="s">
        <v>7556</v>
      </c>
      <c r="D3361" s="5">
        <v>1000</v>
      </c>
      <c r="E3361" s="7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8269</v>
      </c>
      <c r="O3361">
        <f t="shared" si="212"/>
        <v>108</v>
      </c>
      <c r="P3361" s="11">
        <f t="shared" si="215"/>
        <v>43.28</v>
      </c>
      <c r="Q3361" s="13" t="s">
        <v>8315</v>
      </c>
      <c r="R3361" t="s">
        <v>8356</v>
      </c>
      <c r="S3361" s="17">
        <f t="shared" si="213"/>
        <v>42016.832465277781</v>
      </c>
      <c r="T3361" s="17">
        <f t="shared" si="214"/>
        <v>42040.513888888891</v>
      </c>
    </row>
    <row r="3362" spans="1:20" ht="32" hidden="1" x14ac:dyDescent="0.2">
      <c r="A3362">
        <v>3447</v>
      </c>
      <c r="B3362" s="9" t="s">
        <v>3446</v>
      </c>
      <c r="C3362" s="3" t="s">
        <v>7557</v>
      </c>
      <c r="D3362" s="5">
        <v>1000</v>
      </c>
      <c r="E3362" s="7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8269</v>
      </c>
      <c r="O3362">
        <f t="shared" si="212"/>
        <v>108</v>
      </c>
      <c r="P3362" s="11">
        <f t="shared" si="215"/>
        <v>77</v>
      </c>
      <c r="Q3362" s="13" t="s">
        <v>8315</v>
      </c>
      <c r="R3362" t="s">
        <v>8356</v>
      </c>
      <c r="S3362" s="17">
        <f t="shared" si="213"/>
        <v>42402.889027777783</v>
      </c>
      <c r="T3362" s="17">
        <f t="shared" si="214"/>
        <v>42447.847361111111</v>
      </c>
    </row>
    <row r="3363" spans="1:20" ht="48" hidden="1" x14ac:dyDescent="0.2">
      <c r="A3363">
        <v>3448</v>
      </c>
      <c r="B3363" s="9" t="s">
        <v>3447</v>
      </c>
      <c r="C3363" s="3" t="s">
        <v>7558</v>
      </c>
      <c r="D3363" s="5">
        <v>2100</v>
      </c>
      <c r="E3363" s="7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8269</v>
      </c>
      <c r="O3363">
        <f t="shared" si="212"/>
        <v>110</v>
      </c>
      <c r="P3363" s="11">
        <f t="shared" si="215"/>
        <v>51.22</v>
      </c>
      <c r="Q3363" s="13" t="s">
        <v>8315</v>
      </c>
      <c r="R3363" t="s">
        <v>8356</v>
      </c>
      <c r="S3363" s="17">
        <f t="shared" si="213"/>
        <v>41960.119085648148</v>
      </c>
      <c r="T3363" s="17">
        <f t="shared" si="214"/>
        <v>41990.119085648148</v>
      </c>
    </row>
    <row r="3364" spans="1:20" ht="48" hidden="1" x14ac:dyDescent="0.2">
      <c r="A3364">
        <v>3449</v>
      </c>
      <c r="B3364" s="9" t="s">
        <v>3448</v>
      </c>
      <c r="C3364" s="3" t="s">
        <v>7559</v>
      </c>
      <c r="D3364" s="5">
        <v>800</v>
      </c>
      <c r="E3364" s="7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171</v>
      </c>
      <c r="P3364" s="11">
        <f t="shared" si="215"/>
        <v>68.25</v>
      </c>
      <c r="Q3364" s="13" t="s">
        <v>8315</v>
      </c>
      <c r="R3364" t="s">
        <v>8356</v>
      </c>
      <c r="S3364" s="17">
        <f t="shared" si="213"/>
        <v>42532.052523148144</v>
      </c>
      <c r="T3364" s="17">
        <f t="shared" si="214"/>
        <v>42560.166666666672</v>
      </c>
    </row>
    <row r="3365" spans="1:20" ht="48" hidden="1" x14ac:dyDescent="0.2">
      <c r="A3365">
        <v>3450</v>
      </c>
      <c r="B3365" s="9" t="s">
        <v>3449</v>
      </c>
      <c r="C3365" s="3" t="s">
        <v>7560</v>
      </c>
      <c r="D3365" s="5">
        <v>500</v>
      </c>
      <c r="E3365" s="7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8269</v>
      </c>
      <c r="O3365">
        <f t="shared" si="212"/>
        <v>152</v>
      </c>
      <c r="P3365" s="11">
        <f t="shared" si="215"/>
        <v>19.489999999999998</v>
      </c>
      <c r="Q3365" s="13" t="s">
        <v>8315</v>
      </c>
      <c r="R3365" t="s">
        <v>8356</v>
      </c>
      <c r="S3365" s="17">
        <f t="shared" si="213"/>
        <v>42036.704525462963</v>
      </c>
      <c r="T3365" s="17">
        <f t="shared" si="214"/>
        <v>42096.662858796291</v>
      </c>
    </row>
    <row r="3366" spans="1:20" ht="48" hidden="1" x14ac:dyDescent="0.2">
      <c r="A3366">
        <v>3451</v>
      </c>
      <c r="B3366" s="9" t="s">
        <v>3450</v>
      </c>
      <c r="C3366" s="3" t="s">
        <v>7561</v>
      </c>
      <c r="D3366" s="5">
        <v>650</v>
      </c>
      <c r="E3366" s="7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 t="shared" si="212"/>
        <v>101</v>
      </c>
      <c r="P3366" s="11">
        <f t="shared" si="215"/>
        <v>41.13</v>
      </c>
      <c r="Q3366" s="13" t="s">
        <v>8315</v>
      </c>
      <c r="R3366" t="s">
        <v>8356</v>
      </c>
      <c r="S3366" s="17">
        <f t="shared" si="213"/>
        <v>42088.723692129628</v>
      </c>
      <c r="T3366" s="17">
        <f t="shared" si="214"/>
        <v>42115.723692129628</v>
      </c>
    </row>
    <row r="3367" spans="1:20" ht="48" hidden="1" x14ac:dyDescent="0.2">
      <c r="A3367">
        <v>3452</v>
      </c>
      <c r="B3367" s="9" t="s">
        <v>3451</v>
      </c>
      <c r="C3367" s="3" t="s">
        <v>7562</v>
      </c>
      <c r="D3367" s="5">
        <v>1000</v>
      </c>
      <c r="E3367" s="7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8269</v>
      </c>
      <c r="O3367">
        <f t="shared" si="212"/>
        <v>153</v>
      </c>
      <c r="P3367" s="11">
        <f t="shared" si="215"/>
        <v>41.41</v>
      </c>
      <c r="Q3367" s="13" t="s">
        <v>8315</v>
      </c>
      <c r="R3367" t="s">
        <v>8356</v>
      </c>
      <c r="S3367" s="17">
        <f t="shared" si="213"/>
        <v>41820.639189814814</v>
      </c>
      <c r="T3367" s="17">
        <f t="shared" si="214"/>
        <v>41843.165972222225</v>
      </c>
    </row>
    <row r="3368" spans="1:20" ht="48" hidden="1" x14ac:dyDescent="0.2">
      <c r="A3368">
        <v>3453</v>
      </c>
      <c r="B3368" s="9" t="s">
        <v>3452</v>
      </c>
      <c r="C3368" s="3" t="s">
        <v>7563</v>
      </c>
      <c r="D3368" s="5">
        <v>300</v>
      </c>
      <c r="E3368" s="7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8269</v>
      </c>
      <c r="O3368">
        <f t="shared" si="212"/>
        <v>128</v>
      </c>
      <c r="P3368" s="11">
        <f t="shared" si="215"/>
        <v>27.5</v>
      </c>
      <c r="Q3368" s="13" t="s">
        <v>8315</v>
      </c>
      <c r="R3368" t="s">
        <v>8356</v>
      </c>
      <c r="S3368" s="17">
        <f t="shared" si="213"/>
        <v>42535.97865740741</v>
      </c>
      <c r="T3368" s="17">
        <f t="shared" si="214"/>
        <v>42595.97865740741</v>
      </c>
    </row>
    <row r="3369" spans="1:20" ht="48" hidden="1" x14ac:dyDescent="0.2">
      <c r="A3369">
        <v>3454</v>
      </c>
      <c r="B3369" s="9" t="s">
        <v>3453</v>
      </c>
      <c r="C3369" s="3" t="s">
        <v>7564</v>
      </c>
      <c r="D3369" s="5">
        <v>700</v>
      </c>
      <c r="E3369" s="7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8269</v>
      </c>
      <c r="O3369">
        <f t="shared" si="212"/>
        <v>101</v>
      </c>
      <c r="P3369" s="11">
        <f t="shared" si="215"/>
        <v>33.57</v>
      </c>
      <c r="Q3369" s="13" t="s">
        <v>8315</v>
      </c>
      <c r="R3369" t="s">
        <v>8356</v>
      </c>
      <c r="S3369" s="17">
        <f t="shared" si="213"/>
        <v>41821.698599537034</v>
      </c>
      <c r="T3369" s="17">
        <f t="shared" si="214"/>
        <v>41851.698599537034</v>
      </c>
    </row>
    <row r="3370" spans="1:20" ht="48" hidden="1" x14ac:dyDescent="0.2">
      <c r="A3370">
        <v>3455</v>
      </c>
      <c r="B3370" s="9" t="s">
        <v>3454</v>
      </c>
      <c r="C3370" s="3" t="s">
        <v>7565</v>
      </c>
      <c r="D3370" s="5">
        <v>10000</v>
      </c>
      <c r="E3370" s="7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8269</v>
      </c>
      <c r="O3370">
        <f t="shared" si="212"/>
        <v>101</v>
      </c>
      <c r="P3370" s="11">
        <f t="shared" si="215"/>
        <v>145.87</v>
      </c>
      <c r="Q3370" s="13" t="s">
        <v>8315</v>
      </c>
      <c r="R3370" t="s">
        <v>8356</v>
      </c>
      <c r="S3370" s="17">
        <f t="shared" si="213"/>
        <v>42626.7503125</v>
      </c>
      <c r="T3370" s="17">
        <f t="shared" si="214"/>
        <v>42656.7503125</v>
      </c>
    </row>
    <row r="3371" spans="1:20" ht="48" hidden="1" x14ac:dyDescent="0.2">
      <c r="A3371">
        <v>3456</v>
      </c>
      <c r="B3371" s="9" t="s">
        <v>3455</v>
      </c>
      <c r="C3371" s="3" t="s">
        <v>7566</v>
      </c>
      <c r="D3371" s="5">
        <v>3000</v>
      </c>
      <c r="E3371" s="7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8269</v>
      </c>
      <c r="O3371">
        <f t="shared" si="212"/>
        <v>191</v>
      </c>
      <c r="P3371" s="11">
        <f t="shared" si="215"/>
        <v>358.69</v>
      </c>
      <c r="Q3371" s="13" t="s">
        <v>8315</v>
      </c>
      <c r="R3371" t="s">
        <v>8356</v>
      </c>
      <c r="S3371" s="17">
        <f t="shared" si="213"/>
        <v>41821.205636574072</v>
      </c>
      <c r="T3371" s="17">
        <f t="shared" si="214"/>
        <v>41852.290972222225</v>
      </c>
    </row>
    <row r="3372" spans="1:20" ht="32" hidden="1" x14ac:dyDescent="0.2">
      <c r="A3372">
        <v>3457</v>
      </c>
      <c r="B3372" s="9" t="s">
        <v>3456</v>
      </c>
      <c r="C3372" s="3" t="s">
        <v>7567</v>
      </c>
      <c r="D3372" s="5">
        <v>2000</v>
      </c>
      <c r="E3372" s="7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8269</v>
      </c>
      <c r="O3372">
        <f t="shared" si="212"/>
        <v>140</v>
      </c>
      <c r="P3372" s="11">
        <f t="shared" si="215"/>
        <v>50.98</v>
      </c>
      <c r="Q3372" s="13" t="s">
        <v>8315</v>
      </c>
      <c r="R3372" t="s">
        <v>8356</v>
      </c>
      <c r="S3372" s="17">
        <f t="shared" si="213"/>
        <v>42016.706678240742</v>
      </c>
      <c r="T3372" s="17">
        <f t="shared" si="214"/>
        <v>42047.249305555553</v>
      </c>
    </row>
    <row r="3373" spans="1:20" ht="48" hidden="1" x14ac:dyDescent="0.2">
      <c r="A3373">
        <v>3458</v>
      </c>
      <c r="B3373" s="9" t="s">
        <v>3457</v>
      </c>
      <c r="C3373" s="3" t="s">
        <v>7568</v>
      </c>
      <c r="D3373" s="5">
        <v>978</v>
      </c>
      <c r="E3373" s="7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8269</v>
      </c>
      <c r="O3373">
        <f t="shared" si="212"/>
        <v>124</v>
      </c>
      <c r="P3373" s="11">
        <f t="shared" si="215"/>
        <v>45.04</v>
      </c>
      <c r="Q3373" s="13" t="s">
        <v>8315</v>
      </c>
      <c r="R3373" t="s">
        <v>8356</v>
      </c>
      <c r="S3373" s="17">
        <f t="shared" si="213"/>
        <v>42011.202581018515</v>
      </c>
      <c r="T3373" s="17">
        <f t="shared" si="214"/>
        <v>42038.185416666667</v>
      </c>
    </row>
    <row r="3374" spans="1:20" ht="48" hidden="1" x14ac:dyDescent="0.2">
      <c r="A3374">
        <v>3459</v>
      </c>
      <c r="B3374" s="9" t="s">
        <v>3458</v>
      </c>
      <c r="C3374" s="3" t="s">
        <v>7569</v>
      </c>
      <c r="D3374" s="5">
        <v>500</v>
      </c>
      <c r="E3374" s="7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8269</v>
      </c>
      <c r="O3374">
        <f t="shared" si="212"/>
        <v>126</v>
      </c>
      <c r="P3374" s="11">
        <f t="shared" si="215"/>
        <v>17.53</v>
      </c>
      <c r="Q3374" s="13" t="s">
        <v>8315</v>
      </c>
      <c r="R3374" t="s">
        <v>8356</v>
      </c>
      <c r="S3374" s="17">
        <f t="shared" si="213"/>
        <v>42480.479861111111</v>
      </c>
      <c r="T3374" s="17">
        <f t="shared" si="214"/>
        <v>42510.479861111111</v>
      </c>
    </row>
    <row r="3375" spans="1:20" ht="48" hidden="1" x14ac:dyDescent="0.2">
      <c r="A3375">
        <v>3460</v>
      </c>
      <c r="B3375" s="9" t="s">
        <v>3459</v>
      </c>
      <c r="C3375" s="3" t="s">
        <v>7570</v>
      </c>
      <c r="D3375" s="5">
        <v>500</v>
      </c>
      <c r="E3375" s="7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8269</v>
      </c>
      <c r="O3375">
        <f t="shared" si="212"/>
        <v>190</v>
      </c>
      <c r="P3375" s="11">
        <f t="shared" si="215"/>
        <v>50</v>
      </c>
      <c r="Q3375" s="13" t="s">
        <v>8315</v>
      </c>
      <c r="R3375" t="s">
        <v>8356</v>
      </c>
      <c r="S3375" s="17">
        <f t="shared" si="213"/>
        <v>41852.527222222219</v>
      </c>
      <c r="T3375" s="17">
        <f t="shared" si="214"/>
        <v>41866.527222222219</v>
      </c>
    </row>
    <row r="3376" spans="1:20" ht="48" hidden="1" x14ac:dyDescent="0.2">
      <c r="A3376">
        <v>3461</v>
      </c>
      <c r="B3376" s="9" t="s">
        <v>3460</v>
      </c>
      <c r="C3376" s="3" t="s">
        <v>7571</v>
      </c>
      <c r="D3376" s="5">
        <v>500</v>
      </c>
      <c r="E3376" s="7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8269</v>
      </c>
      <c r="O3376">
        <f t="shared" si="212"/>
        <v>139</v>
      </c>
      <c r="P3376" s="11">
        <f t="shared" si="215"/>
        <v>57.92</v>
      </c>
      <c r="Q3376" s="13" t="s">
        <v>8315</v>
      </c>
      <c r="R3376" t="s">
        <v>8356</v>
      </c>
      <c r="S3376" s="17">
        <f t="shared" si="213"/>
        <v>42643.632858796293</v>
      </c>
      <c r="T3376" s="17">
        <f t="shared" si="214"/>
        <v>42672.125</v>
      </c>
    </row>
    <row r="3377" spans="1:20" ht="48" hidden="1" x14ac:dyDescent="0.2">
      <c r="A3377">
        <v>3462</v>
      </c>
      <c r="B3377" s="9" t="s">
        <v>3461</v>
      </c>
      <c r="C3377" s="3" t="s">
        <v>7572</v>
      </c>
      <c r="D3377" s="5">
        <v>250</v>
      </c>
      <c r="E3377" s="7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202</v>
      </c>
      <c r="P3377" s="11">
        <f t="shared" si="215"/>
        <v>29.71</v>
      </c>
      <c r="Q3377" s="13" t="s">
        <v>8315</v>
      </c>
      <c r="R3377" t="s">
        <v>8356</v>
      </c>
      <c r="S3377" s="17">
        <f t="shared" si="213"/>
        <v>42179.898472222223</v>
      </c>
      <c r="T3377" s="17">
        <f t="shared" si="214"/>
        <v>42195.75</v>
      </c>
    </row>
    <row r="3378" spans="1:20" ht="48" hidden="1" x14ac:dyDescent="0.2">
      <c r="A3378">
        <v>3463</v>
      </c>
      <c r="B3378" s="9" t="s">
        <v>3462</v>
      </c>
      <c r="C3378" s="3" t="s">
        <v>7573</v>
      </c>
      <c r="D3378" s="5">
        <v>10000</v>
      </c>
      <c r="E3378" s="7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8269</v>
      </c>
      <c r="O3378">
        <f t="shared" si="212"/>
        <v>103</v>
      </c>
      <c r="P3378" s="11">
        <f t="shared" si="215"/>
        <v>90.68</v>
      </c>
      <c r="Q3378" s="13" t="s">
        <v>8315</v>
      </c>
      <c r="R3378" t="s">
        <v>8356</v>
      </c>
      <c r="S3378" s="17">
        <f t="shared" si="213"/>
        <v>42612.918807870374</v>
      </c>
      <c r="T3378" s="17">
        <f t="shared" si="214"/>
        <v>42654.165972222225</v>
      </c>
    </row>
    <row r="3379" spans="1:20" ht="48" hidden="1" x14ac:dyDescent="0.2">
      <c r="A3379">
        <v>3464</v>
      </c>
      <c r="B3379" s="9" t="s">
        <v>3463</v>
      </c>
      <c r="C3379" s="3" t="s">
        <v>7574</v>
      </c>
      <c r="D3379" s="5">
        <v>5000</v>
      </c>
      <c r="E3379" s="7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8269</v>
      </c>
      <c r="O3379">
        <f t="shared" si="212"/>
        <v>102</v>
      </c>
      <c r="P3379" s="11">
        <f t="shared" si="215"/>
        <v>55.01</v>
      </c>
      <c r="Q3379" s="13" t="s">
        <v>8315</v>
      </c>
      <c r="R3379" t="s">
        <v>8356</v>
      </c>
      <c r="S3379" s="17">
        <f t="shared" si="213"/>
        <v>42575.130057870367</v>
      </c>
      <c r="T3379" s="17">
        <f t="shared" si="214"/>
        <v>42605.130057870367</v>
      </c>
    </row>
    <row r="3380" spans="1:20" ht="48" hidden="1" x14ac:dyDescent="0.2">
      <c r="A3380">
        <v>3465</v>
      </c>
      <c r="B3380" s="9" t="s">
        <v>3464</v>
      </c>
      <c r="C3380" s="3" t="s">
        <v>7575</v>
      </c>
      <c r="D3380" s="5">
        <v>2000</v>
      </c>
      <c r="E3380" s="7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8269</v>
      </c>
      <c r="O3380">
        <f t="shared" si="212"/>
        <v>103</v>
      </c>
      <c r="P3380" s="11">
        <f t="shared" si="215"/>
        <v>57.22</v>
      </c>
      <c r="Q3380" s="13" t="s">
        <v>8315</v>
      </c>
      <c r="R3380" t="s">
        <v>8356</v>
      </c>
      <c r="S3380" s="17">
        <f t="shared" si="213"/>
        <v>42200.625833333332</v>
      </c>
      <c r="T3380" s="17">
        <f t="shared" si="214"/>
        <v>42225.666666666672</v>
      </c>
    </row>
    <row r="3381" spans="1:20" ht="32" hidden="1" x14ac:dyDescent="0.2">
      <c r="A3381">
        <v>3466</v>
      </c>
      <c r="B3381" s="9" t="s">
        <v>3465</v>
      </c>
      <c r="C3381" s="3" t="s">
        <v>7576</v>
      </c>
      <c r="D3381" s="5">
        <v>3500</v>
      </c>
      <c r="E3381" s="7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8269</v>
      </c>
      <c r="O3381">
        <f t="shared" si="212"/>
        <v>127</v>
      </c>
      <c r="P3381" s="11">
        <f t="shared" si="215"/>
        <v>72.95</v>
      </c>
      <c r="Q3381" s="13" t="s">
        <v>8315</v>
      </c>
      <c r="R3381" t="s">
        <v>8356</v>
      </c>
      <c r="S3381" s="17">
        <f t="shared" si="213"/>
        <v>42420.019097222219</v>
      </c>
      <c r="T3381" s="17">
        <f t="shared" si="214"/>
        <v>42479.977430555555</v>
      </c>
    </row>
    <row r="3382" spans="1:20" ht="16" hidden="1" x14ac:dyDescent="0.2">
      <c r="A3382">
        <v>3467</v>
      </c>
      <c r="B3382" s="9" t="s">
        <v>3466</v>
      </c>
      <c r="C3382" s="3" t="s">
        <v>7577</v>
      </c>
      <c r="D3382" s="5">
        <v>3000</v>
      </c>
      <c r="E3382" s="7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8269</v>
      </c>
      <c r="O3382">
        <f t="shared" si="212"/>
        <v>101</v>
      </c>
      <c r="P3382" s="11">
        <f t="shared" si="215"/>
        <v>64.47</v>
      </c>
      <c r="Q3382" s="13" t="s">
        <v>8315</v>
      </c>
      <c r="R3382" t="s">
        <v>8356</v>
      </c>
      <c r="S3382" s="17">
        <f t="shared" si="213"/>
        <v>42053.671666666662</v>
      </c>
      <c r="T3382" s="17">
        <f t="shared" si="214"/>
        <v>42083.630000000005</v>
      </c>
    </row>
    <row r="3383" spans="1:20" ht="48" hidden="1" x14ac:dyDescent="0.2">
      <c r="A3383">
        <v>3468</v>
      </c>
      <c r="B3383" s="9" t="s">
        <v>3467</v>
      </c>
      <c r="C3383" s="3" t="s">
        <v>7578</v>
      </c>
      <c r="D3383" s="5">
        <v>10000</v>
      </c>
      <c r="E3383" s="7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8269</v>
      </c>
      <c r="O3383">
        <f t="shared" si="212"/>
        <v>122</v>
      </c>
      <c r="P3383" s="11">
        <f t="shared" si="215"/>
        <v>716.35</v>
      </c>
      <c r="Q3383" s="13" t="s">
        <v>8315</v>
      </c>
      <c r="R3383" t="s">
        <v>8356</v>
      </c>
      <c r="S3383" s="17">
        <f t="shared" si="213"/>
        <v>42605.765381944439</v>
      </c>
      <c r="T3383" s="17">
        <f t="shared" si="214"/>
        <v>42634.125</v>
      </c>
    </row>
    <row r="3384" spans="1:20" ht="48" hidden="1" x14ac:dyDescent="0.2">
      <c r="A3384">
        <v>3469</v>
      </c>
      <c r="B3384" s="9" t="s">
        <v>3468</v>
      </c>
      <c r="C3384" s="3" t="s">
        <v>7579</v>
      </c>
      <c r="D3384" s="5">
        <v>2800</v>
      </c>
      <c r="E3384" s="7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8269</v>
      </c>
      <c r="O3384">
        <f t="shared" si="212"/>
        <v>113</v>
      </c>
      <c r="P3384" s="11">
        <f t="shared" si="215"/>
        <v>50.4</v>
      </c>
      <c r="Q3384" s="13" t="s">
        <v>8315</v>
      </c>
      <c r="R3384" t="s">
        <v>8356</v>
      </c>
      <c r="S3384" s="17">
        <f t="shared" si="213"/>
        <v>42458.641724537039</v>
      </c>
      <c r="T3384" s="17">
        <f t="shared" si="214"/>
        <v>42488.641724537039</v>
      </c>
    </row>
    <row r="3385" spans="1:20" ht="32" hidden="1" x14ac:dyDescent="0.2">
      <c r="A3385">
        <v>3470</v>
      </c>
      <c r="B3385" s="9" t="s">
        <v>3469</v>
      </c>
      <c r="C3385" s="3" t="s">
        <v>7580</v>
      </c>
      <c r="D3385" s="5">
        <v>250</v>
      </c>
      <c r="E3385" s="7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8269</v>
      </c>
      <c r="O3385">
        <f t="shared" si="212"/>
        <v>150</v>
      </c>
      <c r="P3385" s="11">
        <f t="shared" si="215"/>
        <v>41.67</v>
      </c>
      <c r="Q3385" s="13" t="s">
        <v>8315</v>
      </c>
      <c r="R3385" t="s">
        <v>8356</v>
      </c>
      <c r="S3385" s="17">
        <f t="shared" si="213"/>
        <v>42529.022013888884</v>
      </c>
      <c r="T3385" s="17">
        <f t="shared" si="214"/>
        <v>42566.901388888888</v>
      </c>
    </row>
    <row r="3386" spans="1:20" ht="48" hidden="1" x14ac:dyDescent="0.2">
      <c r="A3386">
        <v>3471</v>
      </c>
      <c r="B3386" s="9" t="s">
        <v>3470</v>
      </c>
      <c r="C3386" s="3" t="s">
        <v>7581</v>
      </c>
      <c r="D3386" s="5">
        <v>500</v>
      </c>
      <c r="E3386" s="7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8269</v>
      </c>
      <c r="O3386">
        <f t="shared" si="212"/>
        <v>215</v>
      </c>
      <c r="P3386" s="11">
        <f t="shared" si="215"/>
        <v>35.770000000000003</v>
      </c>
      <c r="Q3386" s="13" t="s">
        <v>8315</v>
      </c>
      <c r="R3386" t="s">
        <v>8356</v>
      </c>
      <c r="S3386" s="17">
        <f t="shared" si="213"/>
        <v>41841.820486111108</v>
      </c>
      <c r="T3386" s="17">
        <f t="shared" si="214"/>
        <v>41882.833333333336</v>
      </c>
    </row>
    <row r="3387" spans="1:20" ht="48" hidden="1" x14ac:dyDescent="0.2">
      <c r="A3387">
        <v>3472</v>
      </c>
      <c r="B3387" s="9" t="s">
        <v>3471</v>
      </c>
      <c r="C3387" s="3" t="s">
        <v>7582</v>
      </c>
      <c r="D3387" s="5">
        <v>2000</v>
      </c>
      <c r="E3387" s="7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8269</v>
      </c>
      <c r="O3387">
        <f t="shared" si="212"/>
        <v>102</v>
      </c>
      <c r="P3387" s="11">
        <f t="shared" si="215"/>
        <v>88.74</v>
      </c>
      <c r="Q3387" s="13" t="s">
        <v>8315</v>
      </c>
      <c r="R3387" t="s">
        <v>8356</v>
      </c>
      <c r="S3387" s="17">
        <f t="shared" si="213"/>
        <v>41928.170497685183</v>
      </c>
      <c r="T3387" s="17">
        <f t="shared" si="214"/>
        <v>41949.249305555553</v>
      </c>
    </row>
    <row r="3388" spans="1:20" ht="48" hidden="1" x14ac:dyDescent="0.2">
      <c r="A3388">
        <v>3473</v>
      </c>
      <c r="B3388" s="9" t="s">
        <v>3472</v>
      </c>
      <c r="C3388" s="3" t="s">
        <v>7583</v>
      </c>
      <c r="D3388" s="5">
        <v>4900</v>
      </c>
      <c r="E3388" s="7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8269</v>
      </c>
      <c r="O3388">
        <f t="shared" si="212"/>
        <v>100</v>
      </c>
      <c r="P3388" s="11">
        <f t="shared" si="215"/>
        <v>148.47999999999999</v>
      </c>
      <c r="Q3388" s="13" t="s">
        <v>8315</v>
      </c>
      <c r="R3388" t="s">
        <v>8356</v>
      </c>
      <c r="S3388" s="17">
        <f t="shared" si="213"/>
        <v>42062.834444444445</v>
      </c>
      <c r="T3388" s="17">
        <f t="shared" si="214"/>
        <v>42083.852083333331</v>
      </c>
    </row>
    <row r="3389" spans="1:20" ht="48" hidden="1" x14ac:dyDescent="0.2">
      <c r="A3389">
        <v>3474</v>
      </c>
      <c r="B3389" s="9" t="s">
        <v>3473</v>
      </c>
      <c r="C3389" s="3" t="s">
        <v>7584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8269</v>
      </c>
      <c r="O3389">
        <f t="shared" si="212"/>
        <v>101</v>
      </c>
      <c r="P3389" s="11">
        <f t="shared" si="215"/>
        <v>51.79</v>
      </c>
      <c r="Q3389" s="13" t="s">
        <v>8315</v>
      </c>
      <c r="R3389" t="s">
        <v>8356</v>
      </c>
      <c r="S3389" s="17">
        <f t="shared" si="213"/>
        <v>42541.501516203702</v>
      </c>
      <c r="T3389" s="17">
        <f t="shared" si="214"/>
        <v>42571.501516203702</v>
      </c>
    </row>
    <row r="3390" spans="1:20" ht="48" hidden="1" x14ac:dyDescent="0.2">
      <c r="A3390">
        <v>3475</v>
      </c>
      <c r="B3390" s="9" t="s">
        <v>3474</v>
      </c>
      <c r="C3390" s="3" t="s">
        <v>7585</v>
      </c>
      <c r="D3390" s="5">
        <v>300</v>
      </c>
      <c r="E3390" s="7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8269</v>
      </c>
      <c r="O3390">
        <f t="shared" si="212"/>
        <v>113</v>
      </c>
      <c r="P3390" s="11">
        <f t="shared" si="215"/>
        <v>20</v>
      </c>
      <c r="Q3390" s="13" t="s">
        <v>8315</v>
      </c>
      <c r="R3390" t="s">
        <v>8356</v>
      </c>
      <c r="S3390" s="17">
        <f t="shared" si="213"/>
        <v>41918.880833333329</v>
      </c>
      <c r="T3390" s="17">
        <f t="shared" si="214"/>
        <v>41946</v>
      </c>
    </row>
    <row r="3391" spans="1:20" ht="48" hidden="1" x14ac:dyDescent="0.2">
      <c r="A3391">
        <v>3476</v>
      </c>
      <c r="B3391" s="9" t="s">
        <v>3475</v>
      </c>
      <c r="C3391" s="3" t="s">
        <v>7586</v>
      </c>
      <c r="D3391" s="5">
        <v>300</v>
      </c>
      <c r="E3391" s="7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8269</v>
      </c>
      <c r="O3391">
        <f t="shared" si="212"/>
        <v>104</v>
      </c>
      <c r="P3391" s="11">
        <f t="shared" si="215"/>
        <v>52</v>
      </c>
      <c r="Q3391" s="13" t="s">
        <v>8315</v>
      </c>
      <c r="R3391" t="s">
        <v>8356</v>
      </c>
      <c r="S3391" s="17">
        <f t="shared" si="213"/>
        <v>41921.279976851853</v>
      </c>
      <c r="T3391" s="17">
        <f t="shared" si="214"/>
        <v>41939.125</v>
      </c>
    </row>
    <row r="3392" spans="1:20" ht="48" hidden="1" x14ac:dyDescent="0.2">
      <c r="A3392">
        <v>3477</v>
      </c>
      <c r="B3392" s="9" t="s">
        <v>3476</v>
      </c>
      <c r="C3392" s="3" t="s">
        <v>7587</v>
      </c>
      <c r="D3392" s="5">
        <v>1800</v>
      </c>
      <c r="E3392" s="7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8269</v>
      </c>
      <c r="O3392">
        <f t="shared" si="212"/>
        <v>115</v>
      </c>
      <c r="P3392" s="11">
        <f t="shared" si="215"/>
        <v>53.23</v>
      </c>
      <c r="Q3392" s="13" t="s">
        <v>8315</v>
      </c>
      <c r="R3392" t="s">
        <v>8356</v>
      </c>
      <c r="S3392" s="17">
        <f t="shared" si="213"/>
        <v>42128.736608796295</v>
      </c>
      <c r="T3392" s="17">
        <f t="shared" si="214"/>
        <v>42141.125</v>
      </c>
    </row>
    <row r="3393" spans="1:20" ht="48" hidden="1" x14ac:dyDescent="0.2">
      <c r="A3393">
        <v>3478</v>
      </c>
      <c r="B3393" s="9" t="s">
        <v>3477</v>
      </c>
      <c r="C3393" s="3" t="s">
        <v>7588</v>
      </c>
      <c r="D3393" s="5">
        <v>2000</v>
      </c>
      <c r="E3393" s="7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8269</v>
      </c>
      <c r="O3393">
        <f t="shared" si="212"/>
        <v>113</v>
      </c>
      <c r="P3393" s="11">
        <f t="shared" si="215"/>
        <v>39.6</v>
      </c>
      <c r="Q3393" s="13" t="s">
        <v>8315</v>
      </c>
      <c r="R3393" t="s">
        <v>8356</v>
      </c>
      <c r="S3393" s="17">
        <f t="shared" si="213"/>
        <v>42053.916921296302</v>
      </c>
      <c r="T3393" s="17">
        <f t="shared" si="214"/>
        <v>42079.875</v>
      </c>
    </row>
    <row r="3394" spans="1:20" ht="48" hidden="1" x14ac:dyDescent="0.2">
      <c r="A3394">
        <v>3479</v>
      </c>
      <c r="B3394" s="9" t="s">
        <v>3478</v>
      </c>
      <c r="C3394" s="3" t="s">
        <v>7589</v>
      </c>
      <c r="D3394" s="5">
        <v>1500</v>
      </c>
      <c r="E3394" s="7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8269</v>
      </c>
      <c r="O3394">
        <f t="shared" ref="O3394:O3457" si="216">ROUND(E3394/D3394*100,0)</f>
        <v>128</v>
      </c>
      <c r="P3394" s="11">
        <f t="shared" si="215"/>
        <v>34.25</v>
      </c>
      <c r="Q3394" s="13" t="s">
        <v>8315</v>
      </c>
      <c r="R3394" t="s">
        <v>8356</v>
      </c>
      <c r="S3394" s="17">
        <f t="shared" si="213"/>
        <v>41781.855092592588</v>
      </c>
      <c r="T3394" s="17">
        <f t="shared" si="214"/>
        <v>41811.855092592588</v>
      </c>
    </row>
    <row r="3395" spans="1:20" ht="48" hidden="1" x14ac:dyDescent="0.2">
      <c r="A3395">
        <v>3480</v>
      </c>
      <c r="B3395" s="9" t="s">
        <v>3479</v>
      </c>
      <c r="C3395" s="3" t="s">
        <v>7590</v>
      </c>
      <c r="D3395" s="5">
        <v>1500</v>
      </c>
      <c r="E3395" s="7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8269</v>
      </c>
      <c r="O3395">
        <f t="shared" si="216"/>
        <v>143</v>
      </c>
      <c r="P3395" s="11">
        <f t="shared" si="215"/>
        <v>164.62</v>
      </c>
      <c r="Q3395" s="13" t="s">
        <v>8315</v>
      </c>
      <c r="R3395" t="s">
        <v>8356</v>
      </c>
      <c r="S3395" s="17">
        <f t="shared" ref="S3395:S3458" si="217">(((J3395/60)/60)/24)+DATE(1970,1,1)</f>
        <v>42171.317442129628</v>
      </c>
      <c r="T3395" s="17">
        <f t="shared" ref="T3395:T3458" si="218">(((I3395/60)/60)/24)+DATE(1970,1,1)</f>
        <v>42195.875</v>
      </c>
    </row>
    <row r="3396" spans="1:20" ht="48" hidden="1" x14ac:dyDescent="0.2">
      <c r="A3396">
        <v>3481</v>
      </c>
      <c r="B3396" s="9" t="s">
        <v>3480</v>
      </c>
      <c r="C3396" s="3" t="s">
        <v>7591</v>
      </c>
      <c r="D3396" s="5">
        <v>10000</v>
      </c>
      <c r="E3396" s="7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8269</v>
      </c>
      <c r="O3396">
        <f t="shared" si="216"/>
        <v>119</v>
      </c>
      <c r="P3396" s="11">
        <f t="shared" si="215"/>
        <v>125.05</v>
      </c>
      <c r="Q3396" s="13" t="s">
        <v>8315</v>
      </c>
      <c r="R3396" t="s">
        <v>8356</v>
      </c>
      <c r="S3396" s="17">
        <f t="shared" si="217"/>
        <v>41989.24754629629</v>
      </c>
      <c r="T3396" s="17">
        <f t="shared" si="218"/>
        <v>42006.24754629629</v>
      </c>
    </row>
    <row r="3397" spans="1:20" ht="48" hidden="1" x14ac:dyDescent="0.2">
      <c r="A3397">
        <v>3482</v>
      </c>
      <c r="B3397" s="9" t="s">
        <v>3481</v>
      </c>
      <c r="C3397" s="3" t="s">
        <v>7592</v>
      </c>
      <c r="D3397" s="5">
        <v>3000</v>
      </c>
      <c r="E3397" s="7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8269</v>
      </c>
      <c r="O3397">
        <f t="shared" si="216"/>
        <v>138</v>
      </c>
      <c r="P3397" s="11">
        <f t="shared" si="215"/>
        <v>51.88</v>
      </c>
      <c r="Q3397" s="13" t="s">
        <v>8315</v>
      </c>
      <c r="R3397" t="s">
        <v>8356</v>
      </c>
      <c r="S3397" s="17">
        <f t="shared" si="217"/>
        <v>41796.771597222221</v>
      </c>
      <c r="T3397" s="17">
        <f t="shared" si="218"/>
        <v>41826.771597222221</v>
      </c>
    </row>
    <row r="3398" spans="1:20" ht="48" hidden="1" x14ac:dyDescent="0.2">
      <c r="A3398">
        <v>3483</v>
      </c>
      <c r="B3398" s="9" t="s">
        <v>3482</v>
      </c>
      <c r="C3398" s="3" t="s">
        <v>7593</v>
      </c>
      <c r="D3398" s="5">
        <v>3350</v>
      </c>
      <c r="E3398" s="7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8269</v>
      </c>
      <c r="O3398">
        <f t="shared" si="216"/>
        <v>160</v>
      </c>
      <c r="P3398" s="11">
        <f t="shared" si="215"/>
        <v>40.29</v>
      </c>
      <c r="Q3398" s="13" t="s">
        <v>8315</v>
      </c>
      <c r="R3398" t="s">
        <v>8356</v>
      </c>
      <c r="S3398" s="17">
        <f t="shared" si="217"/>
        <v>41793.668761574074</v>
      </c>
      <c r="T3398" s="17">
        <f t="shared" si="218"/>
        <v>41823.668761574074</v>
      </c>
    </row>
    <row r="3399" spans="1:20" ht="48" hidden="1" x14ac:dyDescent="0.2">
      <c r="A3399">
        <v>3484</v>
      </c>
      <c r="B3399" s="9" t="s">
        <v>3483</v>
      </c>
      <c r="C3399" s="3" t="s">
        <v>7594</v>
      </c>
      <c r="D3399" s="5">
        <v>2500</v>
      </c>
      <c r="E3399" s="7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8269</v>
      </c>
      <c r="O3399">
        <f t="shared" si="216"/>
        <v>114</v>
      </c>
      <c r="P3399" s="11">
        <f t="shared" si="215"/>
        <v>64.91</v>
      </c>
      <c r="Q3399" s="13" t="s">
        <v>8315</v>
      </c>
      <c r="R3399" t="s">
        <v>8356</v>
      </c>
      <c r="S3399" s="17">
        <f t="shared" si="217"/>
        <v>42506.760405092587</v>
      </c>
      <c r="T3399" s="17">
        <f t="shared" si="218"/>
        <v>42536.760405092587</v>
      </c>
    </row>
    <row r="3400" spans="1:20" ht="48" hidden="1" x14ac:dyDescent="0.2">
      <c r="A3400">
        <v>3485</v>
      </c>
      <c r="B3400" s="9" t="s">
        <v>3484</v>
      </c>
      <c r="C3400" s="3" t="s">
        <v>7595</v>
      </c>
      <c r="D3400" s="5">
        <v>1650</v>
      </c>
      <c r="E3400" s="7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>
        <f t="shared" si="216"/>
        <v>101</v>
      </c>
      <c r="P3400" s="11">
        <f t="shared" si="215"/>
        <v>55.33</v>
      </c>
      <c r="Q3400" s="13" t="s">
        <v>8315</v>
      </c>
      <c r="R3400" t="s">
        <v>8356</v>
      </c>
      <c r="S3400" s="17">
        <f t="shared" si="217"/>
        <v>42372.693055555559</v>
      </c>
      <c r="T3400" s="17">
        <f t="shared" si="218"/>
        <v>42402.693055555559</v>
      </c>
    </row>
    <row r="3401" spans="1:20" ht="48" hidden="1" x14ac:dyDescent="0.2">
      <c r="A3401">
        <v>3486</v>
      </c>
      <c r="B3401" s="9" t="s">
        <v>3485</v>
      </c>
      <c r="C3401" s="3" t="s">
        <v>7596</v>
      </c>
      <c r="D3401" s="5">
        <v>3000</v>
      </c>
      <c r="E3401" s="7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>
        <f t="shared" si="216"/>
        <v>155</v>
      </c>
      <c r="P3401" s="11">
        <f t="shared" si="215"/>
        <v>83.14</v>
      </c>
      <c r="Q3401" s="13" t="s">
        <v>8315</v>
      </c>
      <c r="R3401" t="s">
        <v>8356</v>
      </c>
      <c r="S3401" s="17">
        <f t="shared" si="217"/>
        <v>42126.87501157407</v>
      </c>
      <c r="T3401" s="17">
        <f t="shared" si="218"/>
        <v>42158.290972222225</v>
      </c>
    </row>
    <row r="3402" spans="1:20" ht="48" hidden="1" x14ac:dyDescent="0.2">
      <c r="A3402">
        <v>3487</v>
      </c>
      <c r="B3402" s="9" t="s">
        <v>3486</v>
      </c>
      <c r="C3402" s="3" t="s">
        <v>7597</v>
      </c>
      <c r="D3402" s="5">
        <v>2000</v>
      </c>
      <c r="E3402" s="7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>
        <f t="shared" si="216"/>
        <v>128</v>
      </c>
      <c r="P3402" s="11">
        <f t="shared" si="215"/>
        <v>38.71</v>
      </c>
      <c r="Q3402" s="13" t="s">
        <v>8315</v>
      </c>
      <c r="R3402" t="s">
        <v>8356</v>
      </c>
      <c r="S3402" s="17">
        <f t="shared" si="217"/>
        <v>42149.940416666665</v>
      </c>
      <c r="T3402" s="17">
        <f t="shared" si="218"/>
        <v>42179.940416666665</v>
      </c>
    </row>
    <row r="3403" spans="1:20" ht="48" hidden="1" x14ac:dyDescent="0.2">
      <c r="A3403">
        <v>3488</v>
      </c>
      <c r="B3403" s="9" t="s">
        <v>3487</v>
      </c>
      <c r="C3403" s="3" t="s">
        <v>7598</v>
      </c>
      <c r="D3403" s="5">
        <v>3000</v>
      </c>
      <c r="E3403" s="7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>
        <f t="shared" si="216"/>
        <v>121</v>
      </c>
      <c r="P3403" s="11">
        <f t="shared" si="215"/>
        <v>125.38</v>
      </c>
      <c r="Q3403" s="13" t="s">
        <v>8315</v>
      </c>
      <c r="R3403" t="s">
        <v>8356</v>
      </c>
      <c r="S3403" s="17">
        <f t="shared" si="217"/>
        <v>42087.768055555556</v>
      </c>
      <c r="T3403" s="17">
        <f t="shared" si="218"/>
        <v>42111.666666666672</v>
      </c>
    </row>
    <row r="3404" spans="1:20" ht="48" hidden="1" x14ac:dyDescent="0.2">
      <c r="A3404">
        <v>3489</v>
      </c>
      <c r="B3404" s="9" t="s">
        <v>3488</v>
      </c>
      <c r="C3404" s="3" t="s">
        <v>7599</v>
      </c>
      <c r="D3404" s="5">
        <v>5000</v>
      </c>
      <c r="E3404" s="7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>
        <f t="shared" si="216"/>
        <v>113</v>
      </c>
      <c r="P3404" s="11">
        <f t="shared" si="215"/>
        <v>78.260000000000005</v>
      </c>
      <c r="Q3404" s="13" t="s">
        <v>8315</v>
      </c>
      <c r="R3404" t="s">
        <v>8356</v>
      </c>
      <c r="S3404" s="17">
        <f t="shared" si="217"/>
        <v>41753.635775462964</v>
      </c>
      <c r="T3404" s="17">
        <f t="shared" si="218"/>
        <v>41783.875</v>
      </c>
    </row>
    <row r="3405" spans="1:20" ht="48" hidden="1" x14ac:dyDescent="0.2">
      <c r="A3405">
        <v>3490</v>
      </c>
      <c r="B3405" s="9" t="s">
        <v>3489</v>
      </c>
      <c r="C3405" s="3" t="s">
        <v>7600</v>
      </c>
      <c r="D3405" s="5">
        <v>1000</v>
      </c>
      <c r="E3405" s="7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8269</v>
      </c>
      <c r="O3405">
        <f t="shared" si="216"/>
        <v>128</v>
      </c>
      <c r="P3405" s="11">
        <f t="shared" si="215"/>
        <v>47.22</v>
      </c>
      <c r="Q3405" s="13" t="s">
        <v>8315</v>
      </c>
      <c r="R3405" t="s">
        <v>8356</v>
      </c>
      <c r="S3405" s="17">
        <f t="shared" si="217"/>
        <v>42443.802361111113</v>
      </c>
      <c r="T3405" s="17">
        <f t="shared" si="218"/>
        <v>42473.802361111113</v>
      </c>
    </row>
    <row r="3406" spans="1:20" ht="48" hidden="1" x14ac:dyDescent="0.2">
      <c r="A3406">
        <v>3491</v>
      </c>
      <c r="B3406" s="9" t="s">
        <v>3490</v>
      </c>
      <c r="C3406" s="3" t="s">
        <v>7601</v>
      </c>
      <c r="D3406" s="5">
        <v>500</v>
      </c>
      <c r="E3406" s="7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8269</v>
      </c>
      <c r="O3406">
        <f t="shared" si="216"/>
        <v>158</v>
      </c>
      <c r="P3406" s="11">
        <f t="shared" si="215"/>
        <v>79.099999999999994</v>
      </c>
      <c r="Q3406" s="13" t="s">
        <v>8315</v>
      </c>
      <c r="R3406" t="s">
        <v>8356</v>
      </c>
      <c r="S3406" s="17">
        <f t="shared" si="217"/>
        <v>42121.249814814815</v>
      </c>
      <c r="T3406" s="17">
        <f t="shared" si="218"/>
        <v>42142.249814814815</v>
      </c>
    </row>
    <row r="3407" spans="1:20" ht="48" hidden="1" x14ac:dyDescent="0.2">
      <c r="A3407">
        <v>3492</v>
      </c>
      <c r="B3407" s="9" t="s">
        <v>3491</v>
      </c>
      <c r="C3407" s="3" t="s">
        <v>7602</v>
      </c>
      <c r="D3407" s="5">
        <v>3800</v>
      </c>
      <c r="E3407" s="7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8269</v>
      </c>
      <c r="O3407">
        <f t="shared" si="216"/>
        <v>105</v>
      </c>
      <c r="P3407" s="11">
        <f t="shared" si="215"/>
        <v>114.29</v>
      </c>
      <c r="Q3407" s="13" t="s">
        <v>8315</v>
      </c>
      <c r="R3407" t="s">
        <v>8356</v>
      </c>
      <c r="S3407" s="17">
        <f t="shared" si="217"/>
        <v>42268.009224537032</v>
      </c>
      <c r="T3407" s="17">
        <f t="shared" si="218"/>
        <v>42303.009224537032</v>
      </c>
    </row>
    <row r="3408" spans="1:20" ht="48" hidden="1" x14ac:dyDescent="0.2">
      <c r="A3408">
        <v>3493</v>
      </c>
      <c r="B3408" s="9" t="s">
        <v>3492</v>
      </c>
      <c r="C3408" s="3" t="s">
        <v>7603</v>
      </c>
      <c r="D3408" s="5">
        <v>1500</v>
      </c>
      <c r="E3408" s="7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8269</v>
      </c>
      <c r="O3408">
        <f t="shared" si="216"/>
        <v>100</v>
      </c>
      <c r="P3408" s="11">
        <f t="shared" si="215"/>
        <v>51.72</v>
      </c>
      <c r="Q3408" s="13" t="s">
        <v>8315</v>
      </c>
      <c r="R3408" t="s">
        <v>8356</v>
      </c>
      <c r="S3408" s="17">
        <f t="shared" si="217"/>
        <v>41848.866157407407</v>
      </c>
      <c r="T3408" s="17">
        <f t="shared" si="218"/>
        <v>41868.21597222222</v>
      </c>
    </row>
    <row r="3409" spans="1:20" ht="48" hidden="1" x14ac:dyDescent="0.2">
      <c r="A3409">
        <v>3494</v>
      </c>
      <c r="B3409" s="9" t="s">
        <v>3493</v>
      </c>
      <c r="C3409" s="3" t="s">
        <v>7604</v>
      </c>
      <c r="D3409" s="5">
        <v>400</v>
      </c>
      <c r="E3409" s="7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8269</v>
      </c>
      <c r="O3409">
        <f t="shared" si="216"/>
        <v>100</v>
      </c>
      <c r="P3409" s="11">
        <f t="shared" si="215"/>
        <v>30.77</v>
      </c>
      <c r="Q3409" s="13" t="s">
        <v>8315</v>
      </c>
      <c r="R3409" t="s">
        <v>8356</v>
      </c>
      <c r="S3409" s="17">
        <f t="shared" si="217"/>
        <v>42689.214988425927</v>
      </c>
      <c r="T3409" s="17">
        <f t="shared" si="218"/>
        <v>42700.25</v>
      </c>
    </row>
    <row r="3410" spans="1:20" ht="48" hidden="1" x14ac:dyDescent="0.2">
      <c r="A3410">
        <v>3495</v>
      </c>
      <c r="B3410" s="9" t="s">
        <v>3494</v>
      </c>
      <c r="C3410" s="3" t="s">
        <v>7605</v>
      </c>
      <c r="D3410" s="5">
        <v>5000</v>
      </c>
      <c r="E3410" s="7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8269</v>
      </c>
      <c r="O3410">
        <f t="shared" si="216"/>
        <v>107</v>
      </c>
      <c r="P3410" s="11">
        <f t="shared" si="215"/>
        <v>74.209999999999994</v>
      </c>
      <c r="Q3410" s="13" t="s">
        <v>8315</v>
      </c>
      <c r="R3410" t="s">
        <v>8356</v>
      </c>
      <c r="S3410" s="17">
        <f t="shared" si="217"/>
        <v>41915.762835648151</v>
      </c>
      <c r="T3410" s="17">
        <f t="shared" si="218"/>
        <v>41944.720833333333</v>
      </c>
    </row>
    <row r="3411" spans="1:20" ht="48" hidden="1" x14ac:dyDescent="0.2">
      <c r="A3411">
        <v>3496</v>
      </c>
      <c r="B3411" s="9" t="s">
        <v>3495</v>
      </c>
      <c r="C3411" s="3" t="s">
        <v>7606</v>
      </c>
      <c r="D3411" s="5">
        <v>3000</v>
      </c>
      <c r="E3411" s="7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8269</v>
      </c>
      <c r="O3411">
        <f t="shared" si="216"/>
        <v>124</v>
      </c>
      <c r="P3411" s="11">
        <f t="shared" si="215"/>
        <v>47.85</v>
      </c>
      <c r="Q3411" s="13" t="s">
        <v>8315</v>
      </c>
      <c r="R3411" t="s">
        <v>8356</v>
      </c>
      <c r="S3411" s="17">
        <f t="shared" si="217"/>
        <v>42584.846828703703</v>
      </c>
      <c r="T3411" s="17">
        <f t="shared" si="218"/>
        <v>42624.846828703703</v>
      </c>
    </row>
    <row r="3412" spans="1:20" ht="48" hidden="1" x14ac:dyDescent="0.2">
      <c r="A3412">
        <v>3497</v>
      </c>
      <c r="B3412" s="9" t="s">
        <v>3496</v>
      </c>
      <c r="C3412" s="3" t="s">
        <v>7607</v>
      </c>
      <c r="D3412" s="5">
        <v>1551</v>
      </c>
      <c r="E3412" s="7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8269</v>
      </c>
      <c r="O3412">
        <f t="shared" si="216"/>
        <v>109</v>
      </c>
      <c r="P3412" s="11">
        <f t="shared" si="215"/>
        <v>34.409999999999997</v>
      </c>
      <c r="Q3412" s="13" t="s">
        <v>8315</v>
      </c>
      <c r="R3412" t="s">
        <v>8356</v>
      </c>
      <c r="S3412" s="17">
        <f t="shared" si="217"/>
        <v>42511.741944444439</v>
      </c>
      <c r="T3412" s="17">
        <f t="shared" si="218"/>
        <v>42523.916666666672</v>
      </c>
    </row>
    <row r="3413" spans="1:20" ht="48" hidden="1" x14ac:dyDescent="0.2">
      <c r="A3413">
        <v>3498</v>
      </c>
      <c r="B3413" s="9" t="s">
        <v>3497</v>
      </c>
      <c r="C3413" s="3" t="s">
        <v>7608</v>
      </c>
      <c r="D3413" s="5">
        <v>1650</v>
      </c>
      <c r="E3413" s="7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8269</v>
      </c>
      <c r="O3413">
        <f t="shared" si="216"/>
        <v>102</v>
      </c>
      <c r="P3413" s="11">
        <f t="shared" si="215"/>
        <v>40.24</v>
      </c>
      <c r="Q3413" s="13" t="s">
        <v>8315</v>
      </c>
      <c r="R3413" t="s">
        <v>8356</v>
      </c>
      <c r="S3413" s="17">
        <f t="shared" si="217"/>
        <v>42459.15861111111</v>
      </c>
      <c r="T3413" s="17">
        <f t="shared" si="218"/>
        <v>42518.905555555553</v>
      </c>
    </row>
    <row r="3414" spans="1:20" ht="48" hidden="1" x14ac:dyDescent="0.2">
      <c r="A3414">
        <v>3499</v>
      </c>
      <c r="B3414" s="9" t="s">
        <v>3498</v>
      </c>
      <c r="C3414" s="3" t="s">
        <v>7609</v>
      </c>
      <c r="D3414" s="5">
        <v>2000</v>
      </c>
      <c r="E3414" s="7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8269</v>
      </c>
      <c r="O3414">
        <f t="shared" si="216"/>
        <v>106</v>
      </c>
      <c r="P3414" s="11">
        <f t="shared" si="215"/>
        <v>60.29</v>
      </c>
      <c r="Q3414" s="13" t="s">
        <v>8315</v>
      </c>
      <c r="R3414" t="s">
        <v>8356</v>
      </c>
      <c r="S3414" s="17">
        <f t="shared" si="217"/>
        <v>42132.036168981482</v>
      </c>
      <c r="T3414" s="17">
        <f t="shared" si="218"/>
        <v>42186.290972222225</v>
      </c>
    </row>
    <row r="3415" spans="1:20" ht="48" hidden="1" x14ac:dyDescent="0.2">
      <c r="A3415">
        <v>3500</v>
      </c>
      <c r="B3415" s="9" t="s">
        <v>3499</v>
      </c>
      <c r="C3415" s="3" t="s">
        <v>7610</v>
      </c>
      <c r="D3415" s="5">
        <v>1000</v>
      </c>
      <c r="E3415" s="7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8269</v>
      </c>
      <c r="O3415">
        <f t="shared" si="216"/>
        <v>106</v>
      </c>
      <c r="P3415" s="11">
        <f t="shared" si="215"/>
        <v>25.31</v>
      </c>
      <c r="Q3415" s="13" t="s">
        <v>8315</v>
      </c>
      <c r="R3415" t="s">
        <v>8356</v>
      </c>
      <c r="S3415" s="17">
        <f t="shared" si="217"/>
        <v>42419.91942129629</v>
      </c>
      <c r="T3415" s="17">
        <f t="shared" si="218"/>
        <v>42436.207638888889</v>
      </c>
    </row>
    <row r="3416" spans="1:20" ht="48" hidden="1" x14ac:dyDescent="0.2">
      <c r="A3416">
        <v>3501</v>
      </c>
      <c r="B3416" s="9" t="s">
        <v>3500</v>
      </c>
      <c r="C3416" s="3" t="s">
        <v>7611</v>
      </c>
      <c r="D3416" s="5">
        <v>1500</v>
      </c>
      <c r="E3416" s="7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8269</v>
      </c>
      <c r="O3416">
        <f t="shared" si="216"/>
        <v>101</v>
      </c>
      <c r="P3416" s="11">
        <f t="shared" si="215"/>
        <v>35.950000000000003</v>
      </c>
      <c r="Q3416" s="13" t="s">
        <v>8315</v>
      </c>
      <c r="R3416" t="s">
        <v>8356</v>
      </c>
      <c r="S3416" s="17">
        <f t="shared" si="217"/>
        <v>42233.763831018514</v>
      </c>
      <c r="T3416" s="17">
        <f t="shared" si="218"/>
        <v>42258.763831018514</v>
      </c>
    </row>
    <row r="3417" spans="1:20" ht="48" hidden="1" x14ac:dyDescent="0.2">
      <c r="A3417">
        <v>3502</v>
      </c>
      <c r="B3417" s="9" t="s">
        <v>3501</v>
      </c>
      <c r="C3417" s="3" t="s">
        <v>7612</v>
      </c>
      <c r="D3417" s="5">
        <v>4000</v>
      </c>
      <c r="E3417" s="7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8269</v>
      </c>
      <c r="O3417">
        <f t="shared" si="216"/>
        <v>105</v>
      </c>
      <c r="P3417" s="11">
        <f t="shared" si="215"/>
        <v>136</v>
      </c>
      <c r="Q3417" s="13" t="s">
        <v>8315</v>
      </c>
      <c r="R3417" t="s">
        <v>8356</v>
      </c>
      <c r="S3417" s="17">
        <f t="shared" si="217"/>
        <v>42430.839398148149</v>
      </c>
      <c r="T3417" s="17">
        <f t="shared" si="218"/>
        <v>42445.165972222225</v>
      </c>
    </row>
    <row r="3418" spans="1:20" ht="48" hidden="1" x14ac:dyDescent="0.2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16"/>
        <v>108</v>
      </c>
      <c r="P3418" s="11">
        <f t="shared" si="215"/>
        <v>70.760000000000005</v>
      </c>
      <c r="Q3418" s="13" t="s">
        <v>8315</v>
      </c>
      <c r="R3418" t="s">
        <v>8356</v>
      </c>
      <c r="S3418" s="17">
        <f t="shared" si="217"/>
        <v>42545.478333333333</v>
      </c>
      <c r="T3418" s="17">
        <f t="shared" si="218"/>
        <v>42575.478333333333</v>
      </c>
    </row>
    <row r="3419" spans="1:20" ht="48" hidden="1" x14ac:dyDescent="0.2">
      <c r="A3419">
        <v>3504</v>
      </c>
      <c r="B3419" s="9" t="s">
        <v>3503</v>
      </c>
      <c r="C3419" s="3" t="s">
        <v>7614</v>
      </c>
      <c r="D3419" s="5">
        <v>1000</v>
      </c>
      <c r="E3419" s="7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8269</v>
      </c>
      <c r="O3419">
        <f t="shared" si="216"/>
        <v>100</v>
      </c>
      <c r="P3419" s="11">
        <f t="shared" si="215"/>
        <v>125</v>
      </c>
      <c r="Q3419" s="13" t="s">
        <v>8315</v>
      </c>
      <c r="R3419" t="s">
        <v>8356</v>
      </c>
      <c r="S3419" s="17">
        <f t="shared" si="217"/>
        <v>42297.748738425929</v>
      </c>
      <c r="T3419" s="17">
        <f t="shared" si="218"/>
        <v>42327.790405092594</v>
      </c>
    </row>
    <row r="3420" spans="1:20" ht="96" hidden="1" x14ac:dyDescent="0.2">
      <c r="A3420">
        <v>3505</v>
      </c>
      <c r="B3420" s="9" t="s">
        <v>3504</v>
      </c>
      <c r="C3420" s="3" t="s">
        <v>7615</v>
      </c>
      <c r="D3420" s="5">
        <v>2500</v>
      </c>
      <c r="E3420" s="7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8269</v>
      </c>
      <c r="O3420">
        <f t="shared" si="216"/>
        <v>104</v>
      </c>
      <c r="P3420" s="11">
        <f t="shared" si="215"/>
        <v>66.510000000000005</v>
      </c>
      <c r="Q3420" s="13" t="s">
        <v>8315</v>
      </c>
      <c r="R3420" t="s">
        <v>8356</v>
      </c>
      <c r="S3420" s="17">
        <f t="shared" si="217"/>
        <v>41760.935706018521</v>
      </c>
      <c r="T3420" s="17">
        <f t="shared" si="218"/>
        <v>41772.166666666664</v>
      </c>
    </row>
    <row r="3421" spans="1:20" ht="48" hidden="1" x14ac:dyDescent="0.2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16"/>
        <v>102</v>
      </c>
      <c r="P3421" s="11">
        <f t="shared" si="215"/>
        <v>105</v>
      </c>
      <c r="Q3421" s="13" t="s">
        <v>8315</v>
      </c>
      <c r="R3421" t="s">
        <v>8356</v>
      </c>
      <c r="S3421" s="17">
        <f t="shared" si="217"/>
        <v>41829.734259259261</v>
      </c>
      <c r="T3421" s="17">
        <f t="shared" si="218"/>
        <v>41874.734259259261</v>
      </c>
    </row>
    <row r="3422" spans="1:20" ht="32" hidden="1" x14ac:dyDescent="0.2">
      <c r="A3422">
        <v>3507</v>
      </c>
      <c r="B3422" s="9" t="s">
        <v>3506</v>
      </c>
      <c r="C3422" s="3" t="s">
        <v>7617</v>
      </c>
      <c r="D3422" s="5">
        <v>10000</v>
      </c>
      <c r="E3422" s="7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8269</v>
      </c>
      <c r="O3422">
        <f t="shared" si="216"/>
        <v>104</v>
      </c>
      <c r="P3422" s="11">
        <f t="shared" si="215"/>
        <v>145</v>
      </c>
      <c r="Q3422" s="13" t="s">
        <v>8315</v>
      </c>
      <c r="R3422" t="s">
        <v>8356</v>
      </c>
      <c r="S3422" s="17">
        <f t="shared" si="217"/>
        <v>42491.92288194444</v>
      </c>
      <c r="T3422" s="17">
        <f t="shared" si="218"/>
        <v>42521.92288194444</v>
      </c>
    </row>
    <row r="3423" spans="1:20" ht="48" hidden="1" x14ac:dyDescent="0.2">
      <c r="A3423">
        <v>3508</v>
      </c>
      <c r="B3423" s="9" t="s">
        <v>3507</v>
      </c>
      <c r="C3423" s="3" t="s">
        <v>7618</v>
      </c>
      <c r="D3423" s="5">
        <v>100</v>
      </c>
      <c r="E3423" s="7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8269</v>
      </c>
      <c r="O3423">
        <f t="shared" si="216"/>
        <v>180</v>
      </c>
      <c r="P3423" s="11">
        <f t="shared" ref="P3423:P3486" si="219">IFERROR(ROUND(E3423/L3423,2),0)</f>
        <v>12</v>
      </c>
      <c r="Q3423" s="13" t="s">
        <v>8315</v>
      </c>
      <c r="R3423" t="s">
        <v>8356</v>
      </c>
      <c r="S3423" s="17">
        <f t="shared" si="217"/>
        <v>42477.729780092588</v>
      </c>
      <c r="T3423" s="17">
        <f t="shared" si="218"/>
        <v>42500.875</v>
      </c>
    </row>
    <row r="3424" spans="1:20" ht="48" hidden="1" x14ac:dyDescent="0.2">
      <c r="A3424">
        <v>3509</v>
      </c>
      <c r="B3424" s="9" t="s">
        <v>3508</v>
      </c>
      <c r="C3424" s="3" t="s">
        <v>7619</v>
      </c>
      <c r="D3424" s="5">
        <v>3000</v>
      </c>
      <c r="E3424" s="7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8269</v>
      </c>
      <c r="O3424">
        <f t="shared" si="216"/>
        <v>106</v>
      </c>
      <c r="P3424" s="11">
        <f t="shared" si="219"/>
        <v>96.67</v>
      </c>
      <c r="Q3424" s="13" t="s">
        <v>8315</v>
      </c>
      <c r="R3424" t="s">
        <v>8356</v>
      </c>
      <c r="S3424" s="17">
        <f t="shared" si="217"/>
        <v>41950.859560185185</v>
      </c>
      <c r="T3424" s="17">
        <f t="shared" si="218"/>
        <v>41964.204861111109</v>
      </c>
    </row>
    <row r="3425" spans="1:20" ht="48" hidden="1" x14ac:dyDescent="0.2">
      <c r="A3425">
        <v>3510</v>
      </c>
      <c r="B3425" s="9" t="s">
        <v>3509</v>
      </c>
      <c r="C3425" s="3" t="s">
        <v>7620</v>
      </c>
      <c r="D3425" s="5">
        <v>900</v>
      </c>
      <c r="E3425" s="7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8269</v>
      </c>
      <c r="O3425">
        <f t="shared" si="216"/>
        <v>101</v>
      </c>
      <c r="P3425" s="11">
        <f t="shared" si="219"/>
        <v>60.33</v>
      </c>
      <c r="Q3425" s="13" t="s">
        <v>8315</v>
      </c>
      <c r="R3425" t="s">
        <v>8356</v>
      </c>
      <c r="S3425" s="17">
        <f t="shared" si="217"/>
        <v>41802.62090277778</v>
      </c>
      <c r="T3425" s="17">
        <f t="shared" si="218"/>
        <v>41822.62090277778</v>
      </c>
    </row>
    <row r="3426" spans="1:20" ht="48" hidden="1" x14ac:dyDescent="0.2">
      <c r="A3426">
        <v>3511</v>
      </c>
      <c r="B3426" s="9" t="s">
        <v>3510</v>
      </c>
      <c r="C3426" s="3" t="s">
        <v>7621</v>
      </c>
      <c r="D3426" s="5">
        <v>1500</v>
      </c>
      <c r="E3426" s="7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8269</v>
      </c>
      <c r="O3426">
        <f t="shared" si="216"/>
        <v>101</v>
      </c>
      <c r="P3426" s="11">
        <f t="shared" si="219"/>
        <v>79.89</v>
      </c>
      <c r="Q3426" s="13" t="s">
        <v>8315</v>
      </c>
      <c r="R3426" t="s">
        <v>8356</v>
      </c>
      <c r="S3426" s="17">
        <f t="shared" si="217"/>
        <v>41927.873784722222</v>
      </c>
      <c r="T3426" s="17">
        <f t="shared" si="218"/>
        <v>41950.770833333336</v>
      </c>
    </row>
    <row r="3427" spans="1:20" ht="48" hidden="1" x14ac:dyDescent="0.2">
      <c r="A3427">
        <v>3512</v>
      </c>
      <c r="B3427" s="9" t="s">
        <v>3511</v>
      </c>
      <c r="C3427" s="3" t="s">
        <v>7622</v>
      </c>
      <c r="D3427" s="5">
        <v>1000</v>
      </c>
      <c r="E3427" s="7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8269</v>
      </c>
      <c r="O3427">
        <f t="shared" si="216"/>
        <v>100</v>
      </c>
      <c r="P3427" s="11">
        <f t="shared" si="219"/>
        <v>58.82</v>
      </c>
      <c r="Q3427" s="13" t="s">
        <v>8315</v>
      </c>
      <c r="R3427" t="s">
        <v>8356</v>
      </c>
      <c r="S3427" s="17">
        <f t="shared" si="217"/>
        <v>42057.536944444444</v>
      </c>
      <c r="T3427" s="17">
        <f t="shared" si="218"/>
        <v>42117.49527777778</v>
      </c>
    </row>
    <row r="3428" spans="1:20" ht="48" hidden="1" x14ac:dyDescent="0.2">
      <c r="A3428">
        <v>3513</v>
      </c>
      <c r="B3428" s="9" t="s">
        <v>3512</v>
      </c>
      <c r="C3428" s="3" t="s">
        <v>7623</v>
      </c>
      <c r="D3428" s="5">
        <v>2800</v>
      </c>
      <c r="E3428" s="7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8269</v>
      </c>
      <c r="O3428">
        <f t="shared" si="216"/>
        <v>118</v>
      </c>
      <c r="P3428" s="11">
        <f t="shared" si="219"/>
        <v>75.34</v>
      </c>
      <c r="Q3428" s="13" t="s">
        <v>8315</v>
      </c>
      <c r="R3428" t="s">
        <v>8356</v>
      </c>
      <c r="S3428" s="17">
        <f t="shared" si="217"/>
        <v>41781.096203703702</v>
      </c>
      <c r="T3428" s="17">
        <f t="shared" si="218"/>
        <v>41794.207638888889</v>
      </c>
    </row>
    <row r="3429" spans="1:20" ht="48" hidden="1" x14ac:dyDescent="0.2">
      <c r="A3429">
        <v>3514</v>
      </c>
      <c r="B3429" s="9" t="s">
        <v>3513</v>
      </c>
      <c r="C3429" s="3" t="s">
        <v>7624</v>
      </c>
      <c r="D3429" s="5">
        <v>500</v>
      </c>
      <c r="E3429" s="7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8269</v>
      </c>
      <c r="O3429">
        <f t="shared" si="216"/>
        <v>110</v>
      </c>
      <c r="P3429" s="11">
        <f t="shared" si="219"/>
        <v>55</v>
      </c>
      <c r="Q3429" s="13" t="s">
        <v>8315</v>
      </c>
      <c r="R3429" t="s">
        <v>8356</v>
      </c>
      <c r="S3429" s="17">
        <f t="shared" si="217"/>
        <v>42020.846666666665</v>
      </c>
      <c r="T3429" s="17">
        <f t="shared" si="218"/>
        <v>42037.207638888889</v>
      </c>
    </row>
    <row r="3430" spans="1:20" ht="48" hidden="1" x14ac:dyDescent="0.2">
      <c r="A3430">
        <v>3515</v>
      </c>
      <c r="B3430" s="9" t="s">
        <v>3514</v>
      </c>
      <c r="C3430" s="3" t="s">
        <v>7625</v>
      </c>
      <c r="D3430" s="5">
        <v>3000</v>
      </c>
      <c r="E3430" s="7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8269</v>
      </c>
      <c r="O3430">
        <f t="shared" si="216"/>
        <v>103</v>
      </c>
      <c r="P3430" s="11">
        <f t="shared" si="219"/>
        <v>66.959999999999994</v>
      </c>
      <c r="Q3430" s="13" t="s">
        <v>8315</v>
      </c>
      <c r="R3430" t="s">
        <v>8356</v>
      </c>
      <c r="S3430" s="17">
        <f t="shared" si="217"/>
        <v>42125.772812499999</v>
      </c>
      <c r="T3430" s="17">
        <f t="shared" si="218"/>
        <v>42155.772812499999</v>
      </c>
    </row>
    <row r="3431" spans="1:20" ht="48" hidden="1" x14ac:dyDescent="0.2">
      <c r="A3431">
        <v>3516</v>
      </c>
      <c r="B3431" s="9" t="s">
        <v>3515</v>
      </c>
      <c r="C3431" s="3" t="s">
        <v>7626</v>
      </c>
      <c r="D3431" s="5">
        <v>2500</v>
      </c>
      <c r="E3431" s="7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8269</v>
      </c>
      <c r="O3431">
        <f t="shared" si="216"/>
        <v>100</v>
      </c>
      <c r="P3431" s="11">
        <f t="shared" si="219"/>
        <v>227.27</v>
      </c>
      <c r="Q3431" s="13" t="s">
        <v>8315</v>
      </c>
      <c r="R3431" t="s">
        <v>8356</v>
      </c>
      <c r="S3431" s="17">
        <f t="shared" si="217"/>
        <v>41856.010069444441</v>
      </c>
      <c r="T3431" s="17">
        <f t="shared" si="218"/>
        <v>41890.125</v>
      </c>
    </row>
    <row r="3432" spans="1:20" ht="48" hidden="1" x14ac:dyDescent="0.2">
      <c r="A3432">
        <v>3517</v>
      </c>
      <c r="B3432" s="9" t="s">
        <v>3516</v>
      </c>
      <c r="C3432" s="3" t="s">
        <v>7627</v>
      </c>
      <c r="D3432" s="5">
        <v>4000</v>
      </c>
      <c r="E3432" s="7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8269</v>
      </c>
      <c r="O3432">
        <f t="shared" si="216"/>
        <v>100</v>
      </c>
      <c r="P3432" s="11">
        <f t="shared" si="219"/>
        <v>307.69</v>
      </c>
      <c r="Q3432" s="13" t="s">
        <v>8315</v>
      </c>
      <c r="R3432" t="s">
        <v>8356</v>
      </c>
      <c r="S3432" s="17">
        <f t="shared" si="217"/>
        <v>41794.817523148151</v>
      </c>
      <c r="T3432" s="17">
        <f t="shared" si="218"/>
        <v>41824.458333333336</v>
      </c>
    </row>
    <row r="3433" spans="1:20" ht="48" hidden="1" x14ac:dyDescent="0.2">
      <c r="A3433">
        <v>3518</v>
      </c>
      <c r="B3433" s="9" t="s">
        <v>3517</v>
      </c>
      <c r="C3433" s="3" t="s">
        <v>7628</v>
      </c>
      <c r="D3433" s="5">
        <v>1500</v>
      </c>
      <c r="E3433" s="7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8269</v>
      </c>
      <c r="O3433">
        <f t="shared" si="216"/>
        <v>110</v>
      </c>
      <c r="P3433" s="11">
        <f t="shared" si="219"/>
        <v>50.02</v>
      </c>
      <c r="Q3433" s="13" t="s">
        <v>8315</v>
      </c>
      <c r="R3433" t="s">
        <v>8356</v>
      </c>
      <c r="S3433" s="17">
        <f t="shared" si="217"/>
        <v>41893.783553240741</v>
      </c>
      <c r="T3433" s="17">
        <f t="shared" si="218"/>
        <v>41914.597916666666</v>
      </c>
    </row>
    <row r="3434" spans="1:20" ht="48" hidden="1" x14ac:dyDescent="0.2">
      <c r="A3434">
        <v>3519</v>
      </c>
      <c r="B3434" s="9" t="s">
        <v>3518</v>
      </c>
      <c r="C3434" s="3" t="s">
        <v>7629</v>
      </c>
      <c r="D3434" s="5">
        <v>2000</v>
      </c>
      <c r="E3434" s="7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8269</v>
      </c>
      <c r="O3434">
        <f t="shared" si="216"/>
        <v>101</v>
      </c>
      <c r="P3434" s="11">
        <f t="shared" si="219"/>
        <v>72.39</v>
      </c>
      <c r="Q3434" s="13" t="s">
        <v>8315</v>
      </c>
      <c r="R3434" t="s">
        <v>8356</v>
      </c>
      <c r="S3434" s="17">
        <f t="shared" si="217"/>
        <v>42037.598958333328</v>
      </c>
      <c r="T3434" s="17">
        <f t="shared" si="218"/>
        <v>42067.598958333328</v>
      </c>
    </row>
    <row r="3435" spans="1:20" ht="32" hidden="1" x14ac:dyDescent="0.2">
      <c r="A3435">
        <v>3520</v>
      </c>
      <c r="B3435" s="9" t="s">
        <v>3519</v>
      </c>
      <c r="C3435" s="3" t="s">
        <v>7630</v>
      </c>
      <c r="D3435" s="5">
        <v>2000</v>
      </c>
      <c r="E3435" s="7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8269</v>
      </c>
      <c r="O3435">
        <f t="shared" si="216"/>
        <v>101</v>
      </c>
      <c r="P3435" s="11">
        <f t="shared" si="219"/>
        <v>95.95</v>
      </c>
      <c r="Q3435" s="13" t="s">
        <v>8315</v>
      </c>
      <c r="R3435" t="s">
        <v>8356</v>
      </c>
      <c r="S3435" s="17">
        <f t="shared" si="217"/>
        <v>42227.824212962965</v>
      </c>
      <c r="T3435" s="17">
        <f t="shared" si="218"/>
        <v>42253.57430555555</v>
      </c>
    </row>
    <row r="3436" spans="1:20" ht="48" hidden="1" x14ac:dyDescent="0.2">
      <c r="A3436">
        <v>3521</v>
      </c>
      <c r="B3436" s="9" t="s">
        <v>3520</v>
      </c>
      <c r="C3436" s="3" t="s">
        <v>7631</v>
      </c>
      <c r="D3436" s="5">
        <v>350</v>
      </c>
      <c r="E3436" s="7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8269</v>
      </c>
      <c r="O3436">
        <f t="shared" si="216"/>
        <v>169</v>
      </c>
      <c r="P3436" s="11">
        <f t="shared" si="219"/>
        <v>45.62</v>
      </c>
      <c r="Q3436" s="13" t="s">
        <v>8315</v>
      </c>
      <c r="R3436" t="s">
        <v>8356</v>
      </c>
      <c r="S3436" s="17">
        <f t="shared" si="217"/>
        <v>41881.361342592594</v>
      </c>
      <c r="T3436" s="17">
        <f t="shared" si="218"/>
        <v>41911.361342592594</v>
      </c>
    </row>
    <row r="3437" spans="1:20" ht="48" hidden="1" x14ac:dyDescent="0.2">
      <c r="A3437">
        <v>3522</v>
      </c>
      <c r="B3437" s="9" t="s">
        <v>3521</v>
      </c>
      <c r="C3437" s="3" t="s">
        <v>7632</v>
      </c>
      <c r="D3437" s="5">
        <v>1395</v>
      </c>
      <c r="E3437" s="7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8269</v>
      </c>
      <c r="O3437">
        <f t="shared" si="216"/>
        <v>100</v>
      </c>
      <c r="P3437" s="11">
        <f t="shared" si="219"/>
        <v>41.03</v>
      </c>
      <c r="Q3437" s="13" t="s">
        <v>8315</v>
      </c>
      <c r="R3437" t="s">
        <v>8356</v>
      </c>
      <c r="S3437" s="17">
        <f t="shared" si="217"/>
        <v>42234.789884259255</v>
      </c>
      <c r="T3437" s="17">
        <f t="shared" si="218"/>
        <v>42262.420833333337</v>
      </c>
    </row>
    <row r="3438" spans="1:20" ht="48" hidden="1" x14ac:dyDescent="0.2">
      <c r="A3438">
        <v>3523</v>
      </c>
      <c r="B3438" s="9" t="s">
        <v>3522</v>
      </c>
      <c r="C3438" s="3" t="s">
        <v>7633</v>
      </c>
      <c r="D3438" s="5">
        <v>4000</v>
      </c>
      <c r="E3438" s="7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16"/>
        <v>114</v>
      </c>
      <c r="P3438" s="11">
        <f t="shared" si="219"/>
        <v>56.83</v>
      </c>
      <c r="Q3438" s="13" t="s">
        <v>8315</v>
      </c>
      <c r="R3438" t="s">
        <v>8356</v>
      </c>
      <c r="S3438" s="17">
        <f t="shared" si="217"/>
        <v>42581.397546296299</v>
      </c>
      <c r="T3438" s="17">
        <f t="shared" si="218"/>
        <v>42638.958333333328</v>
      </c>
    </row>
    <row r="3439" spans="1:20" ht="48" hidden="1" x14ac:dyDescent="0.2">
      <c r="A3439">
        <v>3524</v>
      </c>
      <c r="B3439" s="9" t="s">
        <v>3523</v>
      </c>
      <c r="C3439" s="3" t="s">
        <v>7634</v>
      </c>
      <c r="D3439" s="5">
        <v>10000</v>
      </c>
      <c r="E3439" s="7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8269</v>
      </c>
      <c r="O3439">
        <f t="shared" si="216"/>
        <v>102</v>
      </c>
      <c r="P3439" s="11">
        <f t="shared" si="219"/>
        <v>137.24</v>
      </c>
      <c r="Q3439" s="13" t="s">
        <v>8315</v>
      </c>
      <c r="R3439" t="s">
        <v>8356</v>
      </c>
      <c r="S3439" s="17">
        <f t="shared" si="217"/>
        <v>41880.76357638889</v>
      </c>
      <c r="T3439" s="17">
        <f t="shared" si="218"/>
        <v>41895.166666666664</v>
      </c>
    </row>
    <row r="3440" spans="1:20" ht="48" hidden="1" x14ac:dyDescent="0.2">
      <c r="A3440">
        <v>3525</v>
      </c>
      <c r="B3440" s="9" t="s">
        <v>3524</v>
      </c>
      <c r="C3440" s="3" t="s">
        <v>7635</v>
      </c>
      <c r="D3440" s="5">
        <v>500</v>
      </c>
      <c r="E3440" s="7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8269</v>
      </c>
      <c r="O3440">
        <f t="shared" si="216"/>
        <v>106</v>
      </c>
      <c r="P3440" s="11">
        <f t="shared" si="219"/>
        <v>75.709999999999994</v>
      </c>
      <c r="Q3440" s="13" t="s">
        <v>8315</v>
      </c>
      <c r="R3440" t="s">
        <v>8356</v>
      </c>
      <c r="S3440" s="17">
        <f t="shared" si="217"/>
        <v>42214.6956712963</v>
      </c>
      <c r="T3440" s="17">
        <f t="shared" si="218"/>
        <v>42225.666666666672</v>
      </c>
    </row>
    <row r="3441" spans="1:20" ht="48" hidden="1" x14ac:dyDescent="0.2">
      <c r="A3441">
        <v>3526</v>
      </c>
      <c r="B3441" s="9" t="s">
        <v>3525</v>
      </c>
      <c r="C3441" s="3" t="s">
        <v>7636</v>
      </c>
      <c r="D3441" s="5">
        <v>3300</v>
      </c>
      <c r="E3441" s="7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8269</v>
      </c>
      <c r="O3441">
        <f t="shared" si="216"/>
        <v>102</v>
      </c>
      <c r="P3441" s="11">
        <f t="shared" si="219"/>
        <v>99</v>
      </c>
      <c r="Q3441" s="13" t="s">
        <v>8315</v>
      </c>
      <c r="R3441" t="s">
        <v>8356</v>
      </c>
      <c r="S3441" s="17">
        <f t="shared" si="217"/>
        <v>42460.335312499999</v>
      </c>
      <c r="T3441" s="17">
        <f t="shared" si="218"/>
        <v>42488.249305555553</v>
      </c>
    </row>
    <row r="3442" spans="1:20" ht="48" hidden="1" x14ac:dyDescent="0.2">
      <c r="A3442">
        <v>3527</v>
      </c>
      <c r="B3442" s="9" t="s">
        <v>3526</v>
      </c>
      <c r="C3442" s="3" t="s">
        <v>7637</v>
      </c>
      <c r="D3442" s="5">
        <v>6000</v>
      </c>
      <c r="E3442" s="7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8269</v>
      </c>
      <c r="O3442">
        <f t="shared" si="216"/>
        <v>117</v>
      </c>
      <c r="P3442" s="11">
        <f t="shared" si="219"/>
        <v>81.569999999999993</v>
      </c>
      <c r="Q3442" s="13" t="s">
        <v>8315</v>
      </c>
      <c r="R3442" t="s">
        <v>8356</v>
      </c>
      <c r="S3442" s="17">
        <f t="shared" si="217"/>
        <v>42167.023206018523</v>
      </c>
      <c r="T3442" s="17">
        <f t="shared" si="218"/>
        <v>42196.165972222225</v>
      </c>
    </row>
    <row r="3443" spans="1:20" ht="48" hidden="1" x14ac:dyDescent="0.2">
      <c r="A3443">
        <v>3528</v>
      </c>
      <c r="B3443" s="9" t="s">
        <v>3527</v>
      </c>
      <c r="C3443" s="3" t="s">
        <v>7638</v>
      </c>
      <c r="D3443" s="5">
        <v>1650</v>
      </c>
      <c r="E3443" s="7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8269</v>
      </c>
      <c r="O3443">
        <f t="shared" si="216"/>
        <v>101</v>
      </c>
      <c r="P3443" s="11">
        <f t="shared" si="219"/>
        <v>45.11</v>
      </c>
      <c r="Q3443" s="13" t="s">
        <v>8315</v>
      </c>
      <c r="R3443" t="s">
        <v>8356</v>
      </c>
      <c r="S3443" s="17">
        <f t="shared" si="217"/>
        <v>42733.50136574074</v>
      </c>
      <c r="T3443" s="17">
        <f t="shared" si="218"/>
        <v>42753.50136574074</v>
      </c>
    </row>
    <row r="3444" spans="1:20" ht="48" hidden="1" x14ac:dyDescent="0.2">
      <c r="A3444">
        <v>3529</v>
      </c>
      <c r="B3444" s="9" t="s">
        <v>3528</v>
      </c>
      <c r="C3444" s="3" t="s">
        <v>7639</v>
      </c>
      <c r="D3444" s="5">
        <v>500</v>
      </c>
      <c r="E3444" s="7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8269</v>
      </c>
      <c r="O3444">
        <f t="shared" si="216"/>
        <v>132</v>
      </c>
      <c r="P3444" s="11">
        <f t="shared" si="219"/>
        <v>36.67</v>
      </c>
      <c r="Q3444" s="13" t="s">
        <v>8315</v>
      </c>
      <c r="R3444" t="s">
        <v>8356</v>
      </c>
      <c r="S3444" s="17">
        <f t="shared" si="217"/>
        <v>42177.761782407411</v>
      </c>
      <c r="T3444" s="17">
        <f t="shared" si="218"/>
        <v>42198.041666666672</v>
      </c>
    </row>
    <row r="3445" spans="1:20" ht="48" hidden="1" x14ac:dyDescent="0.2">
      <c r="A3445">
        <v>3530</v>
      </c>
      <c r="B3445" s="9" t="s">
        <v>3529</v>
      </c>
      <c r="C3445" s="3" t="s">
        <v>7640</v>
      </c>
      <c r="D3445" s="5">
        <v>2750</v>
      </c>
      <c r="E3445" s="7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8269</v>
      </c>
      <c r="O3445">
        <f t="shared" si="216"/>
        <v>100</v>
      </c>
      <c r="P3445" s="11">
        <f t="shared" si="219"/>
        <v>125</v>
      </c>
      <c r="Q3445" s="13" t="s">
        <v>8315</v>
      </c>
      <c r="R3445" t="s">
        <v>8356</v>
      </c>
      <c r="S3445" s="17">
        <f t="shared" si="217"/>
        <v>42442.623344907406</v>
      </c>
      <c r="T3445" s="17">
        <f t="shared" si="218"/>
        <v>42470.833333333328</v>
      </c>
    </row>
    <row r="3446" spans="1:20" ht="16" hidden="1" x14ac:dyDescent="0.2">
      <c r="A3446">
        <v>3531</v>
      </c>
      <c r="B3446" s="9" t="s">
        <v>3530</v>
      </c>
      <c r="C3446" s="3" t="s">
        <v>7641</v>
      </c>
      <c r="D3446" s="5">
        <v>1000</v>
      </c>
      <c r="E3446" s="7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8269</v>
      </c>
      <c r="O3446">
        <f t="shared" si="216"/>
        <v>128</v>
      </c>
      <c r="P3446" s="11">
        <f t="shared" si="219"/>
        <v>49.23</v>
      </c>
      <c r="Q3446" s="13" t="s">
        <v>8315</v>
      </c>
      <c r="R3446" t="s">
        <v>8356</v>
      </c>
      <c r="S3446" s="17">
        <f t="shared" si="217"/>
        <v>42521.654328703706</v>
      </c>
      <c r="T3446" s="17">
        <f t="shared" si="218"/>
        <v>42551.654328703706</v>
      </c>
    </row>
    <row r="3447" spans="1:20" ht="48" hidden="1" x14ac:dyDescent="0.2">
      <c r="A3447">
        <v>3532</v>
      </c>
      <c r="B3447" s="9" t="s">
        <v>3531</v>
      </c>
      <c r="C3447" s="3" t="s">
        <v>7642</v>
      </c>
      <c r="D3447" s="5">
        <v>960</v>
      </c>
      <c r="E3447" s="7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>
        <f t="shared" si="216"/>
        <v>119</v>
      </c>
      <c r="P3447" s="11">
        <f t="shared" si="219"/>
        <v>42.3</v>
      </c>
      <c r="Q3447" s="13" t="s">
        <v>8315</v>
      </c>
      <c r="R3447" t="s">
        <v>8356</v>
      </c>
      <c r="S3447" s="17">
        <f t="shared" si="217"/>
        <v>41884.599849537037</v>
      </c>
      <c r="T3447" s="17">
        <f t="shared" si="218"/>
        <v>41900.165972222225</v>
      </c>
    </row>
    <row r="3448" spans="1:20" ht="48" hidden="1" x14ac:dyDescent="0.2">
      <c r="A3448">
        <v>3533</v>
      </c>
      <c r="B3448" s="9" t="s">
        <v>3532</v>
      </c>
      <c r="C3448" s="3" t="s">
        <v>7643</v>
      </c>
      <c r="D3448" s="5">
        <v>500</v>
      </c>
      <c r="E3448" s="7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8269</v>
      </c>
      <c r="O3448">
        <f t="shared" si="216"/>
        <v>126</v>
      </c>
      <c r="P3448" s="11">
        <f t="shared" si="219"/>
        <v>78.88</v>
      </c>
      <c r="Q3448" s="13" t="s">
        <v>8315</v>
      </c>
      <c r="R3448" t="s">
        <v>8356</v>
      </c>
      <c r="S3448" s="17">
        <f t="shared" si="217"/>
        <v>42289.761192129634</v>
      </c>
      <c r="T3448" s="17">
        <f t="shared" si="218"/>
        <v>42319.802858796291</v>
      </c>
    </row>
    <row r="3449" spans="1:20" ht="32" hidden="1" x14ac:dyDescent="0.2">
      <c r="A3449">
        <v>3534</v>
      </c>
      <c r="B3449" s="9" t="s">
        <v>3533</v>
      </c>
      <c r="C3449" s="3" t="s">
        <v>7644</v>
      </c>
      <c r="D3449" s="5">
        <v>5000</v>
      </c>
      <c r="E3449" s="7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8269</v>
      </c>
      <c r="O3449">
        <f t="shared" si="216"/>
        <v>156</v>
      </c>
      <c r="P3449" s="11">
        <f t="shared" si="219"/>
        <v>38.28</v>
      </c>
      <c r="Q3449" s="13" t="s">
        <v>8315</v>
      </c>
      <c r="R3449" t="s">
        <v>8356</v>
      </c>
      <c r="S3449" s="17">
        <f t="shared" si="217"/>
        <v>42243.6252662037</v>
      </c>
      <c r="T3449" s="17">
        <f t="shared" si="218"/>
        <v>42278.6252662037</v>
      </c>
    </row>
    <row r="3450" spans="1:20" ht="48" hidden="1" x14ac:dyDescent="0.2">
      <c r="A3450">
        <v>3535</v>
      </c>
      <c r="B3450" s="9" t="s">
        <v>3534</v>
      </c>
      <c r="C3450" s="3" t="s">
        <v>7645</v>
      </c>
      <c r="D3450" s="5">
        <v>2000</v>
      </c>
      <c r="E3450" s="7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8269</v>
      </c>
      <c r="O3450">
        <f t="shared" si="216"/>
        <v>103</v>
      </c>
      <c r="P3450" s="11">
        <f t="shared" si="219"/>
        <v>44.85</v>
      </c>
      <c r="Q3450" s="13" t="s">
        <v>8315</v>
      </c>
      <c r="R3450" t="s">
        <v>8356</v>
      </c>
      <c r="S3450" s="17">
        <f t="shared" si="217"/>
        <v>42248.640162037031</v>
      </c>
      <c r="T3450" s="17">
        <f t="shared" si="218"/>
        <v>42279.75</v>
      </c>
    </row>
    <row r="3451" spans="1:20" ht="48" hidden="1" x14ac:dyDescent="0.2">
      <c r="A3451">
        <v>3536</v>
      </c>
      <c r="B3451" s="9" t="s">
        <v>3535</v>
      </c>
      <c r="C3451" s="3" t="s">
        <v>7646</v>
      </c>
      <c r="D3451" s="5">
        <v>150</v>
      </c>
      <c r="E3451" s="7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8269</v>
      </c>
      <c r="O3451">
        <f t="shared" si="216"/>
        <v>153</v>
      </c>
      <c r="P3451" s="11">
        <f t="shared" si="219"/>
        <v>13.53</v>
      </c>
      <c r="Q3451" s="13" t="s">
        <v>8315</v>
      </c>
      <c r="R3451" t="s">
        <v>8356</v>
      </c>
      <c r="S3451" s="17">
        <f t="shared" si="217"/>
        <v>42328.727141203708</v>
      </c>
      <c r="T3451" s="17">
        <f t="shared" si="218"/>
        <v>42358.499305555553</v>
      </c>
    </row>
    <row r="3452" spans="1:20" ht="48" hidden="1" x14ac:dyDescent="0.2">
      <c r="A3452">
        <v>3537</v>
      </c>
      <c r="B3452" s="9" t="s">
        <v>3536</v>
      </c>
      <c r="C3452" s="3" t="s">
        <v>7647</v>
      </c>
      <c r="D3452" s="5">
        <v>675</v>
      </c>
      <c r="E3452" s="7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8269</v>
      </c>
      <c r="O3452">
        <f t="shared" si="216"/>
        <v>180</v>
      </c>
      <c r="P3452" s="11">
        <f t="shared" si="219"/>
        <v>43.5</v>
      </c>
      <c r="Q3452" s="13" t="s">
        <v>8315</v>
      </c>
      <c r="R3452" t="s">
        <v>8356</v>
      </c>
      <c r="S3452" s="17">
        <f t="shared" si="217"/>
        <v>41923.354351851849</v>
      </c>
      <c r="T3452" s="17">
        <f t="shared" si="218"/>
        <v>41960.332638888889</v>
      </c>
    </row>
    <row r="3453" spans="1:20" ht="48" hidden="1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6"/>
        <v>128</v>
      </c>
      <c r="P3453" s="11">
        <f t="shared" si="219"/>
        <v>30.95</v>
      </c>
      <c r="Q3453" s="13" t="s">
        <v>8315</v>
      </c>
      <c r="R3453" t="s">
        <v>8356</v>
      </c>
      <c r="S3453" s="17">
        <f t="shared" si="217"/>
        <v>42571.420601851853</v>
      </c>
      <c r="T3453" s="17">
        <f t="shared" si="218"/>
        <v>42599.420601851853</v>
      </c>
    </row>
    <row r="3454" spans="1:20" ht="48" hidden="1" x14ac:dyDescent="0.2">
      <c r="A3454">
        <v>3539</v>
      </c>
      <c r="B3454" s="9" t="s">
        <v>3538</v>
      </c>
      <c r="C3454" s="3" t="s">
        <v>7649</v>
      </c>
      <c r="D3454" s="5">
        <v>600</v>
      </c>
      <c r="E3454" s="7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8269</v>
      </c>
      <c r="O3454">
        <f t="shared" si="216"/>
        <v>120</v>
      </c>
      <c r="P3454" s="11">
        <f t="shared" si="219"/>
        <v>55.23</v>
      </c>
      <c r="Q3454" s="13" t="s">
        <v>8315</v>
      </c>
      <c r="R3454" t="s">
        <v>8356</v>
      </c>
      <c r="S3454" s="17">
        <f t="shared" si="217"/>
        <v>42600.756041666667</v>
      </c>
      <c r="T3454" s="17">
        <f t="shared" si="218"/>
        <v>42621.756041666667</v>
      </c>
    </row>
    <row r="3455" spans="1:20" ht="48" hidden="1" x14ac:dyDescent="0.2">
      <c r="A3455">
        <v>3540</v>
      </c>
      <c r="B3455" s="9" t="s">
        <v>3539</v>
      </c>
      <c r="C3455" s="3" t="s">
        <v>7650</v>
      </c>
      <c r="D3455" s="5">
        <v>300</v>
      </c>
      <c r="E3455" s="7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8269</v>
      </c>
      <c r="O3455">
        <f t="shared" si="216"/>
        <v>123</v>
      </c>
      <c r="P3455" s="11">
        <f t="shared" si="219"/>
        <v>46.13</v>
      </c>
      <c r="Q3455" s="13" t="s">
        <v>8315</v>
      </c>
      <c r="R3455" t="s">
        <v>8356</v>
      </c>
      <c r="S3455" s="17">
        <f t="shared" si="217"/>
        <v>42517.003368055557</v>
      </c>
      <c r="T3455" s="17">
        <f t="shared" si="218"/>
        <v>42547.003368055557</v>
      </c>
    </row>
    <row r="3456" spans="1:20" ht="48" hidden="1" x14ac:dyDescent="0.2">
      <c r="A3456">
        <v>3541</v>
      </c>
      <c r="B3456" s="9" t="s">
        <v>3540</v>
      </c>
      <c r="C3456" s="3" t="s">
        <v>7651</v>
      </c>
      <c r="D3456" s="5">
        <v>1200</v>
      </c>
      <c r="E3456" s="7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8269</v>
      </c>
      <c r="O3456">
        <f t="shared" si="216"/>
        <v>105</v>
      </c>
      <c r="P3456" s="11">
        <f t="shared" si="219"/>
        <v>39.380000000000003</v>
      </c>
      <c r="Q3456" s="13" t="s">
        <v>8315</v>
      </c>
      <c r="R3456" t="s">
        <v>8356</v>
      </c>
      <c r="S3456" s="17">
        <f t="shared" si="217"/>
        <v>42222.730034722219</v>
      </c>
      <c r="T3456" s="17">
        <f t="shared" si="218"/>
        <v>42247.730034722219</v>
      </c>
    </row>
    <row r="3457" spans="1:20" ht="48" hidden="1" x14ac:dyDescent="0.2">
      <c r="A3457">
        <v>3542</v>
      </c>
      <c r="B3457" s="9" t="s">
        <v>3541</v>
      </c>
      <c r="C3457" s="3" t="s">
        <v>7652</v>
      </c>
      <c r="D3457" s="5">
        <v>5500</v>
      </c>
      <c r="E3457" s="7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8269</v>
      </c>
      <c r="O3457">
        <f t="shared" si="216"/>
        <v>102</v>
      </c>
      <c r="P3457" s="11">
        <f t="shared" si="219"/>
        <v>66.150000000000006</v>
      </c>
      <c r="Q3457" s="13" t="s">
        <v>8315</v>
      </c>
      <c r="R3457" t="s">
        <v>8356</v>
      </c>
      <c r="S3457" s="17">
        <f t="shared" si="217"/>
        <v>41829.599791666667</v>
      </c>
      <c r="T3457" s="17">
        <f t="shared" si="218"/>
        <v>41889.599791666667</v>
      </c>
    </row>
    <row r="3458" spans="1:20" ht="48" hidden="1" x14ac:dyDescent="0.2">
      <c r="A3458">
        <v>3543</v>
      </c>
      <c r="B3458" s="9" t="s">
        <v>3542</v>
      </c>
      <c r="C3458" s="3" t="s">
        <v>7653</v>
      </c>
      <c r="D3458" s="5">
        <v>1500</v>
      </c>
      <c r="E3458" s="7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8269</v>
      </c>
      <c r="O3458">
        <f t="shared" ref="O3458:O3521" si="220">ROUND(E3458/D3458*100,0)</f>
        <v>105</v>
      </c>
      <c r="P3458" s="11">
        <f t="shared" si="219"/>
        <v>54.14</v>
      </c>
      <c r="Q3458" s="13" t="s">
        <v>8315</v>
      </c>
      <c r="R3458" t="s">
        <v>8356</v>
      </c>
      <c r="S3458" s="17">
        <f t="shared" si="217"/>
        <v>42150.755312499998</v>
      </c>
      <c r="T3458" s="17">
        <f t="shared" si="218"/>
        <v>42180.755312499998</v>
      </c>
    </row>
    <row r="3459" spans="1:20" ht="32" hidden="1" x14ac:dyDescent="0.2">
      <c r="A3459">
        <v>3544</v>
      </c>
      <c r="B3459" s="9" t="s">
        <v>3543</v>
      </c>
      <c r="C3459" s="3" t="s">
        <v>7654</v>
      </c>
      <c r="D3459" s="5">
        <v>2500</v>
      </c>
      <c r="E3459" s="7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8269</v>
      </c>
      <c r="O3459">
        <f t="shared" si="220"/>
        <v>100</v>
      </c>
      <c r="P3459" s="11">
        <f t="shared" si="219"/>
        <v>104.17</v>
      </c>
      <c r="Q3459" s="13" t="s">
        <v>8315</v>
      </c>
      <c r="R3459" t="s">
        <v>8356</v>
      </c>
      <c r="S3459" s="17">
        <f t="shared" ref="S3459:S3522" si="221">(((J3459/60)/60)/24)+DATE(1970,1,1)</f>
        <v>42040.831678240742</v>
      </c>
      <c r="T3459" s="17">
        <f t="shared" ref="T3459:T3522" si="222">(((I3459/60)/60)/24)+DATE(1970,1,1)</f>
        <v>42070.831678240742</v>
      </c>
    </row>
    <row r="3460" spans="1:20" ht="48" hidden="1" x14ac:dyDescent="0.2">
      <c r="A3460">
        <v>3545</v>
      </c>
      <c r="B3460" s="9" t="s">
        <v>3544</v>
      </c>
      <c r="C3460" s="3" t="s">
        <v>7655</v>
      </c>
      <c r="D3460" s="5">
        <v>250</v>
      </c>
      <c r="E3460" s="7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8269</v>
      </c>
      <c r="O3460">
        <f t="shared" si="220"/>
        <v>100</v>
      </c>
      <c r="P3460" s="11">
        <f t="shared" si="219"/>
        <v>31.38</v>
      </c>
      <c r="Q3460" s="13" t="s">
        <v>8315</v>
      </c>
      <c r="R3460" t="s">
        <v>8356</v>
      </c>
      <c r="S3460" s="17">
        <f t="shared" si="221"/>
        <v>42075.807395833333</v>
      </c>
      <c r="T3460" s="17">
        <f t="shared" si="222"/>
        <v>42105.807395833333</v>
      </c>
    </row>
    <row r="3461" spans="1:20" ht="48" hidden="1" x14ac:dyDescent="0.2">
      <c r="A3461">
        <v>3546</v>
      </c>
      <c r="B3461" s="9" t="s">
        <v>3545</v>
      </c>
      <c r="C3461" s="3" t="s">
        <v>7656</v>
      </c>
      <c r="D3461" s="5">
        <v>1100</v>
      </c>
      <c r="E3461" s="7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8269</v>
      </c>
      <c r="O3461">
        <f t="shared" si="220"/>
        <v>102</v>
      </c>
      <c r="P3461" s="11">
        <f t="shared" si="219"/>
        <v>59.21</v>
      </c>
      <c r="Q3461" s="13" t="s">
        <v>8315</v>
      </c>
      <c r="R3461" t="s">
        <v>8356</v>
      </c>
      <c r="S3461" s="17">
        <f t="shared" si="221"/>
        <v>42073.660694444443</v>
      </c>
      <c r="T3461" s="17">
        <f t="shared" si="222"/>
        <v>42095.165972222225</v>
      </c>
    </row>
    <row r="3462" spans="1:20" ht="48" hidden="1" x14ac:dyDescent="0.2">
      <c r="A3462">
        <v>3547</v>
      </c>
      <c r="B3462" s="9" t="s">
        <v>3546</v>
      </c>
      <c r="C3462" s="3" t="s">
        <v>7657</v>
      </c>
      <c r="D3462" s="5">
        <v>35000</v>
      </c>
      <c r="E3462" s="7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8269</v>
      </c>
      <c r="O3462">
        <f t="shared" si="220"/>
        <v>114</v>
      </c>
      <c r="P3462" s="11">
        <f t="shared" si="219"/>
        <v>119.18</v>
      </c>
      <c r="Q3462" s="13" t="s">
        <v>8315</v>
      </c>
      <c r="R3462" t="s">
        <v>8356</v>
      </c>
      <c r="S3462" s="17">
        <f t="shared" si="221"/>
        <v>42480.078715277778</v>
      </c>
      <c r="T3462" s="17">
        <f t="shared" si="222"/>
        <v>42504.165972222225</v>
      </c>
    </row>
    <row r="3463" spans="1:20" ht="48" hidden="1" x14ac:dyDescent="0.2">
      <c r="A3463">
        <v>3548</v>
      </c>
      <c r="B3463" s="9" t="s">
        <v>3547</v>
      </c>
      <c r="C3463" s="3" t="s">
        <v>7658</v>
      </c>
      <c r="D3463" s="5">
        <v>2100</v>
      </c>
      <c r="E3463" s="7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8269</v>
      </c>
      <c r="O3463">
        <f t="shared" si="220"/>
        <v>102</v>
      </c>
      <c r="P3463" s="11">
        <f t="shared" si="219"/>
        <v>164.62</v>
      </c>
      <c r="Q3463" s="13" t="s">
        <v>8315</v>
      </c>
      <c r="R3463" t="s">
        <v>8356</v>
      </c>
      <c r="S3463" s="17">
        <f t="shared" si="221"/>
        <v>42411.942291666666</v>
      </c>
      <c r="T3463" s="17">
        <f t="shared" si="222"/>
        <v>42434.041666666672</v>
      </c>
    </row>
    <row r="3464" spans="1:20" ht="48" hidden="1" x14ac:dyDescent="0.2">
      <c r="A3464">
        <v>3549</v>
      </c>
      <c r="B3464" s="9" t="s">
        <v>3548</v>
      </c>
      <c r="C3464" s="3" t="s">
        <v>7659</v>
      </c>
      <c r="D3464" s="5">
        <v>1000</v>
      </c>
      <c r="E3464" s="7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8269</v>
      </c>
      <c r="O3464">
        <f t="shared" si="220"/>
        <v>102</v>
      </c>
      <c r="P3464" s="11">
        <f t="shared" si="219"/>
        <v>24.29</v>
      </c>
      <c r="Q3464" s="13" t="s">
        <v>8315</v>
      </c>
      <c r="R3464" t="s">
        <v>8356</v>
      </c>
      <c r="S3464" s="17">
        <f t="shared" si="221"/>
        <v>42223.394363425927</v>
      </c>
      <c r="T3464" s="17">
        <f t="shared" si="222"/>
        <v>42251.394363425927</v>
      </c>
    </row>
    <row r="3465" spans="1:20" ht="48" hidden="1" x14ac:dyDescent="0.2">
      <c r="A3465">
        <v>3550</v>
      </c>
      <c r="B3465" s="9" t="s">
        <v>3549</v>
      </c>
      <c r="C3465" s="3" t="s">
        <v>7660</v>
      </c>
      <c r="D3465" s="5">
        <v>2500</v>
      </c>
      <c r="E3465" s="7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8269</v>
      </c>
      <c r="O3465">
        <f t="shared" si="220"/>
        <v>105</v>
      </c>
      <c r="P3465" s="11">
        <f t="shared" si="219"/>
        <v>40.94</v>
      </c>
      <c r="Q3465" s="13" t="s">
        <v>8315</v>
      </c>
      <c r="R3465" t="s">
        <v>8356</v>
      </c>
      <c r="S3465" s="17">
        <f t="shared" si="221"/>
        <v>42462.893495370372</v>
      </c>
      <c r="T3465" s="17">
        <f t="shared" si="222"/>
        <v>42492.893495370372</v>
      </c>
    </row>
    <row r="3466" spans="1:20" ht="48" hidden="1" x14ac:dyDescent="0.2">
      <c r="A3466">
        <v>3551</v>
      </c>
      <c r="B3466" s="9" t="s">
        <v>3550</v>
      </c>
      <c r="C3466" s="3" t="s">
        <v>7661</v>
      </c>
      <c r="D3466" s="5">
        <v>1500</v>
      </c>
      <c r="E3466" s="7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8269</v>
      </c>
      <c r="O3466">
        <f t="shared" si="220"/>
        <v>102</v>
      </c>
      <c r="P3466" s="11">
        <f t="shared" si="219"/>
        <v>61.1</v>
      </c>
      <c r="Q3466" s="13" t="s">
        <v>8315</v>
      </c>
      <c r="R3466" t="s">
        <v>8356</v>
      </c>
      <c r="S3466" s="17">
        <f t="shared" si="221"/>
        <v>41753.515856481477</v>
      </c>
      <c r="T3466" s="17">
        <f t="shared" si="222"/>
        <v>41781.921527777777</v>
      </c>
    </row>
    <row r="3467" spans="1:20" ht="48" hidden="1" x14ac:dyDescent="0.2">
      <c r="A3467">
        <v>3552</v>
      </c>
      <c r="B3467" s="9" t="s">
        <v>3551</v>
      </c>
      <c r="C3467" s="3" t="s">
        <v>7662</v>
      </c>
      <c r="D3467" s="5">
        <v>773</v>
      </c>
      <c r="E3467" s="7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8269</v>
      </c>
      <c r="O3467">
        <f t="shared" si="220"/>
        <v>100</v>
      </c>
      <c r="P3467" s="11">
        <f t="shared" si="219"/>
        <v>38.65</v>
      </c>
      <c r="Q3467" s="13" t="s">
        <v>8315</v>
      </c>
      <c r="R3467" t="s">
        <v>8356</v>
      </c>
      <c r="S3467" s="17">
        <f t="shared" si="221"/>
        <v>41788.587083333332</v>
      </c>
      <c r="T3467" s="17">
        <f t="shared" si="222"/>
        <v>41818.587083333332</v>
      </c>
    </row>
    <row r="3468" spans="1:20" ht="48" hidden="1" x14ac:dyDescent="0.2">
      <c r="A3468">
        <v>3553</v>
      </c>
      <c r="B3468" s="9" t="s">
        <v>3552</v>
      </c>
      <c r="C3468" s="3" t="s">
        <v>7663</v>
      </c>
      <c r="D3468" s="5">
        <v>5500</v>
      </c>
      <c r="E3468" s="7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8269</v>
      </c>
      <c r="O3468">
        <f t="shared" si="220"/>
        <v>106</v>
      </c>
      <c r="P3468" s="11">
        <f t="shared" si="219"/>
        <v>56.2</v>
      </c>
      <c r="Q3468" s="13" t="s">
        <v>8315</v>
      </c>
      <c r="R3468" t="s">
        <v>8356</v>
      </c>
      <c r="S3468" s="17">
        <f t="shared" si="221"/>
        <v>42196.028703703705</v>
      </c>
      <c r="T3468" s="17">
        <f t="shared" si="222"/>
        <v>42228</v>
      </c>
    </row>
    <row r="3469" spans="1:20" ht="48" hidden="1" x14ac:dyDescent="0.2">
      <c r="A3469">
        <v>3554</v>
      </c>
      <c r="B3469" s="9" t="s">
        <v>3553</v>
      </c>
      <c r="C3469" s="3" t="s">
        <v>7664</v>
      </c>
      <c r="D3469" s="5">
        <v>5000</v>
      </c>
      <c r="E3469" s="7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8269</v>
      </c>
      <c r="O3469">
        <f t="shared" si="220"/>
        <v>113</v>
      </c>
      <c r="P3469" s="11">
        <f t="shared" si="219"/>
        <v>107</v>
      </c>
      <c r="Q3469" s="13" t="s">
        <v>8315</v>
      </c>
      <c r="R3469" t="s">
        <v>8356</v>
      </c>
      <c r="S3469" s="17">
        <f t="shared" si="221"/>
        <v>42016.050451388888</v>
      </c>
      <c r="T3469" s="17">
        <f t="shared" si="222"/>
        <v>42046.708333333328</v>
      </c>
    </row>
    <row r="3470" spans="1:20" ht="48" hidden="1" x14ac:dyDescent="0.2">
      <c r="A3470">
        <v>3555</v>
      </c>
      <c r="B3470" s="9" t="s">
        <v>3554</v>
      </c>
      <c r="C3470" s="3" t="s">
        <v>7665</v>
      </c>
      <c r="D3470" s="5">
        <v>2400</v>
      </c>
      <c r="E3470" s="7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8269</v>
      </c>
      <c r="O3470">
        <f t="shared" si="220"/>
        <v>100</v>
      </c>
      <c r="P3470" s="11">
        <f t="shared" si="219"/>
        <v>171.43</v>
      </c>
      <c r="Q3470" s="13" t="s">
        <v>8315</v>
      </c>
      <c r="R3470" t="s">
        <v>8356</v>
      </c>
      <c r="S3470" s="17">
        <f t="shared" si="221"/>
        <v>42661.442060185189</v>
      </c>
      <c r="T3470" s="17">
        <f t="shared" si="222"/>
        <v>42691.483726851846</v>
      </c>
    </row>
    <row r="3471" spans="1:20" ht="48" hidden="1" x14ac:dyDescent="0.2">
      <c r="A3471">
        <v>3556</v>
      </c>
      <c r="B3471" s="9" t="s">
        <v>3555</v>
      </c>
      <c r="C3471" s="3" t="s">
        <v>7666</v>
      </c>
      <c r="D3471" s="5">
        <v>2200</v>
      </c>
      <c r="E3471" s="7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8269</v>
      </c>
      <c r="O3471">
        <f t="shared" si="220"/>
        <v>100</v>
      </c>
      <c r="P3471" s="11">
        <f t="shared" si="219"/>
        <v>110.5</v>
      </c>
      <c r="Q3471" s="13" t="s">
        <v>8315</v>
      </c>
      <c r="R3471" t="s">
        <v>8356</v>
      </c>
      <c r="S3471" s="17">
        <f t="shared" si="221"/>
        <v>41808.649583333332</v>
      </c>
      <c r="T3471" s="17">
        <f t="shared" si="222"/>
        <v>41868.649583333332</v>
      </c>
    </row>
    <row r="3472" spans="1:20" ht="48" hidden="1" x14ac:dyDescent="0.2">
      <c r="A3472">
        <v>3557</v>
      </c>
      <c r="B3472" s="9" t="s">
        <v>3556</v>
      </c>
      <c r="C3472" s="3" t="s">
        <v>7667</v>
      </c>
      <c r="D3472" s="5">
        <v>100000</v>
      </c>
      <c r="E3472" s="7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8269</v>
      </c>
      <c r="O3472">
        <f t="shared" si="220"/>
        <v>100</v>
      </c>
      <c r="P3472" s="11">
        <f t="shared" si="219"/>
        <v>179.28</v>
      </c>
      <c r="Q3472" s="13" t="s">
        <v>8315</v>
      </c>
      <c r="R3472" t="s">
        <v>8356</v>
      </c>
      <c r="S3472" s="17">
        <f t="shared" si="221"/>
        <v>41730.276747685188</v>
      </c>
      <c r="T3472" s="17">
        <f t="shared" si="222"/>
        <v>41764.276747685188</v>
      </c>
    </row>
    <row r="3473" spans="1:20" ht="48" hidden="1" x14ac:dyDescent="0.2">
      <c r="A3473">
        <v>3558</v>
      </c>
      <c r="B3473" s="9" t="s">
        <v>3557</v>
      </c>
      <c r="C3473" s="3" t="s">
        <v>7668</v>
      </c>
      <c r="D3473" s="5">
        <v>350</v>
      </c>
      <c r="E3473" s="7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8269</v>
      </c>
      <c r="O3473">
        <f t="shared" si="220"/>
        <v>144</v>
      </c>
      <c r="P3473" s="11">
        <f t="shared" si="219"/>
        <v>22.91</v>
      </c>
      <c r="Q3473" s="13" t="s">
        <v>8315</v>
      </c>
      <c r="R3473" t="s">
        <v>8356</v>
      </c>
      <c r="S3473" s="17">
        <f t="shared" si="221"/>
        <v>42139.816840277781</v>
      </c>
      <c r="T3473" s="17">
        <f t="shared" si="222"/>
        <v>42181.875</v>
      </c>
    </row>
    <row r="3474" spans="1:20" ht="48" hidden="1" x14ac:dyDescent="0.2">
      <c r="A3474">
        <v>3559</v>
      </c>
      <c r="B3474" s="9" t="s">
        <v>3558</v>
      </c>
      <c r="C3474" s="3" t="s">
        <v>7669</v>
      </c>
      <c r="D3474" s="5">
        <v>1000</v>
      </c>
      <c r="E3474" s="7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8269</v>
      </c>
      <c r="O3474">
        <f t="shared" si="220"/>
        <v>104</v>
      </c>
      <c r="P3474" s="11">
        <f t="shared" si="219"/>
        <v>43.13</v>
      </c>
      <c r="Q3474" s="13" t="s">
        <v>8315</v>
      </c>
      <c r="R3474" t="s">
        <v>8356</v>
      </c>
      <c r="S3474" s="17">
        <f t="shared" si="221"/>
        <v>42194.096157407403</v>
      </c>
      <c r="T3474" s="17">
        <f t="shared" si="222"/>
        <v>42216.373611111107</v>
      </c>
    </row>
    <row r="3475" spans="1:20" ht="48" hidden="1" x14ac:dyDescent="0.2">
      <c r="A3475">
        <v>3560</v>
      </c>
      <c r="B3475" s="9" t="s">
        <v>3559</v>
      </c>
      <c r="C3475" s="3" t="s">
        <v>7670</v>
      </c>
      <c r="D3475" s="5">
        <v>3200</v>
      </c>
      <c r="E3475" s="7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8269</v>
      </c>
      <c r="O3475">
        <f t="shared" si="220"/>
        <v>108</v>
      </c>
      <c r="P3475" s="11">
        <f t="shared" si="219"/>
        <v>46.89</v>
      </c>
      <c r="Q3475" s="13" t="s">
        <v>8315</v>
      </c>
      <c r="R3475" t="s">
        <v>8356</v>
      </c>
      <c r="S3475" s="17">
        <f t="shared" si="221"/>
        <v>42115.889652777783</v>
      </c>
      <c r="T3475" s="17">
        <f t="shared" si="222"/>
        <v>42151.114583333328</v>
      </c>
    </row>
    <row r="3476" spans="1:20" ht="112" hidden="1" x14ac:dyDescent="0.2">
      <c r="A3476">
        <v>3561</v>
      </c>
      <c r="B3476" s="9" t="s">
        <v>3560</v>
      </c>
      <c r="C3476" s="3" t="s">
        <v>7671</v>
      </c>
      <c r="D3476" s="5">
        <v>2500</v>
      </c>
      <c r="E3476" s="7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8269</v>
      </c>
      <c r="O3476">
        <f t="shared" si="220"/>
        <v>102</v>
      </c>
      <c r="P3476" s="11">
        <f t="shared" si="219"/>
        <v>47.41</v>
      </c>
      <c r="Q3476" s="13" t="s">
        <v>8315</v>
      </c>
      <c r="R3476" t="s">
        <v>8356</v>
      </c>
      <c r="S3476" s="17">
        <f t="shared" si="221"/>
        <v>42203.680300925931</v>
      </c>
      <c r="T3476" s="17">
        <f t="shared" si="222"/>
        <v>42221.774999999994</v>
      </c>
    </row>
    <row r="3477" spans="1:20" ht="48" hidden="1" x14ac:dyDescent="0.2">
      <c r="A3477">
        <v>3562</v>
      </c>
      <c r="B3477" s="9" t="s">
        <v>3561</v>
      </c>
      <c r="C3477" s="3" t="s">
        <v>7672</v>
      </c>
      <c r="D3477" s="5">
        <v>315</v>
      </c>
      <c r="E3477" s="7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8269</v>
      </c>
      <c r="O3477">
        <f t="shared" si="220"/>
        <v>149</v>
      </c>
      <c r="P3477" s="11">
        <f t="shared" si="219"/>
        <v>15.13</v>
      </c>
      <c r="Q3477" s="13" t="s">
        <v>8315</v>
      </c>
      <c r="R3477" t="s">
        <v>8356</v>
      </c>
      <c r="S3477" s="17">
        <f t="shared" si="221"/>
        <v>42433.761886574073</v>
      </c>
      <c r="T3477" s="17">
        <f t="shared" si="222"/>
        <v>42442.916666666672</v>
      </c>
    </row>
    <row r="3478" spans="1:20" ht="48" hidden="1" x14ac:dyDescent="0.2">
      <c r="A3478">
        <v>3563</v>
      </c>
      <c r="B3478" s="9" t="s">
        <v>3562</v>
      </c>
      <c r="C3478" s="3" t="s">
        <v>7673</v>
      </c>
      <c r="D3478" s="5">
        <v>500</v>
      </c>
      <c r="E3478" s="7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8269</v>
      </c>
      <c r="O3478">
        <f t="shared" si="220"/>
        <v>105</v>
      </c>
      <c r="P3478" s="11">
        <f t="shared" si="219"/>
        <v>21.1</v>
      </c>
      <c r="Q3478" s="13" t="s">
        <v>8315</v>
      </c>
      <c r="R3478" t="s">
        <v>8356</v>
      </c>
      <c r="S3478" s="17">
        <f t="shared" si="221"/>
        <v>42555.671944444446</v>
      </c>
      <c r="T3478" s="17">
        <f t="shared" si="222"/>
        <v>42583.791666666672</v>
      </c>
    </row>
    <row r="3479" spans="1:20" ht="32" hidden="1" x14ac:dyDescent="0.2">
      <c r="A3479">
        <v>3564</v>
      </c>
      <c r="B3479" s="9" t="s">
        <v>3563</v>
      </c>
      <c r="C3479" s="3" t="s">
        <v>7674</v>
      </c>
      <c r="D3479" s="5">
        <v>1000</v>
      </c>
      <c r="E3479" s="7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8269</v>
      </c>
      <c r="O3479">
        <f t="shared" si="220"/>
        <v>101</v>
      </c>
      <c r="P3479" s="11">
        <f t="shared" si="219"/>
        <v>59.12</v>
      </c>
      <c r="Q3479" s="13" t="s">
        <v>8315</v>
      </c>
      <c r="R3479" t="s">
        <v>8356</v>
      </c>
      <c r="S3479" s="17">
        <f t="shared" si="221"/>
        <v>42236.623252314821</v>
      </c>
      <c r="T3479" s="17">
        <f t="shared" si="222"/>
        <v>42282.666666666672</v>
      </c>
    </row>
    <row r="3480" spans="1:20" ht="48" hidden="1" x14ac:dyDescent="0.2">
      <c r="A3480">
        <v>3565</v>
      </c>
      <c r="B3480" s="9" t="s">
        <v>3564</v>
      </c>
      <c r="C3480" s="3" t="s">
        <v>7675</v>
      </c>
      <c r="D3480" s="5">
        <v>900</v>
      </c>
      <c r="E3480" s="7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8269</v>
      </c>
      <c r="O3480">
        <f t="shared" si="220"/>
        <v>131</v>
      </c>
      <c r="P3480" s="11">
        <f t="shared" si="219"/>
        <v>97.92</v>
      </c>
      <c r="Q3480" s="13" t="s">
        <v>8315</v>
      </c>
      <c r="R3480" t="s">
        <v>8356</v>
      </c>
      <c r="S3480" s="17">
        <f t="shared" si="221"/>
        <v>41974.743148148147</v>
      </c>
      <c r="T3480" s="17">
        <f t="shared" si="222"/>
        <v>42004.743148148147</v>
      </c>
    </row>
    <row r="3481" spans="1:20" ht="48" hidden="1" x14ac:dyDescent="0.2">
      <c r="A3481">
        <v>3566</v>
      </c>
      <c r="B3481" s="9" t="s">
        <v>3565</v>
      </c>
      <c r="C3481" s="3" t="s">
        <v>7676</v>
      </c>
      <c r="D3481" s="5">
        <v>2000</v>
      </c>
      <c r="E3481" s="7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8269</v>
      </c>
      <c r="O3481">
        <f t="shared" si="220"/>
        <v>105</v>
      </c>
      <c r="P3481" s="11">
        <f t="shared" si="219"/>
        <v>55.13</v>
      </c>
      <c r="Q3481" s="13" t="s">
        <v>8315</v>
      </c>
      <c r="R3481" t="s">
        <v>8356</v>
      </c>
      <c r="S3481" s="17">
        <f t="shared" si="221"/>
        <v>41997.507905092592</v>
      </c>
      <c r="T3481" s="17">
        <f t="shared" si="222"/>
        <v>42027.507905092592</v>
      </c>
    </row>
    <row r="3482" spans="1:20" ht="48" hidden="1" x14ac:dyDescent="0.2">
      <c r="A3482">
        <v>3567</v>
      </c>
      <c r="B3482" s="9" t="s">
        <v>3566</v>
      </c>
      <c r="C3482" s="3" t="s">
        <v>7677</v>
      </c>
      <c r="D3482" s="5">
        <v>1000</v>
      </c>
      <c r="E3482" s="7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8269</v>
      </c>
      <c r="O3482">
        <f t="shared" si="220"/>
        <v>109</v>
      </c>
      <c r="P3482" s="11">
        <f t="shared" si="219"/>
        <v>26.54</v>
      </c>
      <c r="Q3482" s="13" t="s">
        <v>8315</v>
      </c>
      <c r="R3482" t="s">
        <v>8356</v>
      </c>
      <c r="S3482" s="17">
        <f t="shared" si="221"/>
        <v>42135.810694444444</v>
      </c>
      <c r="T3482" s="17">
        <f t="shared" si="222"/>
        <v>42165.810694444444</v>
      </c>
    </row>
    <row r="3483" spans="1:20" ht="48" hidden="1" x14ac:dyDescent="0.2">
      <c r="A3483">
        <v>3568</v>
      </c>
      <c r="B3483" s="9" t="s">
        <v>3567</v>
      </c>
      <c r="C3483" s="3" t="s">
        <v>7678</v>
      </c>
      <c r="D3483" s="5">
        <v>1000</v>
      </c>
      <c r="E3483" s="7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8269</v>
      </c>
      <c r="O3483">
        <f t="shared" si="220"/>
        <v>111</v>
      </c>
      <c r="P3483" s="11">
        <f t="shared" si="219"/>
        <v>58.42</v>
      </c>
      <c r="Q3483" s="13" t="s">
        <v>8315</v>
      </c>
      <c r="R3483" t="s">
        <v>8356</v>
      </c>
      <c r="S3483" s="17">
        <f t="shared" si="221"/>
        <v>41869.740671296298</v>
      </c>
      <c r="T3483" s="17">
        <f t="shared" si="222"/>
        <v>41899.740671296298</v>
      </c>
    </row>
    <row r="3484" spans="1:20" ht="48" hidden="1" x14ac:dyDescent="0.2">
      <c r="A3484">
        <v>3569</v>
      </c>
      <c r="B3484" s="9" t="s">
        <v>3568</v>
      </c>
      <c r="C3484" s="3" t="s">
        <v>7679</v>
      </c>
      <c r="D3484" s="5">
        <v>5000</v>
      </c>
      <c r="E3484" s="7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8269</v>
      </c>
      <c r="O3484">
        <f t="shared" si="220"/>
        <v>100</v>
      </c>
      <c r="P3484" s="11">
        <f t="shared" si="219"/>
        <v>122.54</v>
      </c>
      <c r="Q3484" s="13" t="s">
        <v>8315</v>
      </c>
      <c r="R3484" t="s">
        <v>8356</v>
      </c>
      <c r="S3484" s="17">
        <f t="shared" si="221"/>
        <v>41982.688611111109</v>
      </c>
      <c r="T3484" s="17">
        <f t="shared" si="222"/>
        <v>42012.688611111109</v>
      </c>
    </row>
    <row r="3485" spans="1:20" ht="48" hidden="1" x14ac:dyDescent="0.2">
      <c r="A3485">
        <v>3570</v>
      </c>
      <c r="B3485" s="9" t="s">
        <v>3569</v>
      </c>
      <c r="C3485" s="3" t="s">
        <v>7680</v>
      </c>
      <c r="D3485" s="5">
        <v>2000</v>
      </c>
      <c r="E3485" s="7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8269</v>
      </c>
      <c r="O3485">
        <f t="shared" si="220"/>
        <v>114</v>
      </c>
      <c r="P3485" s="11">
        <f t="shared" si="219"/>
        <v>87.96</v>
      </c>
      <c r="Q3485" s="13" t="s">
        <v>8315</v>
      </c>
      <c r="R3485" t="s">
        <v>8356</v>
      </c>
      <c r="S3485" s="17">
        <f t="shared" si="221"/>
        <v>41976.331979166673</v>
      </c>
      <c r="T3485" s="17">
        <f t="shared" si="222"/>
        <v>42004.291666666672</v>
      </c>
    </row>
    <row r="3486" spans="1:20" ht="48" hidden="1" x14ac:dyDescent="0.2">
      <c r="A3486">
        <v>3571</v>
      </c>
      <c r="B3486" s="9" t="s">
        <v>3570</v>
      </c>
      <c r="C3486" s="3" t="s">
        <v>7681</v>
      </c>
      <c r="D3486" s="5">
        <v>1500</v>
      </c>
      <c r="E3486" s="7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8269</v>
      </c>
      <c r="O3486">
        <f t="shared" si="220"/>
        <v>122</v>
      </c>
      <c r="P3486" s="11">
        <f t="shared" si="219"/>
        <v>73.239999999999995</v>
      </c>
      <c r="Q3486" s="13" t="s">
        <v>8315</v>
      </c>
      <c r="R3486" t="s">
        <v>8356</v>
      </c>
      <c r="S3486" s="17">
        <f t="shared" si="221"/>
        <v>41912.858946759261</v>
      </c>
      <c r="T3486" s="17">
        <f t="shared" si="222"/>
        <v>41942.858946759261</v>
      </c>
    </row>
    <row r="3487" spans="1:20" ht="32" hidden="1" x14ac:dyDescent="0.2">
      <c r="A3487">
        <v>3572</v>
      </c>
      <c r="B3487" s="9" t="s">
        <v>3571</v>
      </c>
      <c r="C3487" s="3" t="s">
        <v>7682</v>
      </c>
      <c r="D3487" s="5">
        <v>500</v>
      </c>
      <c r="E3487" s="7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8269</v>
      </c>
      <c r="O3487">
        <f t="shared" si="220"/>
        <v>100</v>
      </c>
      <c r="P3487" s="11">
        <f t="shared" ref="P3487:P3550" si="223">IFERROR(ROUND(E3487/L3487,2),0)</f>
        <v>55.56</v>
      </c>
      <c r="Q3487" s="13" t="s">
        <v>8315</v>
      </c>
      <c r="R3487" t="s">
        <v>8356</v>
      </c>
      <c r="S3487" s="17">
        <f t="shared" si="221"/>
        <v>42146.570393518516</v>
      </c>
      <c r="T3487" s="17">
        <f t="shared" si="222"/>
        <v>42176.570393518516</v>
      </c>
    </row>
    <row r="3488" spans="1:20" ht="32" hidden="1" x14ac:dyDescent="0.2">
      <c r="A3488">
        <v>3573</v>
      </c>
      <c r="B3488" s="9" t="s">
        <v>3572</v>
      </c>
      <c r="C3488" s="3" t="s">
        <v>7683</v>
      </c>
      <c r="D3488" s="5">
        <v>3000</v>
      </c>
      <c r="E3488" s="7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8269</v>
      </c>
      <c r="O3488">
        <f t="shared" si="220"/>
        <v>103</v>
      </c>
      <c r="P3488" s="11">
        <f t="shared" si="223"/>
        <v>39.54</v>
      </c>
      <c r="Q3488" s="13" t="s">
        <v>8315</v>
      </c>
      <c r="R3488" t="s">
        <v>8356</v>
      </c>
      <c r="S3488" s="17">
        <f t="shared" si="221"/>
        <v>41921.375532407408</v>
      </c>
      <c r="T3488" s="17">
        <f t="shared" si="222"/>
        <v>41951.417199074072</v>
      </c>
    </row>
    <row r="3489" spans="1:20" ht="48" hidden="1" x14ac:dyDescent="0.2">
      <c r="A3489">
        <v>3574</v>
      </c>
      <c r="B3489" s="9" t="s">
        <v>3573</v>
      </c>
      <c r="C3489" s="3" t="s">
        <v>7684</v>
      </c>
      <c r="D3489" s="5">
        <v>5800</v>
      </c>
      <c r="E3489" s="7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8269</v>
      </c>
      <c r="O3489">
        <f t="shared" si="220"/>
        <v>106</v>
      </c>
      <c r="P3489" s="11">
        <f t="shared" si="223"/>
        <v>136.78</v>
      </c>
      <c r="Q3489" s="13" t="s">
        <v>8315</v>
      </c>
      <c r="R3489" t="s">
        <v>8356</v>
      </c>
      <c r="S3489" s="17">
        <f t="shared" si="221"/>
        <v>41926.942685185182</v>
      </c>
      <c r="T3489" s="17">
        <f t="shared" si="222"/>
        <v>41956.984351851846</v>
      </c>
    </row>
    <row r="3490" spans="1:20" ht="48" hidden="1" x14ac:dyDescent="0.2">
      <c r="A3490">
        <v>3575</v>
      </c>
      <c r="B3490" s="9" t="s">
        <v>3574</v>
      </c>
      <c r="C3490" s="3" t="s">
        <v>7685</v>
      </c>
      <c r="D3490" s="5">
        <v>10000</v>
      </c>
      <c r="E3490" s="7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8269</v>
      </c>
      <c r="O3490">
        <f t="shared" si="220"/>
        <v>101</v>
      </c>
      <c r="P3490" s="11">
        <f t="shared" si="223"/>
        <v>99.34</v>
      </c>
      <c r="Q3490" s="13" t="s">
        <v>8315</v>
      </c>
      <c r="R3490" t="s">
        <v>8356</v>
      </c>
      <c r="S3490" s="17">
        <f t="shared" si="221"/>
        <v>42561.783877314811</v>
      </c>
      <c r="T3490" s="17">
        <f t="shared" si="222"/>
        <v>42593.165972222225</v>
      </c>
    </row>
    <row r="3491" spans="1:20" ht="48" hidden="1" x14ac:dyDescent="0.2">
      <c r="A3491">
        <v>3576</v>
      </c>
      <c r="B3491" s="9" t="s">
        <v>3575</v>
      </c>
      <c r="C3491" s="3" t="s">
        <v>7686</v>
      </c>
      <c r="D3491" s="5">
        <v>100</v>
      </c>
      <c r="E3491" s="7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8269</v>
      </c>
      <c r="O3491">
        <f t="shared" si="220"/>
        <v>100</v>
      </c>
      <c r="P3491" s="11">
        <f t="shared" si="223"/>
        <v>20</v>
      </c>
      <c r="Q3491" s="13" t="s">
        <v>8315</v>
      </c>
      <c r="R3491" t="s">
        <v>8356</v>
      </c>
      <c r="S3491" s="17">
        <f t="shared" si="221"/>
        <v>42649.54923611111</v>
      </c>
      <c r="T3491" s="17">
        <f t="shared" si="222"/>
        <v>42709.590902777782</v>
      </c>
    </row>
    <row r="3492" spans="1:20" ht="48" hidden="1" x14ac:dyDescent="0.2">
      <c r="A3492">
        <v>3577</v>
      </c>
      <c r="B3492" s="9" t="s">
        <v>3576</v>
      </c>
      <c r="C3492" s="3" t="s">
        <v>7687</v>
      </c>
      <c r="D3492" s="5">
        <v>600</v>
      </c>
      <c r="E3492" s="7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130</v>
      </c>
      <c r="P3492" s="11">
        <f t="shared" si="223"/>
        <v>28.89</v>
      </c>
      <c r="Q3492" s="13" t="s">
        <v>8315</v>
      </c>
      <c r="R3492" t="s">
        <v>8356</v>
      </c>
      <c r="S3492" s="17">
        <f t="shared" si="221"/>
        <v>42093.786840277782</v>
      </c>
      <c r="T3492" s="17">
        <f t="shared" si="222"/>
        <v>42120.26944444445</v>
      </c>
    </row>
    <row r="3493" spans="1:20" ht="48" hidden="1" x14ac:dyDescent="0.2">
      <c r="A3493">
        <v>3578</v>
      </c>
      <c r="B3493" s="9" t="s">
        <v>3577</v>
      </c>
      <c r="C3493" s="3" t="s">
        <v>7688</v>
      </c>
      <c r="D3493" s="5">
        <v>1500</v>
      </c>
      <c r="E3493" s="7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8269</v>
      </c>
      <c r="O3493">
        <f t="shared" si="220"/>
        <v>100</v>
      </c>
      <c r="P3493" s="11">
        <f t="shared" si="223"/>
        <v>40.549999999999997</v>
      </c>
      <c r="Q3493" s="13" t="s">
        <v>8315</v>
      </c>
      <c r="R3493" t="s">
        <v>8356</v>
      </c>
      <c r="S3493" s="17">
        <f t="shared" si="221"/>
        <v>42460.733530092592</v>
      </c>
      <c r="T3493" s="17">
        <f t="shared" si="222"/>
        <v>42490.733530092592</v>
      </c>
    </row>
    <row r="3494" spans="1:20" ht="48" hidden="1" x14ac:dyDescent="0.2">
      <c r="A3494">
        <v>3579</v>
      </c>
      <c r="B3494" s="9" t="s">
        <v>3578</v>
      </c>
      <c r="C3494" s="3" t="s">
        <v>7689</v>
      </c>
      <c r="D3494" s="5">
        <v>500</v>
      </c>
      <c r="E3494" s="7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8269</v>
      </c>
      <c r="O3494">
        <f t="shared" si="220"/>
        <v>100</v>
      </c>
      <c r="P3494" s="11">
        <f t="shared" si="223"/>
        <v>35.71</v>
      </c>
      <c r="Q3494" s="13" t="s">
        <v>8315</v>
      </c>
      <c r="R3494" t="s">
        <v>8356</v>
      </c>
      <c r="S3494" s="17">
        <f t="shared" si="221"/>
        <v>42430.762222222227</v>
      </c>
      <c r="T3494" s="17">
        <f t="shared" si="222"/>
        <v>42460.720555555556</v>
      </c>
    </row>
    <row r="3495" spans="1:20" ht="48" hidden="1" x14ac:dyDescent="0.2">
      <c r="A3495">
        <v>3580</v>
      </c>
      <c r="B3495" s="9" t="s">
        <v>3579</v>
      </c>
      <c r="C3495" s="3" t="s">
        <v>7690</v>
      </c>
      <c r="D3495" s="5">
        <v>900</v>
      </c>
      <c r="E3495" s="7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8269</v>
      </c>
      <c r="O3495">
        <f t="shared" si="220"/>
        <v>114</v>
      </c>
      <c r="P3495" s="11">
        <f t="shared" si="223"/>
        <v>37.96</v>
      </c>
      <c r="Q3495" s="13" t="s">
        <v>8315</v>
      </c>
      <c r="R3495" t="s">
        <v>8356</v>
      </c>
      <c r="S3495" s="17">
        <f t="shared" si="221"/>
        <v>42026.176180555558</v>
      </c>
      <c r="T3495" s="17">
        <f t="shared" si="222"/>
        <v>42064.207638888889</v>
      </c>
    </row>
    <row r="3496" spans="1:20" ht="48" hidden="1" x14ac:dyDescent="0.2">
      <c r="A3496">
        <v>3581</v>
      </c>
      <c r="B3496" s="9" t="s">
        <v>3580</v>
      </c>
      <c r="C3496" s="3" t="s">
        <v>7691</v>
      </c>
      <c r="D3496" s="5">
        <v>1500</v>
      </c>
      <c r="E3496" s="7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8269</v>
      </c>
      <c r="O3496">
        <f t="shared" si="220"/>
        <v>100</v>
      </c>
      <c r="P3496" s="11">
        <f t="shared" si="223"/>
        <v>33.33</v>
      </c>
      <c r="Q3496" s="13" t="s">
        <v>8315</v>
      </c>
      <c r="R3496" t="s">
        <v>8356</v>
      </c>
      <c r="S3496" s="17">
        <f t="shared" si="221"/>
        <v>41836.471180555556</v>
      </c>
      <c r="T3496" s="17">
        <f t="shared" si="222"/>
        <v>41850.471180555556</v>
      </c>
    </row>
    <row r="3497" spans="1:20" ht="48" hidden="1" x14ac:dyDescent="0.2">
      <c r="A3497">
        <v>3582</v>
      </c>
      <c r="B3497" s="9" t="s">
        <v>3581</v>
      </c>
      <c r="C3497" s="3" t="s">
        <v>7692</v>
      </c>
      <c r="D3497" s="5">
        <v>1000</v>
      </c>
      <c r="E3497" s="7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8269</v>
      </c>
      <c r="O3497">
        <f t="shared" si="220"/>
        <v>287</v>
      </c>
      <c r="P3497" s="11">
        <f t="shared" si="223"/>
        <v>58.57</v>
      </c>
      <c r="Q3497" s="13" t="s">
        <v>8315</v>
      </c>
      <c r="R3497" t="s">
        <v>8356</v>
      </c>
      <c r="S3497" s="17">
        <f t="shared" si="221"/>
        <v>42451.095856481479</v>
      </c>
      <c r="T3497" s="17">
        <f t="shared" si="222"/>
        <v>42465.095856481479</v>
      </c>
    </row>
    <row r="3498" spans="1:20" ht="48" hidden="1" x14ac:dyDescent="0.2">
      <c r="A3498">
        <v>3583</v>
      </c>
      <c r="B3498" s="9" t="s">
        <v>3582</v>
      </c>
      <c r="C3498" s="3" t="s">
        <v>7693</v>
      </c>
      <c r="D3498" s="5">
        <v>3000</v>
      </c>
      <c r="E3498" s="7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8269</v>
      </c>
      <c r="O3498">
        <f t="shared" si="220"/>
        <v>109</v>
      </c>
      <c r="P3498" s="11">
        <f t="shared" si="223"/>
        <v>135.63</v>
      </c>
      <c r="Q3498" s="13" t="s">
        <v>8315</v>
      </c>
      <c r="R3498" t="s">
        <v>8356</v>
      </c>
      <c r="S3498" s="17">
        <f t="shared" si="221"/>
        <v>42418.425983796296</v>
      </c>
      <c r="T3498" s="17">
        <f t="shared" si="222"/>
        <v>42478.384317129632</v>
      </c>
    </row>
    <row r="3499" spans="1:20" ht="96" hidden="1" x14ac:dyDescent="0.2">
      <c r="A3499">
        <v>3584</v>
      </c>
      <c r="B3499" s="9" t="s">
        <v>3583</v>
      </c>
      <c r="C3499" s="3" t="s">
        <v>7694</v>
      </c>
      <c r="D3499" s="5">
        <v>3000</v>
      </c>
      <c r="E3499" s="7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>
        <f t="shared" si="220"/>
        <v>116</v>
      </c>
      <c r="P3499" s="11">
        <f t="shared" si="223"/>
        <v>30.94</v>
      </c>
      <c r="Q3499" s="13" t="s">
        <v>8315</v>
      </c>
      <c r="R3499" t="s">
        <v>8356</v>
      </c>
      <c r="S3499" s="17">
        <f t="shared" si="221"/>
        <v>42168.316481481481</v>
      </c>
      <c r="T3499" s="17">
        <f t="shared" si="222"/>
        <v>42198.316481481481</v>
      </c>
    </row>
    <row r="3500" spans="1:20" ht="48" hidden="1" x14ac:dyDescent="0.2">
      <c r="A3500">
        <v>3585</v>
      </c>
      <c r="B3500" s="9" t="s">
        <v>3584</v>
      </c>
      <c r="C3500" s="3" t="s">
        <v>7695</v>
      </c>
      <c r="D3500" s="5">
        <v>3400</v>
      </c>
      <c r="E3500" s="7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8269</v>
      </c>
      <c r="O3500">
        <f t="shared" si="220"/>
        <v>119</v>
      </c>
      <c r="P3500" s="11">
        <f t="shared" si="223"/>
        <v>176.09</v>
      </c>
      <c r="Q3500" s="13" t="s">
        <v>8315</v>
      </c>
      <c r="R3500" t="s">
        <v>8356</v>
      </c>
      <c r="S3500" s="17">
        <f t="shared" si="221"/>
        <v>41964.716319444444</v>
      </c>
      <c r="T3500" s="17">
        <f t="shared" si="222"/>
        <v>41994.716319444444</v>
      </c>
    </row>
    <row r="3501" spans="1:20" ht="16" hidden="1" x14ac:dyDescent="0.2">
      <c r="A3501">
        <v>3586</v>
      </c>
      <c r="B3501" s="9" t="s">
        <v>3585</v>
      </c>
      <c r="C3501" s="3" t="s">
        <v>7696</v>
      </c>
      <c r="D3501" s="5">
        <v>7500</v>
      </c>
      <c r="E3501" s="7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8269</v>
      </c>
      <c r="O3501">
        <f t="shared" si="220"/>
        <v>109</v>
      </c>
      <c r="P3501" s="11">
        <f t="shared" si="223"/>
        <v>151.97999999999999</v>
      </c>
      <c r="Q3501" s="13" t="s">
        <v>8315</v>
      </c>
      <c r="R3501" t="s">
        <v>8356</v>
      </c>
      <c r="S3501" s="17">
        <f t="shared" si="221"/>
        <v>42576.697569444441</v>
      </c>
      <c r="T3501" s="17">
        <f t="shared" si="222"/>
        <v>42636.697569444441</v>
      </c>
    </row>
    <row r="3502" spans="1:20" ht="48" hidden="1" x14ac:dyDescent="0.2">
      <c r="A3502">
        <v>3587</v>
      </c>
      <c r="B3502" s="9" t="s">
        <v>3586</v>
      </c>
      <c r="C3502" s="3" t="s">
        <v>7697</v>
      </c>
      <c r="D3502" s="5">
        <v>500</v>
      </c>
      <c r="E3502" s="7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8269</v>
      </c>
      <c r="O3502">
        <f t="shared" si="220"/>
        <v>127</v>
      </c>
      <c r="P3502" s="11">
        <f t="shared" si="223"/>
        <v>22.61</v>
      </c>
      <c r="Q3502" s="13" t="s">
        <v>8315</v>
      </c>
      <c r="R3502" t="s">
        <v>8356</v>
      </c>
      <c r="S3502" s="17">
        <f t="shared" si="221"/>
        <v>42503.539976851855</v>
      </c>
      <c r="T3502" s="17">
        <f t="shared" si="222"/>
        <v>42548.791666666672</v>
      </c>
    </row>
    <row r="3503" spans="1:20" ht="48" hidden="1" x14ac:dyDescent="0.2">
      <c r="A3503">
        <v>3588</v>
      </c>
      <c r="B3503" s="9" t="s">
        <v>3587</v>
      </c>
      <c r="C3503" s="3" t="s">
        <v>7698</v>
      </c>
      <c r="D3503" s="5">
        <v>200</v>
      </c>
      <c r="E3503" s="7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8269</v>
      </c>
      <c r="O3503">
        <f t="shared" si="220"/>
        <v>101</v>
      </c>
      <c r="P3503" s="11">
        <f t="shared" si="223"/>
        <v>18.27</v>
      </c>
      <c r="Q3503" s="13" t="s">
        <v>8315</v>
      </c>
      <c r="R3503" t="s">
        <v>8356</v>
      </c>
      <c r="S3503" s="17">
        <f t="shared" si="221"/>
        <v>42101.828819444447</v>
      </c>
      <c r="T3503" s="17">
        <f t="shared" si="222"/>
        <v>42123.958333333328</v>
      </c>
    </row>
    <row r="3504" spans="1:20" ht="48" hidden="1" x14ac:dyDescent="0.2">
      <c r="A3504">
        <v>3589</v>
      </c>
      <c r="B3504" s="9" t="s">
        <v>3588</v>
      </c>
      <c r="C3504" s="3" t="s">
        <v>7699</v>
      </c>
      <c r="D3504" s="5">
        <v>4000</v>
      </c>
      <c r="E3504" s="7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8269</v>
      </c>
      <c r="O3504">
        <f t="shared" si="220"/>
        <v>128</v>
      </c>
      <c r="P3504" s="11">
        <f t="shared" si="223"/>
        <v>82.26</v>
      </c>
      <c r="Q3504" s="13" t="s">
        <v>8315</v>
      </c>
      <c r="R3504" t="s">
        <v>8356</v>
      </c>
      <c r="S3504" s="17">
        <f t="shared" si="221"/>
        <v>42125.647534722222</v>
      </c>
      <c r="T3504" s="17">
        <f t="shared" si="222"/>
        <v>42150.647534722222</v>
      </c>
    </row>
    <row r="3505" spans="1:20" ht="48" hidden="1" x14ac:dyDescent="0.2">
      <c r="A3505">
        <v>3590</v>
      </c>
      <c r="B3505" s="9" t="s">
        <v>3589</v>
      </c>
      <c r="C3505" s="3" t="s">
        <v>7700</v>
      </c>
      <c r="D3505" s="5">
        <v>5000</v>
      </c>
      <c r="E3505" s="7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8269</v>
      </c>
      <c r="O3505">
        <f t="shared" si="220"/>
        <v>100</v>
      </c>
      <c r="P3505" s="11">
        <f t="shared" si="223"/>
        <v>68.53</v>
      </c>
      <c r="Q3505" s="13" t="s">
        <v>8315</v>
      </c>
      <c r="R3505" t="s">
        <v>8356</v>
      </c>
      <c r="S3505" s="17">
        <f t="shared" si="221"/>
        <v>41902.333726851852</v>
      </c>
      <c r="T3505" s="17">
        <f t="shared" si="222"/>
        <v>41932.333726851852</v>
      </c>
    </row>
    <row r="3506" spans="1:20" ht="48" hidden="1" x14ac:dyDescent="0.2">
      <c r="A3506">
        <v>3591</v>
      </c>
      <c r="B3506" s="9" t="s">
        <v>3590</v>
      </c>
      <c r="C3506" s="3" t="s">
        <v>7701</v>
      </c>
      <c r="D3506" s="5">
        <v>700</v>
      </c>
      <c r="E3506" s="7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8269</v>
      </c>
      <c r="O3506">
        <f t="shared" si="220"/>
        <v>175</v>
      </c>
      <c r="P3506" s="11">
        <f t="shared" si="223"/>
        <v>68.06</v>
      </c>
      <c r="Q3506" s="13" t="s">
        <v>8315</v>
      </c>
      <c r="R3506" t="s">
        <v>8356</v>
      </c>
      <c r="S3506" s="17">
        <f t="shared" si="221"/>
        <v>42003.948425925926</v>
      </c>
      <c r="T3506" s="17">
        <f t="shared" si="222"/>
        <v>42028.207638888889</v>
      </c>
    </row>
    <row r="3507" spans="1:20" ht="48" hidden="1" x14ac:dyDescent="0.2">
      <c r="A3507">
        <v>3592</v>
      </c>
      <c r="B3507" s="9" t="s">
        <v>3591</v>
      </c>
      <c r="C3507" s="3" t="s">
        <v>7702</v>
      </c>
      <c r="D3507" s="5">
        <v>2000</v>
      </c>
      <c r="E3507" s="7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8269</v>
      </c>
      <c r="O3507">
        <f t="shared" si="220"/>
        <v>127</v>
      </c>
      <c r="P3507" s="11">
        <f t="shared" si="223"/>
        <v>72.709999999999994</v>
      </c>
      <c r="Q3507" s="13" t="s">
        <v>8315</v>
      </c>
      <c r="R3507" t="s">
        <v>8356</v>
      </c>
      <c r="S3507" s="17">
        <f t="shared" si="221"/>
        <v>41988.829942129625</v>
      </c>
      <c r="T3507" s="17">
        <f t="shared" si="222"/>
        <v>42046.207638888889</v>
      </c>
    </row>
    <row r="3508" spans="1:20" ht="48" hidden="1" x14ac:dyDescent="0.2">
      <c r="A3508">
        <v>3593</v>
      </c>
      <c r="B3508" s="9" t="s">
        <v>3592</v>
      </c>
      <c r="C3508" s="3" t="s">
        <v>7703</v>
      </c>
      <c r="D3508" s="5">
        <v>3000</v>
      </c>
      <c r="E3508" s="7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8269</v>
      </c>
      <c r="O3508">
        <f t="shared" si="220"/>
        <v>111</v>
      </c>
      <c r="P3508" s="11">
        <f t="shared" si="223"/>
        <v>77.19</v>
      </c>
      <c r="Q3508" s="13" t="s">
        <v>8315</v>
      </c>
      <c r="R3508" t="s">
        <v>8356</v>
      </c>
      <c r="S3508" s="17">
        <f t="shared" si="221"/>
        <v>41974.898599537039</v>
      </c>
      <c r="T3508" s="17">
        <f t="shared" si="222"/>
        <v>42009.851388888885</v>
      </c>
    </row>
    <row r="3509" spans="1:20" ht="48" hidden="1" x14ac:dyDescent="0.2">
      <c r="A3509">
        <v>3594</v>
      </c>
      <c r="B3509" s="9" t="s">
        <v>3593</v>
      </c>
      <c r="C3509" s="3" t="s">
        <v>7704</v>
      </c>
      <c r="D3509" s="5">
        <v>1600</v>
      </c>
      <c r="E3509" s="7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>
        <f t="shared" si="220"/>
        <v>126</v>
      </c>
      <c r="P3509" s="11">
        <f t="shared" si="223"/>
        <v>55.97</v>
      </c>
      <c r="Q3509" s="13" t="s">
        <v>8315</v>
      </c>
      <c r="R3509" t="s">
        <v>8356</v>
      </c>
      <c r="S3509" s="17">
        <f t="shared" si="221"/>
        <v>42592.066921296297</v>
      </c>
      <c r="T3509" s="17">
        <f t="shared" si="222"/>
        <v>42617.066921296297</v>
      </c>
    </row>
    <row r="3510" spans="1:20" ht="32" hidden="1" x14ac:dyDescent="0.2">
      <c r="A3510">
        <v>3595</v>
      </c>
      <c r="B3510" s="9" t="s">
        <v>3594</v>
      </c>
      <c r="C3510" s="3" t="s">
        <v>7705</v>
      </c>
      <c r="D3510" s="5">
        <v>2600</v>
      </c>
      <c r="E3510" s="7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8269</v>
      </c>
      <c r="O3510">
        <f t="shared" si="220"/>
        <v>119</v>
      </c>
      <c r="P3510" s="11">
        <f t="shared" si="223"/>
        <v>49.69</v>
      </c>
      <c r="Q3510" s="13" t="s">
        <v>8315</v>
      </c>
      <c r="R3510" t="s">
        <v>8356</v>
      </c>
      <c r="S3510" s="17">
        <f t="shared" si="221"/>
        <v>42050.008368055554</v>
      </c>
      <c r="T3510" s="17">
        <f t="shared" si="222"/>
        <v>42076.290972222225</v>
      </c>
    </row>
    <row r="3511" spans="1:20" ht="48" hidden="1" x14ac:dyDescent="0.2">
      <c r="A3511">
        <v>3596</v>
      </c>
      <c r="B3511" s="9" t="s">
        <v>3595</v>
      </c>
      <c r="C3511" s="3" t="s">
        <v>7706</v>
      </c>
      <c r="D3511" s="5">
        <v>1100</v>
      </c>
      <c r="E3511" s="7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8269</v>
      </c>
      <c r="O3511">
        <f t="shared" si="220"/>
        <v>108</v>
      </c>
      <c r="P3511" s="11">
        <f t="shared" si="223"/>
        <v>79</v>
      </c>
      <c r="Q3511" s="13" t="s">
        <v>8315</v>
      </c>
      <c r="R3511" t="s">
        <v>8356</v>
      </c>
      <c r="S3511" s="17">
        <f t="shared" si="221"/>
        <v>41856.715069444443</v>
      </c>
      <c r="T3511" s="17">
        <f t="shared" si="222"/>
        <v>41877.715069444443</v>
      </c>
    </row>
    <row r="3512" spans="1:20" ht="32" hidden="1" x14ac:dyDescent="0.2">
      <c r="A3512">
        <v>3597</v>
      </c>
      <c r="B3512" s="9" t="s">
        <v>3596</v>
      </c>
      <c r="C3512" s="3" t="s">
        <v>7707</v>
      </c>
      <c r="D3512" s="5">
        <v>2500</v>
      </c>
      <c r="E3512" s="7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8269</v>
      </c>
      <c r="O3512">
        <f t="shared" si="220"/>
        <v>103</v>
      </c>
      <c r="P3512" s="11">
        <f t="shared" si="223"/>
        <v>77.73</v>
      </c>
      <c r="Q3512" s="13" t="s">
        <v>8315</v>
      </c>
      <c r="R3512" t="s">
        <v>8356</v>
      </c>
      <c r="S3512" s="17">
        <f t="shared" si="221"/>
        <v>42417.585532407407</v>
      </c>
      <c r="T3512" s="17">
        <f t="shared" si="222"/>
        <v>42432.249305555553</v>
      </c>
    </row>
    <row r="3513" spans="1:20" ht="48" hidden="1" x14ac:dyDescent="0.2">
      <c r="A3513">
        <v>3598</v>
      </c>
      <c r="B3513" s="9" t="s">
        <v>3597</v>
      </c>
      <c r="C3513" s="3" t="s">
        <v>7708</v>
      </c>
      <c r="D3513" s="5">
        <v>1000</v>
      </c>
      <c r="E3513" s="7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8269</v>
      </c>
      <c r="O3513">
        <f t="shared" si="220"/>
        <v>110</v>
      </c>
      <c r="P3513" s="11">
        <f t="shared" si="223"/>
        <v>40.78</v>
      </c>
      <c r="Q3513" s="13" t="s">
        <v>8315</v>
      </c>
      <c r="R3513" t="s">
        <v>8356</v>
      </c>
      <c r="S3513" s="17">
        <f t="shared" si="221"/>
        <v>41866.79886574074</v>
      </c>
      <c r="T3513" s="17">
        <f t="shared" si="222"/>
        <v>41885.207638888889</v>
      </c>
    </row>
    <row r="3514" spans="1:20" ht="48" hidden="1" x14ac:dyDescent="0.2">
      <c r="A3514">
        <v>3599</v>
      </c>
      <c r="B3514" s="9" t="s">
        <v>3598</v>
      </c>
      <c r="C3514" s="3" t="s">
        <v>7709</v>
      </c>
      <c r="D3514" s="5">
        <v>500</v>
      </c>
      <c r="E3514" s="7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202</v>
      </c>
      <c r="P3514" s="11">
        <f t="shared" si="223"/>
        <v>59.41</v>
      </c>
      <c r="Q3514" s="13" t="s">
        <v>8315</v>
      </c>
      <c r="R3514" t="s">
        <v>8356</v>
      </c>
      <c r="S3514" s="17">
        <f t="shared" si="221"/>
        <v>42220.79487268519</v>
      </c>
      <c r="T3514" s="17">
        <f t="shared" si="222"/>
        <v>42246</v>
      </c>
    </row>
    <row r="3515" spans="1:20" ht="32" hidden="1" x14ac:dyDescent="0.2">
      <c r="A3515">
        <v>3600</v>
      </c>
      <c r="B3515" s="9" t="s">
        <v>3599</v>
      </c>
      <c r="C3515" s="3" t="s">
        <v>7710</v>
      </c>
      <c r="D3515" s="5">
        <v>10</v>
      </c>
      <c r="E3515" s="7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8269</v>
      </c>
      <c r="O3515">
        <f t="shared" si="220"/>
        <v>130</v>
      </c>
      <c r="P3515" s="11">
        <f t="shared" si="223"/>
        <v>3.25</v>
      </c>
      <c r="Q3515" s="13" t="s">
        <v>8315</v>
      </c>
      <c r="R3515" t="s">
        <v>8356</v>
      </c>
      <c r="S3515" s="17">
        <f t="shared" si="221"/>
        <v>42628.849120370374</v>
      </c>
      <c r="T3515" s="17">
        <f t="shared" si="222"/>
        <v>42656.849120370374</v>
      </c>
    </row>
    <row r="3516" spans="1:20" ht="48" hidden="1" x14ac:dyDescent="0.2">
      <c r="A3516">
        <v>3601</v>
      </c>
      <c r="B3516" s="9" t="s">
        <v>3600</v>
      </c>
      <c r="C3516" s="3" t="s">
        <v>7711</v>
      </c>
      <c r="D3516" s="5">
        <v>2000</v>
      </c>
      <c r="E3516" s="7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8269</v>
      </c>
      <c r="O3516">
        <f t="shared" si="220"/>
        <v>104</v>
      </c>
      <c r="P3516" s="11">
        <f t="shared" si="223"/>
        <v>39.380000000000003</v>
      </c>
      <c r="Q3516" s="13" t="s">
        <v>8315</v>
      </c>
      <c r="R3516" t="s">
        <v>8356</v>
      </c>
      <c r="S3516" s="17">
        <f t="shared" si="221"/>
        <v>41990.99863425926</v>
      </c>
      <c r="T3516" s="17">
        <f t="shared" si="222"/>
        <v>42020.99863425926</v>
      </c>
    </row>
    <row r="3517" spans="1:20" ht="48" hidden="1" x14ac:dyDescent="0.2">
      <c r="A3517">
        <v>3602</v>
      </c>
      <c r="B3517" s="9" t="s">
        <v>3601</v>
      </c>
      <c r="C3517" s="3" t="s">
        <v>7712</v>
      </c>
      <c r="D3517" s="5">
        <v>4000</v>
      </c>
      <c r="E3517" s="7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8269</v>
      </c>
      <c r="O3517">
        <f t="shared" si="220"/>
        <v>100</v>
      </c>
      <c r="P3517" s="11">
        <f t="shared" si="223"/>
        <v>81.67</v>
      </c>
      <c r="Q3517" s="13" t="s">
        <v>8315</v>
      </c>
      <c r="R3517" t="s">
        <v>8356</v>
      </c>
      <c r="S3517" s="17">
        <f t="shared" si="221"/>
        <v>42447.894432870366</v>
      </c>
      <c r="T3517" s="17">
        <f t="shared" si="222"/>
        <v>42507.894432870366</v>
      </c>
    </row>
    <row r="3518" spans="1:20" ht="48" hidden="1" x14ac:dyDescent="0.2">
      <c r="A3518">
        <v>3603</v>
      </c>
      <c r="B3518" s="9" t="s">
        <v>3602</v>
      </c>
      <c r="C3518" s="3" t="s">
        <v>7713</v>
      </c>
      <c r="D3518" s="5">
        <v>1500</v>
      </c>
      <c r="E3518" s="7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8269</v>
      </c>
      <c r="O3518">
        <f t="shared" si="220"/>
        <v>171</v>
      </c>
      <c r="P3518" s="11">
        <f t="shared" si="223"/>
        <v>44.91</v>
      </c>
      <c r="Q3518" s="13" t="s">
        <v>8315</v>
      </c>
      <c r="R3518" t="s">
        <v>8356</v>
      </c>
      <c r="S3518" s="17">
        <f t="shared" si="221"/>
        <v>42283.864351851851</v>
      </c>
      <c r="T3518" s="17">
        <f t="shared" si="222"/>
        <v>42313.906018518523</v>
      </c>
    </row>
    <row r="3519" spans="1:20" ht="48" hidden="1" x14ac:dyDescent="0.2">
      <c r="A3519">
        <v>3604</v>
      </c>
      <c r="B3519" s="9" t="s">
        <v>3603</v>
      </c>
      <c r="C3519" s="3" t="s">
        <v>7714</v>
      </c>
      <c r="D3519" s="5">
        <v>3000</v>
      </c>
      <c r="E3519" s="7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8269</v>
      </c>
      <c r="O3519">
        <f t="shared" si="220"/>
        <v>113</v>
      </c>
      <c r="P3519" s="11">
        <f t="shared" si="223"/>
        <v>49.06</v>
      </c>
      <c r="Q3519" s="13" t="s">
        <v>8315</v>
      </c>
      <c r="R3519" t="s">
        <v>8356</v>
      </c>
      <c r="S3519" s="17">
        <f t="shared" si="221"/>
        <v>42483.015694444446</v>
      </c>
      <c r="T3519" s="17">
        <f t="shared" si="222"/>
        <v>42489.290972222225</v>
      </c>
    </row>
    <row r="3520" spans="1:20" ht="48" hidden="1" x14ac:dyDescent="0.2">
      <c r="A3520">
        <v>3605</v>
      </c>
      <c r="B3520" s="9" t="s">
        <v>3604</v>
      </c>
      <c r="C3520" s="3" t="s">
        <v>7715</v>
      </c>
      <c r="D3520" s="5">
        <v>250</v>
      </c>
      <c r="E3520" s="7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8269</v>
      </c>
      <c r="O3520">
        <f t="shared" si="220"/>
        <v>184</v>
      </c>
      <c r="P3520" s="11">
        <f t="shared" si="223"/>
        <v>30.67</v>
      </c>
      <c r="Q3520" s="13" t="s">
        <v>8315</v>
      </c>
      <c r="R3520" t="s">
        <v>8356</v>
      </c>
      <c r="S3520" s="17">
        <f t="shared" si="221"/>
        <v>42383.793124999997</v>
      </c>
      <c r="T3520" s="17">
        <f t="shared" si="222"/>
        <v>42413.793124999997</v>
      </c>
    </row>
    <row r="3521" spans="1:20" ht="48" hidden="1" x14ac:dyDescent="0.2">
      <c r="A3521">
        <v>3606</v>
      </c>
      <c r="B3521" s="9" t="s">
        <v>3605</v>
      </c>
      <c r="C3521" s="3" t="s">
        <v>7716</v>
      </c>
      <c r="D3521" s="5">
        <v>3000</v>
      </c>
      <c r="E3521" s="7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8269</v>
      </c>
      <c r="O3521">
        <f t="shared" si="220"/>
        <v>130</v>
      </c>
      <c r="P3521" s="11">
        <f t="shared" si="223"/>
        <v>61.06</v>
      </c>
      <c r="Q3521" s="13" t="s">
        <v>8315</v>
      </c>
      <c r="R3521" t="s">
        <v>8356</v>
      </c>
      <c r="S3521" s="17">
        <f t="shared" si="221"/>
        <v>42566.604826388888</v>
      </c>
      <c r="T3521" s="17">
        <f t="shared" si="222"/>
        <v>42596.604826388888</v>
      </c>
    </row>
    <row r="3522" spans="1:20" ht="32" hidden="1" x14ac:dyDescent="0.2">
      <c r="A3522">
        <v>3607</v>
      </c>
      <c r="B3522" s="9" t="s">
        <v>3606</v>
      </c>
      <c r="C3522" s="3" t="s">
        <v>7717</v>
      </c>
      <c r="D3522" s="5">
        <v>550</v>
      </c>
      <c r="E3522" s="7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8269</v>
      </c>
      <c r="O3522">
        <f t="shared" ref="O3522:O3585" si="224">ROUND(E3522/D3522*100,0)</f>
        <v>105</v>
      </c>
      <c r="P3522" s="11">
        <f t="shared" si="223"/>
        <v>29</v>
      </c>
      <c r="Q3522" s="13" t="s">
        <v>8315</v>
      </c>
      <c r="R3522" t="s">
        <v>8356</v>
      </c>
      <c r="S3522" s="17">
        <f t="shared" si="221"/>
        <v>42338.963912037041</v>
      </c>
      <c r="T3522" s="17">
        <f t="shared" si="222"/>
        <v>42353</v>
      </c>
    </row>
    <row r="3523" spans="1:20" ht="48" hidden="1" x14ac:dyDescent="0.2">
      <c r="A3523">
        <v>3608</v>
      </c>
      <c r="B3523" s="9" t="s">
        <v>3607</v>
      </c>
      <c r="C3523" s="3" t="s">
        <v>7718</v>
      </c>
      <c r="D3523" s="5">
        <v>800</v>
      </c>
      <c r="E3523" s="7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8269</v>
      </c>
      <c r="O3523">
        <f t="shared" si="224"/>
        <v>100</v>
      </c>
      <c r="P3523" s="11">
        <f t="shared" si="223"/>
        <v>29.63</v>
      </c>
      <c r="Q3523" s="13" t="s">
        <v>8315</v>
      </c>
      <c r="R3523" t="s">
        <v>8356</v>
      </c>
      <c r="S3523" s="17">
        <f t="shared" ref="S3523:S3586" si="225">(((J3523/60)/60)/24)+DATE(1970,1,1)</f>
        <v>42506.709375000006</v>
      </c>
      <c r="T3523" s="17">
        <f t="shared" ref="T3523:T3586" si="226">(((I3523/60)/60)/24)+DATE(1970,1,1)</f>
        <v>42538.583333333328</v>
      </c>
    </row>
    <row r="3524" spans="1:20" ht="48" hidden="1" x14ac:dyDescent="0.2">
      <c r="A3524">
        <v>3609</v>
      </c>
      <c r="B3524" s="9" t="s">
        <v>3608</v>
      </c>
      <c r="C3524" s="3" t="s">
        <v>7719</v>
      </c>
      <c r="D3524" s="5">
        <v>1960</v>
      </c>
      <c r="E3524" s="7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8269</v>
      </c>
      <c r="O3524">
        <f t="shared" si="224"/>
        <v>153</v>
      </c>
      <c r="P3524" s="11">
        <f t="shared" si="223"/>
        <v>143.1</v>
      </c>
      <c r="Q3524" s="13" t="s">
        <v>8315</v>
      </c>
      <c r="R3524" t="s">
        <v>8356</v>
      </c>
      <c r="S3524" s="17">
        <f t="shared" si="225"/>
        <v>42429.991724537031</v>
      </c>
      <c r="T3524" s="17">
        <f t="shared" si="226"/>
        <v>42459.950057870374</v>
      </c>
    </row>
    <row r="3525" spans="1:20" ht="48" hidden="1" x14ac:dyDescent="0.2">
      <c r="A3525">
        <v>3610</v>
      </c>
      <c r="B3525" s="9" t="s">
        <v>3609</v>
      </c>
      <c r="C3525" s="3" t="s">
        <v>7720</v>
      </c>
      <c r="D3525" s="5">
        <v>1000</v>
      </c>
      <c r="E3525" s="7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8269</v>
      </c>
      <c r="O3525">
        <f t="shared" si="224"/>
        <v>162</v>
      </c>
      <c r="P3525" s="11">
        <f t="shared" si="223"/>
        <v>52.35</v>
      </c>
      <c r="Q3525" s="13" t="s">
        <v>8315</v>
      </c>
      <c r="R3525" t="s">
        <v>8356</v>
      </c>
      <c r="S3525" s="17">
        <f t="shared" si="225"/>
        <v>42203.432129629626</v>
      </c>
      <c r="T3525" s="17">
        <f t="shared" si="226"/>
        <v>42233.432129629626</v>
      </c>
    </row>
    <row r="3526" spans="1:20" ht="48" hidden="1" x14ac:dyDescent="0.2">
      <c r="A3526">
        <v>3611</v>
      </c>
      <c r="B3526" s="9" t="s">
        <v>3610</v>
      </c>
      <c r="C3526" s="3" t="s">
        <v>7721</v>
      </c>
      <c r="D3526" s="5">
        <v>2500</v>
      </c>
      <c r="E3526" s="7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>
        <f t="shared" si="224"/>
        <v>136</v>
      </c>
      <c r="P3526" s="11">
        <f t="shared" si="223"/>
        <v>66.67</v>
      </c>
      <c r="Q3526" s="13" t="s">
        <v>8315</v>
      </c>
      <c r="R3526" t="s">
        <v>8356</v>
      </c>
      <c r="S3526" s="17">
        <f t="shared" si="225"/>
        <v>42072.370381944449</v>
      </c>
      <c r="T3526" s="17">
        <f t="shared" si="226"/>
        <v>42102.370381944449</v>
      </c>
    </row>
    <row r="3527" spans="1:20" ht="48" hidden="1" x14ac:dyDescent="0.2">
      <c r="A3527">
        <v>3612</v>
      </c>
      <c r="B3527" s="9" t="s">
        <v>3611</v>
      </c>
      <c r="C3527" s="3" t="s">
        <v>7722</v>
      </c>
      <c r="D3527" s="5">
        <v>5000</v>
      </c>
      <c r="E3527" s="7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8269</v>
      </c>
      <c r="O3527">
        <f t="shared" si="224"/>
        <v>144</v>
      </c>
      <c r="P3527" s="11">
        <f t="shared" si="223"/>
        <v>126.67</v>
      </c>
      <c r="Q3527" s="13" t="s">
        <v>8315</v>
      </c>
      <c r="R3527" t="s">
        <v>8356</v>
      </c>
      <c r="S3527" s="17">
        <f t="shared" si="225"/>
        <v>41789.726979166669</v>
      </c>
      <c r="T3527" s="17">
        <f t="shared" si="226"/>
        <v>41799.726979166669</v>
      </c>
    </row>
    <row r="3528" spans="1:20" ht="32" hidden="1" x14ac:dyDescent="0.2">
      <c r="A3528">
        <v>3613</v>
      </c>
      <c r="B3528" s="9" t="s">
        <v>3612</v>
      </c>
      <c r="C3528" s="3" t="s">
        <v>7723</v>
      </c>
      <c r="D3528" s="5">
        <v>1250</v>
      </c>
      <c r="E3528" s="7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8269</v>
      </c>
      <c r="O3528">
        <f t="shared" si="224"/>
        <v>100</v>
      </c>
      <c r="P3528" s="11">
        <f t="shared" si="223"/>
        <v>62.5</v>
      </c>
      <c r="Q3528" s="13" t="s">
        <v>8315</v>
      </c>
      <c r="R3528" t="s">
        <v>8356</v>
      </c>
      <c r="S3528" s="17">
        <f t="shared" si="225"/>
        <v>41788.58997685185</v>
      </c>
      <c r="T3528" s="17">
        <f t="shared" si="226"/>
        <v>41818.58997685185</v>
      </c>
    </row>
    <row r="3529" spans="1:20" ht="48" hidden="1" x14ac:dyDescent="0.2">
      <c r="A3529">
        <v>3614</v>
      </c>
      <c r="B3529" s="9" t="s">
        <v>3439</v>
      </c>
      <c r="C3529" s="3" t="s">
        <v>7724</v>
      </c>
      <c r="D3529" s="5">
        <v>2500</v>
      </c>
      <c r="E3529" s="7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8269</v>
      </c>
      <c r="O3529">
        <f t="shared" si="224"/>
        <v>101</v>
      </c>
      <c r="P3529" s="11">
        <f t="shared" si="223"/>
        <v>35.49</v>
      </c>
      <c r="Q3529" s="13" t="s">
        <v>8315</v>
      </c>
      <c r="R3529" t="s">
        <v>8356</v>
      </c>
      <c r="S3529" s="17">
        <f t="shared" si="225"/>
        <v>42144.041851851856</v>
      </c>
      <c r="T3529" s="17">
        <f t="shared" si="226"/>
        <v>42174.041851851856</v>
      </c>
    </row>
    <row r="3530" spans="1:20" ht="48" hidden="1" x14ac:dyDescent="0.2">
      <c r="A3530">
        <v>3615</v>
      </c>
      <c r="B3530" s="9" t="s">
        <v>3613</v>
      </c>
      <c r="C3530" s="3" t="s">
        <v>7725</v>
      </c>
      <c r="D3530" s="5">
        <v>2500</v>
      </c>
      <c r="E3530" s="7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8269</v>
      </c>
      <c r="O3530">
        <f t="shared" si="224"/>
        <v>107</v>
      </c>
      <c r="P3530" s="11">
        <f t="shared" si="223"/>
        <v>37.08</v>
      </c>
      <c r="Q3530" s="13" t="s">
        <v>8315</v>
      </c>
      <c r="R3530" t="s">
        <v>8356</v>
      </c>
      <c r="S3530" s="17">
        <f t="shared" si="225"/>
        <v>42318.593703703707</v>
      </c>
      <c r="T3530" s="17">
        <f t="shared" si="226"/>
        <v>42348.593703703707</v>
      </c>
    </row>
    <row r="3531" spans="1:20" ht="48" hidden="1" x14ac:dyDescent="0.2">
      <c r="A3531">
        <v>3616</v>
      </c>
      <c r="B3531" s="9" t="s">
        <v>3614</v>
      </c>
      <c r="C3531" s="3" t="s">
        <v>7726</v>
      </c>
      <c r="D3531" s="5">
        <v>2500</v>
      </c>
      <c r="E3531" s="7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8269</v>
      </c>
      <c r="O3531">
        <f t="shared" si="224"/>
        <v>125</v>
      </c>
      <c r="P3531" s="11">
        <f t="shared" si="223"/>
        <v>69.33</v>
      </c>
      <c r="Q3531" s="13" t="s">
        <v>8315</v>
      </c>
      <c r="R3531" t="s">
        <v>8356</v>
      </c>
      <c r="S3531" s="17">
        <f t="shared" si="225"/>
        <v>42052.949814814812</v>
      </c>
      <c r="T3531" s="17">
        <f t="shared" si="226"/>
        <v>42082.908148148148</v>
      </c>
    </row>
    <row r="3532" spans="1:20" ht="48" hidden="1" x14ac:dyDescent="0.2">
      <c r="A3532">
        <v>3617</v>
      </c>
      <c r="B3532" s="9" t="s">
        <v>3615</v>
      </c>
      <c r="C3532" s="3" t="s">
        <v>7727</v>
      </c>
      <c r="D3532" s="5">
        <v>740</v>
      </c>
      <c r="E3532" s="7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8269</v>
      </c>
      <c r="O3532">
        <f t="shared" si="224"/>
        <v>119</v>
      </c>
      <c r="P3532" s="11">
        <f t="shared" si="223"/>
        <v>17.25</v>
      </c>
      <c r="Q3532" s="13" t="s">
        <v>8315</v>
      </c>
      <c r="R3532" t="s">
        <v>8356</v>
      </c>
      <c r="S3532" s="17">
        <f t="shared" si="225"/>
        <v>42779.610289351855</v>
      </c>
      <c r="T3532" s="17">
        <f t="shared" si="226"/>
        <v>42794</v>
      </c>
    </row>
    <row r="3533" spans="1:20" ht="48" hidden="1" x14ac:dyDescent="0.2">
      <c r="A3533">
        <v>3618</v>
      </c>
      <c r="B3533" s="9" t="s">
        <v>3616</v>
      </c>
      <c r="C3533" s="3" t="s">
        <v>7728</v>
      </c>
      <c r="D3533" s="5">
        <v>2000</v>
      </c>
      <c r="E3533" s="7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8269</v>
      </c>
      <c r="O3533">
        <f t="shared" si="224"/>
        <v>101</v>
      </c>
      <c r="P3533" s="11">
        <f t="shared" si="223"/>
        <v>36.07</v>
      </c>
      <c r="Q3533" s="13" t="s">
        <v>8315</v>
      </c>
      <c r="R3533" t="s">
        <v>8356</v>
      </c>
      <c r="S3533" s="17">
        <f t="shared" si="225"/>
        <v>42128.627893518518</v>
      </c>
      <c r="T3533" s="17">
        <f t="shared" si="226"/>
        <v>42158.627893518518</v>
      </c>
    </row>
    <row r="3534" spans="1:20" ht="48" hidden="1" x14ac:dyDescent="0.2">
      <c r="A3534">
        <v>3619</v>
      </c>
      <c r="B3534" s="9" t="s">
        <v>3617</v>
      </c>
      <c r="C3534" s="3" t="s">
        <v>7729</v>
      </c>
      <c r="D3534" s="5">
        <v>1000</v>
      </c>
      <c r="E3534" s="7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8269</v>
      </c>
      <c r="O3534">
        <f t="shared" si="224"/>
        <v>113</v>
      </c>
      <c r="P3534" s="11">
        <f t="shared" si="223"/>
        <v>66.47</v>
      </c>
      <c r="Q3534" s="13" t="s">
        <v>8315</v>
      </c>
      <c r="R3534" t="s">
        <v>8356</v>
      </c>
      <c r="S3534" s="17">
        <f t="shared" si="225"/>
        <v>42661.132245370376</v>
      </c>
      <c r="T3534" s="17">
        <f t="shared" si="226"/>
        <v>42693.916666666672</v>
      </c>
    </row>
    <row r="3535" spans="1:20" ht="48" hidden="1" x14ac:dyDescent="0.2">
      <c r="A3535">
        <v>3620</v>
      </c>
      <c r="B3535" s="9" t="s">
        <v>3618</v>
      </c>
      <c r="C3535" s="3" t="s">
        <v>7730</v>
      </c>
      <c r="D3535" s="5">
        <v>10500</v>
      </c>
      <c r="E3535" s="7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8269</v>
      </c>
      <c r="O3535">
        <f t="shared" si="224"/>
        <v>105</v>
      </c>
      <c r="P3535" s="11">
        <f t="shared" si="223"/>
        <v>56.07</v>
      </c>
      <c r="Q3535" s="13" t="s">
        <v>8315</v>
      </c>
      <c r="R3535" t="s">
        <v>8356</v>
      </c>
      <c r="S3535" s="17">
        <f t="shared" si="225"/>
        <v>42037.938206018516</v>
      </c>
      <c r="T3535" s="17">
        <f t="shared" si="226"/>
        <v>42068.166666666672</v>
      </c>
    </row>
    <row r="3536" spans="1:20" ht="48" hidden="1" x14ac:dyDescent="0.2">
      <c r="A3536">
        <v>3621</v>
      </c>
      <c r="B3536" s="9" t="s">
        <v>3619</v>
      </c>
      <c r="C3536" s="3" t="s">
        <v>7731</v>
      </c>
      <c r="D3536" s="5">
        <v>3000</v>
      </c>
      <c r="E3536" s="7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>
        <f t="shared" si="224"/>
        <v>110</v>
      </c>
      <c r="P3536" s="11">
        <f t="shared" si="223"/>
        <v>47.03</v>
      </c>
      <c r="Q3536" s="13" t="s">
        <v>8315</v>
      </c>
      <c r="R3536" t="s">
        <v>8356</v>
      </c>
      <c r="S3536" s="17">
        <f t="shared" si="225"/>
        <v>42619.935694444444</v>
      </c>
      <c r="T3536" s="17">
        <f t="shared" si="226"/>
        <v>42643.875</v>
      </c>
    </row>
    <row r="3537" spans="1:20" ht="32" hidden="1" x14ac:dyDescent="0.2">
      <c r="A3537">
        <v>3622</v>
      </c>
      <c r="B3537" s="9" t="s">
        <v>3620</v>
      </c>
      <c r="C3537" s="3" t="s">
        <v>7732</v>
      </c>
      <c r="D3537" s="5">
        <v>1000</v>
      </c>
      <c r="E3537" s="7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8269</v>
      </c>
      <c r="O3537">
        <f t="shared" si="224"/>
        <v>100</v>
      </c>
      <c r="P3537" s="11">
        <f t="shared" si="223"/>
        <v>47.67</v>
      </c>
      <c r="Q3537" s="13" t="s">
        <v>8315</v>
      </c>
      <c r="R3537" t="s">
        <v>8356</v>
      </c>
      <c r="S3537" s="17">
        <f t="shared" si="225"/>
        <v>41877.221886574072</v>
      </c>
      <c r="T3537" s="17">
        <f t="shared" si="226"/>
        <v>41910.140972222223</v>
      </c>
    </row>
    <row r="3538" spans="1:20" ht="32" hidden="1" x14ac:dyDescent="0.2">
      <c r="A3538">
        <v>3623</v>
      </c>
      <c r="B3538" s="9" t="s">
        <v>3621</v>
      </c>
      <c r="C3538" s="3" t="s">
        <v>7733</v>
      </c>
      <c r="D3538" s="5">
        <v>2500</v>
      </c>
      <c r="E3538" s="7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8269</v>
      </c>
      <c r="O3538">
        <f t="shared" si="224"/>
        <v>120</v>
      </c>
      <c r="P3538" s="11">
        <f t="shared" si="223"/>
        <v>88.24</v>
      </c>
      <c r="Q3538" s="13" t="s">
        <v>8315</v>
      </c>
      <c r="R3538" t="s">
        <v>8356</v>
      </c>
      <c r="S3538" s="17">
        <f t="shared" si="225"/>
        <v>41828.736921296295</v>
      </c>
      <c r="T3538" s="17">
        <f t="shared" si="226"/>
        <v>41846.291666666664</v>
      </c>
    </row>
    <row r="3539" spans="1:20" ht="80" hidden="1" x14ac:dyDescent="0.2">
      <c r="A3539">
        <v>3624</v>
      </c>
      <c r="B3539" s="9" t="s">
        <v>3622</v>
      </c>
      <c r="C3539" s="3" t="s">
        <v>7734</v>
      </c>
      <c r="D3539" s="5">
        <v>3000</v>
      </c>
      <c r="E3539" s="7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8269</v>
      </c>
      <c r="O3539">
        <f t="shared" si="224"/>
        <v>105</v>
      </c>
      <c r="P3539" s="11">
        <f t="shared" si="223"/>
        <v>80.72</v>
      </c>
      <c r="Q3539" s="13" t="s">
        <v>8315</v>
      </c>
      <c r="R3539" t="s">
        <v>8356</v>
      </c>
      <c r="S3539" s="17">
        <f t="shared" si="225"/>
        <v>42545.774189814809</v>
      </c>
      <c r="T3539" s="17">
        <f t="shared" si="226"/>
        <v>42605.774189814809</v>
      </c>
    </row>
    <row r="3540" spans="1:20" ht="48" hidden="1" x14ac:dyDescent="0.2">
      <c r="A3540">
        <v>3625</v>
      </c>
      <c r="B3540" s="9" t="s">
        <v>3623</v>
      </c>
      <c r="C3540" s="3" t="s">
        <v>7735</v>
      </c>
      <c r="D3540" s="5">
        <v>3000</v>
      </c>
      <c r="E3540" s="7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8269</v>
      </c>
      <c r="O3540">
        <f t="shared" si="224"/>
        <v>103</v>
      </c>
      <c r="P3540" s="11">
        <f t="shared" si="223"/>
        <v>39.49</v>
      </c>
      <c r="Q3540" s="13" t="s">
        <v>8315</v>
      </c>
      <c r="R3540" t="s">
        <v>8356</v>
      </c>
      <c r="S3540" s="17">
        <f t="shared" si="225"/>
        <v>42157.652511574073</v>
      </c>
      <c r="T3540" s="17">
        <f t="shared" si="226"/>
        <v>42187.652511574073</v>
      </c>
    </row>
    <row r="3541" spans="1:20" ht="48" hidden="1" x14ac:dyDescent="0.2">
      <c r="A3541">
        <v>3626</v>
      </c>
      <c r="B3541" s="9" t="s">
        <v>3624</v>
      </c>
      <c r="C3541" s="3" t="s">
        <v>7736</v>
      </c>
      <c r="D3541" s="5">
        <v>4000</v>
      </c>
      <c r="E3541" s="7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8269</v>
      </c>
      <c r="O3541">
        <f t="shared" si="224"/>
        <v>102</v>
      </c>
      <c r="P3541" s="11">
        <f t="shared" si="223"/>
        <v>84.85</v>
      </c>
      <c r="Q3541" s="13" t="s">
        <v>8315</v>
      </c>
      <c r="R3541" t="s">
        <v>8356</v>
      </c>
      <c r="S3541" s="17">
        <f t="shared" si="225"/>
        <v>41846.667326388888</v>
      </c>
      <c r="T3541" s="17">
        <f t="shared" si="226"/>
        <v>41867.667326388888</v>
      </c>
    </row>
    <row r="3542" spans="1:20" ht="48" hidden="1" x14ac:dyDescent="0.2">
      <c r="A3542">
        <v>3627</v>
      </c>
      <c r="B3542" s="9" t="s">
        <v>3625</v>
      </c>
      <c r="C3542" s="3" t="s">
        <v>7737</v>
      </c>
      <c r="D3542" s="5">
        <v>2000</v>
      </c>
      <c r="E3542" s="7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8269</v>
      </c>
      <c r="O3542">
        <f t="shared" si="224"/>
        <v>100</v>
      </c>
      <c r="P3542" s="11">
        <f t="shared" si="223"/>
        <v>68.97</v>
      </c>
      <c r="Q3542" s="13" t="s">
        <v>8315</v>
      </c>
      <c r="R3542" t="s">
        <v>8356</v>
      </c>
      <c r="S3542" s="17">
        <f t="shared" si="225"/>
        <v>42460.741747685184</v>
      </c>
      <c r="T3542" s="17">
        <f t="shared" si="226"/>
        <v>42511.165972222225</v>
      </c>
    </row>
    <row r="3543" spans="1:20" ht="32" hidden="1" x14ac:dyDescent="0.2">
      <c r="A3543">
        <v>3648</v>
      </c>
      <c r="B3543" s="9" t="s">
        <v>3646</v>
      </c>
      <c r="C3543" s="3" t="s">
        <v>7758</v>
      </c>
      <c r="D3543" s="5">
        <v>40000</v>
      </c>
      <c r="E3543" s="7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8269</v>
      </c>
      <c r="O3543">
        <f t="shared" si="224"/>
        <v>100</v>
      </c>
      <c r="P3543" s="11">
        <f t="shared" si="223"/>
        <v>550.04</v>
      </c>
      <c r="Q3543" s="13" t="s">
        <v>8315</v>
      </c>
      <c r="R3543" t="s">
        <v>8356</v>
      </c>
      <c r="S3543" s="17">
        <f t="shared" si="225"/>
        <v>41887.292187500003</v>
      </c>
      <c r="T3543" s="17">
        <f t="shared" si="226"/>
        <v>41917.292187500003</v>
      </c>
    </row>
    <row r="3544" spans="1:20" ht="48" hidden="1" x14ac:dyDescent="0.2">
      <c r="A3544">
        <v>3649</v>
      </c>
      <c r="B3544" s="9" t="s">
        <v>3647</v>
      </c>
      <c r="C3544" s="3" t="s">
        <v>7759</v>
      </c>
      <c r="D3544" s="5">
        <v>750</v>
      </c>
      <c r="E3544" s="7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8269</v>
      </c>
      <c r="O3544">
        <f t="shared" si="224"/>
        <v>104</v>
      </c>
      <c r="P3544" s="11">
        <f t="shared" si="223"/>
        <v>97.5</v>
      </c>
      <c r="Q3544" s="13" t="s">
        <v>8315</v>
      </c>
      <c r="R3544" t="s">
        <v>8356</v>
      </c>
      <c r="S3544" s="17">
        <f t="shared" si="225"/>
        <v>41780.712893518517</v>
      </c>
      <c r="T3544" s="17">
        <f t="shared" si="226"/>
        <v>41806.712893518517</v>
      </c>
    </row>
    <row r="3545" spans="1:20" ht="48" hidden="1" x14ac:dyDescent="0.2">
      <c r="A3545">
        <v>3650</v>
      </c>
      <c r="B3545" s="9" t="s">
        <v>3648</v>
      </c>
      <c r="C3545" s="3" t="s">
        <v>7760</v>
      </c>
      <c r="D3545" s="5">
        <v>500</v>
      </c>
      <c r="E3545" s="7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8269</v>
      </c>
      <c r="O3545">
        <f t="shared" si="224"/>
        <v>100</v>
      </c>
      <c r="P3545" s="11">
        <f t="shared" si="223"/>
        <v>29.41</v>
      </c>
      <c r="Q3545" s="13" t="s">
        <v>8315</v>
      </c>
      <c r="R3545" t="s">
        <v>8356</v>
      </c>
      <c r="S3545" s="17">
        <f t="shared" si="225"/>
        <v>42381.478981481487</v>
      </c>
      <c r="T3545" s="17">
        <f t="shared" si="226"/>
        <v>42402.478981481487</v>
      </c>
    </row>
    <row r="3546" spans="1:20" ht="32" hidden="1" x14ac:dyDescent="0.2">
      <c r="A3546">
        <v>3651</v>
      </c>
      <c r="B3546" s="9" t="s">
        <v>3649</v>
      </c>
      <c r="C3546" s="3" t="s">
        <v>7761</v>
      </c>
      <c r="D3546" s="5">
        <v>500</v>
      </c>
      <c r="E3546" s="7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8269</v>
      </c>
      <c r="O3546">
        <f t="shared" si="224"/>
        <v>104</v>
      </c>
      <c r="P3546" s="11">
        <f t="shared" si="223"/>
        <v>57.78</v>
      </c>
      <c r="Q3546" s="13" t="s">
        <v>8315</v>
      </c>
      <c r="R3546" t="s">
        <v>8356</v>
      </c>
      <c r="S3546" s="17">
        <f t="shared" si="225"/>
        <v>41828.646319444444</v>
      </c>
      <c r="T3546" s="17">
        <f t="shared" si="226"/>
        <v>41861.665972222225</v>
      </c>
    </row>
    <row r="3547" spans="1:20" ht="48" hidden="1" x14ac:dyDescent="0.2">
      <c r="A3547">
        <v>3652</v>
      </c>
      <c r="B3547" s="9" t="s">
        <v>2867</v>
      </c>
      <c r="C3547" s="3" t="s">
        <v>7762</v>
      </c>
      <c r="D3547" s="5">
        <v>300</v>
      </c>
      <c r="E3547" s="7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8269</v>
      </c>
      <c r="O3547">
        <f t="shared" si="224"/>
        <v>251</v>
      </c>
      <c r="P3547" s="11">
        <f t="shared" si="223"/>
        <v>44.24</v>
      </c>
      <c r="Q3547" s="13" t="s">
        <v>8315</v>
      </c>
      <c r="R3547" t="s">
        <v>8356</v>
      </c>
      <c r="S3547" s="17">
        <f t="shared" si="225"/>
        <v>42596.644699074073</v>
      </c>
      <c r="T3547" s="17">
        <f t="shared" si="226"/>
        <v>42607.165972222225</v>
      </c>
    </row>
    <row r="3548" spans="1:20" ht="48" hidden="1" x14ac:dyDescent="0.2">
      <c r="A3548">
        <v>3653</v>
      </c>
      <c r="B3548" s="9" t="s">
        <v>3650</v>
      </c>
      <c r="C3548" s="3" t="s">
        <v>7763</v>
      </c>
      <c r="D3548" s="5">
        <v>2000</v>
      </c>
      <c r="E3548" s="7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8269</v>
      </c>
      <c r="O3548">
        <f t="shared" si="224"/>
        <v>101</v>
      </c>
      <c r="P3548" s="11">
        <f t="shared" si="223"/>
        <v>60.91</v>
      </c>
      <c r="Q3548" s="13" t="s">
        <v>8315</v>
      </c>
      <c r="R3548" t="s">
        <v>8356</v>
      </c>
      <c r="S3548" s="17">
        <f t="shared" si="225"/>
        <v>42191.363506944443</v>
      </c>
      <c r="T3548" s="17">
        <f t="shared" si="226"/>
        <v>42221.363506944443</v>
      </c>
    </row>
    <row r="3549" spans="1:20" ht="48" hidden="1" x14ac:dyDescent="0.2">
      <c r="A3549">
        <v>3654</v>
      </c>
      <c r="B3549" s="9" t="s">
        <v>3651</v>
      </c>
      <c r="C3549" s="3" t="s">
        <v>7764</v>
      </c>
      <c r="D3549" s="5">
        <v>1500</v>
      </c>
      <c r="E3549" s="7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8269</v>
      </c>
      <c r="O3549">
        <f t="shared" si="224"/>
        <v>174</v>
      </c>
      <c r="P3549" s="11">
        <f t="shared" si="223"/>
        <v>68.84</v>
      </c>
      <c r="Q3549" s="13" t="s">
        <v>8315</v>
      </c>
      <c r="R3549" t="s">
        <v>8356</v>
      </c>
      <c r="S3549" s="17">
        <f t="shared" si="225"/>
        <v>42440.416504629626</v>
      </c>
      <c r="T3549" s="17">
        <f t="shared" si="226"/>
        <v>42463.708333333328</v>
      </c>
    </row>
    <row r="3550" spans="1:20" ht="48" hidden="1" x14ac:dyDescent="0.2">
      <c r="A3550">
        <v>3655</v>
      </c>
      <c r="B3550" s="9" t="s">
        <v>3652</v>
      </c>
      <c r="C3550" s="3" t="s">
        <v>7765</v>
      </c>
      <c r="D3550" s="5">
        <v>5000</v>
      </c>
      <c r="E3550" s="7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8269</v>
      </c>
      <c r="O3550">
        <f t="shared" si="224"/>
        <v>116</v>
      </c>
      <c r="P3550" s="11">
        <f t="shared" si="223"/>
        <v>73.58</v>
      </c>
      <c r="Q3550" s="13" t="s">
        <v>8315</v>
      </c>
      <c r="R3550" t="s">
        <v>8356</v>
      </c>
      <c r="S3550" s="17">
        <f t="shared" si="225"/>
        <v>42173.803217592591</v>
      </c>
      <c r="T3550" s="17">
        <f t="shared" si="226"/>
        <v>42203.290972222225</v>
      </c>
    </row>
    <row r="3551" spans="1:20" ht="48" hidden="1" x14ac:dyDescent="0.2">
      <c r="A3551">
        <v>3656</v>
      </c>
      <c r="B3551" s="9" t="s">
        <v>3653</v>
      </c>
      <c r="C3551" s="3" t="s">
        <v>7766</v>
      </c>
      <c r="D3551" s="5">
        <v>5000</v>
      </c>
      <c r="E3551" s="7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8269</v>
      </c>
      <c r="O3551">
        <f t="shared" si="224"/>
        <v>106</v>
      </c>
      <c r="P3551" s="11">
        <f t="shared" ref="P3551:P3614" si="227">IFERROR(ROUND(E3551/L3551,2),0)</f>
        <v>115.02</v>
      </c>
      <c r="Q3551" s="13" t="s">
        <v>8315</v>
      </c>
      <c r="R3551" t="s">
        <v>8356</v>
      </c>
      <c r="S3551" s="17">
        <f t="shared" si="225"/>
        <v>42737.910138888896</v>
      </c>
      <c r="T3551" s="17">
        <f t="shared" si="226"/>
        <v>42767.957638888889</v>
      </c>
    </row>
    <row r="3552" spans="1:20" ht="48" hidden="1" x14ac:dyDescent="0.2">
      <c r="A3552">
        <v>3657</v>
      </c>
      <c r="B3552" s="9" t="s">
        <v>3654</v>
      </c>
      <c r="C3552" s="3" t="s">
        <v>7767</v>
      </c>
      <c r="D3552" s="5">
        <v>2000</v>
      </c>
      <c r="E3552" s="7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8269</v>
      </c>
      <c r="O3552">
        <f t="shared" si="224"/>
        <v>111</v>
      </c>
      <c r="P3552" s="11">
        <f t="shared" si="227"/>
        <v>110.75</v>
      </c>
      <c r="Q3552" s="13" t="s">
        <v>8315</v>
      </c>
      <c r="R3552" t="s">
        <v>8356</v>
      </c>
      <c r="S3552" s="17">
        <f t="shared" si="225"/>
        <v>42499.629849537043</v>
      </c>
      <c r="T3552" s="17">
        <f t="shared" si="226"/>
        <v>42522.904166666667</v>
      </c>
    </row>
    <row r="3553" spans="1:20" ht="32" hidden="1" x14ac:dyDescent="0.2">
      <c r="A3553">
        <v>3658</v>
      </c>
      <c r="B3553" s="9" t="s">
        <v>3655</v>
      </c>
      <c r="C3553" s="3" t="s">
        <v>7768</v>
      </c>
      <c r="D3553" s="5">
        <v>1500</v>
      </c>
      <c r="E3553" s="7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8269</v>
      </c>
      <c r="O3553">
        <f t="shared" si="224"/>
        <v>101</v>
      </c>
      <c r="P3553" s="11">
        <f t="shared" si="227"/>
        <v>75.5</v>
      </c>
      <c r="Q3553" s="13" t="s">
        <v>8315</v>
      </c>
      <c r="R3553" t="s">
        <v>8356</v>
      </c>
      <c r="S3553" s="17">
        <f t="shared" si="225"/>
        <v>41775.858564814815</v>
      </c>
      <c r="T3553" s="17">
        <f t="shared" si="226"/>
        <v>41822.165972222225</v>
      </c>
    </row>
    <row r="3554" spans="1:20" ht="48" hidden="1" x14ac:dyDescent="0.2">
      <c r="A3554">
        <v>3659</v>
      </c>
      <c r="B3554" s="9" t="s">
        <v>3656</v>
      </c>
      <c r="C3554" s="3" t="s">
        <v>7769</v>
      </c>
      <c r="D3554" s="5">
        <v>3000</v>
      </c>
      <c r="E3554" s="7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8269</v>
      </c>
      <c r="O3554">
        <f t="shared" si="224"/>
        <v>102</v>
      </c>
      <c r="P3554" s="11">
        <f t="shared" si="227"/>
        <v>235.46</v>
      </c>
      <c r="Q3554" s="13" t="s">
        <v>8315</v>
      </c>
      <c r="R3554" t="s">
        <v>8356</v>
      </c>
      <c r="S3554" s="17">
        <f t="shared" si="225"/>
        <v>42055.277199074073</v>
      </c>
      <c r="T3554" s="17">
        <f t="shared" si="226"/>
        <v>42082.610416666663</v>
      </c>
    </row>
    <row r="3555" spans="1:20" ht="48" hidden="1" x14ac:dyDescent="0.2">
      <c r="A3555">
        <v>3660</v>
      </c>
      <c r="B3555" s="9" t="s">
        <v>3657</v>
      </c>
      <c r="C3555" s="3" t="s">
        <v>7770</v>
      </c>
      <c r="D3555" s="5">
        <v>250</v>
      </c>
      <c r="E3555" s="7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8269</v>
      </c>
      <c r="O3555">
        <f t="shared" si="224"/>
        <v>100</v>
      </c>
      <c r="P3555" s="11">
        <f t="shared" si="227"/>
        <v>11.36</v>
      </c>
      <c r="Q3555" s="13" t="s">
        <v>8315</v>
      </c>
      <c r="R3555" t="s">
        <v>8356</v>
      </c>
      <c r="S3555" s="17">
        <f t="shared" si="225"/>
        <v>41971.881076388891</v>
      </c>
      <c r="T3555" s="17">
        <f t="shared" si="226"/>
        <v>41996.881076388891</v>
      </c>
    </row>
    <row r="3556" spans="1:20" ht="48" hidden="1" x14ac:dyDescent="0.2">
      <c r="A3556">
        <v>3661</v>
      </c>
      <c r="B3556" s="9" t="s">
        <v>3658</v>
      </c>
      <c r="C3556" s="3" t="s">
        <v>7771</v>
      </c>
      <c r="D3556" s="5">
        <v>3000</v>
      </c>
      <c r="E3556" s="7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8269</v>
      </c>
      <c r="O3556">
        <f t="shared" si="224"/>
        <v>111</v>
      </c>
      <c r="P3556" s="11">
        <f t="shared" si="227"/>
        <v>92.5</v>
      </c>
      <c r="Q3556" s="13" t="s">
        <v>8315</v>
      </c>
      <c r="R3556" t="s">
        <v>8356</v>
      </c>
      <c r="S3556" s="17">
        <f t="shared" si="225"/>
        <v>42447.896666666667</v>
      </c>
      <c r="T3556" s="17">
        <f t="shared" si="226"/>
        <v>42470.166666666672</v>
      </c>
    </row>
    <row r="3557" spans="1:20" ht="48" hidden="1" x14ac:dyDescent="0.2">
      <c r="A3557">
        <v>3662</v>
      </c>
      <c r="B3557" s="9" t="s">
        <v>3659</v>
      </c>
      <c r="C3557" s="3" t="s">
        <v>7772</v>
      </c>
      <c r="D3557" s="5">
        <v>8000</v>
      </c>
      <c r="E3557" s="7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8269</v>
      </c>
      <c r="O3557">
        <f t="shared" si="224"/>
        <v>101</v>
      </c>
      <c r="P3557" s="11">
        <f t="shared" si="227"/>
        <v>202.85</v>
      </c>
      <c r="Q3557" s="13" t="s">
        <v>8315</v>
      </c>
      <c r="R3557" t="s">
        <v>8356</v>
      </c>
      <c r="S3557" s="17">
        <f t="shared" si="225"/>
        <v>42064.220069444447</v>
      </c>
      <c r="T3557" s="17">
        <f t="shared" si="226"/>
        <v>42094.178402777776</v>
      </c>
    </row>
    <row r="3558" spans="1:20" ht="48" hidden="1" x14ac:dyDescent="0.2">
      <c r="A3558">
        <v>3663</v>
      </c>
      <c r="B3558" s="9" t="s">
        <v>3660</v>
      </c>
      <c r="C3558" s="3" t="s">
        <v>7773</v>
      </c>
      <c r="D3558" s="5">
        <v>225</v>
      </c>
      <c r="E3558" s="7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8269</v>
      </c>
      <c r="O3558">
        <f t="shared" si="224"/>
        <v>104</v>
      </c>
      <c r="P3558" s="11">
        <f t="shared" si="227"/>
        <v>26</v>
      </c>
      <c r="Q3558" s="13" t="s">
        <v>8315</v>
      </c>
      <c r="R3558" t="s">
        <v>8356</v>
      </c>
      <c r="S3558" s="17">
        <f t="shared" si="225"/>
        <v>42665.451736111107</v>
      </c>
      <c r="T3558" s="17">
        <f t="shared" si="226"/>
        <v>42725.493402777778</v>
      </c>
    </row>
    <row r="3559" spans="1:20" ht="48" hidden="1" x14ac:dyDescent="0.2">
      <c r="A3559">
        <v>3664</v>
      </c>
      <c r="B3559" s="9" t="s">
        <v>3661</v>
      </c>
      <c r="C3559" s="3" t="s">
        <v>7774</v>
      </c>
      <c r="D3559" s="5">
        <v>800</v>
      </c>
      <c r="E3559" s="7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8269</v>
      </c>
      <c r="O3559">
        <f t="shared" si="224"/>
        <v>109</v>
      </c>
      <c r="P3559" s="11">
        <f t="shared" si="227"/>
        <v>46.05</v>
      </c>
      <c r="Q3559" s="13" t="s">
        <v>8315</v>
      </c>
      <c r="R3559" t="s">
        <v>8356</v>
      </c>
      <c r="S3559" s="17">
        <f t="shared" si="225"/>
        <v>42523.248715277776</v>
      </c>
      <c r="T3559" s="17">
        <f t="shared" si="226"/>
        <v>42537.248715277776</v>
      </c>
    </row>
    <row r="3560" spans="1:20" ht="48" hidden="1" x14ac:dyDescent="0.2">
      <c r="A3560">
        <v>3665</v>
      </c>
      <c r="B3560" s="9" t="s">
        <v>3662</v>
      </c>
      <c r="C3560" s="3" t="s">
        <v>7775</v>
      </c>
      <c r="D3560" s="5">
        <v>620</v>
      </c>
      <c r="E3560" s="7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8269</v>
      </c>
      <c r="O3560">
        <f t="shared" si="224"/>
        <v>115</v>
      </c>
      <c r="P3560" s="11">
        <f t="shared" si="227"/>
        <v>51</v>
      </c>
      <c r="Q3560" s="13" t="s">
        <v>8315</v>
      </c>
      <c r="R3560" t="s">
        <v>8356</v>
      </c>
      <c r="S3560" s="17">
        <f t="shared" si="225"/>
        <v>42294.808124999996</v>
      </c>
      <c r="T3560" s="17">
        <f t="shared" si="226"/>
        <v>42305.829166666663</v>
      </c>
    </row>
    <row r="3561" spans="1:20" ht="16" hidden="1" x14ac:dyDescent="0.2">
      <c r="A3561">
        <v>3666</v>
      </c>
      <c r="B3561" s="9" t="s">
        <v>3663</v>
      </c>
      <c r="C3561" s="3" t="s">
        <v>7776</v>
      </c>
      <c r="D3561" s="5">
        <v>1200</v>
      </c>
      <c r="E3561" s="7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8269</v>
      </c>
      <c r="O3561">
        <f t="shared" si="224"/>
        <v>100</v>
      </c>
      <c r="P3561" s="11">
        <f t="shared" si="227"/>
        <v>31.58</v>
      </c>
      <c r="Q3561" s="13" t="s">
        <v>8315</v>
      </c>
      <c r="R3561" t="s">
        <v>8356</v>
      </c>
      <c r="S3561" s="17">
        <f t="shared" si="225"/>
        <v>41822.90488425926</v>
      </c>
      <c r="T3561" s="17">
        <f t="shared" si="226"/>
        <v>41844.291666666664</v>
      </c>
    </row>
    <row r="3562" spans="1:20" ht="48" hidden="1" x14ac:dyDescent="0.2">
      <c r="A3562">
        <v>3667</v>
      </c>
      <c r="B3562" s="9" t="s">
        <v>3664</v>
      </c>
      <c r="C3562" s="3" t="s">
        <v>7777</v>
      </c>
      <c r="D3562" s="5">
        <v>3000</v>
      </c>
      <c r="E3562" s="7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8269</v>
      </c>
      <c r="O3562">
        <f t="shared" si="224"/>
        <v>103</v>
      </c>
      <c r="P3562" s="11">
        <f t="shared" si="227"/>
        <v>53.36</v>
      </c>
      <c r="Q3562" s="13" t="s">
        <v>8315</v>
      </c>
      <c r="R3562" t="s">
        <v>8356</v>
      </c>
      <c r="S3562" s="17">
        <f t="shared" si="225"/>
        <v>42173.970127314817</v>
      </c>
      <c r="T3562" s="17">
        <f t="shared" si="226"/>
        <v>42203.970127314817</v>
      </c>
    </row>
    <row r="3563" spans="1:20" ht="48" hidden="1" x14ac:dyDescent="0.2">
      <c r="A3563">
        <v>3668</v>
      </c>
      <c r="B3563" s="9" t="s">
        <v>3665</v>
      </c>
      <c r="C3563" s="3" t="s">
        <v>7778</v>
      </c>
      <c r="D3563" s="5">
        <v>1000</v>
      </c>
      <c r="E3563" s="7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8269</v>
      </c>
      <c r="O3563">
        <f t="shared" si="224"/>
        <v>104</v>
      </c>
      <c r="P3563" s="11">
        <f t="shared" si="227"/>
        <v>36.96</v>
      </c>
      <c r="Q3563" s="13" t="s">
        <v>8315</v>
      </c>
      <c r="R3563" t="s">
        <v>8356</v>
      </c>
      <c r="S3563" s="17">
        <f t="shared" si="225"/>
        <v>42185.556157407409</v>
      </c>
      <c r="T3563" s="17">
        <f t="shared" si="226"/>
        <v>42208.772916666669</v>
      </c>
    </row>
    <row r="3564" spans="1:20" ht="48" hidden="1" x14ac:dyDescent="0.2">
      <c r="A3564">
        <v>3669</v>
      </c>
      <c r="B3564" s="9" t="s">
        <v>3666</v>
      </c>
      <c r="C3564" s="3" t="s">
        <v>7779</v>
      </c>
      <c r="D3564" s="5">
        <v>1000</v>
      </c>
      <c r="E3564" s="7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8269</v>
      </c>
      <c r="O3564">
        <f t="shared" si="224"/>
        <v>138</v>
      </c>
      <c r="P3564" s="11">
        <f t="shared" si="227"/>
        <v>81.290000000000006</v>
      </c>
      <c r="Q3564" s="13" t="s">
        <v>8315</v>
      </c>
      <c r="R3564" t="s">
        <v>8356</v>
      </c>
      <c r="S3564" s="17">
        <f t="shared" si="225"/>
        <v>42136.675196759257</v>
      </c>
      <c r="T3564" s="17">
        <f t="shared" si="226"/>
        <v>42166.675196759257</v>
      </c>
    </row>
    <row r="3565" spans="1:20" ht="48" hidden="1" x14ac:dyDescent="0.2">
      <c r="A3565">
        <v>3670</v>
      </c>
      <c r="B3565" s="9" t="s">
        <v>3667</v>
      </c>
      <c r="C3565" s="3" t="s">
        <v>7780</v>
      </c>
      <c r="D3565" s="5">
        <v>220</v>
      </c>
      <c r="E3565" s="7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8269</v>
      </c>
      <c r="O3565">
        <f t="shared" si="224"/>
        <v>110</v>
      </c>
      <c r="P3565" s="11">
        <f t="shared" si="227"/>
        <v>20.079999999999998</v>
      </c>
      <c r="Q3565" s="13" t="s">
        <v>8315</v>
      </c>
      <c r="R3565" t="s">
        <v>8356</v>
      </c>
      <c r="S3565" s="17">
        <f t="shared" si="225"/>
        <v>42142.514016203699</v>
      </c>
      <c r="T3565" s="17">
        <f t="shared" si="226"/>
        <v>42155.958333333328</v>
      </c>
    </row>
    <row r="3566" spans="1:20" ht="48" hidden="1" x14ac:dyDescent="0.2">
      <c r="A3566">
        <v>3671</v>
      </c>
      <c r="B3566" s="9" t="s">
        <v>3668</v>
      </c>
      <c r="C3566" s="3" t="s">
        <v>7781</v>
      </c>
      <c r="D3566" s="5">
        <v>3500</v>
      </c>
      <c r="E3566" s="7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8269</v>
      </c>
      <c r="O3566">
        <f t="shared" si="224"/>
        <v>101</v>
      </c>
      <c r="P3566" s="11">
        <f t="shared" si="227"/>
        <v>88.25</v>
      </c>
      <c r="Q3566" s="13" t="s">
        <v>8315</v>
      </c>
      <c r="R3566" t="s">
        <v>8356</v>
      </c>
      <c r="S3566" s="17">
        <f t="shared" si="225"/>
        <v>41820.62809027778</v>
      </c>
      <c r="T3566" s="17">
        <f t="shared" si="226"/>
        <v>41841.165972222225</v>
      </c>
    </row>
    <row r="3567" spans="1:20" ht="48" hidden="1" x14ac:dyDescent="0.2">
      <c r="A3567">
        <v>3672</v>
      </c>
      <c r="B3567" s="9" t="s">
        <v>3669</v>
      </c>
      <c r="C3567" s="3" t="s">
        <v>7782</v>
      </c>
      <c r="D3567" s="5">
        <v>3000</v>
      </c>
      <c r="E3567" s="7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8269</v>
      </c>
      <c r="O3567">
        <f t="shared" si="224"/>
        <v>102</v>
      </c>
      <c r="P3567" s="11">
        <f t="shared" si="227"/>
        <v>53.44</v>
      </c>
      <c r="Q3567" s="13" t="s">
        <v>8315</v>
      </c>
      <c r="R3567" t="s">
        <v>8356</v>
      </c>
      <c r="S3567" s="17">
        <f t="shared" si="225"/>
        <v>41878.946574074071</v>
      </c>
      <c r="T3567" s="17">
        <f t="shared" si="226"/>
        <v>41908.946574074071</v>
      </c>
    </row>
    <row r="3568" spans="1:20" ht="48" hidden="1" x14ac:dyDescent="0.2">
      <c r="A3568">
        <v>3673</v>
      </c>
      <c r="B3568" s="9" t="s">
        <v>3670</v>
      </c>
      <c r="C3568" s="3" t="s">
        <v>7783</v>
      </c>
      <c r="D3568" s="5">
        <v>4000</v>
      </c>
      <c r="E3568" s="7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8269</v>
      </c>
      <c r="O3568">
        <f t="shared" si="224"/>
        <v>114</v>
      </c>
      <c r="P3568" s="11">
        <f t="shared" si="227"/>
        <v>39.869999999999997</v>
      </c>
      <c r="Q3568" s="13" t="s">
        <v>8315</v>
      </c>
      <c r="R3568" t="s">
        <v>8356</v>
      </c>
      <c r="S3568" s="17">
        <f t="shared" si="225"/>
        <v>41914.295104166667</v>
      </c>
      <c r="T3568" s="17">
        <f t="shared" si="226"/>
        <v>41948.536111111112</v>
      </c>
    </row>
    <row r="3569" spans="1:20" ht="48" hidden="1" x14ac:dyDescent="0.2">
      <c r="A3569">
        <v>3674</v>
      </c>
      <c r="B3569" s="9" t="s">
        <v>3671</v>
      </c>
      <c r="C3569" s="3" t="s">
        <v>7784</v>
      </c>
      <c r="D3569" s="5">
        <v>4500</v>
      </c>
      <c r="E3569" s="7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8269</v>
      </c>
      <c r="O3569">
        <f t="shared" si="224"/>
        <v>100</v>
      </c>
      <c r="P3569" s="11">
        <f t="shared" si="227"/>
        <v>145.16</v>
      </c>
      <c r="Q3569" s="13" t="s">
        <v>8315</v>
      </c>
      <c r="R3569" t="s">
        <v>8356</v>
      </c>
      <c r="S3569" s="17">
        <f t="shared" si="225"/>
        <v>42556.873020833329</v>
      </c>
      <c r="T3569" s="17">
        <f t="shared" si="226"/>
        <v>42616.873020833329</v>
      </c>
    </row>
    <row r="3570" spans="1:20" ht="48" hidden="1" x14ac:dyDescent="0.2">
      <c r="A3570">
        <v>3675</v>
      </c>
      <c r="B3570" s="9" t="s">
        <v>3672</v>
      </c>
      <c r="C3570" s="3" t="s">
        <v>7785</v>
      </c>
      <c r="D3570" s="5">
        <v>50</v>
      </c>
      <c r="E3570" s="7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8269</v>
      </c>
      <c r="O3570">
        <f t="shared" si="224"/>
        <v>140</v>
      </c>
      <c r="P3570" s="11">
        <f t="shared" si="227"/>
        <v>23.33</v>
      </c>
      <c r="Q3570" s="13" t="s">
        <v>8315</v>
      </c>
      <c r="R3570" t="s">
        <v>8356</v>
      </c>
      <c r="S3570" s="17">
        <f t="shared" si="225"/>
        <v>42493.597013888888</v>
      </c>
      <c r="T3570" s="17">
        <f t="shared" si="226"/>
        <v>42505.958333333328</v>
      </c>
    </row>
    <row r="3571" spans="1:20" ht="48" hidden="1" x14ac:dyDescent="0.2">
      <c r="A3571">
        <v>3676</v>
      </c>
      <c r="B3571" s="9" t="s">
        <v>3673</v>
      </c>
      <c r="C3571" s="3" t="s">
        <v>7786</v>
      </c>
      <c r="D3571" s="5">
        <v>800</v>
      </c>
      <c r="E3571" s="7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8269</v>
      </c>
      <c r="O3571">
        <f t="shared" si="224"/>
        <v>129</v>
      </c>
      <c r="P3571" s="11">
        <f t="shared" si="227"/>
        <v>64.38</v>
      </c>
      <c r="Q3571" s="13" t="s">
        <v>8315</v>
      </c>
      <c r="R3571" t="s">
        <v>8356</v>
      </c>
      <c r="S3571" s="17">
        <f t="shared" si="225"/>
        <v>41876.815787037034</v>
      </c>
      <c r="T3571" s="17">
        <f t="shared" si="226"/>
        <v>41894.815787037034</v>
      </c>
    </row>
    <row r="3572" spans="1:20" ht="32" hidden="1" x14ac:dyDescent="0.2">
      <c r="A3572">
        <v>3677</v>
      </c>
      <c r="B3572" s="9" t="s">
        <v>3674</v>
      </c>
      <c r="C3572" s="3" t="s">
        <v>7787</v>
      </c>
      <c r="D3572" s="5">
        <v>12000</v>
      </c>
      <c r="E3572" s="7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8269</v>
      </c>
      <c r="O3572">
        <f t="shared" si="224"/>
        <v>103</v>
      </c>
      <c r="P3572" s="11">
        <f t="shared" si="227"/>
        <v>62.05</v>
      </c>
      <c r="Q3572" s="13" t="s">
        <v>8315</v>
      </c>
      <c r="R3572" t="s">
        <v>8356</v>
      </c>
      <c r="S3572" s="17">
        <f t="shared" si="225"/>
        <v>41802.574282407404</v>
      </c>
      <c r="T3572" s="17">
        <f t="shared" si="226"/>
        <v>41823.165972222225</v>
      </c>
    </row>
    <row r="3573" spans="1:20" ht="32" hidden="1" x14ac:dyDescent="0.2">
      <c r="A3573">
        <v>3678</v>
      </c>
      <c r="B3573" s="9" t="s">
        <v>3675</v>
      </c>
      <c r="C3573" s="3" t="s">
        <v>7788</v>
      </c>
      <c r="D3573" s="5">
        <v>2000</v>
      </c>
      <c r="E3573" s="7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8269</v>
      </c>
      <c r="O3573">
        <f t="shared" si="224"/>
        <v>103</v>
      </c>
      <c r="P3573" s="11">
        <f t="shared" si="227"/>
        <v>66.13</v>
      </c>
      <c r="Q3573" s="13" t="s">
        <v>8315</v>
      </c>
      <c r="R3573" t="s">
        <v>8356</v>
      </c>
      <c r="S3573" s="17">
        <f t="shared" si="225"/>
        <v>42120.531226851846</v>
      </c>
      <c r="T3573" s="17">
        <f t="shared" si="226"/>
        <v>42155.531226851846</v>
      </c>
    </row>
    <row r="3574" spans="1:20" ht="48" hidden="1" x14ac:dyDescent="0.2">
      <c r="A3574">
        <v>3679</v>
      </c>
      <c r="B3574" s="9" t="s">
        <v>3676</v>
      </c>
      <c r="C3574" s="3" t="s">
        <v>7789</v>
      </c>
      <c r="D3574" s="5">
        <v>2000</v>
      </c>
      <c r="E3574" s="7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8269</v>
      </c>
      <c r="O3574">
        <f t="shared" si="224"/>
        <v>110</v>
      </c>
      <c r="P3574" s="11">
        <f t="shared" si="227"/>
        <v>73.400000000000006</v>
      </c>
      <c r="Q3574" s="13" t="s">
        <v>8315</v>
      </c>
      <c r="R3574" t="s">
        <v>8356</v>
      </c>
      <c r="S3574" s="17">
        <f t="shared" si="225"/>
        <v>41786.761354166665</v>
      </c>
      <c r="T3574" s="17">
        <f t="shared" si="226"/>
        <v>41821.207638888889</v>
      </c>
    </row>
    <row r="3575" spans="1:20" ht="32" hidden="1" x14ac:dyDescent="0.2">
      <c r="A3575">
        <v>3680</v>
      </c>
      <c r="B3575" s="9" t="s">
        <v>3677</v>
      </c>
      <c r="C3575" s="3" t="s">
        <v>7790</v>
      </c>
      <c r="D3575" s="5">
        <v>3000</v>
      </c>
      <c r="E3575" s="7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8269</v>
      </c>
      <c r="O3575">
        <f t="shared" si="224"/>
        <v>113</v>
      </c>
      <c r="P3575" s="11">
        <f t="shared" si="227"/>
        <v>99.5</v>
      </c>
      <c r="Q3575" s="13" t="s">
        <v>8315</v>
      </c>
      <c r="R3575" t="s">
        <v>8356</v>
      </c>
      <c r="S3575" s="17">
        <f t="shared" si="225"/>
        <v>42627.454097222217</v>
      </c>
      <c r="T3575" s="17">
        <f t="shared" si="226"/>
        <v>42648.454097222217</v>
      </c>
    </row>
    <row r="3576" spans="1:20" ht="64" hidden="1" x14ac:dyDescent="0.2">
      <c r="A3576">
        <v>3681</v>
      </c>
      <c r="B3576" s="9" t="s">
        <v>3678</v>
      </c>
      <c r="C3576" s="3" t="s">
        <v>7791</v>
      </c>
      <c r="D3576" s="5">
        <v>1000</v>
      </c>
      <c r="E3576" s="7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>
        <f t="shared" si="224"/>
        <v>112</v>
      </c>
      <c r="P3576" s="11">
        <f t="shared" si="227"/>
        <v>62.17</v>
      </c>
      <c r="Q3576" s="13" t="s">
        <v>8315</v>
      </c>
      <c r="R3576" t="s">
        <v>8356</v>
      </c>
      <c r="S3576" s="17">
        <f t="shared" si="225"/>
        <v>42374.651504629626</v>
      </c>
      <c r="T3576" s="17">
        <f t="shared" si="226"/>
        <v>42384.651504629626</v>
      </c>
    </row>
    <row r="3577" spans="1:20" ht="48" hidden="1" x14ac:dyDescent="0.2">
      <c r="A3577">
        <v>3682</v>
      </c>
      <c r="B3577" s="9" t="s">
        <v>3679</v>
      </c>
      <c r="C3577" s="3" t="s">
        <v>7792</v>
      </c>
      <c r="D3577" s="5">
        <v>3000</v>
      </c>
      <c r="E3577" s="7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8269</v>
      </c>
      <c r="O3577">
        <f t="shared" si="224"/>
        <v>139</v>
      </c>
      <c r="P3577" s="11">
        <f t="shared" si="227"/>
        <v>62.33</v>
      </c>
      <c r="Q3577" s="13" t="s">
        <v>8315</v>
      </c>
      <c r="R3577" t="s">
        <v>8356</v>
      </c>
      <c r="S3577" s="17">
        <f t="shared" si="225"/>
        <v>41772.685393518521</v>
      </c>
      <c r="T3577" s="17">
        <f t="shared" si="226"/>
        <v>41806.290972222225</v>
      </c>
    </row>
    <row r="3578" spans="1:20" ht="48" hidden="1" x14ac:dyDescent="0.2">
      <c r="A3578">
        <v>3683</v>
      </c>
      <c r="B3578" s="9" t="s">
        <v>3680</v>
      </c>
      <c r="C3578" s="3" t="s">
        <v>7793</v>
      </c>
      <c r="D3578" s="5">
        <v>3500</v>
      </c>
      <c r="E3578" s="7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8269</v>
      </c>
      <c r="O3578">
        <f t="shared" si="224"/>
        <v>111</v>
      </c>
      <c r="P3578" s="11">
        <f t="shared" si="227"/>
        <v>58.79</v>
      </c>
      <c r="Q3578" s="13" t="s">
        <v>8315</v>
      </c>
      <c r="R3578" t="s">
        <v>8356</v>
      </c>
      <c r="S3578" s="17">
        <f t="shared" si="225"/>
        <v>42633.116851851853</v>
      </c>
      <c r="T3578" s="17">
        <f t="shared" si="226"/>
        <v>42663.116851851853</v>
      </c>
    </row>
    <row r="3579" spans="1:20" ht="48" hidden="1" x14ac:dyDescent="0.2">
      <c r="A3579">
        <v>3684</v>
      </c>
      <c r="B3579" s="9" t="s">
        <v>3681</v>
      </c>
      <c r="C3579" s="3" t="s">
        <v>7794</v>
      </c>
      <c r="D3579" s="5">
        <v>750</v>
      </c>
      <c r="E3579" s="7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8269</v>
      </c>
      <c r="O3579">
        <f t="shared" si="224"/>
        <v>139</v>
      </c>
      <c r="P3579" s="11">
        <f t="shared" si="227"/>
        <v>45.35</v>
      </c>
      <c r="Q3579" s="13" t="s">
        <v>8315</v>
      </c>
      <c r="R3579" t="s">
        <v>8356</v>
      </c>
      <c r="S3579" s="17">
        <f t="shared" si="225"/>
        <v>42219.180393518516</v>
      </c>
      <c r="T3579" s="17">
        <f t="shared" si="226"/>
        <v>42249.180393518516</v>
      </c>
    </row>
    <row r="3580" spans="1:20" ht="48" hidden="1" x14ac:dyDescent="0.2">
      <c r="A3580">
        <v>3685</v>
      </c>
      <c r="B3580" s="9" t="s">
        <v>3682</v>
      </c>
      <c r="C3580" s="3" t="s">
        <v>7795</v>
      </c>
      <c r="D3580" s="5">
        <v>5000</v>
      </c>
      <c r="E3580" s="7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8269</v>
      </c>
      <c r="O3580">
        <f t="shared" si="224"/>
        <v>106</v>
      </c>
      <c r="P3580" s="11">
        <f t="shared" si="227"/>
        <v>41.94</v>
      </c>
      <c r="Q3580" s="13" t="s">
        <v>8315</v>
      </c>
      <c r="R3580" t="s">
        <v>8356</v>
      </c>
      <c r="S3580" s="17">
        <f t="shared" si="225"/>
        <v>41753.593275462961</v>
      </c>
      <c r="T3580" s="17">
        <f t="shared" si="226"/>
        <v>41778.875</v>
      </c>
    </row>
    <row r="3581" spans="1:20" ht="48" hidden="1" x14ac:dyDescent="0.2">
      <c r="A3581">
        <v>3686</v>
      </c>
      <c r="B3581" s="9" t="s">
        <v>3683</v>
      </c>
      <c r="C3581" s="3" t="s">
        <v>7796</v>
      </c>
      <c r="D3581" s="5">
        <v>350</v>
      </c>
      <c r="E3581" s="7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8269</v>
      </c>
      <c r="O3581">
        <f t="shared" si="224"/>
        <v>101</v>
      </c>
      <c r="P3581" s="11">
        <f t="shared" si="227"/>
        <v>59.17</v>
      </c>
      <c r="Q3581" s="13" t="s">
        <v>8315</v>
      </c>
      <c r="R3581" t="s">
        <v>8356</v>
      </c>
      <c r="S3581" s="17">
        <f t="shared" si="225"/>
        <v>42230.662731481483</v>
      </c>
      <c r="T3581" s="17">
        <f t="shared" si="226"/>
        <v>42245.165972222225</v>
      </c>
    </row>
    <row r="3582" spans="1:20" ht="48" hidden="1" x14ac:dyDescent="0.2">
      <c r="A3582">
        <v>3687</v>
      </c>
      <c r="B3582" s="9" t="s">
        <v>3684</v>
      </c>
      <c r="C3582" s="3" t="s">
        <v>7797</v>
      </c>
      <c r="D3582" s="5">
        <v>5000</v>
      </c>
      <c r="E3582" s="7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8269</v>
      </c>
      <c r="O3582">
        <f t="shared" si="224"/>
        <v>100</v>
      </c>
      <c r="P3582" s="11">
        <f t="shared" si="227"/>
        <v>200.49</v>
      </c>
      <c r="Q3582" s="13" t="s">
        <v>8315</v>
      </c>
      <c r="R3582" t="s">
        <v>8356</v>
      </c>
      <c r="S3582" s="17">
        <f t="shared" si="225"/>
        <v>41787.218229166669</v>
      </c>
      <c r="T3582" s="17">
        <f t="shared" si="226"/>
        <v>41817.218229166669</v>
      </c>
    </row>
    <row r="3583" spans="1:20" ht="48" hidden="1" x14ac:dyDescent="0.2">
      <c r="A3583">
        <v>3688</v>
      </c>
      <c r="B3583" s="9" t="s">
        <v>3685</v>
      </c>
      <c r="C3583" s="3" t="s">
        <v>7798</v>
      </c>
      <c r="D3583" s="5">
        <v>3000</v>
      </c>
      <c r="E3583" s="7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8269</v>
      </c>
      <c r="O3583">
        <f t="shared" si="224"/>
        <v>109</v>
      </c>
      <c r="P3583" s="11">
        <f t="shared" si="227"/>
        <v>83.97</v>
      </c>
      <c r="Q3583" s="13" t="s">
        <v>8315</v>
      </c>
      <c r="R3583" t="s">
        <v>8356</v>
      </c>
      <c r="S3583" s="17">
        <f t="shared" si="225"/>
        <v>41829.787083333329</v>
      </c>
      <c r="T3583" s="17">
        <f t="shared" si="226"/>
        <v>41859.787083333329</v>
      </c>
    </row>
    <row r="3584" spans="1:20" ht="48" hidden="1" x14ac:dyDescent="0.2">
      <c r="A3584">
        <v>3689</v>
      </c>
      <c r="B3584" s="9" t="s">
        <v>3686</v>
      </c>
      <c r="C3584" s="3" t="s">
        <v>7799</v>
      </c>
      <c r="D3584" s="5">
        <v>3000</v>
      </c>
      <c r="E3584" s="7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8269</v>
      </c>
      <c r="O3584">
        <f t="shared" si="224"/>
        <v>118</v>
      </c>
      <c r="P3584" s="11">
        <f t="shared" si="227"/>
        <v>57.26</v>
      </c>
      <c r="Q3584" s="13" t="s">
        <v>8315</v>
      </c>
      <c r="R3584" t="s">
        <v>8356</v>
      </c>
      <c r="S3584" s="17">
        <f t="shared" si="225"/>
        <v>42147.826840277776</v>
      </c>
      <c r="T3584" s="17">
        <f t="shared" si="226"/>
        <v>42176.934027777781</v>
      </c>
    </row>
    <row r="3585" spans="1:20" ht="48" hidden="1" x14ac:dyDescent="0.2">
      <c r="A3585">
        <v>3690</v>
      </c>
      <c r="B3585" s="9" t="s">
        <v>3687</v>
      </c>
      <c r="C3585" s="3" t="s">
        <v>7800</v>
      </c>
      <c r="D3585" s="5">
        <v>1500</v>
      </c>
      <c r="E3585" s="7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8269</v>
      </c>
      <c r="O3585">
        <f t="shared" si="224"/>
        <v>120</v>
      </c>
      <c r="P3585" s="11">
        <f t="shared" si="227"/>
        <v>58.06</v>
      </c>
      <c r="Q3585" s="13" t="s">
        <v>8315</v>
      </c>
      <c r="R3585" t="s">
        <v>8356</v>
      </c>
      <c r="S3585" s="17">
        <f t="shared" si="225"/>
        <v>41940.598182870373</v>
      </c>
      <c r="T3585" s="17">
        <f t="shared" si="226"/>
        <v>41970.639849537038</v>
      </c>
    </row>
    <row r="3586" spans="1:20" ht="32" hidden="1" x14ac:dyDescent="0.2">
      <c r="A3586">
        <v>3691</v>
      </c>
      <c r="B3586" s="9" t="s">
        <v>3688</v>
      </c>
      <c r="C3586" s="3" t="s">
        <v>7801</v>
      </c>
      <c r="D3586" s="5">
        <v>40000</v>
      </c>
      <c r="E3586" s="7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8269</v>
      </c>
      <c r="O3586">
        <f t="shared" ref="O3586:O3649" si="228">ROUND(E3586/D3586*100,0)</f>
        <v>128</v>
      </c>
      <c r="P3586" s="11">
        <f t="shared" si="227"/>
        <v>186.8</v>
      </c>
      <c r="Q3586" s="13" t="s">
        <v>8315</v>
      </c>
      <c r="R3586" t="s">
        <v>8356</v>
      </c>
      <c r="S3586" s="17">
        <f t="shared" si="225"/>
        <v>42020.700567129628</v>
      </c>
      <c r="T3586" s="17">
        <f t="shared" si="226"/>
        <v>42065.207638888889</v>
      </c>
    </row>
    <row r="3587" spans="1:20" ht="32" hidden="1" x14ac:dyDescent="0.2">
      <c r="A3587">
        <v>3692</v>
      </c>
      <c r="B3587" s="9" t="s">
        <v>3689</v>
      </c>
      <c r="C3587" s="3" t="s">
        <v>7802</v>
      </c>
      <c r="D3587" s="5">
        <v>1000</v>
      </c>
      <c r="E3587" s="7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8269</v>
      </c>
      <c r="O3587">
        <f t="shared" si="228"/>
        <v>126</v>
      </c>
      <c r="P3587" s="11">
        <f t="shared" si="227"/>
        <v>74.12</v>
      </c>
      <c r="Q3587" s="13" t="s">
        <v>8315</v>
      </c>
      <c r="R3587" t="s">
        <v>8356</v>
      </c>
      <c r="S3587" s="17">
        <f t="shared" ref="S3587:S3650" si="229">(((J3587/60)/60)/24)+DATE(1970,1,1)</f>
        <v>41891.96503472222</v>
      </c>
      <c r="T3587" s="17">
        <f t="shared" ref="T3587:T3650" si="230">(((I3587/60)/60)/24)+DATE(1970,1,1)</f>
        <v>41901</v>
      </c>
    </row>
    <row r="3588" spans="1:20" ht="48" hidden="1" x14ac:dyDescent="0.2">
      <c r="A3588">
        <v>3693</v>
      </c>
      <c r="B3588" s="9" t="s">
        <v>3690</v>
      </c>
      <c r="C3588" s="3" t="s">
        <v>7803</v>
      </c>
      <c r="D3588" s="5">
        <v>333</v>
      </c>
      <c r="E3588" s="7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8269</v>
      </c>
      <c r="O3588">
        <f t="shared" si="228"/>
        <v>129</v>
      </c>
      <c r="P3588" s="11">
        <f t="shared" si="227"/>
        <v>30.71</v>
      </c>
      <c r="Q3588" s="13" t="s">
        <v>8315</v>
      </c>
      <c r="R3588" t="s">
        <v>8356</v>
      </c>
      <c r="S3588" s="17">
        <f t="shared" si="229"/>
        <v>42309.191307870366</v>
      </c>
      <c r="T3588" s="17">
        <f t="shared" si="230"/>
        <v>42338.9375</v>
      </c>
    </row>
    <row r="3589" spans="1:20" ht="48" hidden="1" x14ac:dyDescent="0.2">
      <c r="A3589">
        <v>3694</v>
      </c>
      <c r="B3589" s="9" t="s">
        <v>3691</v>
      </c>
      <c r="C3589" s="3" t="s">
        <v>7804</v>
      </c>
      <c r="D3589" s="5">
        <v>3500</v>
      </c>
      <c r="E3589" s="7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8269</v>
      </c>
      <c r="O3589">
        <f t="shared" si="228"/>
        <v>107</v>
      </c>
      <c r="P3589" s="11">
        <f t="shared" si="227"/>
        <v>62.67</v>
      </c>
      <c r="Q3589" s="13" t="s">
        <v>8315</v>
      </c>
      <c r="R3589" t="s">
        <v>8356</v>
      </c>
      <c r="S3589" s="17">
        <f t="shared" si="229"/>
        <v>42490.133877314816</v>
      </c>
      <c r="T3589" s="17">
        <f t="shared" si="230"/>
        <v>42527.083333333328</v>
      </c>
    </row>
    <row r="3590" spans="1:20" ht="64" hidden="1" x14ac:dyDescent="0.2">
      <c r="A3590">
        <v>3695</v>
      </c>
      <c r="B3590" s="9" t="s">
        <v>3692</v>
      </c>
      <c r="C3590" s="3" t="s">
        <v>7805</v>
      </c>
      <c r="D3590" s="5">
        <v>4000</v>
      </c>
      <c r="E3590" s="7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8269</v>
      </c>
      <c r="O3590">
        <f t="shared" si="228"/>
        <v>100</v>
      </c>
      <c r="P3590" s="11">
        <f t="shared" si="227"/>
        <v>121.36</v>
      </c>
      <c r="Q3590" s="13" t="s">
        <v>8315</v>
      </c>
      <c r="R3590" t="s">
        <v>8356</v>
      </c>
      <c r="S3590" s="17">
        <f t="shared" si="229"/>
        <v>41995.870486111111</v>
      </c>
      <c r="T3590" s="17">
        <f t="shared" si="230"/>
        <v>42015.870486111111</v>
      </c>
    </row>
    <row r="3591" spans="1:20" ht="48" hidden="1" x14ac:dyDescent="0.2">
      <c r="A3591">
        <v>3696</v>
      </c>
      <c r="B3591" s="9" t="s">
        <v>3693</v>
      </c>
      <c r="C3591" s="3" t="s">
        <v>7806</v>
      </c>
      <c r="D3591" s="5">
        <v>2000</v>
      </c>
      <c r="E3591" s="7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8269</v>
      </c>
      <c r="O3591">
        <f t="shared" si="228"/>
        <v>155</v>
      </c>
      <c r="P3591" s="11">
        <f t="shared" si="227"/>
        <v>39.74</v>
      </c>
      <c r="Q3591" s="13" t="s">
        <v>8315</v>
      </c>
      <c r="R3591" t="s">
        <v>8356</v>
      </c>
      <c r="S3591" s="17">
        <f t="shared" si="229"/>
        <v>41988.617083333331</v>
      </c>
      <c r="T3591" s="17">
        <f t="shared" si="230"/>
        <v>42048.617083333331</v>
      </c>
    </row>
    <row r="3592" spans="1:20" ht="48" hidden="1" x14ac:dyDescent="0.2">
      <c r="A3592">
        <v>3697</v>
      </c>
      <c r="B3592" s="9" t="s">
        <v>3694</v>
      </c>
      <c r="C3592" s="3" t="s">
        <v>7807</v>
      </c>
      <c r="D3592" s="5">
        <v>2000</v>
      </c>
      <c r="E3592" s="7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8269</v>
      </c>
      <c r="O3592">
        <f t="shared" si="228"/>
        <v>108</v>
      </c>
      <c r="P3592" s="11">
        <f t="shared" si="227"/>
        <v>72</v>
      </c>
      <c r="Q3592" s="13" t="s">
        <v>8315</v>
      </c>
      <c r="R3592" t="s">
        <v>8356</v>
      </c>
      <c r="S3592" s="17">
        <f t="shared" si="229"/>
        <v>42479.465833333335</v>
      </c>
      <c r="T3592" s="17">
        <f t="shared" si="230"/>
        <v>42500.465833333335</v>
      </c>
    </row>
    <row r="3593" spans="1:20" ht="32" hidden="1" x14ac:dyDescent="0.2">
      <c r="A3593">
        <v>3698</v>
      </c>
      <c r="B3593" s="9" t="s">
        <v>3695</v>
      </c>
      <c r="C3593" s="3" t="s">
        <v>7808</v>
      </c>
      <c r="D3593" s="5">
        <v>5000</v>
      </c>
      <c r="E3593" s="7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8269</v>
      </c>
      <c r="O3593">
        <f t="shared" si="228"/>
        <v>111</v>
      </c>
      <c r="P3593" s="11">
        <f t="shared" si="227"/>
        <v>40.630000000000003</v>
      </c>
      <c r="Q3593" s="13" t="s">
        <v>8315</v>
      </c>
      <c r="R3593" t="s">
        <v>8356</v>
      </c>
      <c r="S3593" s="17">
        <f t="shared" si="229"/>
        <v>42401.806562500002</v>
      </c>
      <c r="T3593" s="17">
        <f t="shared" si="230"/>
        <v>42431.806562500002</v>
      </c>
    </row>
    <row r="3594" spans="1:20" ht="48" hidden="1" x14ac:dyDescent="0.2">
      <c r="A3594">
        <v>3699</v>
      </c>
      <c r="B3594" s="9" t="s">
        <v>3696</v>
      </c>
      <c r="C3594" s="3" t="s">
        <v>7809</v>
      </c>
      <c r="D3594" s="5">
        <v>2500</v>
      </c>
      <c r="E3594" s="7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8269</v>
      </c>
      <c r="O3594">
        <f t="shared" si="228"/>
        <v>101</v>
      </c>
      <c r="P3594" s="11">
        <f t="shared" si="227"/>
        <v>63</v>
      </c>
      <c r="Q3594" s="13" t="s">
        <v>8315</v>
      </c>
      <c r="R3594" t="s">
        <v>8356</v>
      </c>
      <c r="S3594" s="17">
        <f t="shared" si="229"/>
        <v>41897.602037037039</v>
      </c>
      <c r="T3594" s="17">
        <f t="shared" si="230"/>
        <v>41927.602037037039</v>
      </c>
    </row>
    <row r="3595" spans="1:20" ht="32" hidden="1" x14ac:dyDescent="0.2">
      <c r="A3595">
        <v>3700</v>
      </c>
      <c r="B3595" s="9" t="s">
        <v>3697</v>
      </c>
      <c r="C3595" s="3" t="s">
        <v>7810</v>
      </c>
      <c r="D3595" s="5">
        <v>500</v>
      </c>
      <c r="E3595" s="7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8269</v>
      </c>
      <c r="O3595">
        <f t="shared" si="228"/>
        <v>121</v>
      </c>
      <c r="P3595" s="11">
        <f t="shared" si="227"/>
        <v>33.67</v>
      </c>
      <c r="Q3595" s="13" t="s">
        <v>8315</v>
      </c>
      <c r="R3595" t="s">
        <v>8356</v>
      </c>
      <c r="S3595" s="17">
        <f t="shared" si="229"/>
        <v>41882.585648148146</v>
      </c>
      <c r="T3595" s="17">
        <f t="shared" si="230"/>
        <v>41912.666666666664</v>
      </c>
    </row>
    <row r="3596" spans="1:20" ht="48" hidden="1" x14ac:dyDescent="0.2">
      <c r="A3596">
        <v>3701</v>
      </c>
      <c r="B3596" s="9" t="s">
        <v>3698</v>
      </c>
      <c r="C3596" s="3" t="s">
        <v>7811</v>
      </c>
      <c r="D3596" s="5">
        <v>1500</v>
      </c>
      <c r="E3596" s="7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8269</v>
      </c>
      <c r="O3596">
        <f t="shared" si="228"/>
        <v>100</v>
      </c>
      <c r="P3596" s="11">
        <f t="shared" si="227"/>
        <v>38.590000000000003</v>
      </c>
      <c r="Q3596" s="13" t="s">
        <v>8315</v>
      </c>
      <c r="R3596" t="s">
        <v>8356</v>
      </c>
      <c r="S3596" s="17">
        <f t="shared" si="229"/>
        <v>42129.541585648149</v>
      </c>
      <c r="T3596" s="17">
        <f t="shared" si="230"/>
        <v>42159.541585648149</v>
      </c>
    </row>
    <row r="3597" spans="1:20" ht="48" hidden="1" x14ac:dyDescent="0.2">
      <c r="A3597">
        <v>3702</v>
      </c>
      <c r="B3597" s="9" t="s">
        <v>3699</v>
      </c>
      <c r="C3597" s="3" t="s">
        <v>7812</v>
      </c>
      <c r="D3597" s="5">
        <v>3000</v>
      </c>
      <c r="E3597" s="7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8269</v>
      </c>
      <c r="O3597">
        <f t="shared" si="228"/>
        <v>109</v>
      </c>
      <c r="P3597" s="11">
        <f t="shared" si="227"/>
        <v>155.94999999999999</v>
      </c>
      <c r="Q3597" s="13" t="s">
        <v>8315</v>
      </c>
      <c r="R3597" t="s">
        <v>8356</v>
      </c>
      <c r="S3597" s="17">
        <f t="shared" si="229"/>
        <v>42524.53800925926</v>
      </c>
      <c r="T3597" s="17">
        <f t="shared" si="230"/>
        <v>42561.957638888889</v>
      </c>
    </row>
    <row r="3598" spans="1:20" ht="48" hidden="1" x14ac:dyDescent="0.2">
      <c r="A3598">
        <v>3703</v>
      </c>
      <c r="B3598" s="9" t="s">
        <v>3700</v>
      </c>
      <c r="C3598" s="3" t="s">
        <v>7813</v>
      </c>
      <c r="D3598" s="5">
        <v>1050</v>
      </c>
      <c r="E3598" s="7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8269</v>
      </c>
      <c r="O3598">
        <f t="shared" si="228"/>
        <v>123</v>
      </c>
      <c r="P3598" s="11">
        <f t="shared" si="227"/>
        <v>43.2</v>
      </c>
      <c r="Q3598" s="13" t="s">
        <v>8315</v>
      </c>
      <c r="R3598" t="s">
        <v>8356</v>
      </c>
      <c r="S3598" s="17">
        <f t="shared" si="229"/>
        <v>42556.504490740743</v>
      </c>
      <c r="T3598" s="17">
        <f t="shared" si="230"/>
        <v>42595.290972222225</v>
      </c>
    </row>
    <row r="3599" spans="1:20" ht="48" hidden="1" x14ac:dyDescent="0.2">
      <c r="A3599">
        <v>3704</v>
      </c>
      <c r="B3599" s="9" t="s">
        <v>3701</v>
      </c>
      <c r="C3599" s="3" t="s">
        <v>7814</v>
      </c>
      <c r="D3599" s="5">
        <v>300</v>
      </c>
      <c r="E3599" s="7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8269</v>
      </c>
      <c r="O3599">
        <f t="shared" si="228"/>
        <v>136</v>
      </c>
      <c r="P3599" s="11">
        <f t="shared" si="227"/>
        <v>15.15</v>
      </c>
      <c r="Q3599" s="13" t="s">
        <v>8315</v>
      </c>
      <c r="R3599" t="s">
        <v>8356</v>
      </c>
      <c r="S3599" s="17">
        <f t="shared" si="229"/>
        <v>42461.689745370371</v>
      </c>
      <c r="T3599" s="17">
        <f t="shared" si="230"/>
        <v>42521.689745370371</v>
      </c>
    </row>
    <row r="3600" spans="1:20" ht="48" hidden="1" x14ac:dyDescent="0.2">
      <c r="A3600">
        <v>3705</v>
      </c>
      <c r="B3600" s="9" t="s">
        <v>3702</v>
      </c>
      <c r="C3600" s="3" t="s">
        <v>7815</v>
      </c>
      <c r="D3600" s="5">
        <v>2827</v>
      </c>
      <c r="E3600" s="7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8269</v>
      </c>
      <c r="O3600">
        <f t="shared" si="228"/>
        <v>103</v>
      </c>
      <c r="P3600" s="11">
        <f t="shared" si="227"/>
        <v>83.57</v>
      </c>
      <c r="Q3600" s="13" t="s">
        <v>8315</v>
      </c>
      <c r="R3600" t="s">
        <v>8356</v>
      </c>
      <c r="S3600" s="17">
        <f t="shared" si="229"/>
        <v>41792.542986111112</v>
      </c>
      <c r="T3600" s="17">
        <f t="shared" si="230"/>
        <v>41813.75</v>
      </c>
    </row>
    <row r="3601" spans="1:20" ht="48" hidden="1" x14ac:dyDescent="0.2">
      <c r="A3601">
        <v>3706</v>
      </c>
      <c r="B3601" s="9" t="s">
        <v>3703</v>
      </c>
      <c r="C3601" s="3" t="s">
        <v>7816</v>
      </c>
      <c r="D3601" s="5">
        <v>1500</v>
      </c>
      <c r="E3601" s="7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8269</v>
      </c>
      <c r="O3601">
        <f t="shared" si="228"/>
        <v>121</v>
      </c>
      <c r="P3601" s="11">
        <f t="shared" si="227"/>
        <v>140</v>
      </c>
      <c r="Q3601" s="13" t="s">
        <v>8315</v>
      </c>
      <c r="R3601" t="s">
        <v>8356</v>
      </c>
      <c r="S3601" s="17">
        <f t="shared" si="229"/>
        <v>41879.913761574076</v>
      </c>
      <c r="T3601" s="17">
        <f t="shared" si="230"/>
        <v>41894.913761574076</v>
      </c>
    </row>
    <row r="3602" spans="1:20" ht="32" hidden="1" x14ac:dyDescent="0.2">
      <c r="A3602">
        <v>3707</v>
      </c>
      <c r="B3602" s="9" t="s">
        <v>3704</v>
      </c>
      <c r="C3602" s="3" t="s">
        <v>7817</v>
      </c>
      <c r="D3602" s="5">
        <v>1000</v>
      </c>
      <c r="E3602" s="7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>
        <f t="shared" si="228"/>
        <v>186</v>
      </c>
      <c r="P3602" s="11">
        <f t="shared" si="227"/>
        <v>80.87</v>
      </c>
      <c r="Q3602" s="13" t="s">
        <v>8315</v>
      </c>
      <c r="R3602" t="s">
        <v>8356</v>
      </c>
      <c r="S3602" s="17">
        <f t="shared" si="229"/>
        <v>42552.048356481479</v>
      </c>
      <c r="T3602" s="17">
        <f t="shared" si="230"/>
        <v>42573.226388888885</v>
      </c>
    </row>
    <row r="3603" spans="1:20" ht="48" hidden="1" x14ac:dyDescent="0.2">
      <c r="A3603">
        <v>3708</v>
      </c>
      <c r="B3603" s="9" t="s">
        <v>3705</v>
      </c>
      <c r="C3603" s="3" t="s">
        <v>7818</v>
      </c>
      <c r="D3603" s="5">
        <v>700</v>
      </c>
      <c r="E3603" s="7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8269</v>
      </c>
      <c r="O3603">
        <f t="shared" si="228"/>
        <v>300</v>
      </c>
      <c r="P3603" s="11">
        <f t="shared" si="227"/>
        <v>53.85</v>
      </c>
      <c r="Q3603" s="13" t="s">
        <v>8315</v>
      </c>
      <c r="R3603" t="s">
        <v>8356</v>
      </c>
      <c r="S3603" s="17">
        <f t="shared" si="229"/>
        <v>41810.142199074071</v>
      </c>
      <c r="T3603" s="17">
        <f t="shared" si="230"/>
        <v>41824.142199074071</v>
      </c>
    </row>
    <row r="3604" spans="1:20" ht="48" hidden="1" x14ac:dyDescent="0.2">
      <c r="A3604">
        <v>3709</v>
      </c>
      <c r="B3604" s="9" t="s">
        <v>3706</v>
      </c>
      <c r="C3604" s="3" t="s">
        <v>7819</v>
      </c>
      <c r="D3604" s="5">
        <v>1000</v>
      </c>
      <c r="E3604" s="7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8269</v>
      </c>
      <c r="O3604">
        <f t="shared" si="228"/>
        <v>108</v>
      </c>
      <c r="P3604" s="11">
        <f t="shared" si="227"/>
        <v>30.93</v>
      </c>
      <c r="Q3604" s="13" t="s">
        <v>8315</v>
      </c>
      <c r="R3604" t="s">
        <v>8356</v>
      </c>
      <c r="S3604" s="17">
        <f t="shared" si="229"/>
        <v>41785.707708333335</v>
      </c>
      <c r="T3604" s="17">
        <f t="shared" si="230"/>
        <v>41815.707708333335</v>
      </c>
    </row>
    <row r="3605" spans="1:20" ht="32" hidden="1" x14ac:dyDescent="0.2">
      <c r="A3605">
        <v>3710</v>
      </c>
      <c r="B3605" s="9" t="s">
        <v>3707</v>
      </c>
      <c r="C3605" s="3" t="s">
        <v>7820</v>
      </c>
      <c r="D3605" s="5">
        <v>1300</v>
      </c>
      <c r="E3605" s="7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8269</v>
      </c>
      <c r="O3605">
        <f t="shared" si="228"/>
        <v>141</v>
      </c>
      <c r="P3605" s="11">
        <f t="shared" si="227"/>
        <v>67.959999999999994</v>
      </c>
      <c r="Q3605" s="13" t="s">
        <v>8315</v>
      </c>
      <c r="R3605" t="s">
        <v>8356</v>
      </c>
      <c r="S3605" s="17">
        <f t="shared" si="229"/>
        <v>42072.576249999998</v>
      </c>
      <c r="T3605" s="17">
        <f t="shared" si="230"/>
        <v>42097.576249999998</v>
      </c>
    </row>
    <row r="3606" spans="1:20" ht="32" hidden="1" x14ac:dyDescent="0.2">
      <c r="A3606">
        <v>3711</v>
      </c>
      <c r="B3606" s="9" t="s">
        <v>3708</v>
      </c>
      <c r="C3606" s="3" t="s">
        <v>7821</v>
      </c>
      <c r="D3606" s="5">
        <v>500</v>
      </c>
      <c r="E3606" s="7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8269</v>
      </c>
      <c r="O3606">
        <f t="shared" si="228"/>
        <v>114</v>
      </c>
      <c r="P3606" s="11">
        <f t="shared" si="227"/>
        <v>27.14</v>
      </c>
      <c r="Q3606" s="13" t="s">
        <v>8315</v>
      </c>
      <c r="R3606" t="s">
        <v>8356</v>
      </c>
      <c r="S3606" s="17">
        <f t="shared" si="229"/>
        <v>41779.724224537036</v>
      </c>
      <c r="T3606" s="17">
        <f t="shared" si="230"/>
        <v>41805.666666666664</v>
      </c>
    </row>
    <row r="3607" spans="1:20" ht="48" hidden="1" x14ac:dyDescent="0.2">
      <c r="A3607">
        <v>3712</v>
      </c>
      <c r="B3607" s="9" t="s">
        <v>3709</v>
      </c>
      <c r="C3607" s="3" t="s">
        <v>7822</v>
      </c>
      <c r="D3607" s="5">
        <v>7500</v>
      </c>
      <c r="E3607" s="7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8269</v>
      </c>
      <c r="O3607">
        <f t="shared" si="228"/>
        <v>154</v>
      </c>
      <c r="P3607" s="11">
        <f t="shared" si="227"/>
        <v>110.87</v>
      </c>
      <c r="Q3607" s="13" t="s">
        <v>8315</v>
      </c>
      <c r="R3607" t="s">
        <v>8356</v>
      </c>
      <c r="S3607" s="17">
        <f t="shared" si="229"/>
        <v>42134.172071759262</v>
      </c>
      <c r="T3607" s="17">
        <f t="shared" si="230"/>
        <v>42155.290972222225</v>
      </c>
    </row>
    <row r="3608" spans="1:20" ht="48" hidden="1" x14ac:dyDescent="0.2">
      <c r="A3608">
        <v>3713</v>
      </c>
      <c r="B3608" s="9" t="s">
        <v>3710</v>
      </c>
      <c r="C3608" s="3" t="s">
        <v>7823</v>
      </c>
      <c r="D3608" s="5">
        <v>2000</v>
      </c>
      <c r="E3608" s="7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8269</v>
      </c>
      <c r="O3608">
        <f t="shared" si="228"/>
        <v>102</v>
      </c>
      <c r="P3608" s="11">
        <f t="shared" si="227"/>
        <v>106.84</v>
      </c>
      <c r="Q3608" s="13" t="s">
        <v>8315</v>
      </c>
      <c r="R3608" t="s">
        <v>8356</v>
      </c>
      <c r="S3608" s="17">
        <f t="shared" si="229"/>
        <v>42505.738032407404</v>
      </c>
      <c r="T3608" s="17">
        <f t="shared" si="230"/>
        <v>42525.738032407404</v>
      </c>
    </row>
    <row r="3609" spans="1:20" ht="48" hidden="1" x14ac:dyDescent="0.2">
      <c r="A3609">
        <v>3714</v>
      </c>
      <c r="B3609" s="9" t="s">
        <v>3711</v>
      </c>
      <c r="C3609" s="3" t="s">
        <v>7824</v>
      </c>
      <c r="D3609" s="5">
        <v>10000</v>
      </c>
      <c r="E3609" s="7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8269</v>
      </c>
      <c r="O3609">
        <f t="shared" si="228"/>
        <v>102</v>
      </c>
      <c r="P3609" s="11">
        <f t="shared" si="227"/>
        <v>105.52</v>
      </c>
      <c r="Q3609" s="13" t="s">
        <v>8315</v>
      </c>
      <c r="R3609" t="s">
        <v>8356</v>
      </c>
      <c r="S3609" s="17">
        <f t="shared" si="229"/>
        <v>42118.556331018524</v>
      </c>
      <c r="T3609" s="17">
        <f t="shared" si="230"/>
        <v>42150.165972222225</v>
      </c>
    </row>
    <row r="3610" spans="1:20" ht="48" hidden="1" x14ac:dyDescent="0.2">
      <c r="A3610">
        <v>3715</v>
      </c>
      <c r="B3610" s="9" t="s">
        <v>3712</v>
      </c>
      <c r="C3610" s="3" t="s">
        <v>7825</v>
      </c>
      <c r="D3610" s="5">
        <v>3500</v>
      </c>
      <c r="E3610" s="7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103</v>
      </c>
      <c r="P3610" s="11">
        <f t="shared" si="227"/>
        <v>132.96</v>
      </c>
      <c r="Q3610" s="13" t="s">
        <v>8315</v>
      </c>
      <c r="R3610" t="s">
        <v>8356</v>
      </c>
      <c r="S3610" s="17">
        <f t="shared" si="229"/>
        <v>42036.995590277773</v>
      </c>
      <c r="T3610" s="17">
        <f t="shared" si="230"/>
        <v>42094.536111111112</v>
      </c>
    </row>
    <row r="3611" spans="1:20" ht="48" hidden="1" x14ac:dyDescent="0.2">
      <c r="A3611">
        <v>3716</v>
      </c>
      <c r="B3611" s="9" t="s">
        <v>3713</v>
      </c>
      <c r="C3611" s="3" t="s">
        <v>7826</v>
      </c>
      <c r="D3611" s="5">
        <v>800</v>
      </c>
      <c r="E3611" s="7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8269</v>
      </c>
      <c r="O3611">
        <f t="shared" si="228"/>
        <v>156</v>
      </c>
      <c r="P3611" s="11">
        <f t="shared" si="227"/>
        <v>51.92</v>
      </c>
      <c r="Q3611" s="13" t="s">
        <v>8315</v>
      </c>
      <c r="R3611" t="s">
        <v>8356</v>
      </c>
      <c r="S3611" s="17">
        <f t="shared" si="229"/>
        <v>42360.887835648144</v>
      </c>
      <c r="T3611" s="17">
        <f t="shared" si="230"/>
        <v>42390.887835648144</v>
      </c>
    </row>
    <row r="3612" spans="1:20" ht="48" hidden="1" x14ac:dyDescent="0.2">
      <c r="A3612">
        <v>3717</v>
      </c>
      <c r="B3612" s="9" t="s">
        <v>3714</v>
      </c>
      <c r="C3612" s="3" t="s">
        <v>7827</v>
      </c>
      <c r="D3612" s="5">
        <v>4000</v>
      </c>
      <c r="E3612" s="7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8269</v>
      </c>
      <c r="O3612">
        <f t="shared" si="228"/>
        <v>101</v>
      </c>
      <c r="P3612" s="11">
        <f t="shared" si="227"/>
        <v>310</v>
      </c>
      <c r="Q3612" s="13" t="s">
        <v>8315</v>
      </c>
      <c r="R3612" t="s">
        <v>8356</v>
      </c>
      <c r="S3612" s="17">
        <f t="shared" si="229"/>
        <v>42102.866307870368</v>
      </c>
      <c r="T3612" s="17">
        <f t="shared" si="230"/>
        <v>42133.866307870368</v>
      </c>
    </row>
    <row r="3613" spans="1:20" ht="48" hidden="1" x14ac:dyDescent="0.2">
      <c r="A3613">
        <v>3718</v>
      </c>
      <c r="B3613" s="9" t="s">
        <v>3715</v>
      </c>
      <c r="C3613" s="3" t="s">
        <v>7828</v>
      </c>
      <c r="D3613" s="5">
        <v>500</v>
      </c>
      <c r="E3613" s="7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8269</v>
      </c>
      <c r="O3613">
        <f t="shared" si="228"/>
        <v>239</v>
      </c>
      <c r="P3613" s="11">
        <f t="shared" si="227"/>
        <v>26.02</v>
      </c>
      <c r="Q3613" s="13" t="s">
        <v>8315</v>
      </c>
      <c r="R3613" t="s">
        <v>8356</v>
      </c>
      <c r="S3613" s="17">
        <f t="shared" si="229"/>
        <v>42032.716145833328</v>
      </c>
      <c r="T3613" s="17">
        <f t="shared" si="230"/>
        <v>42062.716145833328</v>
      </c>
    </row>
    <row r="3614" spans="1:20" ht="32" hidden="1" x14ac:dyDescent="0.2">
      <c r="A3614">
        <v>3719</v>
      </c>
      <c r="B3614" s="9" t="s">
        <v>3716</v>
      </c>
      <c r="C3614" s="3" t="s">
        <v>7829</v>
      </c>
      <c r="D3614" s="5">
        <v>200</v>
      </c>
      <c r="E3614" s="7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8269</v>
      </c>
      <c r="O3614">
        <f t="shared" si="228"/>
        <v>210</v>
      </c>
      <c r="P3614" s="11">
        <f t="shared" si="227"/>
        <v>105</v>
      </c>
      <c r="Q3614" s="13" t="s">
        <v>8315</v>
      </c>
      <c r="R3614" t="s">
        <v>8356</v>
      </c>
      <c r="S3614" s="17">
        <f t="shared" si="229"/>
        <v>42147.729930555557</v>
      </c>
      <c r="T3614" s="17">
        <f t="shared" si="230"/>
        <v>42177.729930555557</v>
      </c>
    </row>
    <row r="3615" spans="1:20" ht="32" hidden="1" x14ac:dyDescent="0.2">
      <c r="A3615">
        <v>3720</v>
      </c>
      <c r="B3615" s="9" t="s">
        <v>3717</v>
      </c>
      <c r="C3615" s="3" t="s">
        <v>7830</v>
      </c>
      <c r="D3615" s="5">
        <v>3300</v>
      </c>
      <c r="E3615" s="7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8269</v>
      </c>
      <c r="O3615">
        <f t="shared" si="228"/>
        <v>105</v>
      </c>
      <c r="P3615" s="11">
        <f t="shared" ref="P3615:P3678" si="231">IFERROR(ROUND(E3615/L3615,2),0)</f>
        <v>86.23</v>
      </c>
      <c r="Q3615" s="13" t="s">
        <v>8315</v>
      </c>
      <c r="R3615" t="s">
        <v>8356</v>
      </c>
      <c r="S3615" s="17">
        <f t="shared" si="229"/>
        <v>42165.993125000001</v>
      </c>
      <c r="T3615" s="17">
        <f t="shared" si="230"/>
        <v>42187.993125000001</v>
      </c>
    </row>
    <row r="3616" spans="1:20" ht="48" hidden="1" x14ac:dyDescent="0.2">
      <c r="A3616">
        <v>3721</v>
      </c>
      <c r="B3616" s="9" t="s">
        <v>3718</v>
      </c>
      <c r="C3616" s="3" t="s">
        <v>7831</v>
      </c>
      <c r="D3616" s="5">
        <v>5000</v>
      </c>
      <c r="E3616" s="7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8269</v>
      </c>
      <c r="O3616">
        <f t="shared" si="228"/>
        <v>101</v>
      </c>
      <c r="P3616" s="11">
        <f t="shared" si="231"/>
        <v>114.55</v>
      </c>
      <c r="Q3616" s="13" t="s">
        <v>8315</v>
      </c>
      <c r="R3616" t="s">
        <v>8356</v>
      </c>
      <c r="S3616" s="17">
        <f t="shared" si="229"/>
        <v>41927.936157407406</v>
      </c>
      <c r="T3616" s="17">
        <f t="shared" si="230"/>
        <v>41948.977824074071</v>
      </c>
    </row>
    <row r="3617" spans="1:20" ht="64" hidden="1" x14ac:dyDescent="0.2">
      <c r="A3617">
        <v>3722</v>
      </c>
      <c r="B3617" s="9" t="s">
        <v>3719</v>
      </c>
      <c r="C3617" s="3" t="s">
        <v>7832</v>
      </c>
      <c r="D3617" s="5">
        <v>1500</v>
      </c>
      <c r="E3617" s="7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8269</v>
      </c>
      <c r="O3617">
        <f t="shared" si="228"/>
        <v>111</v>
      </c>
      <c r="P3617" s="11">
        <f t="shared" si="231"/>
        <v>47.66</v>
      </c>
      <c r="Q3617" s="13" t="s">
        <v>8315</v>
      </c>
      <c r="R3617" t="s">
        <v>8356</v>
      </c>
      <c r="S3617" s="17">
        <f t="shared" si="229"/>
        <v>42381.671840277777</v>
      </c>
      <c r="T3617" s="17">
        <f t="shared" si="230"/>
        <v>42411.957638888889</v>
      </c>
    </row>
    <row r="3618" spans="1:20" ht="32" hidden="1" x14ac:dyDescent="0.2">
      <c r="A3618">
        <v>3723</v>
      </c>
      <c r="B3618" s="9" t="s">
        <v>3720</v>
      </c>
      <c r="C3618" s="3" t="s">
        <v>7833</v>
      </c>
      <c r="D3618" s="5">
        <v>4500</v>
      </c>
      <c r="E3618" s="7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8269</v>
      </c>
      <c r="O3618">
        <f t="shared" si="228"/>
        <v>102</v>
      </c>
      <c r="P3618" s="11">
        <f t="shared" si="231"/>
        <v>72.89</v>
      </c>
      <c r="Q3618" s="13" t="s">
        <v>8315</v>
      </c>
      <c r="R3618" t="s">
        <v>8356</v>
      </c>
      <c r="S3618" s="17">
        <f t="shared" si="229"/>
        <v>41943.753032407411</v>
      </c>
      <c r="T3618" s="17">
        <f t="shared" si="230"/>
        <v>41973.794699074075</v>
      </c>
    </row>
    <row r="3619" spans="1:20" ht="48" hidden="1" x14ac:dyDescent="0.2">
      <c r="A3619">
        <v>3724</v>
      </c>
      <c r="B3619" s="9" t="s">
        <v>3721</v>
      </c>
      <c r="C3619" s="3" t="s">
        <v>7834</v>
      </c>
      <c r="D3619" s="5">
        <v>4300</v>
      </c>
      <c r="E3619" s="7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8269</v>
      </c>
      <c r="O3619">
        <f t="shared" si="228"/>
        <v>103</v>
      </c>
      <c r="P3619" s="11">
        <f t="shared" si="231"/>
        <v>49.55</v>
      </c>
      <c r="Q3619" s="13" t="s">
        <v>8315</v>
      </c>
      <c r="R3619" t="s">
        <v>8356</v>
      </c>
      <c r="S3619" s="17">
        <f t="shared" si="229"/>
        <v>42465.491435185191</v>
      </c>
      <c r="T3619" s="17">
        <f t="shared" si="230"/>
        <v>42494.958333333328</v>
      </c>
    </row>
    <row r="3620" spans="1:20" ht="48" hidden="1" x14ac:dyDescent="0.2">
      <c r="A3620">
        <v>3725</v>
      </c>
      <c r="B3620" s="9" t="s">
        <v>3722</v>
      </c>
      <c r="C3620" s="3" t="s">
        <v>7835</v>
      </c>
      <c r="D3620" s="5">
        <v>300</v>
      </c>
      <c r="E3620" s="7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8269</v>
      </c>
      <c r="O3620">
        <f t="shared" si="228"/>
        <v>127</v>
      </c>
      <c r="P3620" s="11">
        <f t="shared" si="231"/>
        <v>25.4</v>
      </c>
      <c r="Q3620" s="13" t="s">
        <v>8315</v>
      </c>
      <c r="R3620" t="s">
        <v>8356</v>
      </c>
      <c r="S3620" s="17">
        <f t="shared" si="229"/>
        <v>42401.945219907408</v>
      </c>
      <c r="T3620" s="17">
        <f t="shared" si="230"/>
        <v>42418.895833333328</v>
      </c>
    </row>
    <row r="3621" spans="1:20" ht="48" hidden="1" x14ac:dyDescent="0.2">
      <c r="A3621">
        <v>3726</v>
      </c>
      <c r="B3621" s="9" t="s">
        <v>3723</v>
      </c>
      <c r="C3621" s="3" t="s">
        <v>7836</v>
      </c>
      <c r="D3621" s="5">
        <v>850</v>
      </c>
      <c r="E3621" s="7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8269</v>
      </c>
      <c r="O3621">
        <f t="shared" si="228"/>
        <v>339</v>
      </c>
      <c r="P3621" s="11">
        <f t="shared" si="231"/>
        <v>62.59</v>
      </c>
      <c r="Q3621" s="13" t="s">
        <v>8315</v>
      </c>
      <c r="R3621" t="s">
        <v>8356</v>
      </c>
      <c r="S3621" s="17">
        <f t="shared" si="229"/>
        <v>42462.140868055561</v>
      </c>
      <c r="T3621" s="17">
        <f t="shared" si="230"/>
        <v>42489.875</v>
      </c>
    </row>
    <row r="3622" spans="1:20" ht="48" hidden="1" x14ac:dyDescent="0.2">
      <c r="A3622">
        <v>3727</v>
      </c>
      <c r="B3622" s="9" t="s">
        <v>3724</v>
      </c>
      <c r="C3622" s="3" t="s">
        <v>7837</v>
      </c>
      <c r="D3622" s="5">
        <v>2000</v>
      </c>
      <c r="E3622" s="7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8269</v>
      </c>
      <c r="O3622">
        <f t="shared" si="228"/>
        <v>101</v>
      </c>
      <c r="P3622" s="11">
        <f t="shared" si="231"/>
        <v>61.06</v>
      </c>
      <c r="Q3622" s="13" t="s">
        <v>8315</v>
      </c>
      <c r="R3622" t="s">
        <v>8356</v>
      </c>
      <c r="S3622" s="17">
        <f t="shared" si="229"/>
        <v>42632.348310185189</v>
      </c>
      <c r="T3622" s="17">
        <f t="shared" si="230"/>
        <v>42663.204861111109</v>
      </c>
    </row>
    <row r="3623" spans="1:20" ht="32" hidden="1" x14ac:dyDescent="0.2">
      <c r="A3623">
        <v>3728</v>
      </c>
      <c r="B3623" s="9" t="s">
        <v>3725</v>
      </c>
      <c r="C3623" s="3" t="s">
        <v>7838</v>
      </c>
      <c r="D3623" s="5">
        <v>20000</v>
      </c>
      <c r="E3623" s="7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8269</v>
      </c>
      <c r="O3623">
        <f t="shared" si="228"/>
        <v>9</v>
      </c>
      <c r="P3623" s="11">
        <f t="shared" si="231"/>
        <v>60.06</v>
      </c>
      <c r="Q3623" s="13" t="s">
        <v>8315</v>
      </c>
      <c r="R3623" t="s">
        <v>8356</v>
      </c>
      <c r="S3623" s="17">
        <f t="shared" si="229"/>
        <v>42205.171018518522</v>
      </c>
      <c r="T3623" s="17">
        <f t="shared" si="230"/>
        <v>42235.171018518522</v>
      </c>
    </row>
    <row r="3624" spans="1:20" ht="48" hidden="1" x14ac:dyDescent="0.2">
      <c r="A3624">
        <v>3729</v>
      </c>
      <c r="B3624" s="9" t="s">
        <v>3726</v>
      </c>
      <c r="C3624" s="3" t="s">
        <v>7839</v>
      </c>
      <c r="D3624" s="5">
        <v>5000</v>
      </c>
      <c r="E3624" s="7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8269</v>
      </c>
      <c r="O3624">
        <f t="shared" si="228"/>
        <v>7</v>
      </c>
      <c r="P3624" s="11">
        <f t="shared" si="231"/>
        <v>72.400000000000006</v>
      </c>
      <c r="Q3624" s="13" t="s">
        <v>8315</v>
      </c>
      <c r="R3624" t="s">
        <v>8356</v>
      </c>
      <c r="S3624" s="17">
        <f t="shared" si="229"/>
        <v>42041.205000000002</v>
      </c>
      <c r="T3624" s="17">
        <f t="shared" si="230"/>
        <v>42086.16333333333</v>
      </c>
    </row>
    <row r="3625" spans="1:20" ht="48" hidden="1" x14ac:dyDescent="0.2">
      <c r="A3625">
        <v>3730</v>
      </c>
      <c r="B3625" s="9" t="s">
        <v>3727</v>
      </c>
      <c r="C3625" s="3" t="s">
        <v>7840</v>
      </c>
      <c r="D3625" s="5">
        <v>1000</v>
      </c>
      <c r="E3625" s="7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8269</v>
      </c>
      <c r="O3625">
        <f t="shared" si="228"/>
        <v>10</v>
      </c>
      <c r="P3625" s="11">
        <f t="shared" si="231"/>
        <v>100</v>
      </c>
      <c r="Q3625" s="13" t="s">
        <v>8315</v>
      </c>
      <c r="R3625" t="s">
        <v>8356</v>
      </c>
      <c r="S3625" s="17">
        <f t="shared" si="229"/>
        <v>42203.677766203706</v>
      </c>
      <c r="T3625" s="17">
        <f t="shared" si="230"/>
        <v>42233.677766203706</v>
      </c>
    </row>
    <row r="3626" spans="1:20" ht="48" hidden="1" x14ac:dyDescent="0.2">
      <c r="A3626">
        <v>3731</v>
      </c>
      <c r="B3626" s="9" t="s">
        <v>3728</v>
      </c>
      <c r="C3626" s="3" t="s">
        <v>7841</v>
      </c>
      <c r="D3626" s="5">
        <v>5500</v>
      </c>
      <c r="E3626" s="7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8269</v>
      </c>
      <c r="O3626">
        <f t="shared" si="228"/>
        <v>11</v>
      </c>
      <c r="P3626" s="11">
        <f t="shared" si="231"/>
        <v>51.67</v>
      </c>
      <c r="Q3626" s="13" t="s">
        <v>8315</v>
      </c>
      <c r="R3626" t="s">
        <v>8356</v>
      </c>
      <c r="S3626" s="17">
        <f t="shared" si="229"/>
        <v>41983.752847222218</v>
      </c>
      <c r="T3626" s="17">
        <f t="shared" si="230"/>
        <v>42014.140972222223</v>
      </c>
    </row>
    <row r="3627" spans="1:20" ht="32" hidden="1" x14ac:dyDescent="0.2">
      <c r="A3627">
        <v>3732</v>
      </c>
      <c r="B3627" s="9" t="s">
        <v>3729</v>
      </c>
      <c r="C3627" s="3" t="s">
        <v>7842</v>
      </c>
      <c r="D3627" s="5">
        <v>850</v>
      </c>
      <c r="E3627" s="7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8269</v>
      </c>
      <c r="O3627">
        <f t="shared" si="228"/>
        <v>15</v>
      </c>
      <c r="P3627" s="11">
        <f t="shared" si="231"/>
        <v>32.75</v>
      </c>
      <c r="Q3627" s="13" t="s">
        <v>8315</v>
      </c>
      <c r="R3627" t="s">
        <v>8356</v>
      </c>
      <c r="S3627" s="17">
        <f t="shared" si="229"/>
        <v>41968.677465277782</v>
      </c>
      <c r="T3627" s="17">
        <f t="shared" si="230"/>
        <v>42028.5</v>
      </c>
    </row>
    <row r="3628" spans="1:20" ht="48" hidden="1" x14ac:dyDescent="0.2">
      <c r="A3628">
        <v>3733</v>
      </c>
      <c r="B3628" s="9" t="s">
        <v>3730</v>
      </c>
      <c r="C3628" s="3" t="s">
        <v>7843</v>
      </c>
      <c r="D3628" s="5">
        <v>1500</v>
      </c>
      <c r="E3628" s="7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8269</v>
      </c>
      <c r="O3628">
        <f t="shared" si="228"/>
        <v>0</v>
      </c>
      <c r="P3628" s="11">
        <f t="shared" si="231"/>
        <v>0</v>
      </c>
      <c r="Q3628" s="13" t="s">
        <v>8315</v>
      </c>
      <c r="R3628" t="s">
        <v>8356</v>
      </c>
      <c r="S3628" s="17">
        <f t="shared" si="229"/>
        <v>42103.024398148147</v>
      </c>
      <c r="T3628" s="17">
        <f t="shared" si="230"/>
        <v>42112.9375</v>
      </c>
    </row>
    <row r="3629" spans="1:20" ht="48" hidden="1" x14ac:dyDescent="0.2">
      <c r="A3629">
        <v>3734</v>
      </c>
      <c r="B3629" s="9" t="s">
        <v>3731</v>
      </c>
      <c r="C3629" s="3" t="s">
        <v>7844</v>
      </c>
      <c r="D3629" s="5">
        <v>1500</v>
      </c>
      <c r="E3629" s="7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8269</v>
      </c>
      <c r="O3629">
        <f t="shared" si="228"/>
        <v>28</v>
      </c>
      <c r="P3629" s="11">
        <f t="shared" si="231"/>
        <v>61</v>
      </c>
      <c r="Q3629" s="13" t="s">
        <v>8315</v>
      </c>
      <c r="R3629" t="s">
        <v>8356</v>
      </c>
      <c r="S3629" s="17">
        <f t="shared" si="229"/>
        <v>42089.901574074072</v>
      </c>
      <c r="T3629" s="17">
        <f t="shared" si="230"/>
        <v>42149.901574074072</v>
      </c>
    </row>
    <row r="3630" spans="1:20" ht="32" hidden="1" x14ac:dyDescent="0.2">
      <c r="A3630">
        <v>3735</v>
      </c>
      <c r="B3630" s="9" t="s">
        <v>3732</v>
      </c>
      <c r="C3630" s="3" t="s">
        <v>7845</v>
      </c>
      <c r="D3630" s="5">
        <v>150</v>
      </c>
      <c r="E3630" s="7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8269</v>
      </c>
      <c r="O3630">
        <f t="shared" si="228"/>
        <v>13</v>
      </c>
      <c r="P3630" s="11">
        <f t="shared" si="231"/>
        <v>10</v>
      </c>
      <c r="Q3630" s="13" t="s">
        <v>8315</v>
      </c>
      <c r="R3630" t="s">
        <v>8356</v>
      </c>
      <c r="S3630" s="17">
        <f t="shared" si="229"/>
        <v>42122.693159722221</v>
      </c>
      <c r="T3630" s="17">
        <f t="shared" si="230"/>
        <v>42152.693159722221</v>
      </c>
    </row>
    <row r="3631" spans="1:20" ht="48" hidden="1" x14ac:dyDescent="0.2">
      <c r="A3631">
        <v>3736</v>
      </c>
      <c r="B3631" s="9" t="s">
        <v>3733</v>
      </c>
      <c r="C3631" s="3" t="s">
        <v>7846</v>
      </c>
      <c r="D3631" s="5">
        <v>1500</v>
      </c>
      <c r="E3631" s="7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8269</v>
      </c>
      <c r="O3631">
        <f t="shared" si="228"/>
        <v>1</v>
      </c>
      <c r="P3631" s="11">
        <f t="shared" si="231"/>
        <v>10</v>
      </c>
      <c r="Q3631" s="13" t="s">
        <v>8315</v>
      </c>
      <c r="R3631" t="s">
        <v>8356</v>
      </c>
      <c r="S3631" s="17">
        <f t="shared" si="229"/>
        <v>42048.711724537032</v>
      </c>
      <c r="T3631" s="17">
        <f t="shared" si="230"/>
        <v>42086.75</v>
      </c>
    </row>
    <row r="3632" spans="1:20" ht="32" hidden="1" x14ac:dyDescent="0.2">
      <c r="A3632">
        <v>3737</v>
      </c>
      <c r="B3632" s="9" t="s">
        <v>3734</v>
      </c>
      <c r="C3632" s="3" t="s">
        <v>7847</v>
      </c>
      <c r="D3632" s="5">
        <v>700</v>
      </c>
      <c r="E3632" s="7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8269</v>
      </c>
      <c r="O3632">
        <f t="shared" si="228"/>
        <v>21</v>
      </c>
      <c r="P3632" s="11">
        <f t="shared" si="231"/>
        <v>37.5</v>
      </c>
      <c r="Q3632" s="13" t="s">
        <v>8315</v>
      </c>
      <c r="R3632" t="s">
        <v>8356</v>
      </c>
      <c r="S3632" s="17">
        <f t="shared" si="229"/>
        <v>42297.691006944442</v>
      </c>
      <c r="T3632" s="17">
        <f t="shared" si="230"/>
        <v>42320.290972222225</v>
      </c>
    </row>
    <row r="3633" spans="1:20" ht="32" hidden="1" x14ac:dyDescent="0.2">
      <c r="A3633">
        <v>3738</v>
      </c>
      <c r="B3633" s="9" t="s">
        <v>3735</v>
      </c>
      <c r="C3633" s="3" t="s">
        <v>7848</v>
      </c>
      <c r="D3633" s="5">
        <v>1500</v>
      </c>
      <c r="E3633" s="7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8269</v>
      </c>
      <c r="O3633">
        <f t="shared" si="228"/>
        <v>18</v>
      </c>
      <c r="P3633" s="11">
        <f t="shared" si="231"/>
        <v>45</v>
      </c>
      <c r="Q3633" s="13" t="s">
        <v>8315</v>
      </c>
      <c r="R3633" t="s">
        <v>8356</v>
      </c>
      <c r="S3633" s="17">
        <f t="shared" si="229"/>
        <v>41813.938715277778</v>
      </c>
      <c r="T3633" s="17">
        <f t="shared" si="230"/>
        <v>41835.916666666664</v>
      </c>
    </row>
    <row r="3634" spans="1:20" ht="48" hidden="1" x14ac:dyDescent="0.2">
      <c r="A3634">
        <v>3739</v>
      </c>
      <c r="B3634" s="9" t="s">
        <v>3736</v>
      </c>
      <c r="C3634" s="3" t="s">
        <v>7849</v>
      </c>
      <c r="D3634" s="5">
        <v>4000</v>
      </c>
      <c r="E3634" s="7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8269</v>
      </c>
      <c r="O3634">
        <f t="shared" si="228"/>
        <v>20</v>
      </c>
      <c r="P3634" s="11">
        <f t="shared" si="231"/>
        <v>100.63</v>
      </c>
      <c r="Q3634" s="13" t="s">
        <v>8315</v>
      </c>
      <c r="R3634" t="s">
        <v>8356</v>
      </c>
      <c r="S3634" s="17">
        <f t="shared" si="229"/>
        <v>42548.449861111112</v>
      </c>
      <c r="T3634" s="17">
        <f t="shared" si="230"/>
        <v>42568.449861111112</v>
      </c>
    </row>
    <row r="3635" spans="1:20" ht="48" hidden="1" x14ac:dyDescent="0.2">
      <c r="A3635">
        <v>3740</v>
      </c>
      <c r="B3635" s="9" t="s">
        <v>3737</v>
      </c>
      <c r="C3635" s="3" t="s">
        <v>7850</v>
      </c>
      <c r="D3635" s="5">
        <v>2000</v>
      </c>
      <c r="E3635" s="7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8269</v>
      </c>
      <c r="O3635">
        <f t="shared" si="228"/>
        <v>18</v>
      </c>
      <c r="P3635" s="11">
        <f t="shared" si="231"/>
        <v>25.57</v>
      </c>
      <c r="Q3635" s="13" t="s">
        <v>8315</v>
      </c>
      <c r="R3635" t="s">
        <v>8356</v>
      </c>
      <c r="S3635" s="17">
        <f t="shared" si="229"/>
        <v>41833.089756944442</v>
      </c>
      <c r="T3635" s="17">
        <f t="shared" si="230"/>
        <v>41863.079143518517</v>
      </c>
    </row>
    <row r="3636" spans="1:20" ht="48" hidden="1" x14ac:dyDescent="0.2">
      <c r="A3636">
        <v>3741</v>
      </c>
      <c r="B3636" s="9" t="s">
        <v>3738</v>
      </c>
      <c r="C3636" s="3" t="s">
        <v>7851</v>
      </c>
      <c r="D3636" s="5">
        <v>20000</v>
      </c>
      <c r="E3636" s="7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8269</v>
      </c>
      <c r="O3636">
        <f t="shared" si="228"/>
        <v>0</v>
      </c>
      <c r="P3636" s="11">
        <f t="shared" si="231"/>
        <v>0</v>
      </c>
      <c r="Q3636" s="13" t="s">
        <v>8315</v>
      </c>
      <c r="R3636" t="s">
        <v>8356</v>
      </c>
      <c r="S3636" s="17">
        <f t="shared" si="229"/>
        <v>42325.920717592591</v>
      </c>
      <c r="T3636" s="17">
        <f t="shared" si="230"/>
        <v>42355.920717592591</v>
      </c>
    </row>
    <row r="3637" spans="1:20" ht="48" hidden="1" x14ac:dyDescent="0.2">
      <c r="A3637">
        <v>3742</v>
      </c>
      <c r="B3637" s="9" t="s">
        <v>3739</v>
      </c>
      <c r="C3637" s="3" t="s">
        <v>7852</v>
      </c>
      <c r="D3637" s="5">
        <v>5000</v>
      </c>
      <c r="E3637" s="7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8269</v>
      </c>
      <c r="O3637">
        <f t="shared" si="228"/>
        <v>2</v>
      </c>
      <c r="P3637" s="11">
        <f t="shared" si="231"/>
        <v>25</v>
      </c>
      <c r="Q3637" s="13" t="s">
        <v>8315</v>
      </c>
      <c r="R3637" t="s">
        <v>8356</v>
      </c>
      <c r="S3637" s="17">
        <f t="shared" si="229"/>
        <v>41858.214629629627</v>
      </c>
      <c r="T3637" s="17">
        <f t="shared" si="230"/>
        <v>41888.214629629627</v>
      </c>
    </row>
    <row r="3638" spans="1:20" ht="32" hidden="1" x14ac:dyDescent="0.2">
      <c r="A3638">
        <v>3743</v>
      </c>
      <c r="B3638" s="9" t="s">
        <v>3740</v>
      </c>
      <c r="C3638" s="3" t="s">
        <v>7853</v>
      </c>
      <c r="D3638" s="5">
        <v>2200</v>
      </c>
      <c r="E3638" s="7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>
        <f t="shared" si="228"/>
        <v>0</v>
      </c>
      <c r="P3638" s="11">
        <f t="shared" si="231"/>
        <v>0</v>
      </c>
      <c r="Q3638" s="13" t="s">
        <v>8315</v>
      </c>
      <c r="R3638" t="s">
        <v>8356</v>
      </c>
      <c r="S3638" s="17">
        <f t="shared" si="229"/>
        <v>41793.710231481484</v>
      </c>
      <c r="T3638" s="17">
        <f t="shared" si="230"/>
        <v>41823.710231481484</v>
      </c>
    </row>
    <row r="3639" spans="1:20" ht="48" hidden="1" x14ac:dyDescent="0.2">
      <c r="A3639">
        <v>3744</v>
      </c>
      <c r="B3639" s="9" t="s">
        <v>3741</v>
      </c>
      <c r="C3639" s="3" t="s">
        <v>7854</v>
      </c>
      <c r="D3639" s="5">
        <v>1200</v>
      </c>
      <c r="E3639" s="7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8269</v>
      </c>
      <c r="O3639">
        <f t="shared" si="228"/>
        <v>0</v>
      </c>
      <c r="P3639" s="11">
        <f t="shared" si="231"/>
        <v>0</v>
      </c>
      <c r="Q3639" s="13" t="s">
        <v>8315</v>
      </c>
      <c r="R3639" t="s">
        <v>8356</v>
      </c>
      <c r="S3639" s="17">
        <f t="shared" si="229"/>
        <v>41793.814259259263</v>
      </c>
      <c r="T3639" s="17">
        <f t="shared" si="230"/>
        <v>41825.165972222225</v>
      </c>
    </row>
    <row r="3640" spans="1:20" ht="48" hidden="1" x14ac:dyDescent="0.2">
      <c r="A3640">
        <v>3745</v>
      </c>
      <c r="B3640" s="9" t="s">
        <v>3742</v>
      </c>
      <c r="C3640" s="3" t="s">
        <v>7855</v>
      </c>
      <c r="D3640" s="5">
        <v>100</v>
      </c>
      <c r="E3640" s="7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8269</v>
      </c>
      <c r="O3640">
        <f t="shared" si="228"/>
        <v>10</v>
      </c>
      <c r="P3640" s="11">
        <f t="shared" si="231"/>
        <v>10</v>
      </c>
      <c r="Q3640" s="13" t="s">
        <v>8315</v>
      </c>
      <c r="R3640" t="s">
        <v>8356</v>
      </c>
      <c r="S3640" s="17">
        <f t="shared" si="229"/>
        <v>41831.697939814818</v>
      </c>
      <c r="T3640" s="17">
        <f t="shared" si="230"/>
        <v>41861.697939814818</v>
      </c>
    </row>
    <row r="3641" spans="1:20" ht="16" hidden="1" x14ac:dyDescent="0.2">
      <c r="A3641">
        <v>3746</v>
      </c>
      <c r="B3641" s="9" t="s">
        <v>3743</v>
      </c>
      <c r="C3641" s="3" t="s">
        <v>7856</v>
      </c>
      <c r="D3641" s="5">
        <v>8500</v>
      </c>
      <c r="E3641" s="7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8269</v>
      </c>
      <c r="O3641">
        <f t="shared" si="228"/>
        <v>2</v>
      </c>
      <c r="P3641" s="11">
        <f t="shared" si="231"/>
        <v>202</v>
      </c>
      <c r="Q3641" s="13" t="s">
        <v>8315</v>
      </c>
      <c r="R3641" t="s">
        <v>8356</v>
      </c>
      <c r="S3641" s="17">
        <f t="shared" si="229"/>
        <v>42621.389340277776</v>
      </c>
      <c r="T3641" s="17">
        <f t="shared" si="230"/>
        <v>42651.389340277776</v>
      </c>
    </row>
    <row r="3642" spans="1:20" ht="32" hidden="1" x14ac:dyDescent="0.2">
      <c r="A3642">
        <v>3747</v>
      </c>
      <c r="B3642" s="9" t="s">
        <v>3744</v>
      </c>
      <c r="C3642" s="3" t="s">
        <v>7857</v>
      </c>
      <c r="D3642" s="5">
        <v>2500</v>
      </c>
      <c r="E3642" s="7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8269</v>
      </c>
      <c r="O3642">
        <f t="shared" si="228"/>
        <v>1</v>
      </c>
      <c r="P3642" s="11">
        <f t="shared" si="231"/>
        <v>25</v>
      </c>
      <c r="Q3642" s="13" t="s">
        <v>8315</v>
      </c>
      <c r="R3642" t="s">
        <v>8356</v>
      </c>
      <c r="S3642" s="17">
        <f t="shared" si="229"/>
        <v>42164.299722222218</v>
      </c>
      <c r="T3642" s="17">
        <f t="shared" si="230"/>
        <v>42190.957638888889</v>
      </c>
    </row>
    <row r="3643" spans="1:20" ht="48" hidden="1" x14ac:dyDescent="0.2">
      <c r="A3643">
        <v>3808</v>
      </c>
      <c r="B3643" s="9" t="s">
        <v>3805</v>
      </c>
      <c r="C3643" s="3" t="s">
        <v>7918</v>
      </c>
      <c r="D3643" s="5">
        <v>1000</v>
      </c>
      <c r="E3643" s="7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8269</v>
      </c>
      <c r="O3643">
        <f t="shared" si="228"/>
        <v>100</v>
      </c>
      <c r="P3643" s="11">
        <f t="shared" si="231"/>
        <v>41.67</v>
      </c>
      <c r="Q3643" s="13" t="s">
        <v>8315</v>
      </c>
      <c r="R3643" t="s">
        <v>8356</v>
      </c>
      <c r="S3643" s="17">
        <f t="shared" si="229"/>
        <v>42059.453923611116</v>
      </c>
      <c r="T3643" s="17">
        <f t="shared" si="230"/>
        <v>42119.412256944444</v>
      </c>
    </row>
    <row r="3644" spans="1:20" ht="48" hidden="1" x14ac:dyDescent="0.2">
      <c r="A3644">
        <v>3809</v>
      </c>
      <c r="B3644" s="9" t="s">
        <v>3806</v>
      </c>
      <c r="C3644" s="3" t="s">
        <v>7919</v>
      </c>
      <c r="D3644" s="5">
        <v>2000</v>
      </c>
      <c r="E3644" s="7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8269</v>
      </c>
      <c r="O3644">
        <f t="shared" si="228"/>
        <v>101</v>
      </c>
      <c r="P3644" s="11">
        <f t="shared" si="231"/>
        <v>53.29</v>
      </c>
      <c r="Q3644" s="13" t="s">
        <v>8315</v>
      </c>
      <c r="R3644" t="s">
        <v>8356</v>
      </c>
      <c r="S3644" s="17">
        <f t="shared" si="229"/>
        <v>41800.526701388888</v>
      </c>
      <c r="T3644" s="17">
        <f t="shared" si="230"/>
        <v>41850.958333333336</v>
      </c>
    </row>
    <row r="3645" spans="1:20" ht="48" hidden="1" x14ac:dyDescent="0.2">
      <c r="A3645">
        <v>3810</v>
      </c>
      <c r="B3645" s="9" t="s">
        <v>3807</v>
      </c>
      <c r="C3645" s="3" t="s">
        <v>7920</v>
      </c>
      <c r="D3645" s="5">
        <v>1500</v>
      </c>
      <c r="E3645" s="7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8269</v>
      </c>
      <c r="O3645">
        <f t="shared" si="228"/>
        <v>122</v>
      </c>
      <c r="P3645" s="11">
        <f t="shared" si="231"/>
        <v>70.23</v>
      </c>
      <c r="Q3645" s="13" t="s">
        <v>8315</v>
      </c>
      <c r="R3645" t="s">
        <v>8356</v>
      </c>
      <c r="S3645" s="17">
        <f t="shared" si="229"/>
        <v>42054.849050925928</v>
      </c>
      <c r="T3645" s="17">
        <f t="shared" si="230"/>
        <v>42084.807384259257</v>
      </c>
    </row>
    <row r="3646" spans="1:20" ht="48" hidden="1" x14ac:dyDescent="0.2">
      <c r="A3646">
        <v>3811</v>
      </c>
      <c r="B3646" s="9" t="s">
        <v>3808</v>
      </c>
      <c r="C3646" s="3" t="s">
        <v>7921</v>
      </c>
      <c r="D3646" s="5">
        <v>250</v>
      </c>
      <c r="E3646" s="7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8269</v>
      </c>
      <c r="O3646">
        <f t="shared" si="228"/>
        <v>330</v>
      </c>
      <c r="P3646" s="11">
        <f t="shared" si="231"/>
        <v>43.42</v>
      </c>
      <c r="Q3646" s="13" t="s">
        <v>8315</v>
      </c>
      <c r="R3646" t="s">
        <v>8356</v>
      </c>
      <c r="S3646" s="17">
        <f t="shared" si="229"/>
        <v>42487.62700231481</v>
      </c>
      <c r="T3646" s="17">
        <f t="shared" si="230"/>
        <v>42521.458333333328</v>
      </c>
    </row>
    <row r="3647" spans="1:20" ht="48" hidden="1" x14ac:dyDescent="0.2">
      <c r="A3647">
        <v>3812</v>
      </c>
      <c r="B3647" s="9" t="s">
        <v>3809</v>
      </c>
      <c r="C3647" s="3" t="s">
        <v>7922</v>
      </c>
      <c r="D3647" s="5">
        <v>2000</v>
      </c>
      <c r="E3647" s="7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8269</v>
      </c>
      <c r="O3647">
        <f t="shared" si="228"/>
        <v>110</v>
      </c>
      <c r="P3647" s="11">
        <f t="shared" si="231"/>
        <v>199.18</v>
      </c>
      <c r="Q3647" s="13" t="s">
        <v>8315</v>
      </c>
      <c r="R3647" t="s">
        <v>8356</v>
      </c>
      <c r="S3647" s="17">
        <f t="shared" si="229"/>
        <v>42109.751250000001</v>
      </c>
      <c r="T3647" s="17">
        <f t="shared" si="230"/>
        <v>42156.165972222225</v>
      </c>
    </row>
    <row r="3648" spans="1:20" ht="48" hidden="1" x14ac:dyDescent="0.2">
      <c r="A3648">
        <v>3813</v>
      </c>
      <c r="B3648" s="9" t="s">
        <v>3810</v>
      </c>
      <c r="C3648" s="3" t="s">
        <v>7923</v>
      </c>
      <c r="D3648" s="5">
        <v>2100</v>
      </c>
      <c r="E3648" s="7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8269</v>
      </c>
      <c r="O3648">
        <f t="shared" si="228"/>
        <v>101</v>
      </c>
      <c r="P3648" s="11">
        <f t="shared" si="231"/>
        <v>78.52</v>
      </c>
      <c r="Q3648" s="13" t="s">
        <v>8315</v>
      </c>
      <c r="R3648" t="s">
        <v>8356</v>
      </c>
      <c r="S3648" s="17">
        <f t="shared" si="229"/>
        <v>42497.275706018518</v>
      </c>
      <c r="T3648" s="17">
        <f t="shared" si="230"/>
        <v>42535.904861111107</v>
      </c>
    </row>
    <row r="3649" spans="1:20" ht="48" hidden="1" x14ac:dyDescent="0.2">
      <c r="A3649">
        <v>3814</v>
      </c>
      <c r="B3649" s="9" t="s">
        <v>3811</v>
      </c>
      <c r="C3649" s="3" t="s">
        <v>7924</v>
      </c>
      <c r="D3649" s="5">
        <v>1500</v>
      </c>
      <c r="E3649" s="7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8269</v>
      </c>
      <c r="O3649">
        <f t="shared" si="228"/>
        <v>140</v>
      </c>
      <c r="P3649" s="11">
        <f t="shared" si="231"/>
        <v>61.82</v>
      </c>
      <c r="Q3649" s="13" t="s">
        <v>8315</v>
      </c>
      <c r="R3649" t="s">
        <v>8356</v>
      </c>
      <c r="S3649" s="17">
        <f t="shared" si="229"/>
        <v>42058.904074074075</v>
      </c>
      <c r="T3649" s="17">
        <f t="shared" si="230"/>
        <v>42095.165972222225</v>
      </c>
    </row>
    <row r="3650" spans="1:20" ht="32" hidden="1" x14ac:dyDescent="0.2">
      <c r="A3650">
        <v>3815</v>
      </c>
      <c r="B3650" s="9" t="s">
        <v>3812</v>
      </c>
      <c r="C3650" s="3" t="s">
        <v>7925</v>
      </c>
      <c r="D3650" s="5">
        <v>1000</v>
      </c>
      <c r="E3650" s="7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8269</v>
      </c>
      <c r="O3650">
        <f t="shared" ref="O3650:O3713" si="232">ROUND(E3650/D3650*100,0)</f>
        <v>100</v>
      </c>
      <c r="P3650" s="11">
        <f t="shared" si="231"/>
        <v>50</v>
      </c>
      <c r="Q3650" s="13" t="s">
        <v>8315</v>
      </c>
      <c r="R3650" t="s">
        <v>8356</v>
      </c>
      <c r="S3650" s="17">
        <f t="shared" si="229"/>
        <v>42207.259918981479</v>
      </c>
      <c r="T3650" s="17">
        <f t="shared" si="230"/>
        <v>42236.958333333328</v>
      </c>
    </row>
    <row r="3651" spans="1:20" ht="64" hidden="1" x14ac:dyDescent="0.2">
      <c r="A3651">
        <v>3816</v>
      </c>
      <c r="B3651" s="9" t="s">
        <v>3813</v>
      </c>
      <c r="C3651" s="3" t="s">
        <v>7926</v>
      </c>
      <c r="D3651" s="5">
        <v>1500</v>
      </c>
      <c r="E3651" s="7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8269</v>
      </c>
      <c r="O3651">
        <f t="shared" si="232"/>
        <v>119</v>
      </c>
      <c r="P3651" s="11">
        <f t="shared" si="231"/>
        <v>48.34</v>
      </c>
      <c r="Q3651" s="13" t="s">
        <v>8315</v>
      </c>
      <c r="R3651" t="s">
        <v>8356</v>
      </c>
      <c r="S3651" s="17">
        <f t="shared" ref="S3651:S3714" si="233">(((J3651/60)/60)/24)+DATE(1970,1,1)</f>
        <v>41807.690081018518</v>
      </c>
      <c r="T3651" s="17">
        <f t="shared" ref="T3651:T3714" si="234">(((I3651/60)/60)/24)+DATE(1970,1,1)</f>
        <v>41837.690081018518</v>
      </c>
    </row>
    <row r="3652" spans="1:20" ht="48" hidden="1" x14ac:dyDescent="0.2">
      <c r="A3652">
        <v>3817</v>
      </c>
      <c r="B3652" s="9" t="s">
        <v>3814</v>
      </c>
      <c r="C3652" s="3" t="s">
        <v>7927</v>
      </c>
      <c r="D3652" s="5">
        <v>2000</v>
      </c>
      <c r="E3652" s="7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8269</v>
      </c>
      <c r="O3652">
        <f t="shared" si="232"/>
        <v>107</v>
      </c>
      <c r="P3652" s="11">
        <f t="shared" si="231"/>
        <v>107.25</v>
      </c>
      <c r="Q3652" s="13" t="s">
        <v>8315</v>
      </c>
      <c r="R3652" t="s">
        <v>8356</v>
      </c>
      <c r="S3652" s="17">
        <f t="shared" si="233"/>
        <v>42284.69694444444</v>
      </c>
      <c r="T3652" s="17">
        <f t="shared" si="234"/>
        <v>42301.165972222225</v>
      </c>
    </row>
    <row r="3653" spans="1:20" ht="48" hidden="1" x14ac:dyDescent="0.2">
      <c r="A3653">
        <v>3818</v>
      </c>
      <c r="B3653" s="9" t="s">
        <v>3815</v>
      </c>
      <c r="C3653" s="3" t="s">
        <v>7928</v>
      </c>
      <c r="D3653" s="5">
        <v>250</v>
      </c>
      <c r="E3653" s="7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8269</v>
      </c>
      <c r="O3653">
        <f t="shared" si="232"/>
        <v>228</v>
      </c>
      <c r="P3653" s="11">
        <f t="shared" si="231"/>
        <v>57</v>
      </c>
      <c r="Q3653" s="13" t="s">
        <v>8315</v>
      </c>
      <c r="R3653" t="s">
        <v>8356</v>
      </c>
      <c r="S3653" s="17">
        <f t="shared" si="233"/>
        <v>42045.84238425926</v>
      </c>
      <c r="T3653" s="17">
        <f t="shared" si="234"/>
        <v>42075.800717592589</v>
      </c>
    </row>
    <row r="3654" spans="1:20" ht="32" hidden="1" x14ac:dyDescent="0.2">
      <c r="A3654">
        <v>3819</v>
      </c>
      <c r="B3654" s="9" t="s">
        <v>3816</v>
      </c>
      <c r="C3654" s="3" t="s">
        <v>7817</v>
      </c>
      <c r="D3654" s="5">
        <v>1000</v>
      </c>
      <c r="E3654" s="7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>
        <f t="shared" si="232"/>
        <v>106</v>
      </c>
      <c r="P3654" s="11">
        <f t="shared" si="231"/>
        <v>40.92</v>
      </c>
      <c r="Q3654" s="13" t="s">
        <v>8315</v>
      </c>
      <c r="R3654" t="s">
        <v>8356</v>
      </c>
      <c r="S3654" s="17">
        <f t="shared" si="233"/>
        <v>42184.209537037037</v>
      </c>
      <c r="T3654" s="17">
        <f t="shared" si="234"/>
        <v>42202.876388888893</v>
      </c>
    </row>
    <row r="3655" spans="1:20" ht="48" hidden="1" x14ac:dyDescent="0.2">
      <c r="A3655">
        <v>3820</v>
      </c>
      <c r="B3655" s="9" t="s">
        <v>3817</v>
      </c>
      <c r="C3655" s="3" t="s">
        <v>7929</v>
      </c>
      <c r="D3655" s="5">
        <v>300</v>
      </c>
      <c r="E3655" s="7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8269</v>
      </c>
      <c r="O3655">
        <f t="shared" si="232"/>
        <v>143</v>
      </c>
      <c r="P3655" s="11">
        <f t="shared" si="231"/>
        <v>21.5</v>
      </c>
      <c r="Q3655" s="13" t="s">
        <v>8315</v>
      </c>
      <c r="R3655" t="s">
        <v>8356</v>
      </c>
      <c r="S3655" s="17">
        <f t="shared" si="233"/>
        <v>42160.651817129634</v>
      </c>
      <c r="T3655" s="17">
        <f t="shared" si="234"/>
        <v>42190.651817129634</v>
      </c>
    </row>
    <row r="3656" spans="1:20" ht="48" hidden="1" x14ac:dyDescent="0.2">
      <c r="A3656">
        <v>3821</v>
      </c>
      <c r="B3656" s="9" t="s">
        <v>3818</v>
      </c>
      <c r="C3656" s="3" t="s">
        <v>7930</v>
      </c>
      <c r="D3656" s="5">
        <v>3500</v>
      </c>
      <c r="E3656" s="7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>
        <f t="shared" si="232"/>
        <v>105</v>
      </c>
      <c r="P3656" s="11">
        <f t="shared" si="231"/>
        <v>79.540000000000006</v>
      </c>
      <c r="Q3656" s="13" t="s">
        <v>8315</v>
      </c>
      <c r="R3656" t="s">
        <v>8356</v>
      </c>
      <c r="S3656" s="17">
        <f t="shared" si="233"/>
        <v>42341.180636574078</v>
      </c>
      <c r="T3656" s="17">
        <f t="shared" si="234"/>
        <v>42373.180636574078</v>
      </c>
    </row>
    <row r="3657" spans="1:20" ht="48" hidden="1" x14ac:dyDescent="0.2">
      <c r="A3657">
        <v>3822</v>
      </c>
      <c r="B3657" s="9" t="s">
        <v>3819</v>
      </c>
      <c r="C3657" s="3" t="s">
        <v>7931</v>
      </c>
      <c r="D3657" s="5">
        <v>5000</v>
      </c>
      <c r="E3657" s="7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8269</v>
      </c>
      <c r="O3657">
        <f t="shared" si="232"/>
        <v>110</v>
      </c>
      <c r="P3657" s="11">
        <f t="shared" si="231"/>
        <v>72.38</v>
      </c>
      <c r="Q3657" s="13" t="s">
        <v>8315</v>
      </c>
      <c r="R3657" t="s">
        <v>8356</v>
      </c>
      <c r="S3657" s="17">
        <f t="shared" si="233"/>
        <v>42329.838159722218</v>
      </c>
      <c r="T3657" s="17">
        <f t="shared" si="234"/>
        <v>42388.957638888889</v>
      </c>
    </row>
    <row r="3658" spans="1:20" ht="48" hidden="1" x14ac:dyDescent="0.2">
      <c r="A3658">
        <v>3823</v>
      </c>
      <c r="B3658" s="9" t="s">
        <v>3820</v>
      </c>
      <c r="C3658" s="3" t="s">
        <v>7932</v>
      </c>
      <c r="D3658" s="5">
        <v>2500</v>
      </c>
      <c r="E3658" s="7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8269</v>
      </c>
      <c r="O3658">
        <f t="shared" si="232"/>
        <v>106</v>
      </c>
      <c r="P3658" s="11">
        <f t="shared" si="231"/>
        <v>64.63</v>
      </c>
      <c r="Q3658" s="13" t="s">
        <v>8315</v>
      </c>
      <c r="R3658" t="s">
        <v>8356</v>
      </c>
      <c r="S3658" s="17">
        <f t="shared" si="233"/>
        <v>42170.910231481481</v>
      </c>
      <c r="T3658" s="17">
        <f t="shared" si="234"/>
        <v>42205.165972222225</v>
      </c>
    </row>
    <row r="3659" spans="1:20" ht="48" hidden="1" x14ac:dyDescent="0.2">
      <c r="A3659">
        <v>3824</v>
      </c>
      <c r="B3659" s="9" t="s">
        <v>3821</v>
      </c>
      <c r="C3659" s="3" t="s">
        <v>7933</v>
      </c>
      <c r="D3659" s="5">
        <v>250</v>
      </c>
      <c r="E3659" s="7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8269</v>
      </c>
      <c r="O3659">
        <f t="shared" si="232"/>
        <v>108</v>
      </c>
      <c r="P3659" s="11">
        <f t="shared" si="231"/>
        <v>38.57</v>
      </c>
      <c r="Q3659" s="13" t="s">
        <v>8315</v>
      </c>
      <c r="R3659" t="s">
        <v>8356</v>
      </c>
      <c r="S3659" s="17">
        <f t="shared" si="233"/>
        <v>42571.626192129625</v>
      </c>
      <c r="T3659" s="17">
        <f t="shared" si="234"/>
        <v>42583.570138888885</v>
      </c>
    </row>
    <row r="3660" spans="1:20" ht="48" hidden="1" x14ac:dyDescent="0.2">
      <c r="A3660">
        <v>3825</v>
      </c>
      <c r="B3660" s="9" t="s">
        <v>3822</v>
      </c>
      <c r="C3660" s="3" t="s">
        <v>7934</v>
      </c>
      <c r="D3660" s="5">
        <v>5000</v>
      </c>
      <c r="E3660" s="7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8269</v>
      </c>
      <c r="O3660">
        <f t="shared" si="232"/>
        <v>105</v>
      </c>
      <c r="P3660" s="11">
        <f t="shared" si="231"/>
        <v>107.57</v>
      </c>
      <c r="Q3660" s="13" t="s">
        <v>8315</v>
      </c>
      <c r="R3660" t="s">
        <v>8356</v>
      </c>
      <c r="S3660" s="17">
        <f t="shared" si="233"/>
        <v>42151.069606481484</v>
      </c>
      <c r="T3660" s="17">
        <f t="shared" si="234"/>
        <v>42172.069606481484</v>
      </c>
    </row>
    <row r="3661" spans="1:20" ht="32" hidden="1" x14ac:dyDescent="0.2">
      <c r="A3661">
        <v>3826</v>
      </c>
      <c r="B3661" s="9" t="s">
        <v>3823</v>
      </c>
      <c r="C3661" s="3" t="s">
        <v>7935</v>
      </c>
      <c r="D3661" s="5">
        <v>600</v>
      </c>
      <c r="E3661" s="7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8269</v>
      </c>
      <c r="O3661">
        <f t="shared" si="232"/>
        <v>119</v>
      </c>
      <c r="P3661" s="11">
        <f t="shared" si="231"/>
        <v>27.5</v>
      </c>
      <c r="Q3661" s="13" t="s">
        <v>8315</v>
      </c>
      <c r="R3661" t="s">
        <v>8356</v>
      </c>
      <c r="S3661" s="17">
        <f t="shared" si="233"/>
        <v>42101.423541666663</v>
      </c>
      <c r="T3661" s="17">
        <f t="shared" si="234"/>
        <v>42131.423541666663</v>
      </c>
    </row>
    <row r="3662" spans="1:20" ht="64" hidden="1" x14ac:dyDescent="0.2">
      <c r="A3662">
        <v>3827</v>
      </c>
      <c r="B3662" s="9" t="s">
        <v>3824</v>
      </c>
      <c r="C3662" s="3" t="s">
        <v>7936</v>
      </c>
      <c r="D3662" s="5">
        <v>3000</v>
      </c>
      <c r="E3662" s="7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8269</v>
      </c>
      <c r="O3662">
        <f t="shared" si="232"/>
        <v>153</v>
      </c>
      <c r="P3662" s="11">
        <f t="shared" si="231"/>
        <v>70.459999999999994</v>
      </c>
      <c r="Q3662" s="13" t="s">
        <v>8315</v>
      </c>
      <c r="R3662" t="s">
        <v>8356</v>
      </c>
      <c r="S3662" s="17">
        <f t="shared" si="233"/>
        <v>42034.928252314814</v>
      </c>
      <c r="T3662" s="17">
        <f t="shared" si="234"/>
        <v>42090</v>
      </c>
    </row>
    <row r="3663" spans="1:20" ht="48" hidden="1" x14ac:dyDescent="0.2">
      <c r="A3663">
        <v>3828</v>
      </c>
      <c r="B3663" s="9" t="s">
        <v>3825</v>
      </c>
      <c r="C3663" s="3" t="s">
        <v>7937</v>
      </c>
      <c r="D3663" s="5">
        <v>5000</v>
      </c>
      <c r="E3663" s="7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8269</v>
      </c>
      <c r="O3663">
        <f t="shared" si="232"/>
        <v>100</v>
      </c>
      <c r="P3663" s="11">
        <f t="shared" si="231"/>
        <v>178.57</v>
      </c>
      <c r="Q3663" s="13" t="s">
        <v>8315</v>
      </c>
      <c r="R3663" t="s">
        <v>8356</v>
      </c>
      <c r="S3663" s="17">
        <f t="shared" si="233"/>
        <v>41944.527627314819</v>
      </c>
      <c r="T3663" s="17">
        <f t="shared" si="234"/>
        <v>42004.569293981483</v>
      </c>
    </row>
    <row r="3664" spans="1:20" ht="48" hidden="1" x14ac:dyDescent="0.2">
      <c r="A3664">
        <v>3829</v>
      </c>
      <c r="B3664" s="9" t="s">
        <v>3826</v>
      </c>
      <c r="C3664" s="3" t="s">
        <v>7938</v>
      </c>
      <c r="D3664" s="5">
        <v>500</v>
      </c>
      <c r="E3664" s="7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8269</v>
      </c>
      <c r="O3664">
        <f t="shared" si="232"/>
        <v>100</v>
      </c>
      <c r="P3664" s="11">
        <f t="shared" si="231"/>
        <v>62.63</v>
      </c>
      <c r="Q3664" s="13" t="s">
        <v>8315</v>
      </c>
      <c r="R3664" t="s">
        <v>8356</v>
      </c>
      <c r="S3664" s="17">
        <f t="shared" si="233"/>
        <v>42593.865405092598</v>
      </c>
      <c r="T3664" s="17">
        <f t="shared" si="234"/>
        <v>42613.865405092598</v>
      </c>
    </row>
    <row r="3665" spans="1:20" ht="48" hidden="1" x14ac:dyDescent="0.2">
      <c r="A3665">
        <v>3830</v>
      </c>
      <c r="B3665" s="9" t="s">
        <v>3827</v>
      </c>
      <c r="C3665" s="3" t="s">
        <v>7939</v>
      </c>
      <c r="D3665" s="5">
        <v>100</v>
      </c>
      <c r="E3665" s="7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8269</v>
      </c>
      <c r="O3665">
        <f t="shared" si="232"/>
        <v>225</v>
      </c>
      <c r="P3665" s="11">
        <f t="shared" si="231"/>
        <v>75</v>
      </c>
      <c r="Q3665" s="13" t="s">
        <v>8315</v>
      </c>
      <c r="R3665" t="s">
        <v>8356</v>
      </c>
      <c r="S3665" s="17">
        <f t="shared" si="233"/>
        <v>42503.740868055553</v>
      </c>
      <c r="T3665" s="17">
        <f t="shared" si="234"/>
        <v>42517.740868055553</v>
      </c>
    </row>
    <row r="3666" spans="1:20" ht="48" hidden="1" x14ac:dyDescent="0.2">
      <c r="A3666">
        <v>3831</v>
      </c>
      <c r="B3666" s="9" t="s">
        <v>3828</v>
      </c>
      <c r="C3666" s="3" t="s">
        <v>7940</v>
      </c>
      <c r="D3666" s="5">
        <v>500</v>
      </c>
      <c r="E3666" s="7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8269</v>
      </c>
      <c r="O3666">
        <f t="shared" si="232"/>
        <v>106</v>
      </c>
      <c r="P3666" s="11">
        <f t="shared" si="231"/>
        <v>58.9</v>
      </c>
      <c r="Q3666" s="13" t="s">
        <v>8315</v>
      </c>
      <c r="R3666" t="s">
        <v>8356</v>
      </c>
      <c r="S3666" s="17">
        <f t="shared" si="233"/>
        <v>41927.848900462966</v>
      </c>
      <c r="T3666" s="17">
        <f t="shared" si="234"/>
        <v>41948.890567129631</v>
      </c>
    </row>
    <row r="3667" spans="1:20" ht="48" hidden="1" x14ac:dyDescent="0.2">
      <c r="A3667">
        <v>3832</v>
      </c>
      <c r="B3667" s="9" t="s">
        <v>3829</v>
      </c>
      <c r="C3667" s="3" t="s">
        <v>7941</v>
      </c>
      <c r="D3667" s="5">
        <v>1200</v>
      </c>
      <c r="E3667" s="7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8269</v>
      </c>
      <c r="O3667">
        <f t="shared" si="232"/>
        <v>105</v>
      </c>
      <c r="P3667" s="11">
        <f t="shared" si="231"/>
        <v>139.56</v>
      </c>
      <c r="Q3667" s="13" t="s">
        <v>8315</v>
      </c>
      <c r="R3667" t="s">
        <v>8356</v>
      </c>
      <c r="S3667" s="17">
        <f t="shared" si="233"/>
        <v>42375.114988425921</v>
      </c>
      <c r="T3667" s="17">
        <f t="shared" si="234"/>
        <v>42420.114988425921</v>
      </c>
    </row>
    <row r="3668" spans="1:20" ht="48" hidden="1" x14ac:dyDescent="0.2">
      <c r="A3668">
        <v>3833</v>
      </c>
      <c r="B3668" s="9" t="s">
        <v>3830</v>
      </c>
      <c r="C3668" s="3" t="s">
        <v>7942</v>
      </c>
      <c r="D3668" s="5">
        <v>1200</v>
      </c>
      <c r="E3668" s="7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8269</v>
      </c>
      <c r="O3668">
        <f t="shared" si="232"/>
        <v>117</v>
      </c>
      <c r="P3668" s="11">
        <f t="shared" si="231"/>
        <v>70</v>
      </c>
      <c r="Q3668" s="13" t="s">
        <v>8315</v>
      </c>
      <c r="R3668" t="s">
        <v>8356</v>
      </c>
      <c r="S3668" s="17">
        <f t="shared" si="233"/>
        <v>41963.872361111105</v>
      </c>
      <c r="T3668" s="17">
        <f t="shared" si="234"/>
        <v>41974.797916666663</v>
      </c>
    </row>
    <row r="3669" spans="1:20" ht="48" hidden="1" x14ac:dyDescent="0.2">
      <c r="A3669">
        <v>3834</v>
      </c>
      <c r="B3669" s="9" t="s">
        <v>3831</v>
      </c>
      <c r="C3669" s="3" t="s">
        <v>7943</v>
      </c>
      <c r="D3669" s="5">
        <v>3000</v>
      </c>
      <c r="E3669" s="7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8269</v>
      </c>
      <c r="O3669">
        <f t="shared" si="232"/>
        <v>109</v>
      </c>
      <c r="P3669" s="11">
        <f t="shared" si="231"/>
        <v>57.39</v>
      </c>
      <c r="Q3669" s="13" t="s">
        <v>8315</v>
      </c>
      <c r="R3669" t="s">
        <v>8356</v>
      </c>
      <c r="S3669" s="17">
        <f t="shared" si="233"/>
        <v>42143.445219907408</v>
      </c>
      <c r="T3669" s="17">
        <f t="shared" si="234"/>
        <v>42173.445219907408</v>
      </c>
    </row>
    <row r="3670" spans="1:20" ht="48" hidden="1" x14ac:dyDescent="0.2">
      <c r="A3670">
        <v>3835</v>
      </c>
      <c r="B3670" s="9" t="s">
        <v>3832</v>
      </c>
      <c r="C3670" s="3" t="s">
        <v>7944</v>
      </c>
      <c r="D3670" s="5">
        <v>200</v>
      </c>
      <c r="E3670" s="7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8269</v>
      </c>
      <c r="O3670">
        <f t="shared" si="232"/>
        <v>160</v>
      </c>
      <c r="P3670" s="11">
        <f t="shared" si="231"/>
        <v>40</v>
      </c>
      <c r="Q3670" s="13" t="s">
        <v>8315</v>
      </c>
      <c r="R3670" t="s">
        <v>8356</v>
      </c>
      <c r="S3670" s="17">
        <f t="shared" si="233"/>
        <v>42460.94222222222</v>
      </c>
      <c r="T3670" s="17">
        <f t="shared" si="234"/>
        <v>42481.94222222222</v>
      </c>
    </row>
    <row r="3671" spans="1:20" ht="48" hidden="1" x14ac:dyDescent="0.2">
      <c r="A3671">
        <v>3836</v>
      </c>
      <c r="B3671" s="9" t="s">
        <v>3833</v>
      </c>
      <c r="C3671" s="3" t="s">
        <v>7945</v>
      </c>
      <c r="D3671" s="5">
        <v>800</v>
      </c>
      <c r="E3671" s="7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8269</v>
      </c>
      <c r="O3671">
        <f t="shared" si="232"/>
        <v>113</v>
      </c>
      <c r="P3671" s="11">
        <f t="shared" si="231"/>
        <v>64.290000000000006</v>
      </c>
      <c r="Q3671" s="13" t="s">
        <v>8315</v>
      </c>
      <c r="R3671" t="s">
        <v>8356</v>
      </c>
      <c r="S3671" s="17">
        <f t="shared" si="233"/>
        <v>42553.926527777774</v>
      </c>
      <c r="T3671" s="17">
        <f t="shared" si="234"/>
        <v>42585.172916666663</v>
      </c>
    </row>
    <row r="3672" spans="1:20" ht="32" hidden="1" x14ac:dyDescent="0.2">
      <c r="A3672">
        <v>3837</v>
      </c>
      <c r="B3672" s="9" t="s">
        <v>3834</v>
      </c>
      <c r="C3672" s="3" t="s">
        <v>7946</v>
      </c>
      <c r="D3672" s="5">
        <v>2000</v>
      </c>
      <c r="E3672" s="7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8269</v>
      </c>
      <c r="O3672">
        <f t="shared" si="232"/>
        <v>102</v>
      </c>
      <c r="P3672" s="11">
        <f t="shared" si="231"/>
        <v>120.12</v>
      </c>
      <c r="Q3672" s="13" t="s">
        <v>8315</v>
      </c>
      <c r="R3672" t="s">
        <v>8356</v>
      </c>
      <c r="S3672" s="17">
        <f t="shared" si="233"/>
        <v>42152.765717592592</v>
      </c>
      <c r="T3672" s="17">
        <f t="shared" si="234"/>
        <v>42188.765717592592</v>
      </c>
    </row>
    <row r="3673" spans="1:20" ht="48" hidden="1" x14ac:dyDescent="0.2">
      <c r="A3673">
        <v>3838</v>
      </c>
      <c r="B3673" s="9" t="s">
        <v>3835</v>
      </c>
      <c r="C3673" s="3" t="s">
        <v>7947</v>
      </c>
      <c r="D3673" s="5">
        <v>100000</v>
      </c>
      <c r="E3673" s="7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8269</v>
      </c>
      <c r="O3673">
        <f t="shared" si="232"/>
        <v>101</v>
      </c>
      <c r="P3673" s="11">
        <f t="shared" si="231"/>
        <v>1008.24</v>
      </c>
      <c r="Q3673" s="13" t="s">
        <v>8315</v>
      </c>
      <c r="R3673" t="s">
        <v>8356</v>
      </c>
      <c r="S3673" s="17">
        <f t="shared" si="233"/>
        <v>42116.710752314815</v>
      </c>
      <c r="T3673" s="17">
        <f t="shared" si="234"/>
        <v>42146.710752314815</v>
      </c>
    </row>
    <row r="3674" spans="1:20" ht="48" hidden="1" x14ac:dyDescent="0.2">
      <c r="A3674">
        <v>3839</v>
      </c>
      <c r="B3674" s="9" t="s">
        <v>3836</v>
      </c>
      <c r="C3674" s="3" t="s">
        <v>7948</v>
      </c>
      <c r="D3674" s="5">
        <v>2000</v>
      </c>
      <c r="E3674" s="7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8269</v>
      </c>
      <c r="O3674">
        <f t="shared" si="232"/>
        <v>101</v>
      </c>
      <c r="P3674" s="11">
        <f t="shared" si="231"/>
        <v>63.28</v>
      </c>
      <c r="Q3674" s="13" t="s">
        <v>8315</v>
      </c>
      <c r="R3674" t="s">
        <v>8356</v>
      </c>
      <c r="S3674" s="17">
        <f t="shared" si="233"/>
        <v>42155.142638888887</v>
      </c>
      <c r="T3674" s="17">
        <f t="shared" si="234"/>
        <v>42215.142638888887</v>
      </c>
    </row>
    <row r="3675" spans="1:20" ht="48" hidden="1" x14ac:dyDescent="0.2">
      <c r="A3675">
        <v>3840</v>
      </c>
      <c r="B3675" s="9" t="s">
        <v>3837</v>
      </c>
      <c r="C3675" s="3" t="s">
        <v>7949</v>
      </c>
      <c r="D3675" s="5">
        <v>1</v>
      </c>
      <c r="E3675" s="7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8269</v>
      </c>
      <c r="O3675">
        <f t="shared" si="232"/>
        <v>6500</v>
      </c>
      <c r="P3675" s="11">
        <f t="shared" si="231"/>
        <v>21.67</v>
      </c>
      <c r="Q3675" s="13" t="s">
        <v>8315</v>
      </c>
      <c r="R3675" t="s">
        <v>8356</v>
      </c>
      <c r="S3675" s="17">
        <f t="shared" si="233"/>
        <v>42432.701724537037</v>
      </c>
      <c r="T3675" s="17">
        <f t="shared" si="234"/>
        <v>42457.660057870366</v>
      </c>
    </row>
    <row r="3676" spans="1:20" ht="48" hidden="1" x14ac:dyDescent="0.2">
      <c r="A3676">
        <v>3841</v>
      </c>
      <c r="B3676" s="9" t="s">
        <v>3838</v>
      </c>
      <c r="C3676" s="3" t="s">
        <v>7950</v>
      </c>
      <c r="D3676" s="5">
        <v>10000</v>
      </c>
      <c r="E3676" s="7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8269</v>
      </c>
      <c r="O3676">
        <f t="shared" si="232"/>
        <v>9</v>
      </c>
      <c r="P3676" s="11">
        <f t="shared" si="231"/>
        <v>25.65</v>
      </c>
      <c r="Q3676" s="13" t="s">
        <v>8315</v>
      </c>
      <c r="R3676" t="s">
        <v>8356</v>
      </c>
      <c r="S3676" s="17">
        <f t="shared" si="233"/>
        <v>41780.785729166666</v>
      </c>
      <c r="T3676" s="17">
        <f t="shared" si="234"/>
        <v>41840.785729166666</v>
      </c>
    </row>
    <row r="3677" spans="1:20" ht="48" hidden="1" x14ac:dyDescent="0.2">
      <c r="A3677">
        <v>3842</v>
      </c>
      <c r="B3677" s="9" t="s">
        <v>3839</v>
      </c>
      <c r="C3677" s="3" t="s">
        <v>7951</v>
      </c>
      <c r="D3677" s="5">
        <v>5000</v>
      </c>
      <c r="E3677" s="7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8269</v>
      </c>
      <c r="O3677">
        <f t="shared" si="232"/>
        <v>22</v>
      </c>
      <c r="P3677" s="11">
        <f t="shared" si="231"/>
        <v>47.7</v>
      </c>
      <c r="Q3677" s="13" t="s">
        <v>8315</v>
      </c>
      <c r="R3677" t="s">
        <v>8356</v>
      </c>
      <c r="S3677" s="17">
        <f t="shared" si="233"/>
        <v>41740.493657407409</v>
      </c>
      <c r="T3677" s="17">
        <f t="shared" si="234"/>
        <v>41770.493657407409</v>
      </c>
    </row>
    <row r="3678" spans="1:20" ht="48" hidden="1" x14ac:dyDescent="0.2">
      <c r="A3678">
        <v>3843</v>
      </c>
      <c r="B3678" s="9" t="s">
        <v>3840</v>
      </c>
      <c r="C3678" s="3" t="s">
        <v>7952</v>
      </c>
      <c r="D3678" s="5">
        <v>5000</v>
      </c>
      <c r="E3678" s="7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8269</v>
      </c>
      <c r="O3678">
        <f t="shared" si="232"/>
        <v>21</v>
      </c>
      <c r="P3678" s="11">
        <f t="shared" si="231"/>
        <v>56.05</v>
      </c>
      <c r="Q3678" s="13" t="s">
        <v>8315</v>
      </c>
      <c r="R3678" t="s">
        <v>8356</v>
      </c>
      <c r="S3678" s="17">
        <f t="shared" si="233"/>
        <v>41766.072500000002</v>
      </c>
      <c r="T3678" s="17">
        <f t="shared" si="234"/>
        <v>41791.072500000002</v>
      </c>
    </row>
    <row r="3679" spans="1:20" ht="48" hidden="1" x14ac:dyDescent="0.2">
      <c r="A3679">
        <v>3844</v>
      </c>
      <c r="B3679" s="9" t="s">
        <v>3841</v>
      </c>
      <c r="C3679" s="3" t="s">
        <v>7953</v>
      </c>
      <c r="D3679" s="5">
        <v>9800</v>
      </c>
      <c r="E3679" s="7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8269</v>
      </c>
      <c r="O3679">
        <f t="shared" si="232"/>
        <v>41</v>
      </c>
      <c r="P3679" s="11">
        <f t="shared" ref="P3679:P3742" si="235">IFERROR(ROUND(E3679/L3679,2),0)</f>
        <v>81.319999999999993</v>
      </c>
      <c r="Q3679" s="13" t="s">
        <v>8315</v>
      </c>
      <c r="R3679" t="s">
        <v>8356</v>
      </c>
      <c r="S3679" s="17">
        <f t="shared" si="233"/>
        <v>41766.617291666669</v>
      </c>
      <c r="T3679" s="17">
        <f t="shared" si="234"/>
        <v>41793.290972222225</v>
      </c>
    </row>
    <row r="3680" spans="1:20" ht="64" hidden="1" x14ac:dyDescent="0.2">
      <c r="A3680">
        <v>3845</v>
      </c>
      <c r="B3680" s="9" t="s">
        <v>3842</v>
      </c>
      <c r="C3680" s="3" t="s">
        <v>7954</v>
      </c>
      <c r="D3680" s="5">
        <v>40000</v>
      </c>
      <c r="E3680" s="7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8269</v>
      </c>
      <c r="O3680">
        <f t="shared" si="232"/>
        <v>2</v>
      </c>
      <c r="P3680" s="11">
        <f t="shared" si="235"/>
        <v>70.17</v>
      </c>
      <c r="Q3680" s="13" t="s">
        <v>8315</v>
      </c>
      <c r="R3680" t="s">
        <v>8356</v>
      </c>
      <c r="S3680" s="17">
        <f t="shared" si="233"/>
        <v>42248.627013888887</v>
      </c>
      <c r="T3680" s="17">
        <f t="shared" si="234"/>
        <v>42278.627013888887</v>
      </c>
    </row>
    <row r="3681" spans="1:20" ht="48" hidden="1" x14ac:dyDescent="0.2">
      <c r="A3681">
        <v>3846</v>
      </c>
      <c r="B3681" s="9" t="s">
        <v>3843</v>
      </c>
      <c r="C3681" s="3" t="s">
        <v>7955</v>
      </c>
      <c r="D3681" s="5">
        <v>7000</v>
      </c>
      <c r="E3681" s="7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8269</v>
      </c>
      <c r="O3681">
        <f t="shared" si="232"/>
        <v>3</v>
      </c>
      <c r="P3681" s="11">
        <f t="shared" si="235"/>
        <v>23.63</v>
      </c>
      <c r="Q3681" s="13" t="s">
        <v>8315</v>
      </c>
      <c r="R3681" t="s">
        <v>8356</v>
      </c>
      <c r="S3681" s="17">
        <f t="shared" si="233"/>
        <v>41885.221550925926</v>
      </c>
      <c r="T3681" s="17">
        <f t="shared" si="234"/>
        <v>41916.290972222225</v>
      </c>
    </row>
    <row r="3682" spans="1:20" ht="48" hidden="1" x14ac:dyDescent="0.2">
      <c r="A3682">
        <v>3847</v>
      </c>
      <c r="B3682" s="9" t="s">
        <v>3844</v>
      </c>
      <c r="C3682" s="3" t="s">
        <v>7956</v>
      </c>
      <c r="D3682" s="5">
        <v>10500</v>
      </c>
      <c r="E3682" s="7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8269</v>
      </c>
      <c r="O3682">
        <f t="shared" si="232"/>
        <v>16</v>
      </c>
      <c r="P3682" s="11">
        <f t="shared" si="235"/>
        <v>188.56</v>
      </c>
      <c r="Q3682" s="13" t="s">
        <v>8315</v>
      </c>
      <c r="R3682" t="s">
        <v>8356</v>
      </c>
      <c r="S3682" s="17">
        <f t="shared" si="233"/>
        <v>42159.224432870367</v>
      </c>
      <c r="T3682" s="17">
        <f t="shared" si="234"/>
        <v>42204.224432870367</v>
      </c>
    </row>
    <row r="3683" spans="1:20" ht="48" hidden="1" x14ac:dyDescent="0.2">
      <c r="A3683">
        <v>3848</v>
      </c>
      <c r="B3683" s="9" t="s">
        <v>3845</v>
      </c>
      <c r="C3683" s="3" t="s">
        <v>7957</v>
      </c>
      <c r="D3683" s="5">
        <v>13000</v>
      </c>
      <c r="E3683" s="7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8269</v>
      </c>
      <c r="O3683">
        <f t="shared" si="232"/>
        <v>16</v>
      </c>
      <c r="P3683" s="11">
        <f t="shared" si="235"/>
        <v>49.51</v>
      </c>
      <c r="Q3683" s="13" t="s">
        <v>8315</v>
      </c>
      <c r="R3683" t="s">
        <v>8356</v>
      </c>
      <c r="S3683" s="17">
        <f t="shared" si="233"/>
        <v>42265.817002314812</v>
      </c>
      <c r="T3683" s="17">
        <f t="shared" si="234"/>
        <v>42295.817002314812</v>
      </c>
    </row>
    <row r="3684" spans="1:20" ht="48" hidden="1" x14ac:dyDescent="0.2">
      <c r="A3684">
        <v>3849</v>
      </c>
      <c r="B3684" s="9" t="s">
        <v>3846</v>
      </c>
      <c r="C3684" s="3" t="s">
        <v>7958</v>
      </c>
      <c r="D3684" s="5">
        <v>30000</v>
      </c>
      <c r="E3684" s="7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8269</v>
      </c>
      <c r="O3684">
        <f t="shared" si="232"/>
        <v>7</v>
      </c>
      <c r="P3684" s="11">
        <f t="shared" si="235"/>
        <v>75.459999999999994</v>
      </c>
      <c r="Q3684" s="13" t="s">
        <v>8315</v>
      </c>
      <c r="R3684" t="s">
        <v>8356</v>
      </c>
      <c r="S3684" s="17">
        <f t="shared" si="233"/>
        <v>42136.767175925925</v>
      </c>
      <c r="T3684" s="17">
        <f t="shared" si="234"/>
        <v>42166.767175925925</v>
      </c>
    </row>
    <row r="3685" spans="1:20" ht="32" hidden="1" x14ac:dyDescent="0.2">
      <c r="A3685">
        <v>3850</v>
      </c>
      <c r="B3685" s="9" t="s">
        <v>3847</v>
      </c>
      <c r="C3685" s="3" t="s">
        <v>7959</v>
      </c>
      <c r="D3685" s="5">
        <v>1000</v>
      </c>
      <c r="E3685" s="7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8269</v>
      </c>
      <c r="O3685">
        <f t="shared" si="232"/>
        <v>4</v>
      </c>
      <c r="P3685" s="11">
        <f t="shared" si="235"/>
        <v>9.5</v>
      </c>
      <c r="Q3685" s="13" t="s">
        <v>8315</v>
      </c>
      <c r="R3685" t="s">
        <v>8356</v>
      </c>
      <c r="S3685" s="17">
        <f t="shared" si="233"/>
        <v>41975.124340277776</v>
      </c>
      <c r="T3685" s="17">
        <f t="shared" si="234"/>
        <v>42005.124340277776</v>
      </c>
    </row>
    <row r="3686" spans="1:20" ht="48" hidden="1" x14ac:dyDescent="0.2">
      <c r="A3686">
        <v>3851</v>
      </c>
      <c r="B3686" s="9" t="s">
        <v>3848</v>
      </c>
      <c r="C3686" s="3" t="s">
        <v>7960</v>
      </c>
      <c r="D3686" s="5">
        <v>2500</v>
      </c>
      <c r="E3686" s="7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8269</v>
      </c>
      <c r="O3686">
        <f t="shared" si="232"/>
        <v>34</v>
      </c>
      <c r="P3686" s="11">
        <f t="shared" si="235"/>
        <v>35.5</v>
      </c>
      <c r="Q3686" s="13" t="s">
        <v>8315</v>
      </c>
      <c r="R3686" t="s">
        <v>8356</v>
      </c>
      <c r="S3686" s="17">
        <f t="shared" si="233"/>
        <v>42172.439571759256</v>
      </c>
      <c r="T3686" s="17">
        <f t="shared" si="234"/>
        <v>42202.439571759256</v>
      </c>
    </row>
    <row r="3687" spans="1:20" ht="48" hidden="1" x14ac:dyDescent="0.2">
      <c r="A3687">
        <v>3852</v>
      </c>
      <c r="B3687" s="9" t="s">
        <v>3849</v>
      </c>
      <c r="C3687" s="3" t="s">
        <v>7961</v>
      </c>
      <c r="D3687" s="5">
        <v>10000</v>
      </c>
      <c r="E3687" s="7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8269</v>
      </c>
      <c r="O3687">
        <f t="shared" si="232"/>
        <v>0</v>
      </c>
      <c r="P3687" s="11">
        <f t="shared" si="235"/>
        <v>10</v>
      </c>
      <c r="Q3687" s="13" t="s">
        <v>8315</v>
      </c>
      <c r="R3687" t="s">
        <v>8356</v>
      </c>
      <c r="S3687" s="17">
        <f t="shared" si="233"/>
        <v>42065.190694444449</v>
      </c>
      <c r="T3687" s="17">
        <f t="shared" si="234"/>
        <v>42090.149027777778</v>
      </c>
    </row>
    <row r="3688" spans="1:20" ht="32" hidden="1" x14ac:dyDescent="0.2">
      <c r="A3688">
        <v>3853</v>
      </c>
      <c r="B3688" s="9" t="s">
        <v>3850</v>
      </c>
      <c r="C3688" s="3" t="s">
        <v>7962</v>
      </c>
      <c r="D3688" s="5">
        <v>100000</v>
      </c>
      <c r="E3688" s="7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8269</v>
      </c>
      <c r="O3688">
        <f t="shared" si="232"/>
        <v>0</v>
      </c>
      <c r="P3688" s="11">
        <f t="shared" si="235"/>
        <v>13</v>
      </c>
      <c r="Q3688" s="13" t="s">
        <v>8315</v>
      </c>
      <c r="R3688" t="s">
        <v>8356</v>
      </c>
      <c r="S3688" s="17">
        <f t="shared" si="233"/>
        <v>41848.84002314815</v>
      </c>
      <c r="T3688" s="17">
        <f t="shared" si="234"/>
        <v>41883.84002314815</v>
      </c>
    </row>
    <row r="3689" spans="1:20" ht="32" hidden="1" x14ac:dyDescent="0.2">
      <c r="A3689">
        <v>3854</v>
      </c>
      <c r="B3689" s="9" t="s">
        <v>3851</v>
      </c>
      <c r="C3689" s="3" t="s">
        <v>7963</v>
      </c>
      <c r="D3689" s="5">
        <v>11000</v>
      </c>
      <c r="E3689" s="7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8269</v>
      </c>
      <c r="O3689">
        <f t="shared" si="232"/>
        <v>16</v>
      </c>
      <c r="P3689" s="11">
        <f t="shared" si="235"/>
        <v>89.4</v>
      </c>
      <c r="Q3689" s="13" t="s">
        <v>8315</v>
      </c>
      <c r="R3689" t="s">
        <v>8356</v>
      </c>
      <c r="S3689" s="17">
        <f t="shared" si="233"/>
        <v>42103.884930555556</v>
      </c>
      <c r="T3689" s="17">
        <f t="shared" si="234"/>
        <v>42133.884930555556</v>
      </c>
    </row>
    <row r="3690" spans="1:20" ht="48" hidden="1" x14ac:dyDescent="0.2">
      <c r="A3690">
        <v>3855</v>
      </c>
      <c r="B3690" s="9" t="s">
        <v>3852</v>
      </c>
      <c r="C3690" s="3" t="s">
        <v>7964</v>
      </c>
      <c r="D3690" s="5">
        <v>1000</v>
      </c>
      <c r="E3690" s="7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8269</v>
      </c>
      <c r="O3690">
        <f t="shared" si="232"/>
        <v>3</v>
      </c>
      <c r="P3690" s="11">
        <f t="shared" si="235"/>
        <v>25</v>
      </c>
      <c r="Q3690" s="13" t="s">
        <v>8315</v>
      </c>
      <c r="R3690" t="s">
        <v>8356</v>
      </c>
      <c r="S3690" s="17">
        <f t="shared" si="233"/>
        <v>42059.970729166671</v>
      </c>
      <c r="T3690" s="17">
        <f t="shared" si="234"/>
        <v>42089.929062499999</v>
      </c>
    </row>
    <row r="3691" spans="1:20" ht="48" hidden="1" x14ac:dyDescent="0.2">
      <c r="A3691">
        <v>3856</v>
      </c>
      <c r="B3691" s="9" t="s">
        <v>3853</v>
      </c>
      <c r="C3691" s="3" t="s">
        <v>7965</v>
      </c>
      <c r="D3691" s="5">
        <v>5000</v>
      </c>
      <c r="E3691" s="7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8269</v>
      </c>
      <c r="O3691">
        <f t="shared" si="232"/>
        <v>0</v>
      </c>
      <c r="P3691" s="11">
        <f t="shared" si="235"/>
        <v>1</v>
      </c>
      <c r="Q3691" s="13" t="s">
        <v>8315</v>
      </c>
      <c r="R3691" t="s">
        <v>8356</v>
      </c>
      <c r="S3691" s="17">
        <f t="shared" si="233"/>
        <v>42041.743090277778</v>
      </c>
      <c r="T3691" s="17">
        <f t="shared" si="234"/>
        <v>42071.701423611114</v>
      </c>
    </row>
    <row r="3692" spans="1:20" ht="48" hidden="1" x14ac:dyDescent="0.2">
      <c r="A3692">
        <v>3857</v>
      </c>
      <c r="B3692" s="9" t="s">
        <v>3854</v>
      </c>
      <c r="C3692" s="3" t="s">
        <v>7966</v>
      </c>
      <c r="D3692" s="5">
        <v>5000</v>
      </c>
      <c r="E3692" s="7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8269</v>
      </c>
      <c r="O3692">
        <f t="shared" si="232"/>
        <v>5</v>
      </c>
      <c r="P3692" s="11">
        <f t="shared" si="235"/>
        <v>65</v>
      </c>
      <c r="Q3692" s="13" t="s">
        <v>8315</v>
      </c>
      <c r="R3692" t="s">
        <v>8356</v>
      </c>
      <c r="S3692" s="17">
        <f t="shared" si="233"/>
        <v>41829.73715277778</v>
      </c>
      <c r="T3692" s="17">
        <f t="shared" si="234"/>
        <v>41852.716666666667</v>
      </c>
    </row>
    <row r="3693" spans="1:20" ht="48" hidden="1" x14ac:dyDescent="0.2">
      <c r="A3693">
        <v>3858</v>
      </c>
      <c r="B3693" s="9" t="s">
        <v>3855</v>
      </c>
      <c r="C3693" s="3" t="s">
        <v>7967</v>
      </c>
      <c r="D3693" s="5">
        <v>500</v>
      </c>
      <c r="E3693" s="7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8269</v>
      </c>
      <c r="O3693">
        <f t="shared" si="232"/>
        <v>2</v>
      </c>
      <c r="P3693" s="11">
        <f t="shared" si="235"/>
        <v>10</v>
      </c>
      <c r="Q3693" s="13" t="s">
        <v>8315</v>
      </c>
      <c r="R3693" t="s">
        <v>8356</v>
      </c>
      <c r="S3693" s="17">
        <f t="shared" si="233"/>
        <v>42128.431064814817</v>
      </c>
      <c r="T3693" s="17">
        <f t="shared" si="234"/>
        <v>42146.875</v>
      </c>
    </row>
    <row r="3694" spans="1:20" ht="48" hidden="1" x14ac:dyDescent="0.2">
      <c r="A3694">
        <v>3859</v>
      </c>
      <c r="B3694" s="9" t="s">
        <v>3856</v>
      </c>
      <c r="C3694" s="3" t="s">
        <v>7968</v>
      </c>
      <c r="D3694" s="5">
        <v>2500</v>
      </c>
      <c r="E3694" s="7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8269</v>
      </c>
      <c r="O3694">
        <f t="shared" si="232"/>
        <v>0</v>
      </c>
      <c r="P3694" s="11">
        <f t="shared" si="235"/>
        <v>1</v>
      </c>
      <c r="Q3694" s="13" t="s">
        <v>8315</v>
      </c>
      <c r="R3694" t="s">
        <v>8356</v>
      </c>
      <c r="S3694" s="17">
        <f t="shared" si="233"/>
        <v>41789.893599537041</v>
      </c>
      <c r="T3694" s="17">
        <f t="shared" si="234"/>
        <v>41815.875</v>
      </c>
    </row>
    <row r="3695" spans="1:20" ht="48" hidden="1" x14ac:dyDescent="0.2">
      <c r="A3695">
        <v>3860</v>
      </c>
      <c r="B3695" s="9" t="s">
        <v>3857</v>
      </c>
      <c r="C3695" s="3" t="s">
        <v>7969</v>
      </c>
      <c r="D3695" s="5">
        <v>6000</v>
      </c>
      <c r="E3695" s="7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8269</v>
      </c>
      <c r="O3695">
        <f t="shared" si="232"/>
        <v>18</v>
      </c>
      <c r="P3695" s="11">
        <f t="shared" si="235"/>
        <v>81.540000000000006</v>
      </c>
      <c r="Q3695" s="13" t="s">
        <v>8315</v>
      </c>
      <c r="R3695" t="s">
        <v>8356</v>
      </c>
      <c r="S3695" s="17">
        <f t="shared" si="233"/>
        <v>41833.660995370366</v>
      </c>
      <c r="T3695" s="17">
        <f t="shared" si="234"/>
        <v>41863.660995370366</v>
      </c>
    </row>
    <row r="3696" spans="1:20" ht="16" hidden="1" x14ac:dyDescent="0.2">
      <c r="A3696">
        <v>3861</v>
      </c>
      <c r="B3696" s="9" t="s">
        <v>3858</v>
      </c>
      <c r="C3696" s="3" t="s">
        <v>7970</v>
      </c>
      <c r="D3696" s="5">
        <v>2000</v>
      </c>
      <c r="E3696" s="7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5</v>
      </c>
      <c r="P3696" s="11">
        <f t="shared" si="235"/>
        <v>100</v>
      </c>
      <c r="Q3696" s="13" t="s">
        <v>8315</v>
      </c>
      <c r="R3696" t="s">
        <v>8356</v>
      </c>
      <c r="S3696" s="17">
        <f t="shared" si="233"/>
        <v>41914.590011574073</v>
      </c>
      <c r="T3696" s="17">
        <f t="shared" si="234"/>
        <v>41955.907638888893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 s="11">
        <f t="shared" si="235"/>
        <v>1</v>
      </c>
      <c r="Q3697" s="13" t="s">
        <v>8315</v>
      </c>
      <c r="R3697" t="s">
        <v>8356</v>
      </c>
      <c r="S3697" s="17">
        <f t="shared" si="233"/>
        <v>42611.261064814811</v>
      </c>
      <c r="T3697" s="17">
        <f t="shared" si="234"/>
        <v>42625.707638888889</v>
      </c>
    </row>
    <row r="3698" spans="1:20" ht="48" hidden="1" x14ac:dyDescent="0.2">
      <c r="A3698">
        <v>3863</v>
      </c>
      <c r="B3698" s="9" t="s">
        <v>3860</v>
      </c>
      <c r="C3698" s="3" t="s">
        <v>7972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8269</v>
      </c>
      <c r="O3698">
        <f t="shared" si="232"/>
        <v>0</v>
      </c>
      <c r="P3698" s="11">
        <f t="shared" si="235"/>
        <v>0</v>
      </c>
      <c r="Q3698" s="13" t="s">
        <v>8315</v>
      </c>
      <c r="R3698" t="s">
        <v>8356</v>
      </c>
      <c r="S3698" s="17">
        <f t="shared" si="233"/>
        <v>42253.633159722223</v>
      </c>
      <c r="T3698" s="17">
        <f t="shared" si="234"/>
        <v>42313.674826388888</v>
      </c>
    </row>
    <row r="3699" spans="1:20" ht="48" hidden="1" x14ac:dyDescent="0.2">
      <c r="A3699">
        <v>3864</v>
      </c>
      <c r="B3699" s="9" t="s">
        <v>3861</v>
      </c>
      <c r="C3699" s="3" t="s">
        <v>7973</v>
      </c>
      <c r="D3699" s="5">
        <v>5000</v>
      </c>
      <c r="E3699" s="7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8269</v>
      </c>
      <c r="O3699">
        <f t="shared" si="232"/>
        <v>1</v>
      </c>
      <c r="P3699" s="11">
        <f t="shared" si="235"/>
        <v>20</v>
      </c>
      <c r="Q3699" s="13" t="s">
        <v>8315</v>
      </c>
      <c r="R3699" t="s">
        <v>8356</v>
      </c>
      <c r="S3699" s="17">
        <f t="shared" si="233"/>
        <v>42295.891828703709</v>
      </c>
      <c r="T3699" s="17">
        <f t="shared" si="234"/>
        <v>42325.933495370366</v>
      </c>
    </row>
    <row r="3700" spans="1:20" ht="48" hidden="1" x14ac:dyDescent="0.2">
      <c r="A3700">
        <v>3865</v>
      </c>
      <c r="B3700" s="9" t="s">
        <v>3862</v>
      </c>
      <c r="C3700" s="3" t="s">
        <v>7974</v>
      </c>
      <c r="D3700" s="5">
        <v>2413</v>
      </c>
      <c r="E3700" s="7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8269</v>
      </c>
      <c r="O3700">
        <f t="shared" si="232"/>
        <v>27</v>
      </c>
      <c r="P3700" s="11">
        <f t="shared" si="235"/>
        <v>46.43</v>
      </c>
      <c r="Q3700" s="13" t="s">
        <v>8315</v>
      </c>
      <c r="R3700" t="s">
        <v>8356</v>
      </c>
      <c r="S3700" s="17">
        <f t="shared" si="233"/>
        <v>41841.651597222226</v>
      </c>
      <c r="T3700" s="17">
        <f t="shared" si="234"/>
        <v>41881.229166666664</v>
      </c>
    </row>
    <row r="3701" spans="1:20" ht="32" hidden="1" x14ac:dyDescent="0.2">
      <c r="A3701">
        <v>3866</v>
      </c>
      <c r="B3701" s="9" t="s">
        <v>3863</v>
      </c>
      <c r="C3701" s="3" t="s">
        <v>7975</v>
      </c>
      <c r="D3701" s="5">
        <v>2000</v>
      </c>
      <c r="E3701" s="7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8269</v>
      </c>
      <c r="O3701">
        <f t="shared" si="232"/>
        <v>1</v>
      </c>
      <c r="P3701" s="11">
        <f t="shared" si="235"/>
        <v>5.5</v>
      </c>
      <c r="Q3701" s="13" t="s">
        <v>8315</v>
      </c>
      <c r="R3701" t="s">
        <v>8356</v>
      </c>
      <c r="S3701" s="17">
        <f t="shared" si="233"/>
        <v>42402.947002314817</v>
      </c>
      <c r="T3701" s="17">
        <f t="shared" si="234"/>
        <v>42452.145138888889</v>
      </c>
    </row>
    <row r="3702" spans="1:20" ht="48" hidden="1" x14ac:dyDescent="0.2">
      <c r="A3702">
        <v>3867</v>
      </c>
      <c r="B3702" s="9" t="s">
        <v>3864</v>
      </c>
      <c r="C3702" s="3" t="s">
        <v>7976</v>
      </c>
      <c r="D3702" s="5">
        <v>2000</v>
      </c>
      <c r="E3702" s="7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8269</v>
      </c>
      <c r="O3702">
        <f t="shared" si="232"/>
        <v>13</v>
      </c>
      <c r="P3702" s="11">
        <f t="shared" si="235"/>
        <v>50.2</v>
      </c>
      <c r="Q3702" s="13" t="s">
        <v>8315</v>
      </c>
      <c r="R3702" t="s">
        <v>8356</v>
      </c>
      <c r="S3702" s="17">
        <f t="shared" si="233"/>
        <v>42509.814108796301</v>
      </c>
      <c r="T3702" s="17">
        <f t="shared" si="234"/>
        <v>42539.814108796301</v>
      </c>
    </row>
    <row r="3703" spans="1:20" ht="48" hidden="1" x14ac:dyDescent="0.2">
      <c r="A3703">
        <v>3888</v>
      </c>
      <c r="B3703" s="9" t="s">
        <v>3885</v>
      </c>
      <c r="C3703" s="3" t="s">
        <v>7996</v>
      </c>
      <c r="D3703" s="5">
        <v>2000</v>
      </c>
      <c r="E3703" s="7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8269</v>
      </c>
      <c r="O3703">
        <f t="shared" si="232"/>
        <v>27</v>
      </c>
      <c r="P3703" s="11">
        <f t="shared" si="235"/>
        <v>38.71</v>
      </c>
      <c r="Q3703" s="13" t="s">
        <v>8315</v>
      </c>
      <c r="R3703" t="s">
        <v>8356</v>
      </c>
      <c r="S3703" s="17">
        <f t="shared" si="233"/>
        <v>42762.545810185184</v>
      </c>
      <c r="T3703" s="17">
        <f t="shared" si="234"/>
        <v>42792.545810185184</v>
      </c>
    </row>
    <row r="3704" spans="1:20" ht="48" hidden="1" x14ac:dyDescent="0.2">
      <c r="A3704">
        <v>3889</v>
      </c>
      <c r="B3704" s="9" t="s">
        <v>3886</v>
      </c>
      <c r="C3704" s="3" t="s">
        <v>7997</v>
      </c>
      <c r="D3704" s="5">
        <v>8000</v>
      </c>
      <c r="E3704" s="7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8269</v>
      </c>
      <c r="O3704">
        <f t="shared" si="232"/>
        <v>1</v>
      </c>
      <c r="P3704" s="11">
        <f t="shared" si="235"/>
        <v>13.11</v>
      </c>
      <c r="Q3704" s="13" t="s">
        <v>8315</v>
      </c>
      <c r="R3704" t="s">
        <v>8356</v>
      </c>
      <c r="S3704" s="17">
        <f t="shared" si="233"/>
        <v>41977.004976851851</v>
      </c>
      <c r="T3704" s="17">
        <f t="shared" si="234"/>
        <v>42008.976388888885</v>
      </c>
    </row>
    <row r="3705" spans="1:20" ht="48" hidden="1" x14ac:dyDescent="0.2">
      <c r="A3705">
        <v>3890</v>
      </c>
      <c r="B3705" s="9" t="s">
        <v>3887</v>
      </c>
      <c r="C3705" s="3" t="s">
        <v>7998</v>
      </c>
      <c r="D3705" s="5">
        <v>15000</v>
      </c>
      <c r="E3705" s="7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8269</v>
      </c>
      <c r="O3705">
        <f t="shared" si="232"/>
        <v>17</v>
      </c>
      <c r="P3705" s="11">
        <f t="shared" si="235"/>
        <v>315.5</v>
      </c>
      <c r="Q3705" s="13" t="s">
        <v>8315</v>
      </c>
      <c r="R3705" t="s">
        <v>8356</v>
      </c>
      <c r="S3705" s="17">
        <f t="shared" si="233"/>
        <v>42171.758611111116</v>
      </c>
      <c r="T3705" s="17">
        <f t="shared" si="234"/>
        <v>42231.758611111116</v>
      </c>
    </row>
    <row r="3706" spans="1:20" ht="32" hidden="1" x14ac:dyDescent="0.2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32"/>
        <v>33</v>
      </c>
      <c r="P3706" s="11">
        <f t="shared" si="235"/>
        <v>37.14</v>
      </c>
      <c r="Q3706" s="13" t="s">
        <v>8315</v>
      </c>
      <c r="R3706" t="s">
        <v>8356</v>
      </c>
      <c r="S3706" s="17">
        <f t="shared" si="233"/>
        <v>42056.1324537037</v>
      </c>
      <c r="T3706" s="17">
        <f t="shared" si="234"/>
        <v>42086.207638888889</v>
      </c>
    </row>
    <row r="3707" spans="1:20" ht="48" hidden="1" x14ac:dyDescent="0.2">
      <c r="A3707">
        <v>3892</v>
      </c>
      <c r="B3707" s="9" t="s">
        <v>3889</v>
      </c>
      <c r="C3707" s="3" t="s">
        <v>8000</v>
      </c>
      <c r="D3707" s="5">
        <v>1000</v>
      </c>
      <c r="E3707" s="7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8269</v>
      </c>
      <c r="O3707">
        <f t="shared" si="232"/>
        <v>0</v>
      </c>
      <c r="P3707" s="11">
        <f t="shared" si="235"/>
        <v>0</v>
      </c>
      <c r="Q3707" s="13" t="s">
        <v>8315</v>
      </c>
      <c r="R3707" t="s">
        <v>8356</v>
      </c>
      <c r="S3707" s="17">
        <f t="shared" si="233"/>
        <v>41867.652280092596</v>
      </c>
      <c r="T3707" s="17">
        <f t="shared" si="234"/>
        <v>41875.291666666664</v>
      </c>
    </row>
    <row r="3708" spans="1:20" ht="48" hidden="1" x14ac:dyDescent="0.2">
      <c r="A3708">
        <v>3893</v>
      </c>
      <c r="B3708" s="9" t="s">
        <v>3890</v>
      </c>
      <c r="C3708" s="3" t="s">
        <v>8001</v>
      </c>
      <c r="D3708" s="5">
        <v>50000</v>
      </c>
      <c r="E3708" s="7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32"/>
        <v>22</v>
      </c>
      <c r="P3708" s="11">
        <f t="shared" si="235"/>
        <v>128.27000000000001</v>
      </c>
      <c r="Q3708" s="13" t="s">
        <v>8315</v>
      </c>
      <c r="R3708" t="s">
        <v>8356</v>
      </c>
      <c r="S3708" s="17">
        <f t="shared" si="233"/>
        <v>41779.657870370371</v>
      </c>
      <c r="T3708" s="17">
        <f t="shared" si="234"/>
        <v>41821.25</v>
      </c>
    </row>
    <row r="3709" spans="1:20" ht="48" hidden="1" x14ac:dyDescent="0.2">
      <c r="A3709">
        <v>3894</v>
      </c>
      <c r="B3709" s="9" t="s">
        <v>3891</v>
      </c>
      <c r="C3709" s="3" t="s">
        <v>8002</v>
      </c>
      <c r="D3709" s="5">
        <v>15000</v>
      </c>
      <c r="E3709" s="7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8269</v>
      </c>
      <c r="O3709">
        <f t="shared" si="232"/>
        <v>3</v>
      </c>
      <c r="P3709" s="11">
        <f t="shared" si="235"/>
        <v>47.27</v>
      </c>
      <c r="Q3709" s="13" t="s">
        <v>8315</v>
      </c>
      <c r="R3709" t="s">
        <v>8356</v>
      </c>
      <c r="S3709" s="17">
        <f t="shared" si="233"/>
        <v>42679.958472222221</v>
      </c>
      <c r="T3709" s="17">
        <f t="shared" si="234"/>
        <v>42710.207638888889</v>
      </c>
    </row>
    <row r="3710" spans="1:20" ht="48" hidden="1" x14ac:dyDescent="0.2">
      <c r="A3710">
        <v>3895</v>
      </c>
      <c r="B3710" s="9" t="s">
        <v>3892</v>
      </c>
      <c r="C3710" s="3" t="s">
        <v>8003</v>
      </c>
      <c r="D3710" s="5">
        <v>1000</v>
      </c>
      <c r="E3710" s="7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8269</v>
      </c>
      <c r="O3710">
        <f t="shared" si="232"/>
        <v>5</v>
      </c>
      <c r="P3710" s="11">
        <f t="shared" si="235"/>
        <v>50</v>
      </c>
      <c r="Q3710" s="13" t="s">
        <v>8315</v>
      </c>
      <c r="R3710" t="s">
        <v>8356</v>
      </c>
      <c r="S3710" s="17">
        <f t="shared" si="233"/>
        <v>42032.250208333338</v>
      </c>
      <c r="T3710" s="17">
        <f t="shared" si="234"/>
        <v>42063.250208333338</v>
      </c>
    </row>
    <row r="3711" spans="1:20" ht="48" hidden="1" x14ac:dyDescent="0.2">
      <c r="A3711">
        <v>3896</v>
      </c>
      <c r="B3711" s="9" t="s">
        <v>3893</v>
      </c>
      <c r="C3711" s="3" t="s">
        <v>8004</v>
      </c>
      <c r="D3711" s="5">
        <v>1600</v>
      </c>
      <c r="E3711" s="7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8269</v>
      </c>
      <c r="O3711">
        <f t="shared" si="232"/>
        <v>11</v>
      </c>
      <c r="P3711" s="11">
        <f t="shared" si="235"/>
        <v>42.5</v>
      </c>
      <c r="Q3711" s="13" t="s">
        <v>8315</v>
      </c>
      <c r="R3711" t="s">
        <v>8356</v>
      </c>
      <c r="S3711" s="17">
        <f t="shared" si="233"/>
        <v>41793.191875000004</v>
      </c>
      <c r="T3711" s="17">
        <f t="shared" si="234"/>
        <v>41807.191875000004</v>
      </c>
    </row>
    <row r="3712" spans="1:20" ht="48" hidden="1" x14ac:dyDescent="0.2">
      <c r="A3712">
        <v>3897</v>
      </c>
      <c r="B3712" s="9" t="s">
        <v>3894</v>
      </c>
      <c r="C3712" s="3" t="s">
        <v>8005</v>
      </c>
      <c r="D3712" s="5">
        <v>2500</v>
      </c>
      <c r="E3712" s="7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8269</v>
      </c>
      <c r="O3712">
        <f t="shared" si="232"/>
        <v>18</v>
      </c>
      <c r="P3712" s="11">
        <f t="shared" si="235"/>
        <v>44</v>
      </c>
      <c r="Q3712" s="13" t="s">
        <v>8315</v>
      </c>
      <c r="R3712" t="s">
        <v>8356</v>
      </c>
      <c r="S3712" s="17">
        <f t="shared" si="233"/>
        <v>41982.87364583333</v>
      </c>
      <c r="T3712" s="17">
        <f t="shared" si="234"/>
        <v>42012.87364583333</v>
      </c>
    </row>
    <row r="3713" spans="1:20" ht="64" hidden="1" x14ac:dyDescent="0.2">
      <c r="A3713">
        <v>3898</v>
      </c>
      <c r="B3713" s="9" t="s">
        <v>3895</v>
      </c>
      <c r="C3713" s="3" t="s">
        <v>8006</v>
      </c>
      <c r="D3713" s="5">
        <v>2500</v>
      </c>
      <c r="E3713" s="7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8269</v>
      </c>
      <c r="O3713">
        <f t="shared" si="232"/>
        <v>33</v>
      </c>
      <c r="P3713" s="11">
        <f t="shared" si="235"/>
        <v>50.88</v>
      </c>
      <c r="Q3713" s="13" t="s">
        <v>8315</v>
      </c>
      <c r="R3713" t="s">
        <v>8356</v>
      </c>
      <c r="S3713" s="17">
        <f t="shared" si="233"/>
        <v>42193.482291666667</v>
      </c>
      <c r="T3713" s="17">
        <f t="shared" si="234"/>
        <v>42233.666666666672</v>
      </c>
    </row>
    <row r="3714" spans="1:20" ht="48" hidden="1" x14ac:dyDescent="0.2">
      <c r="A3714">
        <v>3899</v>
      </c>
      <c r="B3714" s="9" t="s">
        <v>3896</v>
      </c>
      <c r="C3714" s="3" t="s">
        <v>8007</v>
      </c>
      <c r="D3714" s="5">
        <v>10000</v>
      </c>
      <c r="E3714" s="7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8269</v>
      </c>
      <c r="O3714">
        <f t="shared" ref="O3714:O3777" si="236">ROUND(E3714/D3714*100,0)</f>
        <v>1</v>
      </c>
      <c r="P3714" s="11">
        <f t="shared" si="235"/>
        <v>62.5</v>
      </c>
      <c r="Q3714" s="13" t="s">
        <v>8315</v>
      </c>
      <c r="R3714" t="s">
        <v>8356</v>
      </c>
      <c r="S3714" s="17">
        <f t="shared" si="233"/>
        <v>41843.775011574071</v>
      </c>
      <c r="T3714" s="17">
        <f t="shared" si="234"/>
        <v>41863.775011574071</v>
      </c>
    </row>
    <row r="3715" spans="1:20" ht="32" hidden="1" x14ac:dyDescent="0.2">
      <c r="A3715">
        <v>3900</v>
      </c>
      <c r="B3715" s="9" t="s">
        <v>3897</v>
      </c>
      <c r="C3715" s="3" t="s">
        <v>8008</v>
      </c>
      <c r="D3715" s="5">
        <v>2500</v>
      </c>
      <c r="E3715" s="7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8269</v>
      </c>
      <c r="O3715">
        <f t="shared" si="236"/>
        <v>5</v>
      </c>
      <c r="P3715" s="11">
        <f t="shared" si="235"/>
        <v>27</v>
      </c>
      <c r="Q3715" s="13" t="s">
        <v>8315</v>
      </c>
      <c r="R3715" t="s">
        <v>8356</v>
      </c>
      <c r="S3715" s="17">
        <f t="shared" ref="S3715:S3778" si="237">(((J3715/60)/60)/24)+DATE(1970,1,1)</f>
        <v>42136.092488425929</v>
      </c>
      <c r="T3715" s="17">
        <f t="shared" ref="T3715:T3778" si="238">(((I3715/60)/60)/24)+DATE(1970,1,1)</f>
        <v>42166.092488425929</v>
      </c>
    </row>
    <row r="3716" spans="1:20" ht="48" hidden="1" x14ac:dyDescent="0.2">
      <c r="A3716">
        <v>3901</v>
      </c>
      <c r="B3716" s="9" t="s">
        <v>3898</v>
      </c>
      <c r="C3716" s="3" t="s">
        <v>8009</v>
      </c>
      <c r="D3716" s="5">
        <v>3000</v>
      </c>
      <c r="E3716" s="7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8269</v>
      </c>
      <c r="O3716">
        <f t="shared" si="236"/>
        <v>1</v>
      </c>
      <c r="P3716" s="11">
        <f t="shared" si="235"/>
        <v>25</v>
      </c>
      <c r="Q3716" s="13" t="s">
        <v>8315</v>
      </c>
      <c r="R3716" t="s">
        <v>8356</v>
      </c>
      <c r="S3716" s="17">
        <f t="shared" si="237"/>
        <v>42317.826377314821</v>
      </c>
      <c r="T3716" s="17">
        <f t="shared" si="238"/>
        <v>42357.826377314821</v>
      </c>
    </row>
    <row r="3717" spans="1:20" ht="48" hidden="1" x14ac:dyDescent="0.2">
      <c r="A3717">
        <v>3902</v>
      </c>
      <c r="B3717" s="9" t="s">
        <v>3899</v>
      </c>
      <c r="C3717" s="3" t="s">
        <v>8010</v>
      </c>
      <c r="D3717" s="5">
        <v>3000</v>
      </c>
      <c r="E3717" s="7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8269</v>
      </c>
      <c r="O3717">
        <f t="shared" si="236"/>
        <v>49</v>
      </c>
      <c r="P3717" s="11">
        <f t="shared" si="235"/>
        <v>47.26</v>
      </c>
      <c r="Q3717" s="13" t="s">
        <v>8315</v>
      </c>
      <c r="R3717" t="s">
        <v>8356</v>
      </c>
      <c r="S3717" s="17">
        <f t="shared" si="237"/>
        <v>42663.468078703707</v>
      </c>
      <c r="T3717" s="17">
        <f t="shared" si="238"/>
        <v>42688.509745370371</v>
      </c>
    </row>
    <row r="3718" spans="1:20" ht="48" hidden="1" x14ac:dyDescent="0.2">
      <c r="A3718">
        <v>3903</v>
      </c>
      <c r="B3718" s="9" t="s">
        <v>3900</v>
      </c>
      <c r="C3718" s="3" t="s">
        <v>8011</v>
      </c>
      <c r="D3718" s="5">
        <v>1500</v>
      </c>
      <c r="E3718" s="7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8269</v>
      </c>
      <c r="O3718">
        <f t="shared" si="236"/>
        <v>0</v>
      </c>
      <c r="P3718" s="11">
        <f t="shared" si="235"/>
        <v>0</v>
      </c>
      <c r="Q3718" s="13" t="s">
        <v>8315</v>
      </c>
      <c r="R3718" t="s">
        <v>8356</v>
      </c>
      <c r="S3718" s="17">
        <f t="shared" si="237"/>
        <v>42186.01116898148</v>
      </c>
      <c r="T3718" s="17">
        <f t="shared" si="238"/>
        <v>42230.818055555559</v>
      </c>
    </row>
    <row r="3719" spans="1:20" ht="16" hidden="1" x14ac:dyDescent="0.2">
      <c r="A3719">
        <v>3904</v>
      </c>
      <c r="B3719" s="9" t="s">
        <v>3901</v>
      </c>
      <c r="C3719" s="3" t="s">
        <v>8012</v>
      </c>
      <c r="D3719" s="5">
        <v>10000</v>
      </c>
      <c r="E3719" s="7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8269</v>
      </c>
      <c r="O3719">
        <f t="shared" si="236"/>
        <v>0</v>
      </c>
      <c r="P3719" s="11">
        <f t="shared" si="235"/>
        <v>1.5</v>
      </c>
      <c r="Q3719" s="13" t="s">
        <v>8315</v>
      </c>
      <c r="R3719" t="s">
        <v>8356</v>
      </c>
      <c r="S3719" s="17">
        <f t="shared" si="237"/>
        <v>42095.229166666672</v>
      </c>
      <c r="T3719" s="17">
        <f t="shared" si="238"/>
        <v>42109.211111111115</v>
      </c>
    </row>
    <row r="3720" spans="1:20" ht="48" hidden="1" x14ac:dyDescent="0.2">
      <c r="A3720">
        <v>3905</v>
      </c>
      <c r="B3720" s="9" t="s">
        <v>3902</v>
      </c>
      <c r="C3720" s="3" t="s">
        <v>8013</v>
      </c>
      <c r="D3720" s="5">
        <v>1500</v>
      </c>
      <c r="E3720" s="7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8269</v>
      </c>
      <c r="O3720">
        <f t="shared" si="236"/>
        <v>12</v>
      </c>
      <c r="P3720" s="11">
        <f t="shared" si="235"/>
        <v>24.71</v>
      </c>
      <c r="Q3720" s="13" t="s">
        <v>8315</v>
      </c>
      <c r="R3720" t="s">
        <v>8356</v>
      </c>
      <c r="S3720" s="17">
        <f t="shared" si="237"/>
        <v>42124.623877314814</v>
      </c>
      <c r="T3720" s="17">
        <f t="shared" si="238"/>
        <v>42166.958333333328</v>
      </c>
    </row>
    <row r="3721" spans="1:20" ht="48" hidden="1" x14ac:dyDescent="0.2">
      <c r="A3721">
        <v>3906</v>
      </c>
      <c r="B3721" s="9" t="s">
        <v>3903</v>
      </c>
      <c r="C3721" s="3" t="s">
        <v>8014</v>
      </c>
      <c r="D3721" s="5">
        <v>1500</v>
      </c>
      <c r="E3721" s="7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8269</v>
      </c>
      <c r="O3721">
        <f t="shared" si="236"/>
        <v>67</v>
      </c>
      <c r="P3721" s="11">
        <f t="shared" si="235"/>
        <v>63.13</v>
      </c>
      <c r="Q3721" s="13" t="s">
        <v>8315</v>
      </c>
      <c r="R3721" t="s">
        <v>8356</v>
      </c>
      <c r="S3721" s="17">
        <f t="shared" si="237"/>
        <v>42143.917743055557</v>
      </c>
      <c r="T3721" s="17">
        <f t="shared" si="238"/>
        <v>42181.559027777781</v>
      </c>
    </row>
    <row r="3722" spans="1:20" ht="32" hidden="1" x14ac:dyDescent="0.2">
      <c r="A3722">
        <v>3907</v>
      </c>
      <c r="B3722" s="9" t="s">
        <v>3904</v>
      </c>
      <c r="C3722" s="3" t="s">
        <v>8015</v>
      </c>
      <c r="D3722" s="5">
        <v>1000</v>
      </c>
      <c r="E3722" s="7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8269</v>
      </c>
      <c r="O3722">
        <f t="shared" si="236"/>
        <v>15</v>
      </c>
      <c r="P3722" s="11">
        <f t="shared" si="235"/>
        <v>38.25</v>
      </c>
      <c r="Q3722" s="13" t="s">
        <v>8315</v>
      </c>
      <c r="R3722" t="s">
        <v>8356</v>
      </c>
      <c r="S3722" s="17">
        <f t="shared" si="237"/>
        <v>41906.819513888891</v>
      </c>
      <c r="T3722" s="17">
        <f t="shared" si="238"/>
        <v>41938.838888888888</v>
      </c>
    </row>
    <row r="3723" spans="1:20" ht="48" hidden="1" x14ac:dyDescent="0.2">
      <c r="A3723">
        <v>3908</v>
      </c>
      <c r="B3723" s="9" t="s">
        <v>3905</v>
      </c>
      <c r="C3723" s="3" t="s">
        <v>8016</v>
      </c>
      <c r="D3723" s="5">
        <v>750</v>
      </c>
      <c r="E3723" s="7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8269</v>
      </c>
      <c r="O3723">
        <f t="shared" si="236"/>
        <v>9</v>
      </c>
      <c r="P3723" s="11">
        <f t="shared" si="235"/>
        <v>16.25</v>
      </c>
      <c r="Q3723" s="13" t="s">
        <v>8315</v>
      </c>
      <c r="R3723" t="s">
        <v>8356</v>
      </c>
      <c r="S3723" s="17">
        <f t="shared" si="237"/>
        <v>41834.135370370372</v>
      </c>
      <c r="T3723" s="17">
        <f t="shared" si="238"/>
        <v>41849.135370370372</v>
      </c>
    </row>
    <row r="3724" spans="1:20" ht="48" hidden="1" x14ac:dyDescent="0.2">
      <c r="A3724">
        <v>3909</v>
      </c>
      <c r="B3724" s="9" t="s">
        <v>3906</v>
      </c>
      <c r="C3724" s="3" t="s">
        <v>8017</v>
      </c>
      <c r="D3724" s="5">
        <v>60000</v>
      </c>
      <c r="E3724" s="7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8269</v>
      </c>
      <c r="O3724">
        <f t="shared" si="236"/>
        <v>0</v>
      </c>
      <c r="P3724" s="11">
        <f t="shared" si="235"/>
        <v>33.75</v>
      </c>
      <c r="Q3724" s="13" t="s">
        <v>8315</v>
      </c>
      <c r="R3724" t="s">
        <v>8356</v>
      </c>
      <c r="S3724" s="17">
        <f t="shared" si="237"/>
        <v>41863.359282407408</v>
      </c>
      <c r="T3724" s="17">
        <f t="shared" si="238"/>
        <v>41893.359282407408</v>
      </c>
    </row>
    <row r="3725" spans="1:20" ht="48" hidden="1" x14ac:dyDescent="0.2">
      <c r="A3725">
        <v>3910</v>
      </c>
      <c r="B3725" s="9" t="s">
        <v>3907</v>
      </c>
      <c r="C3725" s="3" t="s">
        <v>8018</v>
      </c>
      <c r="D3725" s="5">
        <v>6000</v>
      </c>
      <c r="E3725" s="7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8269</v>
      </c>
      <c r="O3725">
        <f t="shared" si="236"/>
        <v>3</v>
      </c>
      <c r="P3725" s="11">
        <f t="shared" si="235"/>
        <v>61.67</v>
      </c>
      <c r="Q3725" s="13" t="s">
        <v>8315</v>
      </c>
      <c r="R3725" t="s">
        <v>8356</v>
      </c>
      <c r="S3725" s="17">
        <f t="shared" si="237"/>
        <v>42224.756909722222</v>
      </c>
      <c r="T3725" s="17">
        <f t="shared" si="238"/>
        <v>42254.756909722222</v>
      </c>
    </row>
    <row r="3726" spans="1:20" ht="48" hidden="1" x14ac:dyDescent="0.2">
      <c r="A3726">
        <v>3911</v>
      </c>
      <c r="B3726" s="9" t="s">
        <v>3908</v>
      </c>
      <c r="C3726" s="3" t="s">
        <v>8019</v>
      </c>
      <c r="D3726" s="5">
        <v>8000</v>
      </c>
      <c r="E3726" s="7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8269</v>
      </c>
      <c r="O3726">
        <f t="shared" si="236"/>
        <v>37</v>
      </c>
      <c r="P3726" s="11">
        <f t="shared" si="235"/>
        <v>83.14</v>
      </c>
      <c r="Q3726" s="13" t="s">
        <v>8315</v>
      </c>
      <c r="R3726" t="s">
        <v>8356</v>
      </c>
      <c r="S3726" s="17">
        <f t="shared" si="237"/>
        <v>41939.8122337963</v>
      </c>
      <c r="T3726" s="17">
        <f t="shared" si="238"/>
        <v>41969.853900462964</v>
      </c>
    </row>
    <row r="3727" spans="1:20" ht="48" hidden="1" x14ac:dyDescent="0.2">
      <c r="A3727">
        <v>3912</v>
      </c>
      <c r="B3727" s="9" t="s">
        <v>3909</v>
      </c>
      <c r="C3727" s="3" t="s">
        <v>8020</v>
      </c>
      <c r="D3727" s="5">
        <v>15000</v>
      </c>
      <c r="E3727" s="7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8269</v>
      </c>
      <c r="O3727">
        <f t="shared" si="236"/>
        <v>0</v>
      </c>
      <c r="P3727" s="11">
        <f t="shared" si="235"/>
        <v>1</v>
      </c>
      <c r="Q3727" s="13" t="s">
        <v>8315</v>
      </c>
      <c r="R3727" t="s">
        <v>8356</v>
      </c>
      <c r="S3727" s="17">
        <f t="shared" si="237"/>
        <v>42059.270023148143</v>
      </c>
      <c r="T3727" s="17">
        <f t="shared" si="238"/>
        <v>42119.190972222219</v>
      </c>
    </row>
    <row r="3728" spans="1:20" ht="48" hidden="1" x14ac:dyDescent="0.2">
      <c r="A3728">
        <v>3913</v>
      </c>
      <c r="B3728" s="9" t="s">
        <v>3910</v>
      </c>
      <c r="C3728" s="3" t="s">
        <v>8021</v>
      </c>
      <c r="D3728" s="5">
        <v>10000</v>
      </c>
      <c r="E3728" s="7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8269</v>
      </c>
      <c r="O3728">
        <f t="shared" si="236"/>
        <v>10</v>
      </c>
      <c r="P3728" s="11">
        <f t="shared" si="235"/>
        <v>142.86000000000001</v>
      </c>
      <c r="Q3728" s="13" t="s">
        <v>8315</v>
      </c>
      <c r="R3728" t="s">
        <v>8356</v>
      </c>
      <c r="S3728" s="17">
        <f t="shared" si="237"/>
        <v>42308.211215277777</v>
      </c>
      <c r="T3728" s="17">
        <f t="shared" si="238"/>
        <v>42338.252881944441</v>
      </c>
    </row>
    <row r="3729" spans="1:20" ht="48" hidden="1" x14ac:dyDescent="0.2">
      <c r="A3729">
        <v>3914</v>
      </c>
      <c r="B3729" s="9" t="s">
        <v>3911</v>
      </c>
      <c r="C3729" s="3" t="s">
        <v>8022</v>
      </c>
      <c r="D3729" s="5">
        <v>2500</v>
      </c>
      <c r="E3729" s="7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8269</v>
      </c>
      <c r="O3729">
        <f t="shared" si="236"/>
        <v>36</v>
      </c>
      <c r="P3729" s="11">
        <f t="shared" si="235"/>
        <v>33.67</v>
      </c>
      <c r="Q3729" s="13" t="s">
        <v>8315</v>
      </c>
      <c r="R3729" t="s">
        <v>8356</v>
      </c>
      <c r="S3729" s="17">
        <f t="shared" si="237"/>
        <v>42114.818935185183</v>
      </c>
      <c r="T3729" s="17">
        <f t="shared" si="238"/>
        <v>42134.957638888889</v>
      </c>
    </row>
    <row r="3730" spans="1:20" ht="48" hidden="1" x14ac:dyDescent="0.2">
      <c r="A3730">
        <v>3915</v>
      </c>
      <c r="B3730" s="9" t="s">
        <v>3912</v>
      </c>
      <c r="C3730" s="3" t="s">
        <v>8023</v>
      </c>
      <c r="D3730" s="5">
        <v>1500</v>
      </c>
      <c r="E3730" s="7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8269</v>
      </c>
      <c r="O3730">
        <f t="shared" si="236"/>
        <v>0</v>
      </c>
      <c r="P3730" s="11">
        <f t="shared" si="235"/>
        <v>5</v>
      </c>
      <c r="Q3730" s="13" t="s">
        <v>8315</v>
      </c>
      <c r="R3730" t="s">
        <v>8356</v>
      </c>
      <c r="S3730" s="17">
        <f t="shared" si="237"/>
        <v>42492.98505787037</v>
      </c>
      <c r="T3730" s="17">
        <f t="shared" si="238"/>
        <v>42522.98505787037</v>
      </c>
    </row>
    <row r="3731" spans="1:20" ht="48" hidden="1" x14ac:dyDescent="0.2">
      <c r="A3731">
        <v>3916</v>
      </c>
      <c r="B3731" s="9" t="s">
        <v>3913</v>
      </c>
      <c r="C3731" s="3" t="s">
        <v>8024</v>
      </c>
      <c r="D3731" s="5">
        <v>2000</v>
      </c>
      <c r="E3731" s="7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>
        <f t="shared" si="236"/>
        <v>0</v>
      </c>
      <c r="P3731" s="11">
        <f t="shared" si="235"/>
        <v>0</v>
      </c>
      <c r="Q3731" s="13" t="s">
        <v>8315</v>
      </c>
      <c r="R3731" t="s">
        <v>8356</v>
      </c>
      <c r="S3731" s="17">
        <f t="shared" si="237"/>
        <v>42494.471666666665</v>
      </c>
      <c r="T3731" s="17">
        <f t="shared" si="238"/>
        <v>42524.471666666665</v>
      </c>
    </row>
    <row r="3732" spans="1:20" ht="48" hidden="1" x14ac:dyDescent="0.2">
      <c r="A3732">
        <v>3917</v>
      </c>
      <c r="B3732" s="9" t="s">
        <v>3914</v>
      </c>
      <c r="C3732" s="3" t="s">
        <v>8025</v>
      </c>
      <c r="D3732" s="5">
        <v>3500</v>
      </c>
      <c r="E3732" s="7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0</v>
      </c>
      <c r="P3732" s="11">
        <f t="shared" si="235"/>
        <v>10</v>
      </c>
      <c r="Q3732" s="13" t="s">
        <v>8315</v>
      </c>
      <c r="R3732" t="s">
        <v>8356</v>
      </c>
      <c r="S3732" s="17">
        <f t="shared" si="237"/>
        <v>41863.527326388888</v>
      </c>
      <c r="T3732" s="17">
        <f t="shared" si="238"/>
        <v>41893.527326388888</v>
      </c>
    </row>
    <row r="3733" spans="1:20" ht="48" hidden="1" x14ac:dyDescent="0.2">
      <c r="A3733">
        <v>3918</v>
      </c>
      <c r="B3733" s="9" t="s">
        <v>3915</v>
      </c>
      <c r="C3733" s="3" t="s">
        <v>8026</v>
      </c>
      <c r="D3733" s="5">
        <v>60000</v>
      </c>
      <c r="E3733" s="7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8269</v>
      </c>
      <c r="O3733">
        <f t="shared" si="236"/>
        <v>0</v>
      </c>
      <c r="P3733" s="11">
        <f t="shared" si="235"/>
        <v>40</v>
      </c>
      <c r="Q3733" s="13" t="s">
        <v>8315</v>
      </c>
      <c r="R3733" t="s">
        <v>8356</v>
      </c>
      <c r="S3733" s="17">
        <f t="shared" si="237"/>
        <v>41843.664618055554</v>
      </c>
      <c r="T3733" s="17">
        <f t="shared" si="238"/>
        <v>41855.666666666664</v>
      </c>
    </row>
    <row r="3734" spans="1:20" ht="48" hidden="1" x14ac:dyDescent="0.2">
      <c r="A3734">
        <v>3919</v>
      </c>
      <c r="B3734" s="9" t="s">
        <v>3916</v>
      </c>
      <c r="C3734" s="3" t="s">
        <v>8027</v>
      </c>
      <c r="D3734" s="5">
        <v>5000</v>
      </c>
      <c r="E3734" s="7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8269</v>
      </c>
      <c r="O3734">
        <f t="shared" si="236"/>
        <v>2</v>
      </c>
      <c r="P3734" s="11">
        <f t="shared" si="235"/>
        <v>30</v>
      </c>
      <c r="Q3734" s="13" t="s">
        <v>8315</v>
      </c>
      <c r="R3734" t="s">
        <v>8356</v>
      </c>
      <c r="S3734" s="17">
        <f t="shared" si="237"/>
        <v>42358.684872685189</v>
      </c>
      <c r="T3734" s="17">
        <f t="shared" si="238"/>
        <v>42387</v>
      </c>
    </row>
    <row r="3735" spans="1:20" ht="48" hidden="1" x14ac:dyDescent="0.2">
      <c r="A3735">
        <v>3920</v>
      </c>
      <c r="B3735" s="9" t="s">
        <v>3917</v>
      </c>
      <c r="C3735" s="3" t="s">
        <v>8028</v>
      </c>
      <c r="D3735" s="5">
        <v>2500</v>
      </c>
      <c r="E3735" s="7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8269</v>
      </c>
      <c r="O3735">
        <f t="shared" si="236"/>
        <v>5</v>
      </c>
      <c r="P3735" s="11">
        <f t="shared" si="235"/>
        <v>45</v>
      </c>
      <c r="Q3735" s="13" t="s">
        <v>8315</v>
      </c>
      <c r="R3735" t="s">
        <v>8356</v>
      </c>
      <c r="S3735" s="17">
        <f t="shared" si="237"/>
        <v>42657.38726851852</v>
      </c>
      <c r="T3735" s="17">
        <f t="shared" si="238"/>
        <v>42687.428935185191</v>
      </c>
    </row>
    <row r="3736" spans="1:20" ht="48" hidden="1" x14ac:dyDescent="0.2">
      <c r="A3736">
        <v>3921</v>
      </c>
      <c r="B3736" s="9" t="s">
        <v>3918</v>
      </c>
      <c r="C3736" s="3" t="s">
        <v>8029</v>
      </c>
      <c r="D3736" s="5">
        <v>3000</v>
      </c>
      <c r="E3736" s="7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8269</v>
      </c>
      <c r="O3736">
        <f t="shared" si="236"/>
        <v>0</v>
      </c>
      <c r="P3736" s="11">
        <f t="shared" si="235"/>
        <v>0</v>
      </c>
      <c r="Q3736" s="13" t="s">
        <v>8315</v>
      </c>
      <c r="R3736" t="s">
        <v>8356</v>
      </c>
      <c r="S3736" s="17">
        <f t="shared" si="237"/>
        <v>41926.542303240742</v>
      </c>
      <c r="T3736" s="17">
        <f t="shared" si="238"/>
        <v>41938.75</v>
      </c>
    </row>
    <row r="3737" spans="1:20" ht="48" hidden="1" x14ac:dyDescent="0.2">
      <c r="A3737">
        <v>3922</v>
      </c>
      <c r="B3737" s="9" t="s">
        <v>3919</v>
      </c>
      <c r="C3737" s="3" t="s">
        <v>8030</v>
      </c>
      <c r="D3737" s="5">
        <v>750</v>
      </c>
      <c r="E3737" s="7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8269</v>
      </c>
      <c r="O3737">
        <f t="shared" si="236"/>
        <v>8</v>
      </c>
      <c r="P3737" s="11">
        <f t="shared" si="235"/>
        <v>10.17</v>
      </c>
      <c r="Q3737" s="13" t="s">
        <v>8315</v>
      </c>
      <c r="R3737" t="s">
        <v>8356</v>
      </c>
      <c r="S3737" s="17">
        <f t="shared" si="237"/>
        <v>42020.768634259264</v>
      </c>
      <c r="T3737" s="17">
        <f t="shared" si="238"/>
        <v>42065.958333333328</v>
      </c>
    </row>
    <row r="3738" spans="1:20" ht="48" hidden="1" x14ac:dyDescent="0.2">
      <c r="A3738">
        <v>3923</v>
      </c>
      <c r="B3738" s="9" t="s">
        <v>3920</v>
      </c>
      <c r="C3738" s="3" t="s">
        <v>8031</v>
      </c>
      <c r="D3738" s="5">
        <v>11500</v>
      </c>
      <c r="E3738" s="7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8269</v>
      </c>
      <c r="O3738">
        <f t="shared" si="236"/>
        <v>12</v>
      </c>
      <c r="P3738" s="11">
        <f t="shared" si="235"/>
        <v>81.41</v>
      </c>
      <c r="Q3738" s="13" t="s">
        <v>8315</v>
      </c>
      <c r="R3738" t="s">
        <v>8356</v>
      </c>
      <c r="S3738" s="17">
        <f t="shared" si="237"/>
        <v>42075.979988425926</v>
      </c>
      <c r="T3738" s="17">
        <f t="shared" si="238"/>
        <v>42103.979988425926</v>
      </c>
    </row>
    <row r="3739" spans="1:20" ht="48" hidden="1" x14ac:dyDescent="0.2">
      <c r="A3739">
        <v>3924</v>
      </c>
      <c r="B3739" s="9" t="s">
        <v>3921</v>
      </c>
      <c r="C3739" s="3" t="s">
        <v>8032</v>
      </c>
      <c r="D3739" s="5">
        <v>15000</v>
      </c>
      <c r="E3739" s="7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8269</v>
      </c>
      <c r="O3739">
        <f t="shared" si="236"/>
        <v>15</v>
      </c>
      <c r="P3739" s="11">
        <f t="shared" si="235"/>
        <v>57.25</v>
      </c>
      <c r="Q3739" s="13" t="s">
        <v>8315</v>
      </c>
      <c r="R3739" t="s">
        <v>8356</v>
      </c>
      <c r="S3739" s="17">
        <f t="shared" si="237"/>
        <v>41786.959745370368</v>
      </c>
      <c r="T3739" s="17">
        <f t="shared" si="238"/>
        <v>41816.959745370368</v>
      </c>
    </row>
    <row r="3740" spans="1:20" ht="48" hidden="1" x14ac:dyDescent="0.2">
      <c r="A3740">
        <v>3925</v>
      </c>
      <c r="B3740" s="9" t="s">
        <v>3922</v>
      </c>
      <c r="C3740" s="3" t="s">
        <v>8033</v>
      </c>
      <c r="D3740" s="5">
        <v>150</v>
      </c>
      <c r="E3740" s="7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8269</v>
      </c>
      <c r="O3740">
        <f t="shared" si="236"/>
        <v>10</v>
      </c>
      <c r="P3740" s="11">
        <f t="shared" si="235"/>
        <v>5</v>
      </c>
      <c r="Q3740" s="13" t="s">
        <v>8315</v>
      </c>
      <c r="R3740" t="s">
        <v>8356</v>
      </c>
      <c r="S3740" s="17">
        <f t="shared" si="237"/>
        <v>41820.870821759258</v>
      </c>
      <c r="T3740" s="17">
        <f t="shared" si="238"/>
        <v>41850.870821759258</v>
      </c>
    </row>
    <row r="3741" spans="1:20" ht="32" hidden="1" x14ac:dyDescent="0.2">
      <c r="A3741">
        <v>3926</v>
      </c>
      <c r="B3741" s="9" t="s">
        <v>3923</v>
      </c>
      <c r="C3741" s="3" t="s">
        <v>8034</v>
      </c>
      <c r="D3741" s="5">
        <v>5000</v>
      </c>
      <c r="E3741" s="7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8269</v>
      </c>
      <c r="O3741">
        <f t="shared" si="236"/>
        <v>0</v>
      </c>
      <c r="P3741" s="11">
        <f t="shared" si="235"/>
        <v>15</v>
      </c>
      <c r="Q3741" s="13" t="s">
        <v>8315</v>
      </c>
      <c r="R3741" t="s">
        <v>8356</v>
      </c>
      <c r="S3741" s="17">
        <f t="shared" si="237"/>
        <v>41970.085046296299</v>
      </c>
      <c r="T3741" s="17">
        <f t="shared" si="238"/>
        <v>42000.085046296299</v>
      </c>
    </row>
    <row r="3742" spans="1:20" ht="48" hidden="1" x14ac:dyDescent="0.2">
      <c r="A3742">
        <v>3927</v>
      </c>
      <c r="B3742" s="9" t="s">
        <v>3924</v>
      </c>
      <c r="C3742" s="3" t="s">
        <v>8035</v>
      </c>
      <c r="D3742" s="5">
        <v>2500</v>
      </c>
      <c r="E3742" s="7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8269</v>
      </c>
      <c r="O3742">
        <f t="shared" si="236"/>
        <v>1</v>
      </c>
      <c r="P3742" s="11">
        <f t="shared" si="235"/>
        <v>12.5</v>
      </c>
      <c r="Q3742" s="13" t="s">
        <v>8315</v>
      </c>
      <c r="R3742" t="s">
        <v>8356</v>
      </c>
      <c r="S3742" s="17">
        <f t="shared" si="237"/>
        <v>41830.267407407409</v>
      </c>
      <c r="T3742" s="17">
        <f t="shared" si="238"/>
        <v>41860.267407407409</v>
      </c>
    </row>
    <row r="3743" spans="1:20" ht="48" hidden="1" x14ac:dyDescent="0.2">
      <c r="A3743">
        <v>3928</v>
      </c>
      <c r="B3743" s="9" t="s">
        <v>3925</v>
      </c>
      <c r="C3743" s="3" t="s">
        <v>8036</v>
      </c>
      <c r="D3743" s="5">
        <v>5000</v>
      </c>
      <c r="E3743" s="7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8269</v>
      </c>
      <c r="O3743">
        <f t="shared" si="236"/>
        <v>13</v>
      </c>
      <c r="P3743" s="11">
        <f t="shared" ref="P3743:P3806" si="239">IFERROR(ROUND(E3743/L3743,2),0)</f>
        <v>93</v>
      </c>
      <c r="Q3743" s="13" t="s">
        <v>8315</v>
      </c>
      <c r="R3743" t="s">
        <v>8356</v>
      </c>
      <c r="S3743" s="17">
        <f t="shared" si="237"/>
        <v>42265.683182870373</v>
      </c>
      <c r="T3743" s="17">
        <f t="shared" si="238"/>
        <v>42293.207638888889</v>
      </c>
    </row>
    <row r="3744" spans="1:20" ht="48" hidden="1" x14ac:dyDescent="0.2">
      <c r="A3744">
        <v>3929</v>
      </c>
      <c r="B3744" s="9" t="s">
        <v>3926</v>
      </c>
      <c r="C3744" s="3" t="s">
        <v>8037</v>
      </c>
      <c r="D3744" s="5">
        <v>20000</v>
      </c>
      <c r="E3744" s="7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8269</v>
      </c>
      <c r="O3744">
        <f t="shared" si="236"/>
        <v>2</v>
      </c>
      <c r="P3744" s="11">
        <f t="shared" si="239"/>
        <v>32.36</v>
      </c>
      <c r="Q3744" s="13" t="s">
        <v>8315</v>
      </c>
      <c r="R3744" t="s">
        <v>8356</v>
      </c>
      <c r="S3744" s="17">
        <f t="shared" si="237"/>
        <v>42601.827141203699</v>
      </c>
      <c r="T3744" s="17">
        <f t="shared" si="238"/>
        <v>42631.827141203699</v>
      </c>
    </row>
    <row r="3745" spans="1:20" ht="48" hidden="1" x14ac:dyDescent="0.2">
      <c r="A3745">
        <v>3930</v>
      </c>
      <c r="B3745" s="9" t="s">
        <v>3927</v>
      </c>
      <c r="C3745" s="3" t="s">
        <v>8038</v>
      </c>
      <c r="D3745" s="5">
        <v>10000</v>
      </c>
      <c r="E3745" s="7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 s="11">
        <f t="shared" si="239"/>
        <v>0</v>
      </c>
      <c r="Q3745" s="13" t="s">
        <v>8315</v>
      </c>
      <c r="R3745" t="s">
        <v>8356</v>
      </c>
      <c r="S3745" s="17">
        <f t="shared" si="237"/>
        <v>42433.338749999995</v>
      </c>
      <c r="T3745" s="17">
        <f t="shared" si="238"/>
        <v>42461.25</v>
      </c>
    </row>
    <row r="3746" spans="1:20" ht="48" hidden="1" x14ac:dyDescent="0.2">
      <c r="A3746">
        <v>3931</v>
      </c>
      <c r="B3746" s="9" t="s">
        <v>3928</v>
      </c>
      <c r="C3746" s="3" t="s">
        <v>8039</v>
      </c>
      <c r="D3746" s="5">
        <v>8000</v>
      </c>
      <c r="E3746" s="7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 s="11">
        <f t="shared" si="239"/>
        <v>0</v>
      </c>
      <c r="Q3746" s="13" t="s">
        <v>8315</v>
      </c>
      <c r="R3746" t="s">
        <v>8356</v>
      </c>
      <c r="S3746" s="17">
        <f t="shared" si="237"/>
        <v>42228.151701388888</v>
      </c>
      <c r="T3746" s="17">
        <f t="shared" si="238"/>
        <v>42253.151701388888</v>
      </c>
    </row>
    <row r="3747" spans="1:20" ht="48" hidden="1" x14ac:dyDescent="0.2">
      <c r="A3747">
        <v>3932</v>
      </c>
      <c r="B3747" s="9" t="s">
        <v>3929</v>
      </c>
      <c r="C3747" s="3" t="s">
        <v>8040</v>
      </c>
      <c r="D3747" s="5">
        <v>12000</v>
      </c>
      <c r="E3747" s="7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0</v>
      </c>
      <c r="P3747" s="11">
        <f t="shared" si="239"/>
        <v>1</v>
      </c>
      <c r="Q3747" s="13" t="s">
        <v>8315</v>
      </c>
      <c r="R3747" t="s">
        <v>8356</v>
      </c>
      <c r="S3747" s="17">
        <f t="shared" si="237"/>
        <v>42415.168564814812</v>
      </c>
      <c r="T3747" s="17">
        <f t="shared" si="238"/>
        <v>42445.126898148148</v>
      </c>
    </row>
    <row r="3748" spans="1:20" ht="48" hidden="1" x14ac:dyDescent="0.2">
      <c r="A3748">
        <v>3933</v>
      </c>
      <c r="B3748" s="9" t="s">
        <v>3930</v>
      </c>
      <c r="C3748" s="3" t="s">
        <v>8041</v>
      </c>
      <c r="D3748" s="5">
        <v>7000</v>
      </c>
      <c r="E3748" s="7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8269</v>
      </c>
      <c r="O3748">
        <f t="shared" si="236"/>
        <v>16</v>
      </c>
      <c r="P3748" s="11">
        <f t="shared" si="239"/>
        <v>91.83</v>
      </c>
      <c r="Q3748" s="13" t="s">
        <v>8315</v>
      </c>
      <c r="R3748" t="s">
        <v>8356</v>
      </c>
      <c r="S3748" s="17">
        <f t="shared" si="237"/>
        <v>42538.968310185184</v>
      </c>
      <c r="T3748" s="17">
        <f t="shared" si="238"/>
        <v>42568.029861111107</v>
      </c>
    </row>
    <row r="3749" spans="1:20" ht="48" hidden="1" x14ac:dyDescent="0.2">
      <c r="A3749">
        <v>3934</v>
      </c>
      <c r="B3749" s="9" t="s">
        <v>3931</v>
      </c>
      <c r="C3749" s="3" t="s">
        <v>8042</v>
      </c>
      <c r="D3749" s="5">
        <v>5000</v>
      </c>
      <c r="E3749" s="7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8269</v>
      </c>
      <c r="O3749">
        <f t="shared" si="236"/>
        <v>11</v>
      </c>
      <c r="P3749" s="11">
        <f t="shared" si="239"/>
        <v>45.83</v>
      </c>
      <c r="Q3749" s="13" t="s">
        <v>8315</v>
      </c>
      <c r="R3749" t="s">
        <v>8356</v>
      </c>
      <c r="S3749" s="17">
        <f t="shared" si="237"/>
        <v>42233.671747685185</v>
      </c>
      <c r="T3749" s="17">
        <f t="shared" si="238"/>
        <v>42278.541666666672</v>
      </c>
    </row>
    <row r="3750" spans="1:20" ht="64" hidden="1" x14ac:dyDescent="0.2">
      <c r="A3750">
        <v>3935</v>
      </c>
      <c r="B3750" s="9" t="s">
        <v>3932</v>
      </c>
      <c r="C3750" s="3" t="s">
        <v>8043</v>
      </c>
      <c r="D3750" s="5">
        <v>3000</v>
      </c>
      <c r="E3750" s="7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8269</v>
      </c>
      <c r="O3750">
        <f t="shared" si="236"/>
        <v>44</v>
      </c>
      <c r="P3750" s="11">
        <f t="shared" si="239"/>
        <v>57.17</v>
      </c>
      <c r="Q3750" s="13" t="s">
        <v>8315</v>
      </c>
      <c r="R3750" t="s">
        <v>8356</v>
      </c>
      <c r="S3750" s="17">
        <f t="shared" si="237"/>
        <v>42221.656782407401</v>
      </c>
      <c r="T3750" s="17">
        <f t="shared" si="238"/>
        <v>42281.656782407401</v>
      </c>
    </row>
    <row r="3751" spans="1:20" ht="48" hidden="1" x14ac:dyDescent="0.2">
      <c r="A3751">
        <v>3936</v>
      </c>
      <c r="B3751" s="9" t="s">
        <v>3933</v>
      </c>
      <c r="C3751" s="3" t="s">
        <v>8044</v>
      </c>
      <c r="D3751" s="5">
        <v>20000</v>
      </c>
      <c r="E3751" s="7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8269</v>
      </c>
      <c r="O3751">
        <f t="shared" si="236"/>
        <v>0</v>
      </c>
      <c r="P3751" s="11">
        <f t="shared" si="239"/>
        <v>0</v>
      </c>
      <c r="Q3751" s="13" t="s">
        <v>8315</v>
      </c>
      <c r="R3751" t="s">
        <v>8356</v>
      </c>
      <c r="S3751" s="17">
        <f t="shared" si="237"/>
        <v>42675.262962962966</v>
      </c>
      <c r="T3751" s="17">
        <f t="shared" si="238"/>
        <v>42705.304629629631</v>
      </c>
    </row>
    <row r="3752" spans="1:20" ht="48" hidden="1" x14ac:dyDescent="0.2">
      <c r="A3752">
        <v>3937</v>
      </c>
      <c r="B3752" s="9" t="s">
        <v>3934</v>
      </c>
      <c r="C3752" s="3" t="s">
        <v>8045</v>
      </c>
      <c r="D3752" s="5">
        <v>2885</v>
      </c>
      <c r="E3752" s="7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8269</v>
      </c>
      <c r="O3752">
        <f t="shared" si="236"/>
        <v>86</v>
      </c>
      <c r="P3752" s="11">
        <f t="shared" si="239"/>
        <v>248.5</v>
      </c>
      <c r="Q3752" s="13" t="s">
        <v>8315</v>
      </c>
      <c r="R3752" t="s">
        <v>8356</v>
      </c>
      <c r="S3752" s="17">
        <f t="shared" si="237"/>
        <v>42534.631481481483</v>
      </c>
      <c r="T3752" s="17">
        <f t="shared" si="238"/>
        <v>42562.631481481483</v>
      </c>
    </row>
    <row r="3753" spans="1:20" ht="48" hidden="1" x14ac:dyDescent="0.2">
      <c r="A3753">
        <v>3938</v>
      </c>
      <c r="B3753" s="9" t="s">
        <v>3935</v>
      </c>
      <c r="C3753" s="3" t="s">
        <v>8046</v>
      </c>
      <c r="D3753" s="5">
        <v>3255</v>
      </c>
      <c r="E3753" s="7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8269</v>
      </c>
      <c r="O3753">
        <f t="shared" si="236"/>
        <v>12</v>
      </c>
      <c r="P3753" s="11">
        <f t="shared" si="239"/>
        <v>79.400000000000006</v>
      </c>
      <c r="Q3753" s="13" t="s">
        <v>8315</v>
      </c>
      <c r="R3753" t="s">
        <v>8356</v>
      </c>
      <c r="S3753" s="17">
        <f t="shared" si="237"/>
        <v>42151.905717592599</v>
      </c>
      <c r="T3753" s="17">
        <f t="shared" si="238"/>
        <v>42182.905717592599</v>
      </c>
    </row>
    <row r="3754" spans="1:20" ht="48" hidden="1" x14ac:dyDescent="0.2">
      <c r="A3754">
        <v>3939</v>
      </c>
      <c r="B3754" s="9" t="s">
        <v>3936</v>
      </c>
      <c r="C3754" s="3" t="s">
        <v>8047</v>
      </c>
      <c r="D3754" s="5">
        <v>5000</v>
      </c>
      <c r="E3754" s="7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8269</v>
      </c>
      <c r="O3754">
        <f t="shared" si="236"/>
        <v>0</v>
      </c>
      <c r="P3754" s="11">
        <f t="shared" si="239"/>
        <v>5</v>
      </c>
      <c r="Q3754" s="13" t="s">
        <v>8315</v>
      </c>
      <c r="R3754" t="s">
        <v>8356</v>
      </c>
      <c r="S3754" s="17">
        <f t="shared" si="237"/>
        <v>41915.400219907409</v>
      </c>
      <c r="T3754" s="17">
        <f t="shared" si="238"/>
        <v>41919.1875</v>
      </c>
    </row>
    <row r="3755" spans="1:20" ht="48" hidden="1" x14ac:dyDescent="0.2">
      <c r="A3755">
        <v>3940</v>
      </c>
      <c r="B3755" s="9" t="s">
        <v>3937</v>
      </c>
      <c r="C3755" s="3" t="s">
        <v>8048</v>
      </c>
      <c r="D3755" s="5">
        <v>5000</v>
      </c>
      <c r="E3755" s="7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8269</v>
      </c>
      <c r="O3755">
        <f t="shared" si="236"/>
        <v>0</v>
      </c>
      <c r="P3755" s="11">
        <f t="shared" si="239"/>
        <v>5.5</v>
      </c>
      <c r="Q3755" s="13" t="s">
        <v>8315</v>
      </c>
      <c r="R3755" t="s">
        <v>8356</v>
      </c>
      <c r="S3755" s="17">
        <f t="shared" si="237"/>
        <v>41961.492488425924</v>
      </c>
      <c r="T3755" s="17">
        <f t="shared" si="238"/>
        <v>42006.492488425924</v>
      </c>
    </row>
    <row r="3756" spans="1:20" ht="48" hidden="1" x14ac:dyDescent="0.2">
      <c r="A3756">
        <v>3941</v>
      </c>
      <c r="B3756" s="9" t="s">
        <v>3938</v>
      </c>
      <c r="C3756" s="3" t="s">
        <v>8049</v>
      </c>
      <c r="D3756" s="5">
        <v>5500</v>
      </c>
      <c r="E3756" s="7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8269</v>
      </c>
      <c r="O3756">
        <f t="shared" si="236"/>
        <v>1</v>
      </c>
      <c r="P3756" s="11">
        <f t="shared" si="239"/>
        <v>25</v>
      </c>
      <c r="Q3756" s="13" t="s">
        <v>8315</v>
      </c>
      <c r="R3756" t="s">
        <v>8356</v>
      </c>
      <c r="S3756" s="17">
        <f t="shared" si="237"/>
        <v>41940.587233796294</v>
      </c>
      <c r="T3756" s="17">
        <f t="shared" si="238"/>
        <v>41968.041666666672</v>
      </c>
    </row>
    <row r="3757" spans="1:20" ht="48" hidden="1" x14ac:dyDescent="0.2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>
        <f t="shared" si="236"/>
        <v>0</v>
      </c>
      <c r="P3757" s="11">
        <f t="shared" si="239"/>
        <v>0</v>
      </c>
      <c r="Q3757" s="13" t="s">
        <v>8315</v>
      </c>
      <c r="R3757" t="s">
        <v>8356</v>
      </c>
      <c r="S3757" s="17">
        <f t="shared" si="237"/>
        <v>42111.904097222221</v>
      </c>
      <c r="T3757" s="17">
        <f t="shared" si="238"/>
        <v>42171.904097222221</v>
      </c>
    </row>
    <row r="3758" spans="1:20" ht="48" hidden="1" x14ac:dyDescent="0.2">
      <c r="A3758">
        <v>3943</v>
      </c>
      <c r="B3758" s="9" t="s">
        <v>3940</v>
      </c>
      <c r="C3758" s="3" t="s">
        <v>8051</v>
      </c>
      <c r="D3758" s="5">
        <v>5000</v>
      </c>
      <c r="E3758" s="7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8269</v>
      </c>
      <c r="O3758">
        <f t="shared" si="236"/>
        <v>36</v>
      </c>
      <c r="P3758" s="11">
        <f t="shared" si="239"/>
        <v>137.08000000000001</v>
      </c>
      <c r="Q3758" s="13" t="s">
        <v>8315</v>
      </c>
      <c r="R3758" t="s">
        <v>8356</v>
      </c>
      <c r="S3758" s="17">
        <f t="shared" si="237"/>
        <v>42279.778564814813</v>
      </c>
      <c r="T3758" s="17">
        <f t="shared" si="238"/>
        <v>42310.701388888891</v>
      </c>
    </row>
    <row r="3759" spans="1:20" ht="48" hidden="1" x14ac:dyDescent="0.2">
      <c r="A3759">
        <v>3944</v>
      </c>
      <c r="B3759" s="9" t="s">
        <v>3941</v>
      </c>
      <c r="C3759" s="3" t="s">
        <v>8052</v>
      </c>
      <c r="D3759" s="5">
        <v>5000</v>
      </c>
      <c r="E3759" s="7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8269</v>
      </c>
      <c r="O3759">
        <f t="shared" si="236"/>
        <v>0</v>
      </c>
      <c r="P3759" s="11">
        <f t="shared" si="239"/>
        <v>0</v>
      </c>
      <c r="Q3759" s="13" t="s">
        <v>8315</v>
      </c>
      <c r="R3759" t="s">
        <v>8356</v>
      </c>
      <c r="S3759" s="17">
        <f t="shared" si="237"/>
        <v>42213.662905092591</v>
      </c>
      <c r="T3759" s="17">
        <f t="shared" si="238"/>
        <v>42243.662905092591</v>
      </c>
    </row>
    <row r="3760" spans="1:20" ht="48" hidden="1" x14ac:dyDescent="0.2">
      <c r="A3760">
        <v>3945</v>
      </c>
      <c r="B3760" s="9" t="s">
        <v>3942</v>
      </c>
      <c r="C3760" s="3" t="s">
        <v>8053</v>
      </c>
      <c r="D3760" s="5">
        <v>2000</v>
      </c>
      <c r="E3760" s="7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8269</v>
      </c>
      <c r="O3760">
        <f t="shared" si="236"/>
        <v>0</v>
      </c>
      <c r="P3760" s="11">
        <f t="shared" si="239"/>
        <v>5</v>
      </c>
      <c r="Q3760" s="13" t="s">
        <v>8315</v>
      </c>
      <c r="R3760" t="s">
        <v>8356</v>
      </c>
      <c r="S3760" s="17">
        <f t="shared" si="237"/>
        <v>42109.801712962959</v>
      </c>
      <c r="T3760" s="17">
        <f t="shared" si="238"/>
        <v>42139.801712962959</v>
      </c>
    </row>
    <row r="3761" spans="1:20" ht="32" hidden="1" x14ac:dyDescent="0.2">
      <c r="A3761">
        <v>3946</v>
      </c>
      <c r="B3761" s="9" t="s">
        <v>3943</v>
      </c>
      <c r="C3761" s="3" t="s">
        <v>8054</v>
      </c>
      <c r="D3761" s="5">
        <v>6000</v>
      </c>
      <c r="E3761" s="7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8269</v>
      </c>
      <c r="O3761">
        <f t="shared" si="236"/>
        <v>3</v>
      </c>
      <c r="P3761" s="11">
        <f t="shared" si="239"/>
        <v>39</v>
      </c>
      <c r="Q3761" s="13" t="s">
        <v>8315</v>
      </c>
      <c r="R3761" t="s">
        <v>8356</v>
      </c>
      <c r="S3761" s="17">
        <f t="shared" si="237"/>
        <v>42031.833587962959</v>
      </c>
      <c r="T3761" s="17">
        <f t="shared" si="238"/>
        <v>42063.333333333328</v>
      </c>
    </row>
    <row r="3762" spans="1:20" ht="48" hidden="1" x14ac:dyDescent="0.2">
      <c r="A3762">
        <v>3947</v>
      </c>
      <c r="B3762" s="9" t="s">
        <v>3944</v>
      </c>
      <c r="C3762" s="3" t="s">
        <v>8055</v>
      </c>
      <c r="D3762" s="5">
        <v>3000</v>
      </c>
      <c r="E3762" s="7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8269</v>
      </c>
      <c r="O3762">
        <f t="shared" si="236"/>
        <v>3</v>
      </c>
      <c r="P3762" s="11">
        <f t="shared" si="239"/>
        <v>50.5</v>
      </c>
      <c r="Q3762" s="13" t="s">
        <v>8315</v>
      </c>
      <c r="R3762" t="s">
        <v>8356</v>
      </c>
      <c r="S3762" s="17">
        <f t="shared" si="237"/>
        <v>42615.142870370371</v>
      </c>
      <c r="T3762" s="17">
        <f t="shared" si="238"/>
        <v>42645.142870370371</v>
      </c>
    </row>
    <row r="3763" spans="1:20" ht="48" hidden="1" x14ac:dyDescent="0.2">
      <c r="A3763">
        <v>3948</v>
      </c>
      <c r="B3763" s="9" t="s">
        <v>3945</v>
      </c>
      <c r="C3763" s="3" t="s">
        <v>8056</v>
      </c>
      <c r="D3763" s="5">
        <v>30000</v>
      </c>
      <c r="E3763" s="7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8269</v>
      </c>
      <c r="O3763">
        <f t="shared" si="236"/>
        <v>0</v>
      </c>
      <c r="P3763" s="11">
        <f t="shared" si="239"/>
        <v>0</v>
      </c>
      <c r="Q3763" s="13" t="s">
        <v>8315</v>
      </c>
      <c r="R3763" t="s">
        <v>8356</v>
      </c>
      <c r="S3763" s="17">
        <f t="shared" si="237"/>
        <v>41829.325497685182</v>
      </c>
      <c r="T3763" s="17">
        <f t="shared" si="238"/>
        <v>41889.325497685182</v>
      </c>
    </row>
    <row r="3764" spans="1:20" ht="48" hidden="1" x14ac:dyDescent="0.2">
      <c r="A3764">
        <v>3949</v>
      </c>
      <c r="B3764" s="9" t="s">
        <v>3946</v>
      </c>
      <c r="C3764" s="3" t="s">
        <v>8057</v>
      </c>
      <c r="D3764" s="5">
        <v>10000</v>
      </c>
      <c r="E3764" s="7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8269</v>
      </c>
      <c r="O3764">
        <f t="shared" si="236"/>
        <v>16</v>
      </c>
      <c r="P3764" s="11">
        <f t="shared" si="239"/>
        <v>49.28</v>
      </c>
      <c r="Q3764" s="13" t="s">
        <v>8315</v>
      </c>
      <c r="R3764" t="s">
        <v>8356</v>
      </c>
      <c r="S3764" s="17">
        <f t="shared" si="237"/>
        <v>42016.120613425926</v>
      </c>
      <c r="T3764" s="17">
        <f t="shared" si="238"/>
        <v>42046.120613425926</v>
      </c>
    </row>
    <row r="3765" spans="1:20" ht="48" hidden="1" x14ac:dyDescent="0.2">
      <c r="A3765">
        <v>3950</v>
      </c>
      <c r="B3765" s="9" t="s">
        <v>3947</v>
      </c>
      <c r="C3765" s="3" t="s">
        <v>8058</v>
      </c>
      <c r="D3765" s="5">
        <v>4000</v>
      </c>
      <c r="E3765" s="7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8269</v>
      </c>
      <c r="O3765">
        <f t="shared" si="236"/>
        <v>1</v>
      </c>
      <c r="P3765" s="11">
        <f t="shared" si="239"/>
        <v>25</v>
      </c>
      <c r="Q3765" s="13" t="s">
        <v>8315</v>
      </c>
      <c r="R3765" t="s">
        <v>8356</v>
      </c>
      <c r="S3765" s="17">
        <f t="shared" si="237"/>
        <v>42439.702314814815</v>
      </c>
      <c r="T3765" s="17">
        <f t="shared" si="238"/>
        <v>42468.774305555555</v>
      </c>
    </row>
    <row r="3766" spans="1:20" ht="48" hidden="1" x14ac:dyDescent="0.2">
      <c r="A3766">
        <v>3951</v>
      </c>
      <c r="B3766" s="9" t="s">
        <v>3948</v>
      </c>
      <c r="C3766" s="3" t="s">
        <v>6961</v>
      </c>
      <c r="D3766" s="5">
        <v>200000</v>
      </c>
      <c r="E3766" s="7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8269</v>
      </c>
      <c r="O3766">
        <f t="shared" si="236"/>
        <v>0</v>
      </c>
      <c r="P3766" s="11">
        <f t="shared" si="239"/>
        <v>1</v>
      </c>
      <c r="Q3766" s="13" t="s">
        <v>8315</v>
      </c>
      <c r="R3766" t="s">
        <v>8356</v>
      </c>
      <c r="S3766" s="17">
        <f t="shared" si="237"/>
        <v>42433.825717592597</v>
      </c>
      <c r="T3766" s="17">
        <f t="shared" si="238"/>
        <v>42493.784050925926</v>
      </c>
    </row>
    <row r="3767" spans="1:20" ht="48" hidden="1" x14ac:dyDescent="0.2">
      <c r="A3767">
        <v>3952</v>
      </c>
      <c r="B3767" s="9" t="s">
        <v>3949</v>
      </c>
      <c r="C3767" s="3" t="s">
        <v>8059</v>
      </c>
      <c r="D3767" s="5">
        <v>26000</v>
      </c>
      <c r="E3767" s="7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8269</v>
      </c>
      <c r="O3767">
        <f t="shared" si="236"/>
        <v>0</v>
      </c>
      <c r="P3767" s="11">
        <f t="shared" si="239"/>
        <v>25</v>
      </c>
      <c r="Q3767" s="13" t="s">
        <v>8315</v>
      </c>
      <c r="R3767" t="s">
        <v>8356</v>
      </c>
      <c r="S3767" s="17">
        <f t="shared" si="237"/>
        <v>42243.790393518517</v>
      </c>
      <c r="T3767" s="17">
        <f t="shared" si="238"/>
        <v>42303.790393518517</v>
      </c>
    </row>
    <row r="3768" spans="1:20" ht="48" hidden="1" x14ac:dyDescent="0.2">
      <c r="A3768">
        <v>3953</v>
      </c>
      <c r="B3768" s="9" t="s">
        <v>3950</v>
      </c>
      <c r="C3768" s="3" t="s">
        <v>8060</v>
      </c>
      <c r="D3768" s="5">
        <v>17600</v>
      </c>
      <c r="E3768" s="7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8269</v>
      </c>
      <c r="O3768">
        <f t="shared" si="236"/>
        <v>0</v>
      </c>
      <c r="P3768" s="11">
        <f t="shared" si="239"/>
        <v>0</v>
      </c>
      <c r="Q3768" s="13" t="s">
        <v>8315</v>
      </c>
      <c r="R3768" t="s">
        <v>8356</v>
      </c>
      <c r="S3768" s="17">
        <f t="shared" si="237"/>
        <v>42550.048449074078</v>
      </c>
      <c r="T3768" s="17">
        <f t="shared" si="238"/>
        <v>42580.978472222225</v>
      </c>
    </row>
    <row r="3769" spans="1:20" ht="48" hidden="1" x14ac:dyDescent="0.2">
      <c r="A3769">
        <v>3954</v>
      </c>
      <c r="B3769" s="9" t="s">
        <v>3951</v>
      </c>
      <c r="C3769" s="3" t="s">
        <v>8061</v>
      </c>
      <c r="D3769" s="5">
        <v>25000</v>
      </c>
      <c r="E3769" s="7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8269</v>
      </c>
      <c r="O3769">
        <f t="shared" si="236"/>
        <v>0</v>
      </c>
      <c r="P3769" s="11">
        <f t="shared" si="239"/>
        <v>0</v>
      </c>
      <c r="Q3769" s="13" t="s">
        <v>8315</v>
      </c>
      <c r="R3769" t="s">
        <v>8356</v>
      </c>
      <c r="S3769" s="17">
        <f t="shared" si="237"/>
        <v>41774.651203703703</v>
      </c>
      <c r="T3769" s="17">
        <f t="shared" si="238"/>
        <v>41834.651203703703</v>
      </c>
    </row>
    <row r="3770" spans="1:20" ht="48" hidden="1" x14ac:dyDescent="0.2">
      <c r="A3770">
        <v>3955</v>
      </c>
      <c r="B3770" s="9" t="s">
        <v>3952</v>
      </c>
      <c r="C3770" s="3" t="s">
        <v>8062</v>
      </c>
      <c r="D3770" s="5">
        <v>1750</v>
      </c>
      <c r="E3770" s="7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8269</v>
      </c>
      <c r="O3770">
        <f t="shared" si="236"/>
        <v>24</v>
      </c>
      <c r="P3770" s="11">
        <f t="shared" si="239"/>
        <v>53.13</v>
      </c>
      <c r="Q3770" s="13" t="s">
        <v>8315</v>
      </c>
      <c r="R3770" t="s">
        <v>8356</v>
      </c>
      <c r="S3770" s="17">
        <f t="shared" si="237"/>
        <v>42306.848854166667</v>
      </c>
      <c r="T3770" s="17">
        <f t="shared" si="238"/>
        <v>42336.890520833331</v>
      </c>
    </row>
    <row r="3771" spans="1:20" ht="48" hidden="1" x14ac:dyDescent="0.2">
      <c r="A3771">
        <v>3956</v>
      </c>
      <c r="B3771" s="9" t="s">
        <v>3953</v>
      </c>
      <c r="C3771" s="3" t="s">
        <v>8063</v>
      </c>
      <c r="D3771" s="5">
        <v>5500</v>
      </c>
      <c r="E3771" s="7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8269</v>
      </c>
      <c r="O3771">
        <f t="shared" si="236"/>
        <v>0</v>
      </c>
      <c r="P3771" s="11">
        <f t="shared" si="239"/>
        <v>0</v>
      </c>
      <c r="Q3771" s="13" t="s">
        <v>8315</v>
      </c>
      <c r="R3771" t="s">
        <v>8356</v>
      </c>
      <c r="S3771" s="17">
        <f t="shared" si="237"/>
        <v>42457.932025462964</v>
      </c>
      <c r="T3771" s="17">
        <f t="shared" si="238"/>
        <v>42485.013888888891</v>
      </c>
    </row>
    <row r="3772" spans="1:20" ht="48" hidden="1" x14ac:dyDescent="0.2">
      <c r="A3772">
        <v>3957</v>
      </c>
      <c r="B3772" s="9" t="s">
        <v>3954</v>
      </c>
      <c r="C3772" s="3" t="s">
        <v>8064</v>
      </c>
      <c r="D3772" s="5">
        <v>28000</v>
      </c>
      <c r="E3772" s="7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8269</v>
      </c>
      <c r="O3772">
        <f t="shared" si="236"/>
        <v>0</v>
      </c>
      <c r="P3772" s="11">
        <f t="shared" si="239"/>
        <v>7</v>
      </c>
      <c r="Q3772" s="13" t="s">
        <v>8315</v>
      </c>
      <c r="R3772" t="s">
        <v>8356</v>
      </c>
      <c r="S3772" s="17">
        <f t="shared" si="237"/>
        <v>42513.976319444439</v>
      </c>
      <c r="T3772" s="17">
        <f t="shared" si="238"/>
        <v>42559.976319444439</v>
      </c>
    </row>
    <row r="3773" spans="1:20" ht="48" hidden="1" x14ac:dyDescent="0.2">
      <c r="A3773">
        <v>3958</v>
      </c>
      <c r="B3773" s="9" t="s">
        <v>3955</v>
      </c>
      <c r="C3773" s="3" t="s">
        <v>8065</v>
      </c>
      <c r="D3773" s="5">
        <v>2000</v>
      </c>
      <c r="E3773" s="7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 t="shared" si="236"/>
        <v>32</v>
      </c>
      <c r="P3773" s="11">
        <f t="shared" si="239"/>
        <v>40.06</v>
      </c>
      <c r="Q3773" s="13" t="s">
        <v>8315</v>
      </c>
      <c r="R3773" t="s">
        <v>8356</v>
      </c>
      <c r="S3773" s="17">
        <f t="shared" si="237"/>
        <v>41816.950370370374</v>
      </c>
      <c r="T3773" s="17">
        <f t="shared" si="238"/>
        <v>41853.583333333336</v>
      </c>
    </row>
    <row r="3774" spans="1:20" ht="48" hidden="1" x14ac:dyDescent="0.2">
      <c r="A3774">
        <v>3959</v>
      </c>
      <c r="B3774" s="9" t="s">
        <v>3956</v>
      </c>
      <c r="C3774" s="3" t="s">
        <v>8066</v>
      </c>
      <c r="D3774" s="5">
        <v>1200</v>
      </c>
      <c r="E3774" s="7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8269</v>
      </c>
      <c r="O3774">
        <f t="shared" si="236"/>
        <v>24</v>
      </c>
      <c r="P3774" s="11">
        <f t="shared" si="239"/>
        <v>24.33</v>
      </c>
      <c r="Q3774" s="13" t="s">
        <v>8315</v>
      </c>
      <c r="R3774" t="s">
        <v>8356</v>
      </c>
      <c r="S3774" s="17">
        <f t="shared" si="237"/>
        <v>41880.788842592592</v>
      </c>
      <c r="T3774" s="17">
        <f t="shared" si="238"/>
        <v>41910.788842592592</v>
      </c>
    </row>
    <row r="3775" spans="1:20" ht="48" hidden="1" x14ac:dyDescent="0.2">
      <c r="A3775">
        <v>3960</v>
      </c>
      <c r="B3775" s="9" t="s">
        <v>3957</v>
      </c>
      <c r="C3775" s="3" t="s">
        <v>8067</v>
      </c>
      <c r="D3775" s="5">
        <v>3000</v>
      </c>
      <c r="E3775" s="7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8269</v>
      </c>
      <c r="O3775">
        <f t="shared" si="236"/>
        <v>2</v>
      </c>
      <c r="P3775" s="11">
        <f t="shared" si="239"/>
        <v>11.25</v>
      </c>
      <c r="Q3775" s="13" t="s">
        <v>8315</v>
      </c>
      <c r="R3775" t="s">
        <v>8356</v>
      </c>
      <c r="S3775" s="17">
        <f t="shared" si="237"/>
        <v>42342.845555555556</v>
      </c>
      <c r="T3775" s="17">
        <f t="shared" si="238"/>
        <v>42372.845555555556</v>
      </c>
    </row>
    <row r="3776" spans="1:20" ht="48" hidden="1" x14ac:dyDescent="0.2">
      <c r="A3776">
        <v>3961</v>
      </c>
      <c r="B3776" s="9" t="s">
        <v>3958</v>
      </c>
      <c r="C3776" s="3" t="s">
        <v>8068</v>
      </c>
      <c r="D3776" s="5">
        <v>5000</v>
      </c>
      <c r="E3776" s="7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8269</v>
      </c>
      <c r="O3776">
        <f t="shared" si="236"/>
        <v>0</v>
      </c>
      <c r="P3776" s="11">
        <f t="shared" si="239"/>
        <v>10.5</v>
      </c>
      <c r="Q3776" s="13" t="s">
        <v>8315</v>
      </c>
      <c r="R3776" t="s">
        <v>8356</v>
      </c>
      <c r="S3776" s="17">
        <f t="shared" si="237"/>
        <v>41745.891319444447</v>
      </c>
      <c r="T3776" s="17">
        <f t="shared" si="238"/>
        <v>41767.891319444447</v>
      </c>
    </row>
    <row r="3777" spans="1:20" ht="48" hidden="1" x14ac:dyDescent="0.2">
      <c r="A3777">
        <v>3962</v>
      </c>
      <c r="B3777" s="9" t="s">
        <v>3959</v>
      </c>
      <c r="C3777" s="3" t="s">
        <v>8069</v>
      </c>
      <c r="D3777" s="5">
        <v>1400</v>
      </c>
      <c r="E3777" s="7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 t="shared" si="236"/>
        <v>3</v>
      </c>
      <c r="P3777" s="11">
        <f t="shared" si="239"/>
        <v>15</v>
      </c>
      <c r="Q3777" s="13" t="s">
        <v>8315</v>
      </c>
      <c r="R3777" t="s">
        <v>8356</v>
      </c>
      <c r="S3777" s="17">
        <f t="shared" si="237"/>
        <v>42311.621458333335</v>
      </c>
      <c r="T3777" s="17">
        <f t="shared" si="238"/>
        <v>42336.621458333335</v>
      </c>
    </row>
    <row r="3778" spans="1:20" ht="48" hidden="1" x14ac:dyDescent="0.2">
      <c r="A3778">
        <v>3963</v>
      </c>
      <c r="B3778" s="9" t="s">
        <v>3960</v>
      </c>
      <c r="C3778" s="3" t="s">
        <v>8070</v>
      </c>
      <c r="D3778" s="5">
        <v>10000</v>
      </c>
      <c r="E3778" s="7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8269</v>
      </c>
      <c r="O3778">
        <f t="shared" ref="O3778:O3841" si="240">ROUND(E3778/D3778*100,0)</f>
        <v>0</v>
      </c>
      <c r="P3778" s="11">
        <f t="shared" si="239"/>
        <v>0</v>
      </c>
      <c r="Q3778" s="13" t="s">
        <v>8315</v>
      </c>
      <c r="R3778" t="s">
        <v>8356</v>
      </c>
      <c r="S3778" s="17">
        <f t="shared" si="237"/>
        <v>42296.154131944444</v>
      </c>
      <c r="T3778" s="17">
        <f t="shared" si="238"/>
        <v>42326.195798611108</v>
      </c>
    </row>
    <row r="3779" spans="1:20" ht="48" hidden="1" x14ac:dyDescent="0.2">
      <c r="A3779">
        <v>3964</v>
      </c>
      <c r="B3779" s="9" t="s">
        <v>3961</v>
      </c>
      <c r="C3779" s="3" t="s">
        <v>8071</v>
      </c>
      <c r="D3779" s="5">
        <v>2000</v>
      </c>
      <c r="E3779" s="7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>
        <f t="shared" si="240"/>
        <v>6</v>
      </c>
      <c r="P3779" s="11">
        <f t="shared" si="239"/>
        <v>42</v>
      </c>
      <c r="Q3779" s="13" t="s">
        <v>8315</v>
      </c>
      <c r="R3779" t="s">
        <v>8356</v>
      </c>
      <c r="S3779" s="17">
        <f t="shared" ref="S3779:S3842" si="241">(((J3779/60)/60)/24)+DATE(1970,1,1)</f>
        <v>42053.722060185188</v>
      </c>
      <c r="T3779" s="17">
        <f t="shared" ref="T3779:T3842" si="242">(((I3779/60)/60)/24)+DATE(1970,1,1)</f>
        <v>42113.680393518516</v>
      </c>
    </row>
    <row r="3780" spans="1:20" ht="48" hidden="1" x14ac:dyDescent="0.2">
      <c r="A3780">
        <v>3965</v>
      </c>
      <c r="B3780" s="9" t="s">
        <v>3962</v>
      </c>
      <c r="C3780" s="3" t="s">
        <v>8072</v>
      </c>
      <c r="D3780" s="5">
        <v>2000</v>
      </c>
      <c r="E3780" s="7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8269</v>
      </c>
      <c r="O3780">
        <f t="shared" si="240"/>
        <v>14</v>
      </c>
      <c r="P3780" s="11">
        <f t="shared" si="239"/>
        <v>71.25</v>
      </c>
      <c r="Q3780" s="13" t="s">
        <v>8315</v>
      </c>
      <c r="R3780" t="s">
        <v>8356</v>
      </c>
      <c r="S3780" s="17">
        <f t="shared" si="241"/>
        <v>42414.235879629632</v>
      </c>
      <c r="T3780" s="17">
        <f t="shared" si="242"/>
        <v>42474.194212962961</v>
      </c>
    </row>
    <row r="3781" spans="1:20" ht="48" hidden="1" x14ac:dyDescent="0.2">
      <c r="A3781">
        <v>3966</v>
      </c>
      <c r="B3781" s="9" t="s">
        <v>3963</v>
      </c>
      <c r="C3781" s="3" t="s">
        <v>8073</v>
      </c>
      <c r="D3781" s="5">
        <v>7500</v>
      </c>
      <c r="E3781" s="7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8269</v>
      </c>
      <c r="O3781">
        <f t="shared" si="240"/>
        <v>1</v>
      </c>
      <c r="P3781" s="11">
        <f t="shared" si="239"/>
        <v>22.5</v>
      </c>
      <c r="Q3781" s="13" t="s">
        <v>8315</v>
      </c>
      <c r="R3781" t="s">
        <v>8356</v>
      </c>
      <c r="S3781" s="17">
        <f t="shared" si="241"/>
        <v>41801.711550925924</v>
      </c>
      <c r="T3781" s="17">
        <f t="shared" si="242"/>
        <v>41844.124305555553</v>
      </c>
    </row>
    <row r="3782" spans="1:20" ht="48" hidden="1" x14ac:dyDescent="0.2">
      <c r="A3782">
        <v>3967</v>
      </c>
      <c r="B3782" s="9" t="s">
        <v>3964</v>
      </c>
      <c r="C3782" s="3" t="s">
        <v>8074</v>
      </c>
      <c r="D3782" s="5">
        <v>1700</v>
      </c>
      <c r="E3782" s="7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8269</v>
      </c>
      <c r="O3782">
        <f t="shared" si="240"/>
        <v>24</v>
      </c>
      <c r="P3782" s="11">
        <f t="shared" si="239"/>
        <v>41</v>
      </c>
      <c r="Q3782" s="13" t="s">
        <v>8315</v>
      </c>
      <c r="R3782" t="s">
        <v>8356</v>
      </c>
      <c r="S3782" s="17">
        <f t="shared" si="241"/>
        <v>42770.290590277778</v>
      </c>
      <c r="T3782" s="17">
        <f t="shared" si="242"/>
        <v>42800.290590277778</v>
      </c>
    </row>
    <row r="3783" spans="1:20" ht="48" hidden="1" x14ac:dyDescent="0.2">
      <c r="A3783">
        <v>3968</v>
      </c>
      <c r="B3783" s="9" t="s">
        <v>3965</v>
      </c>
      <c r="C3783" s="3" t="s">
        <v>8075</v>
      </c>
      <c r="D3783" s="5">
        <v>5000</v>
      </c>
      <c r="E3783" s="7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8269</v>
      </c>
      <c r="O3783">
        <f t="shared" si="240"/>
        <v>11</v>
      </c>
      <c r="P3783" s="11">
        <f t="shared" si="239"/>
        <v>47.91</v>
      </c>
      <c r="Q3783" s="13" t="s">
        <v>8315</v>
      </c>
      <c r="R3783" t="s">
        <v>8356</v>
      </c>
      <c r="S3783" s="17">
        <f t="shared" si="241"/>
        <v>42452.815659722226</v>
      </c>
      <c r="T3783" s="17">
        <f t="shared" si="242"/>
        <v>42512.815659722226</v>
      </c>
    </row>
    <row r="3784" spans="1:20" ht="48" hidden="1" x14ac:dyDescent="0.2">
      <c r="A3784">
        <v>3969</v>
      </c>
      <c r="B3784" s="9" t="s">
        <v>3966</v>
      </c>
      <c r="C3784" s="3" t="s">
        <v>8076</v>
      </c>
      <c r="D3784" s="5">
        <v>2825</v>
      </c>
      <c r="E3784" s="7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8269</v>
      </c>
      <c r="O3784">
        <f t="shared" si="240"/>
        <v>7</v>
      </c>
      <c r="P3784" s="11">
        <f t="shared" si="239"/>
        <v>35.17</v>
      </c>
      <c r="Q3784" s="13" t="s">
        <v>8315</v>
      </c>
      <c r="R3784" t="s">
        <v>8356</v>
      </c>
      <c r="S3784" s="17">
        <f t="shared" si="241"/>
        <v>42601.854699074072</v>
      </c>
      <c r="T3784" s="17">
        <f t="shared" si="242"/>
        <v>42611.163194444445</v>
      </c>
    </row>
    <row r="3785" spans="1:20" ht="64" hidden="1" x14ac:dyDescent="0.2">
      <c r="A3785">
        <v>3970</v>
      </c>
      <c r="B3785" s="9" t="s">
        <v>3967</v>
      </c>
      <c r="C3785" s="3" t="s">
        <v>8077</v>
      </c>
      <c r="D3785" s="5">
        <v>15000</v>
      </c>
      <c r="E3785" s="7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8269</v>
      </c>
      <c r="O3785">
        <f t="shared" si="240"/>
        <v>0</v>
      </c>
      <c r="P3785" s="11">
        <f t="shared" si="239"/>
        <v>5.5</v>
      </c>
      <c r="Q3785" s="13" t="s">
        <v>8315</v>
      </c>
      <c r="R3785" t="s">
        <v>8356</v>
      </c>
      <c r="S3785" s="17">
        <f t="shared" si="241"/>
        <v>42447.863553240735</v>
      </c>
      <c r="T3785" s="17">
        <f t="shared" si="242"/>
        <v>42477.863553240735</v>
      </c>
    </row>
    <row r="3786" spans="1:20" ht="48" hidden="1" x14ac:dyDescent="0.2">
      <c r="A3786">
        <v>3971</v>
      </c>
      <c r="B3786" s="9" t="s">
        <v>3968</v>
      </c>
      <c r="C3786" s="3" t="s">
        <v>8078</v>
      </c>
      <c r="D3786" s="5">
        <v>14000</v>
      </c>
      <c r="E3786" s="7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8269</v>
      </c>
      <c r="O3786">
        <f t="shared" si="240"/>
        <v>1</v>
      </c>
      <c r="P3786" s="11">
        <f t="shared" si="239"/>
        <v>22.67</v>
      </c>
      <c r="Q3786" s="13" t="s">
        <v>8315</v>
      </c>
      <c r="R3786" t="s">
        <v>8356</v>
      </c>
      <c r="S3786" s="17">
        <f t="shared" si="241"/>
        <v>41811.536180555559</v>
      </c>
      <c r="T3786" s="17">
        <f t="shared" si="242"/>
        <v>41841.536180555559</v>
      </c>
    </row>
    <row r="3787" spans="1:20" ht="32" hidden="1" x14ac:dyDescent="0.2">
      <c r="A3787">
        <v>3972</v>
      </c>
      <c r="B3787" s="9" t="s">
        <v>3969</v>
      </c>
      <c r="C3787" s="3" t="s">
        <v>8079</v>
      </c>
      <c r="D3787" s="5">
        <v>1000</v>
      </c>
      <c r="E3787" s="7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8269</v>
      </c>
      <c r="O3787">
        <f t="shared" si="240"/>
        <v>21</v>
      </c>
      <c r="P3787" s="11">
        <f t="shared" si="239"/>
        <v>26.38</v>
      </c>
      <c r="Q3787" s="13" t="s">
        <v>8315</v>
      </c>
      <c r="R3787" t="s">
        <v>8356</v>
      </c>
      <c r="S3787" s="17">
        <f t="shared" si="241"/>
        <v>41981.067523148144</v>
      </c>
      <c r="T3787" s="17">
        <f t="shared" si="242"/>
        <v>42041.067523148144</v>
      </c>
    </row>
    <row r="3788" spans="1:20" ht="48" hidden="1" x14ac:dyDescent="0.2">
      <c r="A3788">
        <v>3973</v>
      </c>
      <c r="B3788" s="9" t="s">
        <v>3970</v>
      </c>
      <c r="C3788" s="3" t="s">
        <v>8080</v>
      </c>
      <c r="D3788" s="5">
        <v>5000</v>
      </c>
      <c r="E3788" s="7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8269</v>
      </c>
      <c r="O3788">
        <f t="shared" si="240"/>
        <v>78</v>
      </c>
      <c r="P3788" s="11">
        <f t="shared" si="239"/>
        <v>105.54</v>
      </c>
      <c r="Q3788" s="13" t="s">
        <v>8315</v>
      </c>
      <c r="R3788" t="s">
        <v>8356</v>
      </c>
      <c r="S3788" s="17">
        <f t="shared" si="241"/>
        <v>42469.68414351852</v>
      </c>
      <c r="T3788" s="17">
        <f t="shared" si="242"/>
        <v>42499.166666666672</v>
      </c>
    </row>
    <row r="3789" spans="1:20" ht="48" hidden="1" x14ac:dyDescent="0.2">
      <c r="A3789">
        <v>3974</v>
      </c>
      <c r="B3789" s="9" t="s">
        <v>3971</v>
      </c>
      <c r="C3789" s="3" t="s">
        <v>8081</v>
      </c>
      <c r="D3789" s="5">
        <v>1000</v>
      </c>
      <c r="E3789" s="7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8269</v>
      </c>
      <c r="O3789">
        <f t="shared" si="240"/>
        <v>32</v>
      </c>
      <c r="P3789" s="11">
        <f t="shared" si="239"/>
        <v>29.09</v>
      </c>
      <c r="Q3789" s="13" t="s">
        <v>8315</v>
      </c>
      <c r="R3789" t="s">
        <v>8356</v>
      </c>
      <c r="S3789" s="17">
        <f t="shared" si="241"/>
        <v>42493.546851851846</v>
      </c>
      <c r="T3789" s="17">
        <f t="shared" si="242"/>
        <v>42523.546851851846</v>
      </c>
    </row>
    <row r="3790" spans="1:20" ht="48" hidden="1" x14ac:dyDescent="0.2">
      <c r="A3790">
        <v>3975</v>
      </c>
      <c r="B3790" s="9" t="s">
        <v>3972</v>
      </c>
      <c r="C3790" s="3" t="s">
        <v>8082</v>
      </c>
      <c r="D3790" s="5">
        <v>678</v>
      </c>
      <c r="E3790" s="7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8269</v>
      </c>
      <c r="O3790">
        <f t="shared" si="240"/>
        <v>0</v>
      </c>
      <c r="P3790" s="11">
        <f t="shared" si="239"/>
        <v>0</v>
      </c>
      <c r="Q3790" s="13" t="s">
        <v>8315</v>
      </c>
      <c r="R3790" t="s">
        <v>8356</v>
      </c>
      <c r="S3790" s="17">
        <f t="shared" si="241"/>
        <v>42534.866875</v>
      </c>
      <c r="T3790" s="17">
        <f t="shared" si="242"/>
        <v>42564.866875</v>
      </c>
    </row>
    <row r="3791" spans="1:20" ht="48" hidden="1" x14ac:dyDescent="0.2">
      <c r="A3791">
        <v>3976</v>
      </c>
      <c r="B3791" s="9" t="s">
        <v>3973</v>
      </c>
      <c r="C3791" s="3" t="s">
        <v>8083</v>
      </c>
      <c r="D3791" s="5">
        <v>1300</v>
      </c>
      <c r="E3791" s="7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8269</v>
      </c>
      <c r="O3791">
        <f t="shared" si="240"/>
        <v>48</v>
      </c>
      <c r="P3791" s="11">
        <f t="shared" si="239"/>
        <v>62</v>
      </c>
      <c r="Q3791" s="13" t="s">
        <v>8315</v>
      </c>
      <c r="R3791" t="s">
        <v>8356</v>
      </c>
      <c r="S3791" s="17">
        <f t="shared" si="241"/>
        <v>41830.858344907407</v>
      </c>
      <c r="T3791" s="17">
        <f t="shared" si="242"/>
        <v>41852.291666666664</v>
      </c>
    </row>
    <row r="3792" spans="1:20" ht="48" hidden="1" x14ac:dyDescent="0.2">
      <c r="A3792">
        <v>3977</v>
      </c>
      <c r="B3792" s="9" t="s">
        <v>3974</v>
      </c>
      <c r="C3792" s="3" t="s">
        <v>8084</v>
      </c>
      <c r="D3792" s="5">
        <v>90000</v>
      </c>
      <c r="E3792" s="7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8269</v>
      </c>
      <c r="O3792">
        <f t="shared" si="240"/>
        <v>1</v>
      </c>
      <c r="P3792" s="11">
        <f t="shared" si="239"/>
        <v>217.5</v>
      </c>
      <c r="Q3792" s="13" t="s">
        <v>8315</v>
      </c>
      <c r="R3792" t="s">
        <v>8356</v>
      </c>
      <c r="S3792" s="17">
        <f t="shared" si="241"/>
        <v>42543.788564814815</v>
      </c>
      <c r="T3792" s="17">
        <f t="shared" si="242"/>
        <v>42573.788564814815</v>
      </c>
    </row>
    <row r="3793" spans="1:20" ht="48" hidden="1" x14ac:dyDescent="0.2">
      <c r="A3793">
        <v>3978</v>
      </c>
      <c r="B3793" s="9" t="s">
        <v>3975</v>
      </c>
      <c r="C3793" s="3" t="s">
        <v>8085</v>
      </c>
      <c r="D3793" s="5">
        <v>2000</v>
      </c>
      <c r="E3793" s="7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8269</v>
      </c>
      <c r="O3793">
        <f t="shared" si="240"/>
        <v>11</v>
      </c>
      <c r="P3793" s="11">
        <f t="shared" si="239"/>
        <v>26.75</v>
      </c>
      <c r="Q3793" s="13" t="s">
        <v>8315</v>
      </c>
      <c r="R3793" t="s">
        <v>8356</v>
      </c>
      <c r="S3793" s="17">
        <f t="shared" si="241"/>
        <v>41975.642974537041</v>
      </c>
      <c r="T3793" s="17">
        <f t="shared" si="242"/>
        <v>42035.642974537041</v>
      </c>
    </row>
    <row r="3794" spans="1:20" ht="48" hidden="1" x14ac:dyDescent="0.2">
      <c r="A3794">
        <v>3979</v>
      </c>
      <c r="B3794" s="9" t="s">
        <v>3976</v>
      </c>
      <c r="C3794" s="3" t="s">
        <v>8086</v>
      </c>
      <c r="D3794" s="5">
        <v>6000</v>
      </c>
      <c r="E3794" s="7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8269</v>
      </c>
      <c r="O3794">
        <f t="shared" si="240"/>
        <v>2</v>
      </c>
      <c r="P3794" s="11">
        <f t="shared" si="239"/>
        <v>18.329999999999998</v>
      </c>
      <c r="Q3794" s="13" t="s">
        <v>8315</v>
      </c>
      <c r="R3794" t="s">
        <v>8356</v>
      </c>
      <c r="S3794" s="17">
        <f t="shared" si="241"/>
        <v>42069.903437500005</v>
      </c>
      <c r="T3794" s="17">
        <f t="shared" si="242"/>
        <v>42092.833333333328</v>
      </c>
    </row>
    <row r="3795" spans="1:20" ht="48" hidden="1" x14ac:dyDescent="0.2">
      <c r="A3795">
        <v>3980</v>
      </c>
      <c r="B3795" s="9" t="s">
        <v>3977</v>
      </c>
      <c r="C3795" s="3" t="s">
        <v>8087</v>
      </c>
      <c r="D3795" s="5">
        <v>2500</v>
      </c>
      <c r="E3795" s="7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>
        <f t="shared" si="240"/>
        <v>18</v>
      </c>
      <c r="P3795" s="11">
        <f t="shared" si="239"/>
        <v>64.290000000000006</v>
      </c>
      <c r="Q3795" s="13" t="s">
        <v>8315</v>
      </c>
      <c r="R3795" t="s">
        <v>8356</v>
      </c>
      <c r="S3795" s="17">
        <f t="shared" si="241"/>
        <v>41795.598923611113</v>
      </c>
      <c r="T3795" s="17">
        <f t="shared" si="242"/>
        <v>41825.598923611113</v>
      </c>
    </row>
    <row r="3796" spans="1:20" ht="32" hidden="1" x14ac:dyDescent="0.2">
      <c r="A3796">
        <v>3981</v>
      </c>
      <c r="B3796" s="9" t="s">
        <v>3358</v>
      </c>
      <c r="C3796" s="3" t="s">
        <v>7469</v>
      </c>
      <c r="D3796" s="5">
        <v>30000</v>
      </c>
      <c r="E3796" s="7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8269</v>
      </c>
      <c r="O3796">
        <f t="shared" si="240"/>
        <v>4</v>
      </c>
      <c r="P3796" s="11">
        <f t="shared" si="239"/>
        <v>175</v>
      </c>
      <c r="Q3796" s="13" t="s">
        <v>8315</v>
      </c>
      <c r="R3796" t="s">
        <v>8356</v>
      </c>
      <c r="S3796" s="17">
        <f t="shared" si="241"/>
        <v>42508.179965277777</v>
      </c>
      <c r="T3796" s="17">
        <f t="shared" si="242"/>
        <v>42568.179965277777</v>
      </c>
    </row>
    <row r="3797" spans="1:20" ht="64" hidden="1" x14ac:dyDescent="0.2">
      <c r="A3797">
        <v>3982</v>
      </c>
      <c r="B3797" s="9" t="s">
        <v>3978</v>
      </c>
      <c r="C3797" s="3" t="s">
        <v>8088</v>
      </c>
      <c r="D3797" s="5">
        <v>850</v>
      </c>
      <c r="E3797" s="7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8269</v>
      </c>
      <c r="O3797">
        <f t="shared" si="240"/>
        <v>20</v>
      </c>
      <c r="P3797" s="11">
        <f t="shared" si="239"/>
        <v>34</v>
      </c>
      <c r="Q3797" s="13" t="s">
        <v>8315</v>
      </c>
      <c r="R3797" t="s">
        <v>8356</v>
      </c>
      <c r="S3797" s="17">
        <f t="shared" si="241"/>
        <v>42132.809953703705</v>
      </c>
      <c r="T3797" s="17">
        <f t="shared" si="242"/>
        <v>42192.809953703705</v>
      </c>
    </row>
    <row r="3798" spans="1:20" ht="48" hidden="1" x14ac:dyDescent="0.2">
      <c r="A3798">
        <v>3983</v>
      </c>
      <c r="B3798" s="9" t="s">
        <v>3979</v>
      </c>
      <c r="C3798" s="3" t="s">
        <v>8089</v>
      </c>
      <c r="D3798" s="5">
        <v>11140</v>
      </c>
      <c r="E3798" s="7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8269</v>
      </c>
      <c r="O3798">
        <f t="shared" si="240"/>
        <v>35</v>
      </c>
      <c r="P3798" s="11">
        <f t="shared" si="239"/>
        <v>84.28</v>
      </c>
      <c r="Q3798" s="13" t="s">
        <v>8315</v>
      </c>
      <c r="R3798" t="s">
        <v>8356</v>
      </c>
      <c r="S3798" s="17">
        <f t="shared" si="241"/>
        <v>41747.86986111111</v>
      </c>
      <c r="T3798" s="17">
        <f t="shared" si="242"/>
        <v>41779.290972222225</v>
      </c>
    </row>
    <row r="3799" spans="1:20" ht="48" hidden="1" x14ac:dyDescent="0.2">
      <c r="A3799">
        <v>3984</v>
      </c>
      <c r="B3799" s="9" t="s">
        <v>3980</v>
      </c>
      <c r="C3799" s="3" t="s">
        <v>8090</v>
      </c>
      <c r="D3799" s="5">
        <v>1500</v>
      </c>
      <c r="E3799" s="7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8269</v>
      </c>
      <c r="O3799">
        <f t="shared" si="240"/>
        <v>6</v>
      </c>
      <c r="P3799" s="11">
        <f t="shared" si="239"/>
        <v>9.5</v>
      </c>
      <c r="Q3799" s="13" t="s">
        <v>8315</v>
      </c>
      <c r="R3799" t="s">
        <v>8356</v>
      </c>
      <c r="S3799" s="17">
        <f t="shared" si="241"/>
        <v>41920.963472222218</v>
      </c>
      <c r="T3799" s="17">
        <f t="shared" si="242"/>
        <v>41951</v>
      </c>
    </row>
    <row r="3800" spans="1:20" ht="48" hidden="1" x14ac:dyDescent="0.2">
      <c r="A3800">
        <v>3985</v>
      </c>
      <c r="B3800" s="9" t="s">
        <v>3981</v>
      </c>
      <c r="C3800" s="3" t="s">
        <v>8091</v>
      </c>
      <c r="D3800" s="5">
        <v>2000</v>
      </c>
      <c r="E3800" s="7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8269</v>
      </c>
      <c r="O3800">
        <f t="shared" si="240"/>
        <v>32</v>
      </c>
      <c r="P3800" s="11">
        <f t="shared" si="239"/>
        <v>33.74</v>
      </c>
      <c r="Q3800" s="13" t="s">
        <v>8315</v>
      </c>
      <c r="R3800" t="s">
        <v>8356</v>
      </c>
      <c r="S3800" s="17">
        <f t="shared" si="241"/>
        <v>42399.707407407404</v>
      </c>
      <c r="T3800" s="17">
        <f t="shared" si="242"/>
        <v>42420.878472222219</v>
      </c>
    </row>
    <row r="3801" spans="1:20" ht="48" hidden="1" x14ac:dyDescent="0.2">
      <c r="A3801">
        <v>3986</v>
      </c>
      <c r="B3801" s="9" t="s">
        <v>3982</v>
      </c>
      <c r="C3801" s="3" t="s">
        <v>8092</v>
      </c>
      <c r="D3801" s="5">
        <v>5000</v>
      </c>
      <c r="E3801" s="7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8269</v>
      </c>
      <c r="O3801">
        <f t="shared" si="240"/>
        <v>10</v>
      </c>
      <c r="P3801" s="11">
        <f t="shared" si="239"/>
        <v>37.54</v>
      </c>
      <c r="Q3801" s="13" t="s">
        <v>8315</v>
      </c>
      <c r="R3801" t="s">
        <v>8356</v>
      </c>
      <c r="S3801" s="17">
        <f t="shared" si="241"/>
        <v>42467.548541666663</v>
      </c>
      <c r="T3801" s="17">
        <f t="shared" si="242"/>
        <v>42496.544444444444</v>
      </c>
    </row>
    <row r="3802" spans="1:20" ht="48" hidden="1" x14ac:dyDescent="0.2">
      <c r="A3802">
        <v>3987</v>
      </c>
      <c r="B3802" s="9" t="s">
        <v>3983</v>
      </c>
      <c r="C3802" s="3" t="s">
        <v>8093</v>
      </c>
      <c r="D3802" s="5">
        <v>400</v>
      </c>
      <c r="E3802" s="7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40"/>
        <v>38</v>
      </c>
      <c r="P3802" s="11">
        <f t="shared" si="239"/>
        <v>11.62</v>
      </c>
      <c r="Q3802" s="13" t="s">
        <v>8315</v>
      </c>
      <c r="R3802" t="s">
        <v>8356</v>
      </c>
      <c r="S3802" s="17">
        <f t="shared" si="241"/>
        <v>41765.92465277778</v>
      </c>
      <c r="T3802" s="17">
        <f t="shared" si="242"/>
        <v>41775.92465277778</v>
      </c>
    </row>
    <row r="3803" spans="1:20" ht="32" hidden="1" x14ac:dyDescent="0.2">
      <c r="A3803">
        <v>3988</v>
      </c>
      <c r="B3803" s="9" t="s">
        <v>3984</v>
      </c>
      <c r="C3803" s="3" t="s">
        <v>8094</v>
      </c>
      <c r="D3803" s="5">
        <v>1500</v>
      </c>
      <c r="E3803" s="7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8269</v>
      </c>
      <c r="O3803">
        <f t="shared" si="240"/>
        <v>2</v>
      </c>
      <c r="P3803" s="11">
        <f t="shared" si="239"/>
        <v>8</v>
      </c>
      <c r="Q3803" s="13" t="s">
        <v>8315</v>
      </c>
      <c r="R3803" t="s">
        <v>8356</v>
      </c>
      <c r="S3803" s="17">
        <f t="shared" si="241"/>
        <v>42230.08116898148</v>
      </c>
      <c r="T3803" s="17">
        <f t="shared" si="242"/>
        <v>42245.08116898148</v>
      </c>
    </row>
    <row r="3804" spans="1:20" ht="48" hidden="1" x14ac:dyDescent="0.2">
      <c r="A3804">
        <v>3989</v>
      </c>
      <c r="B3804" s="9" t="s">
        <v>3985</v>
      </c>
      <c r="C3804" s="3" t="s">
        <v>8095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>
        <f t="shared" si="240"/>
        <v>0</v>
      </c>
      <c r="P3804" s="11">
        <f t="shared" si="239"/>
        <v>0</v>
      </c>
      <c r="Q3804" s="13" t="s">
        <v>8315</v>
      </c>
      <c r="R3804" t="s">
        <v>8356</v>
      </c>
      <c r="S3804" s="17">
        <f t="shared" si="241"/>
        <v>42286.749780092592</v>
      </c>
      <c r="T3804" s="17">
        <f t="shared" si="242"/>
        <v>42316.791446759264</v>
      </c>
    </row>
    <row r="3805" spans="1:20" ht="48" hidden="1" x14ac:dyDescent="0.2">
      <c r="A3805">
        <v>3990</v>
      </c>
      <c r="B3805" s="9" t="s">
        <v>3986</v>
      </c>
      <c r="C3805" s="3" t="s">
        <v>8096</v>
      </c>
      <c r="D3805" s="5">
        <v>1650</v>
      </c>
      <c r="E3805" s="7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8269</v>
      </c>
      <c r="O3805">
        <f t="shared" si="240"/>
        <v>4</v>
      </c>
      <c r="P3805" s="11">
        <f t="shared" si="239"/>
        <v>23</v>
      </c>
      <c r="Q3805" s="13" t="s">
        <v>8315</v>
      </c>
      <c r="R3805" t="s">
        <v>8356</v>
      </c>
      <c r="S3805" s="17">
        <f t="shared" si="241"/>
        <v>42401.672372685185</v>
      </c>
      <c r="T3805" s="17">
        <f t="shared" si="242"/>
        <v>42431.672372685185</v>
      </c>
    </row>
    <row r="3806" spans="1:20" ht="32" hidden="1" x14ac:dyDescent="0.2">
      <c r="A3806">
        <v>3991</v>
      </c>
      <c r="B3806" s="9" t="s">
        <v>3987</v>
      </c>
      <c r="C3806" s="3" t="s">
        <v>8097</v>
      </c>
      <c r="D3806" s="5">
        <v>500</v>
      </c>
      <c r="E3806" s="7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8269</v>
      </c>
      <c r="O3806">
        <f t="shared" si="240"/>
        <v>20</v>
      </c>
      <c r="P3806" s="11">
        <f t="shared" si="239"/>
        <v>100</v>
      </c>
      <c r="Q3806" s="13" t="s">
        <v>8315</v>
      </c>
      <c r="R3806" t="s">
        <v>8356</v>
      </c>
      <c r="S3806" s="17">
        <f t="shared" si="241"/>
        <v>42125.644467592589</v>
      </c>
      <c r="T3806" s="17">
        <f t="shared" si="242"/>
        <v>42155.644467592589</v>
      </c>
    </row>
    <row r="3807" spans="1:20" ht="48" hidden="1" x14ac:dyDescent="0.2">
      <c r="A3807">
        <v>3992</v>
      </c>
      <c r="B3807" s="9" t="s">
        <v>3988</v>
      </c>
      <c r="C3807" s="3" t="s">
        <v>8098</v>
      </c>
      <c r="D3807" s="5">
        <v>10000</v>
      </c>
      <c r="E3807" s="7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8269</v>
      </c>
      <c r="O3807">
        <f t="shared" si="240"/>
        <v>5</v>
      </c>
      <c r="P3807" s="11">
        <f t="shared" ref="P3807:P3870" si="243">IFERROR(ROUND(E3807/L3807,2),0)</f>
        <v>60.11</v>
      </c>
      <c r="Q3807" s="13" t="s">
        <v>8315</v>
      </c>
      <c r="R3807" t="s">
        <v>8356</v>
      </c>
      <c r="S3807" s="17">
        <f t="shared" si="241"/>
        <v>42289.94049768518</v>
      </c>
      <c r="T3807" s="17">
        <f t="shared" si="242"/>
        <v>42349.982164351852</v>
      </c>
    </row>
    <row r="3808" spans="1:20" ht="48" hidden="1" x14ac:dyDescent="0.2">
      <c r="A3808">
        <v>3993</v>
      </c>
      <c r="B3808" s="9" t="s">
        <v>3989</v>
      </c>
      <c r="C3808" s="3" t="s">
        <v>8099</v>
      </c>
      <c r="D3808" s="5">
        <v>50000</v>
      </c>
      <c r="E3808" s="7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8269</v>
      </c>
      <c r="O3808">
        <f t="shared" si="240"/>
        <v>0</v>
      </c>
      <c r="P3808" s="11">
        <f t="shared" si="243"/>
        <v>3</v>
      </c>
      <c r="Q3808" s="13" t="s">
        <v>8315</v>
      </c>
      <c r="R3808" t="s">
        <v>8356</v>
      </c>
      <c r="S3808" s="17">
        <f t="shared" si="241"/>
        <v>42107.864722222221</v>
      </c>
      <c r="T3808" s="17">
        <f t="shared" si="242"/>
        <v>42137.864722222221</v>
      </c>
    </row>
    <row r="3809" spans="1:20" ht="32" hidden="1" x14ac:dyDescent="0.2">
      <c r="A3809">
        <v>3994</v>
      </c>
      <c r="B3809" s="9" t="s">
        <v>3990</v>
      </c>
      <c r="C3809" s="3" t="s">
        <v>8100</v>
      </c>
      <c r="D3809" s="5">
        <v>2000</v>
      </c>
      <c r="E3809" s="7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8269</v>
      </c>
      <c r="O3809">
        <f t="shared" si="240"/>
        <v>0</v>
      </c>
      <c r="P3809" s="11">
        <f t="shared" si="243"/>
        <v>5</v>
      </c>
      <c r="Q3809" s="13" t="s">
        <v>8315</v>
      </c>
      <c r="R3809" t="s">
        <v>8356</v>
      </c>
      <c r="S3809" s="17">
        <f t="shared" si="241"/>
        <v>41809.389930555553</v>
      </c>
      <c r="T3809" s="17">
        <f t="shared" si="242"/>
        <v>41839.389930555553</v>
      </c>
    </row>
    <row r="3810" spans="1:20" ht="48" hidden="1" x14ac:dyDescent="0.2">
      <c r="A3810">
        <v>3995</v>
      </c>
      <c r="B3810" s="9" t="s">
        <v>3991</v>
      </c>
      <c r="C3810" s="3" t="s">
        <v>8101</v>
      </c>
      <c r="D3810" s="5">
        <v>200</v>
      </c>
      <c r="E3810" s="7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8269</v>
      </c>
      <c r="O3810">
        <f t="shared" si="240"/>
        <v>35</v>
      </c>
      <c r="P3810" s="11">
        <f t="shared" si="243"/>
        <v>17.5</v>
      </c>
      <c r="Q3810" s="13" t="s">
        <v>8315</v>
      </c>
      <c r="R3810" t="s">
        <v>8356</v>
      </c>
      <c r="S3810" s="17">
        <f t="shared" si="241"/>
        <v>42019.683761574073</v>
      </c>
      <c r="T3810" s="17">
        <f t="shared" si="242"/>
        <v>42049.477083333331</v>
      </c>
    </row>
    <row r="3811" spans="1:20" ht="48" hidden="1" x14ac:dyDescent="0.2">
      <c r="A3811">
        <v>3996</v>
      </c>
      <c r="B3811" s="9" t="s">
        <v>3992</v>
      </c>
      <c r="C3811" s="3" t="s">
        <v>8102</v>
      </c>
      <c r="D3811" s="5">
        <v>3000</v>
      </c>
      <c r="E3811" s="7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8269</v>
      </c>
      <c r="O3811">
        <f t="shared" si="240"/>
        <v>17</v>
      </c>
      <c r="P3811" s="11">
        <f t="shared" si="243"/>
        <v>29.24</v>
      </c>
      <c r="Q3811" s="13" t="s">
        <v>8315</v>
      </c>
      <c r="R3811" t="s">
        <v>8356</v>
      </c>
      <c r="S3811" s="17">
        <f t="shared" si="241"/>
        <v>41950.26694444444</v>
      </c>
      <c r="T3811" s="17">
        <f t="shared" si="242"/>
        <v>41963.669444444444</v>
      </c>
    </row>
    <row r="3812" spans="1:20" ht="48" hidden="1" x14ac:dyDescent="0.2">
      <c r="A3812">
        <v>3997</v>
      </c>
      <c r="B3812" s="9" t="s">
        <v>3993</v>
      </c>
      <c r="C3812" s="3" t="s">
        <v>8103</v>
      </c>
      <c r="D3812" s="5">
        <v>3000</v>
      </c>
      <c r="E3812" s="7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8269</v>
      </c>
      <c r="O3812">
        <f t="shared" si="240"/>
        <v>0</v>
      </c>
      <c r="P3812" s="11">
        <f t="shared" si="243"/>
        <v>0</v>
      </c>
      <c r="Q3812" s="13" t="s">
        <v>8315</v>
      </c>
      <c r="R3812" t="s">
        <v>8356</v>
      </c>
      <c r="S3812" s="17">
        <f t="shared" si="241"/>
        <v>42069.391446759255</v>
      </c>
      <c r="T3812" s="17">
        <f t="shared" si="242"/>
        <v>42099.349780092598</v>
      </c>
    </row>
    <row r="3813" spans="1:20" ht="48" hidden="1" x14ac:dyDescent="0.2">
      <c r="A3813">
        <v>3998</v>
      </c>
      <c r="B3813" s="9" t="s">
        <v>3994</v>
      </c>
      <c r="C3813" s="3" t="s">
        <v>8104</v>
      </c>
      <c r="D3813" s="5">
        <v>1250</v>
      </c>
      <c r="E3813" s="7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8269</v>
      </c>
      <c r="O3813">
        <f t="shared" si="240"/>
        <v>57</v>
      </c>
      <c r="P3813" s="11">
        <f t="shared" si="243"/>
        <v>59.58</v>
      </c>
      <c r="Q3813" s="13" t="s">
        <v>8315</v>
      </c>
      <c r="R3813" t="s">
        <v>8356</v>
      </c>
      <c r="S3813" s="17">
        <f t="shared" si="241"/>
        <v>42061.963263888887</v>
      </c>
      <c r="T3813" s="17">
        <f t="shared" si="242"/>
        <v>42091.921597222223</v>
      </c>
    </row>
    <row r="3814" spans="1:20" ht="48" hidden="1" x14ac:dyDescent="0.2">
      <c r="A3814">
        <v>3999</v>
      </c>
      <c r="B3814" s="9" t="s">
        <v>3995</v>
      </c>
      <c r="C3814" s="3" t="s">
        <v>8105</v>
      </c>
      <c r="D3814" s="5">
        <v>7000</v>
      </c>
      <c r="E3814" s="7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8269</v>
      </c>
      <c r="O3814">
        <f t="shared" si="240"/>
        <v>17</v>
      </c>
      <c r="P3814" s="11">
        <f t="shared" si="243"/>
        <v>82.57</v>
      </c>
      <c r="Q3814" s="13" t="s">
        <v>8315</v>
      </c>
      <c r="R3814" t="s">
        <v>8356</v>
      </c>
      <c r="S3814" s="17">
        <f t="shared" si="241"/>
        <v>41842.828680555554</v>
      </c>
      <c r="T3814" s="17">
        <f t="shared" si="242"/>
        <v>41882.827650462961</v>
      </c>
    </row>
    <row r="3815" spans="1:20" ht="16" hidden="1" x14ac:dyDescent="0.2">
      <c r="A3815">
        <v>4000</v>
      </c>
      <c r="B3815" s="9" t="s">
        <v>3996</v>
      </c>
      <c r="C3815" s="3" t="s">
        <v>8106</v>
      </c>
      <c r="D3815" s="5">
        <v>8000</v>
      </c>
      <c r="E3815" s="7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8269</v>
      </c>
      <c r="O3815">
        <f t="shared" si="240"/>
        <v>0</v>
      </c>
      <c r="P3815" s="11">
        <f t="shared" si="243"/>
        <v>10</v>
      </c>
      <c r="Q3815" s="13" t="s">
        <v>8315</v>
      </c>
      <c r="R3815" t="s">
        <v>8356</v>
      </c>
      <c r="S3815" s="17">
        <f t="shared" si="241"/>
        <v>42437.64534722222</v>
      </c>
      <c r="T3815" s="17">
        <f t="shared" si="242"/>
        <v>42497.603680555556</v>
      </c>
    </row>
    <row r="3816" spans="1:20" ht="48" hidden="1" x14ac:dyDescent="0.2">
      <c r="A3816">
        <v>4001</v>
      </c>
      <c r="B3816" s="9" t="s">
        <v>3997</v>
      </c>
      <c r="C3816" s="3" t="s">
        <v>8107</v>
      </c>
      <c r="D3816" s="5">
        <v>1200</v>
      </c>
      <c r="E3816" s="7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8269</v>
      </c>
      <c r="O3816">
        <f t="shared" si="240"/>
        <v>38</v>
      </c>
      <c r="P3816" s="11">
        <f t="shared" si="243"/>
        <v>32.36</v>
      </c>
      <c r="Q3816" s="13" t="s">
        <v>8315</v>
      </c>
      <c r="R3816" t="s">
        <v>8356</v>
      </c>
      <c r="S3816" s="17">
        <f t="shared" si="241"/>
        <v>42775.964212962965</v>
      </c>
      <c r="T3816" s="17">
        <f t="shared" si="242"/>
        <v>42795.791666666672</v>
      </c>
    </row>
    <row r="3817" spans="1:20" ht="48" hidden="1" x14ac:dyDescent="0.2">
      <c r="A3817">
        <v>4002</v>
      </c>
      <c r="B3817" s="9" t="s">
        <v>3998</v>
      </c>
      <c r="C3817" s="3" t="s">
        <v>8108</v>
      </c>
      <c r="D3817" s="5">
        <v>1250</v>
      </c>
      <c r="E3817" s="7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8269</v>
      </c>
      <c r="O3817">
        <f t="shared" si="240"/>
        <v>2</v>
      </c>
      <c r="P3817" s="11">
        <f t="shared" si="243"/>
        <v>5.75</v>
      </c>
      <c r="Q3817" s="13" t="s">
        <v>8315</v>
      </c>
      <c r="R3817" t="s">
        <v>8356</v>
      </c>
      <c r="S3817" s="17">
        <f t="shared" si="241"/>
        <v>41879.043530092589</v>
      </c>
      <c r="T3817" s="17">
        <f t="shared" si="242"/>
        <v>41909.043530092589</v>
      </c>
    </row>
    <row r="3818" spans="1:20" ht="48" hidden="1" x14ac:dyDescent="0.2">
      <c r="A3818">
        <v>4003</v>
      </c>
      <c r="B3818" s="9" t="s">
        <v>3999</v>
      </c>
      <c r="C3818" s="3" t="s">
        <v>8071</v>
      </c>
      <c r="D3818" s="5">
        <v>2000</v>
      </c>
      <c r="E3818" s="7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8269</v>
      </c>
      <c r="O3818">
        <f t="shared" si="240"/>
        <v>10</v>
      </c>
      <c r="P3818" s="11">
        <f t="shared" si="243"/>
        <v>100.5</v>
      </c>
      <c r="Q3818" s="13" t="s">
        <v>8315</v>
      </c>
      <c r="R3818" t="s">
        <v>8356</v>
      </c>
      <c r="S3818" s="17">
        <f t="shared" si="241"/>
        <v>42020.587349537032</v>
      </c>
      <c r="T3818" s="17">
        <f t="shared" si="242"/>
        <v>42050.587349537032</v>
      </c>
    </row>
    <row r="3819" spans="1:20" ht="16" hidden="1" x14ac:dyDescent="0.2">
      <c r="A3819">
        <v>4004</v>
      </c>
      <c r="B3819" s="9" t="s">
        <v>4000</v>
      </c>
      <c r="C3819" s="3" t="s">
        <v>8109</v>
      </c>
      <c r="D3819" s="5">
        <v>500</v>
      </c>
      <c r="E3819" s="7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8269</v>
      </c>
      <c r="O3819">
        <f t="shared" si="240"/>
        <v>0</v>
      </c>
      <c r="P3819" s="11">
        <f t="shared" si="243"/>
        <v>1</v>
      </c>
      <c r="Q3819" s="13" t="s">
        <v>8315</v>
      </c>
      <c r="R3819" t="s">
        <v>8356</v>
      </c>
      <c r="S3819" s="17">
        <f t="shared" si="241"/>
        <v>41890.16269675926</v>
      </c>
      <c r="T3819" s="17">
        <f t="shared" si="242"/>
        <v>41920.16269675926</v>
      </c>
    </row>
    <row r="3820" spans="1:20" ht="48" hidden="1" x14ac:dyDescent="0.2">
      <c r="A3820">
        <v>4005</v>
      </c>
      <c r="B3820" s="9" t="s">
        <v>4001</v>
      </c>
      <c r="C3820" s="3" t="s">
        <v>8110</v>
      </c>
      <c r="D3820" s="5">
        <v>3000</v>
      </c>
      <c r="E3820" s="7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8269</v>
      </c>
      <c r="O3820">
        <f t="shared" si="240"/>
        <v>1</v>
      </c>
      <c r="P3820" s="11">
        <f t="shared" si="243"/>
        <v>20</v>
      </c>
      <c r="Q3820" s="13" t="s">
        <v>8315</v>
      </c>
      <c r="R3820" t="s">
        <v>8356</v>
      </c>
      <c r="S3820" s="17">
        <f t="shared" si="241"/>
        <v>41872.807696759257</v>
      </c>
      <c r="T3820" s="17">
        <f t="shared" si="242"/>
        <v>41932.807696759257</v>
      </c>
    </row>
    <row r="3821" spans="1:20" ht="48" hidden="1" x14ac:dyDescent="0.2">
      <c r="A3821">
        <v>4006</v>
      </c>
      <c r="B3821" s="9" t="s">
        <v>4002</v>
      </c>
      <c r="C3821" s="3" t="s">
        <v>8111</v>
      </c>
      <c r="D3821" s="5">
        <v>30000</v>
      </c>
      <c r="E3821" s="7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8269</v>
      </c>
      <c r="O3821">
        <f t="shared" si="240"/>
        <v>0</v>
      </c>
      <c r="P3821" s="11">
        <f t="shared" si="243"/>
        <v>2</v>
      </c>
      <c r="Q3821" s="13" t="s">
        <v>8315</v>
      </c>
      <c r="R3821" t="s">
        <v>8356</v>
      </c>
      <c r="S3821" s="17">
        <f t="shared" si="241"/>
        <v>42391.772997685184</v>
      </c>
      <c r="T3821" s="17">
        <f t="shared" si="242"/>
        <v>42416.772997685184</v>
      </c>
    </row>
    <row r="3822" spans="1:20" ht="48" hidden="1" x14ac:dyDescent="0.2">
      <c r="A3822">
        <v>4007</v>
      </c>
      <c r="B3822" s="9" t="s">
        <v>4003</v>
      </c>
      <c r="C3822" s="3" t="s">
        <v>8112</v>
      </c>
      <c r="D3822" s="5">
        <v>2000</v>
      </c>
      <c r="E3822" s="7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8269</v>
      </c>
      <c r="O3822">
        <f t="shared" si="240"/>
        <v>0</v>
      </c>
      <c r="P3822" s="11">
        <f t="shared" si="243"/>
        <v>5</v>
      </c>
      <c r="Q3822" s="13" t="s">
        <v>8315</v>
      </c>
      <c r="R3822" t="s">
        <v>8356</v>
      </c>
      <c r="S3822" s="17">
        <f t="shared" si="241"/>
        <v>41848.772928240738</v>
      </c>
      <c r="T3822" s="17">
        <f t="shared" si="242"/>
        <v>41877.686111111114</v>
      </c>
    </row>
    <row r="3823" spans="1:20" ht="48" hidden="1" x14ac:dyDescent="0.2">
      <c r="A3823">
        <v>4008</v>
      </c>
      <c r="B3823" s="9" t="s">
        <v>4004</v>
      </c>
      <c r="C3823" s="3" t="s">
        <v>8113</v>
      </c>
      <c r="D3823" s="5">
        <v>1000</v>
      </c>
      <c r="E3823" s="7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8269</v>
      </c>
      <c r="O3823">
        <f t="shared" si="240"/>
        <v>6</v>
      </c>
      <c r="P3823" s="11">
        <f t="shared" si="243"/>
        <v>15</v>
      </c>
      <c r="Q3823" s="13" t="s">
        <v>8315</v>
      </c>
      <c r="R3823" t="s">
        <v>8356</v>
      </c>
      <c r="S3823" s="17">
        <f t="shared" si="241"/>
        <v>42177.964201388888</v>
      </c>
      <c r="T3823" s="17">
        <f t="shared" si="242"/>
        <v>42207.964201388888</v>
      </c>
    </row>
    <row r="3824" spans="1:20" ht="48" hidden="1" x14ac:dyDescent="0.2">
      <c r="A3824">
        <v>4009</v>
      </c>
      <c r="B3824" s="9" t="s">
        <v>4005</v>
      </c>
      <c r="C3824" s="3" t="s">
        <v>8114</v>
      </c>
      <c r="D3824" s="5">
        <v>1930</v>
      </c>
      <c r="E3824" s="7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8269</v>
      </c>
      <c r="O3824">
        <f t="shared" si="240"/>
        <v>4</v>
      </c>
      <c r="P3824" s="11">
        <f t="shared" si="243"/>
        <v>25</v>
      </c>
      <c r="Q3824" s="13" t="s">
        <v>8315</v>
      </c>
      <c r="R3824" t="s">
        <v>8356</v>
      </c>
      <c r="S3824" s="17">
        <f t="shared" si="241"/>
        <v>41851.700925925928</v>
      </c>
      <c r="T3824" s="17">
        <f t="shared" si="242"/>
        <v>41891.700925925928</v>
      </c>
    </row>
    <row r="3825" spans="1:20" ht="48" hidden="1" x14ac:dyDescent="0.2">
      <c r="A3825">
        <v>4010</v>
      </c>
      <c r="B3825" s="9" t="s">
        <v>4006</v>
      </c>
      <c r="C3825" s="3" t="s">
        <v>8115</v>
      </c>
      <c r="D3825" s="5">
        <v>7200</v>
      </c>
      <c r="E3825" s="7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8269</v>
      </c>
      <c r="O3825">
        <f t="shared" si="240"/>
        <v>24</v>
      </c>
      <c r="P3825" s="11">
        <f t="shared" si="243"/>
        <v>45.84</v>
      </c>
      <c r="Q3825" s="13" t="s">
        <v>8315</v>
      </c>
      <c r="R3825" t="s">
        <v>8356</v>
      </c>
      <c r="S3825" s="17">
        <f t="shared" si="241"/>
        <v>41921.770439814813</v>
      </c>
      <c r="T3825" s="17">
        <f t="shared" si="242"/>
        <v>41938.770439814813</v>
      </c>
    </row>
    <row r="3826" spans="1:20" ht="48" hidden="1" x14ac:dyDescent="0.2">
      <c r="A3826">
        <v>4011</v>
      </c>
      <c r="B3826" s="9" t="s">
        <v>4007</v>
      </c>
      <c r="C3826" s="3" t="s">
        <v>8116</v>
      </c>
      <c r="D3826" s="5">
        <v>250</v>
      </c>
      <c r="E3826" s="7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8269</v>
      </c>
      <c r="O3826">
        <f t="shared" si="240"/>
        <v>8</v>
      </c>
      <c r="P3826" s="11">
        <f t="shared" si="243"/>
        <v>4.75</v>
      </c>
      <c r="Q3826" s="13" t="s">
        <v>8315</v>
      </c>
      <c r="R3826" t="s">
        <v>8356</v>
      </c>
      <c r="S3826" s="17">
        <f t="shared" si="241"/>
        <v>42002.54488425926</v>
      </c>
      <c r="T3826" s="17">
        <f t="shared" si="242"/>
        <v>42032.54488425926</v>
      </c>
    </row>
    <row r="3827" spans="1:20" ht="48" hidden="1" x14ac:dyDescent="0.2">
      <c r="A3827">
        <v>4012</v>
      </c>
      <c r="B3827" s="9" t="s">
        <v>4008</v>
      </c>
      <c r="C3827" s="3" t="s">
        <v>8117</v>
      </c>
      <c r="D3827" s="5">
        <v>575</v>
      </c>
      <c r="E3827" s="7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8269</v>
      </c>
      <c r="O3827">
        <f t="shared" si="240"/>
        <v>0</v>
      </c>
      <c r="P3827" s="11">
        <f t="shared" si="243"/>
        <v>0</v>
      </c>
      <c r="Q3827" s="13" t="s">
        <v>8315</v>
      </c>
      <c r="R3827" t="s">
        <v>8356</v>
      </c>
      <c r="S3827" s="17">
        <f t="shared" si="241"/>
        <v>42096.544548611113</v>
      </c>
      <c r="T3827" s="17">
        <f t="shared" si="242"/>
        <v>42126.544548611113</v>
      </c>
    </row>
    <row r="3828" spans="1:20" ht="48" hidden="1" x14ac:dyDescent="0.2">
      <c r="A3828">
        <v>4013</v>
      </c>
      <c r="B3828" s="9" t="s">
        <v>4009</v>
      </c>
      <c r="C3828" s="3" t="s">
        <v>8118</v>
      </c>
      <c r="D3828" s="5">
        <v>2000</v>
      </c>
      <c r="E3828" s="7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8269</v>
      </c>
      <c r="O3828">
        <f t="shared" si="240"/>
        <v>1</v>
      </c>
      <c r="P3828" s="11">
        <f t="shared" si="243"/>
        <v>13</v>
      </c>
      <c r="Q3828" s="13" t="s">
        <v>8315</v>
      </c>
      <c r="R3828" t="s">
        <v>8356</v>
      </c>
      <c r="S3828" s="17">
        <f t="shared" si="241"/>
        <v>42021.301192129627</v>
      </c>
      <c r="T3828" s="17">
        <f t="shared" si="242"/>
        <v>42051.301192129627</v>
      </c>
    </row>
    <row r="3829" spans="1:20" ht="48" hidden="1" x14ac:dyDescent="0.2">
      <c r="A3829">
        <v>4014</v>
      </c>
      <c r="B3829" s="9" t="s">
        <v>4010</v>
      </c>
      <c r="C3829" s="3" t="s">
        <v>8119</v>
      </c>
      <c r="D3829" s="5">
        <v>9000</v>
      </c>
      <c r="E3829" s="7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8269</v>
      </c>
      <c r="O3829">
        <f t="shared" si="240"/>
        <v>0</v>
      </c>
      <c r="P3829" s="11">
        <f t="shared" si="243"/>
        <v>0</v>
      </c>
      <c r="Q3829" s="13" t="s">
        <v>8315</v>
      </c>
      <c r="R3829" t="s">
        <v>8356</v>
      </c>
      <c r="S3829" s="17">
        <f t="shared" si="241"/>
        <v>42419.246168981481</v>
      </c>
      <c r="T3829" s="17">
        <f t="shared" si="242"/>
        <v>42434.246168981481</v>
      </c>
    </row>
    <row r="3830" spans="1:20" ht="48" hidden="1" x14ac:dyDescent="0.2">
      <c r="A3830">
        <v>4015</v>
      </c>
      <c r="B3830" s="9" t="s">
        <v>4011</v>
      </c>
      <c r="C3830" s="3" t="s">
        <v>8120</v>
      </c>
      <c r="D3830" s="5">
        <v>7000</v>
      </c>
      <c r="E3830" s="7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8269</v>
      </c>
      <c r="O3830">
        <f t="shared" si="240"/>
        <v>0</v>
      </c>
      <c r="P3830" s="11">
        <f t="shared" si="243"/>
        <v>1</v>
      </c>
      <c r="Q3830" s="13" t="s">
        <v>8315</v>
      </c>
      <c r="R3830" t="s">
        <v>8356</v>
      </c>
      <c r="S3830" s="17">
        <f t="shared" si="241"/>
        <v>42174.780821759254</v>
      </c>
      <c r="T3830" s="17">
        <f t="shared" si="242"/>
        <v>42204.780821759254</v>
      </c>
    </row>
    <row r="3831" spans="1:20" ht="48" hidden="1" x14ac:dyDescent="0.2">
      <c r="A3831">
        <v>4016</v>
      </c>
      <c r="B3831" s="9" t="s">
        <v>4012</v>
      </c>
      <c r="C3831" s="3" t="s">
        <v>8121</v>
      </c>
      <c r="D3831" s="5">
        <v>500</v>
      </c>
      <c r="E3831" s="7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8269</v>
      </c>
      <c r="O3831">
        <f t="shared" si="240"/>
        <v>14</v>
      </c>
      <c r="P3831" s="11">
        <f t="shared" si="243"/>
        <v>10</v>
      </c>
      <c r="Q3831" s="13" t="s">
        <v>8315</v>
      </c>
      <c r="R3831" t="s">
        <v>8356</v>
      </c>
      <c r="S3831" s="17">
        <f t="shared" si="241"/>
        <v>41869.872685185182</v>
      </c>
      <c r="T3831" s="17">
        <f t="shared" si="242"/>
        <v>41899.872685185182</v>
      </c>
    </row>
    <row r="3832" spans="1:20" ht="48" hidden="1" x14ac:dyDescent="0.2">
      <c r="A3832">
        <v>4017</v>
      </c>
      <c r="B3832" s="9" t="s">
        <v>4013</v>
      </c>
      <c r="C3832" s="3" t="s">
        <v>8122</v>
      </c>
      <c r="D3832" s="5">
        <v>10000</v>
      </c>
      <c r="E3832" s="7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8269</v>
      </c>
      <c r="O3832">
        <f t="shared" si="240"/>
        <v>1</v>
      </c>
      <c r="P3832" s="11">
        <f t="shared" si="243"/>
        <v>52.5</v>
      </c>
      <c r="Q3832" s="13" t="s">
        <v>8315</v>
      </c>
      <c r="R3832" t="s">
        <v>8356</v>
      </c>
      <c r="S3832" s="17">
        <f t="shared" si="241"/>
        <v>41856.672152777777</v>
      </c>
      <c r="T3832" s="17">
        <f t="shared" si="242"/>
        <v>41886.672152777777</v>
      </c>
    </row>
    <row r="3833" spans="1:20" ht="32" hidden="1" x14ac:dyDescent="0.2">
      <c r="A3833">
        <v>4018</v>
      </c>
      <c r="B3833" s="9" t="s">
        <v>4014</v>
      </c>
      <c r="C3833" s="3" t="s">
        <v>8123</v>
      </c>
      <c r="D3833" s="5">
        <v>1500</v>
      </c>
      <c r="E3833" s="7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8269</v>
      </c>
      <c r="O3833">
        <f t="shared" si="240"/>
        <v>9</v>
      </c>
      <c r="P3833" s="11">
        <f t="shared" si="243"/>
        <v>32.5</v>
      </c>
      <c r="Q3833" s="13" t="s">
        <v>8315</v>
      </c>
      <c r="R3833" t="s">
        <v>8356</v>
      </c>
      <c r="S3833" s="17">
        <f t="shared" si="241"/>
        <v>42620.91097222222</v>
      </c>
      <c r="T3833" s="17">
        <f t="shared" si="242"/>
        <v>42650.91097222222</v>
      </c>
    </row>
    <row r="3834" spans="1:20" ht="48" hidden="1" x14ac:dyDescent="0.2">
      <c r="A3834">
        <v>4019</v>
      </c>
      <c r="B3834" s="9" t="s">
        <v>4015</v>
      </c>
      <c r="C3834" s="3" t="s">
        <v>8124</v>
      </c>
      <c r="D3834" s="5">
        <v>3500</v>
      </c>
      <c r="E3834" s="7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8269</v>
      </c>
      <c r="O3834">
        <f t="shared" si="240"/>
        <v>1</v>
      </c>
      <c r="P3834" s="11">
        <f t="shared" si="243"/>
        <v>7.25</v>
      </c>
      <c r="Q3834" s="13" t="s">
        <v>8315</v>
      </c>
      <c r="R3834" t="s">
        <v>8356</v>
      </c>
      <c r="S3834" s="17">
        <f t="shared" si="241"/>
        <v>42417.675879629634</v>
      </c>
      <c r="T3834" s="17">
        <f t="shared" si="242"/>
        <v>42475.686111111107</v>
      </c>
    </row>
    <row r="3835" spans="1:20" ht="48" hidden="1" x14ac:dyDescent="0.2">
      <c r="A3835">
        <v>4020</v>
      </c>
      <c r="B3835" s="9" t="s">
        <v>4016</v>
      </c>
      <c r="C3835" s="3" t="s">
        <v>8125</v>
      </c>
      <c r="D3835" s="5">
        <v>600</v>
      </c>
      <c r="E3835" s="7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8269</v>
      </c>
      <c r="O3835">
        <f t="shared" si="240"/>
        <v>17</v>
      </c>
      <c r="P3835" s="11">
        <f t="shared" si="243"/>
        <v>33.33</v>
      </c>
      <c r="Q3835" s="13" t="s">
        <v>8315</v>
      </c>
      <c r="R3835" t="s">
        <v>8356</v>
      </c>
      <c r="S3835" s="17">
        <f t="shared" si="241"/>
        <v>42057.190960648149</v>
      </c>
      <c r="T3835" s="17">
        <f t="shared" si="242"/>
        <v>42087.149293981478</v>
      </c>
    </row>
    <row r="3836" spans="1:20" ht="48" hidden="1" x14ac:dyDescent="0.2">
      <c r="A3836">
        <v>4021</v>
      </c>
      <c r="B3836" s="9" t="s">
        <v>4017</v>
      </c>
      <c r="C3836" s="3" t="s">
        <v>8126</v>
      </c>
      <c r="D3836" s="5">
        <v>15000</v>
      </c>
      <c r="E3836" s="7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8269</v>
      </c>
      <c r="O3836">
        <f t="shared" si="240"/>
        <v>1</v>
      </c>
      <c r="P3836" s="11">
        <f t="shared" si="243"/>
        <v>62.5</v>
      </c>
      <c r="Q3836" s="13" t="s">
        <v>8315</v>
      </c>
      <c r="R3836" t="s">
        <v>8356</v>
      </c>
      <c r="S3836" s="17">
        <f t="shared" si="241"/>
        <v>41878.911550925928</v>
      </c>
      <c r="T3836" s="17">
        <f t="shared" si="242"/>
        <v>41938.911550925928</v>
      </c>
    </row>
    <row r="3837" spans="1:20" ht="32" hidden="1" x14ac:dyDescent="0.2">
      <c r="A3837">
        <v>4022</v>
      </c>
      <c r="B3837" s="9" t="s">
        <v>4018</v>
      </c>
      <c r="C3837" s="3" t="s">
        <v>8127</v>
      </c>
      <c r="D3837" s="5">
        <v>18000</v>
      </c>
      <c r="E3837" s="7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8269</v>
      </c>
      <c r="O3837">
        <f t="shared" si="240"/>
        <v>70</v>
      </c>
      <c r="P3837" s="11">
        <f t="shared" si="243"/>
        <v>63.56</v>
      </c>
      <c r="Q3837" s="13" t="s">
        <v>8315</v>
      </c>
      <c r="R3837" t="s">
        <v>8356</v>
      </c>
      <c r="S3837" s="17">
        <f t="shared" si="241"/>
        <v>41990.584108796291</v>
      </c>
      <c r="T3837" s="17">
        <f t="shared" si="242"/>
        <v>42036.120833333334</v>
      </c>
    </row>
    <row r="3838" spans="1:20" ht="48" hidden="1" x14ac:dyDescent="0.2">
      <c r="A3838">
        <v>4023</v>
      </c>
      <c r="B3838" s="9" t="s">
        <v>4019</v>
      </c>
      <c r="C3838" s="3" t="s">
        <v>8128</v>
      </c>
      <c r="D3838" s="5">
        <v>7000</v>
      </c>
      <c r="E3838" s="7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8269</v>
      </c>
      <c r="O3838">
        <f t="shared" si="240"/>
        <v>0</v>
      </c>
      <c r="P3838" s="11">
        <f t="shared" si="243"/>
        <v>0</v>
      </c>
      <c r="Q3838" s="13" t="s">
        <v>8315</v>
      </c>
      <c r="R3838" t="s">
        <v>8356</v>
      </c>
      <c r="S3838" s="17">
        <f t="shared" si="241"/>
        <v>42408.999571759254</v>
      </c>
      <c r="T3838" s="17">
        <f t="shared" si="242"/>
        <v>42453.957905092597</v>
      </c>
    </row>
    <row r="3839" spans="1:20" ht="48" hidden="1" x14ac:dyDescent="0.2">
      <c r="A3839">
        <v>4024</v>
      </c>
      <c r="B3839" s="9" t="s">
        <v>4020</v>
      </c>
      <c r="C3839" s="3" t="s">
        <v>8129</v>
      </c>
      <c r="D3839" s="5">
        <v>800</v>
      </c>
      <c r="E3839" s="7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8269</v>
      </c>
      <c r="O3839">
        <f t="shared" si="240"/>
        <v>1</v>
      </c>
      <c r="P3839" s="11">
        <f t="shared" si="243"/>
        <v>10</v>
      </c>
      <c r="Q3839" s="13" t="s">
        <v>8315</v>
      </c>
      <c r="R3839" t="s">
        <v>8356</v>
      </c>
      <c r="S3839" s="17">
        <f t="shared" si="241"/>
        <v>42217.670104166667</v>
      </c>
      <c r="T3839" s="17">
        <f t="shared" si="242"/>
        <v>42247.670104166667</v>
      </c>
    </row>
    <row r="3840" spans="1:20" ht="48" hidden="1" x14ac:dyDescent="0.2">
      <c r="A3840">
        <v>4025</v>
      </c>
      <c r="B3840" s="9" t="s">
        <v>4021</v>
      </c>
      <c r="C3840" s="3" t="s">
        <v>8130</v>
      </c>
      <c r="D3840" s="5">
        <v>5000</v>
      </c>
      <c r="E3840" s="7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8269</v>
      </c>
      <c r="O3840">
        <f t="shared" si="240"/>
        <v>5</v>
      </c>
      <c r="P3840" s="11">
        <f t="shared" si="243"/>
        <v>62.5</v>
      </c>
      <c r="Q3840" s="13" t="s">
        <v>8315</v>
      </c>
      <c r="R3840" t="s">
        <v>8356</v>
      </c>
      <c r="S3840" s="17">
        <f t="shared" si="241"/>
        <v>42151.237685185188</v>
      </c>
      <c r="T3840" s="17">
        <f t="shared" si="242"/>
        <v>42211.237685185188</v>
      </c>
    </row>
    <row r="3841" spans="1:20" ht="48" hidden="1" x14ac:dyDescent="0.2">
      <c r="A3841">
        <v>4026</v>
      </c>
      <c r="B3841" s="9" t="s">
        <v>4022</v>
      </c>
      <c r="C3841" s="3" t="s">
        <v>8131</v>
      </c>
      <c r="D3841" s="5">
        <v>4000</v>
      </c>
      <c r="E3841" s="7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8269</v>
      </c>
      <c r="O3841">
        <f t="shared" si="240"/>
        <v>0</v>
      </c>
      <c r="P3841" s="11">
        <f t="shared" si="243"/>
        <v>0</v>
      </c>
      <c r="Q3841" s="13" t="s">
        <v>8315</v>
      </c>
      <c r="R3841" t="s">
        <v>8356</v>
      </c>
      <c r="S3841" s="17">
        <f t="shared" si="241"/>
        <v>42282.655543981484</v>
      </c>
      <c r="T3841" s="17">
        <f t="shared" si="242"/>
        <v>42342.697210648148</v>
      </c>
    </row>
    <row r="3842" spans="1:20" ht="48" hidden="1" x14ac:dyDescent="0.2">
      <c r="A3842">
        <v>4027</v>
      </c>
      <c r="B3842" s="9" t="s">
        <v>4023</v>
      </c>
      <c r="C3842" s="3" t="s">
        <v>8132</v>
      </c>
      <c r="D3842" s="5">
        <v>3000</v>
      </c>
      <c r="E3842" s="7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8269</v>
      </c>
      <c r="O3842">
        <f t="shared" ref="O3842:O3905" si="244">ROUND(E3842/D3842*100,0)</f>
        <v>7</v>
      </c>
      <c r="P3842" s="11">
        <f t="shared" si="243"/>
        <v>30.71</v>
      </c>
      <c r="Q3842" s="13" t="s">
        <v>8315</v>
      </c>
      <c r="R3842" t="s">
        <v>8356</v>
      </c>
      <c r="S3842" s="17">
        <f t="shared" si="241"/>
        <v>42768.97084490741</v>
      </c>
      <c r="T3842" s="17">
        <f t="shared" si="242"/>
        <v>42789.041666666672</v>
      </c>
    </row>
    <row r="3843" spans="1:20" ht="48" hidden="1" x14ac:dyDescent="0.2">
      <c r="A3843">
        <v>4028</v>
      </c>
      <c r="B3843" s="9" t="s">
        <v>4024</v>
      </c>
      <c r="C3843" s="3" t="s">
        <v>8133</v>
      </c>
      <c r="D3843" s="5">
        <v>2000</v>
      </c>
      <c r="E3843" s="7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8269</v>
      </c>
      <c r="O3843">
        <f t="shared" si="244"/>
        <v>28</v>
      </c>
      <c r="P3843" s="11">
        <f t="shared" si="243"/>
        <v>51</v>
      </c>
      <c r="Q3843" s="13" t="s">
        <v>8315</v>
      </c>
      <c r="R3843" t="s">
        <v>8356</v>
      </c>
      <c r="S3843" s="17">
        <f t="shared" ref="S3843:S3906" si="245">(((J3843/60)/60)/24)+DATE(1970,1,1)</f>
        <v>41765.938657407409</v>
      </c>
      <c r="T3843" s="17">
        <f t="shared" ref="T3843:T3906" si="246">(((I3843/60)/60)/24)+DATE(1970,1,1)</f>
        <v>41795.938657407409</v>
      </c>
    </row>
    <row r="3844" spans="1:20" ht="48" hidden="1" x14ac:dyDescent="0.2">
      <c r="A3844">
        <v>4029</v>
      </c>
      <c r="B3844" s="9" t="s">
        <v>4025</v>
      </c>
      <c r="C3844" s="3" t="s">
        <v>8134</v>
      </c>
      <c r="D3844" s="5">
        <v>20000</v>
      </c>
      <c r="E3844" s="7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8269</v>
      </c>
      <c r="O3844">
        <f t="shared" si="244"/>
        <v>0</v>
      </c>
      <c r="P3844" s="11">
        <f t="shared" si="243"/>
        <v>0</v>
      </c>
      <c r="Q3844" s="13" t="s">
        <v>8315</v>
      </c>
      <c r="R3844" t="s">
        <v>8356</v>
      </c>
      <c r="S3844" s="17">
        <f t="shared" si="245"/>
        <v>42322.025115740747</v>
      </c>
      <c r="T3844" s="17">
        <f t="shared" si="246"/>
        <v>42352.025115740747</v>
      </c>
    </row>
    <row r="3845" spans="1:20" ht="48" hidden="1" x14ac:dyDescent="0.2">
      <c r="A3845">
        <v>4030</v>
      </c>
      <c r="B3845" s="9" t="s">
        <v>4026</v>
      </c>
      <c r="C3845" s="3" t="s">
        <v>8135</v>
      </c>
      <c r="D3845" s="5">
        <v>2500</v>
      </c>
      <c r="E3845" s="7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8269</v>
      </c>
      <c r="O3845">
        <f t="shared" si="244"/>
        <v>16</v>
      </c>
      <c r="P3845" s="11">
        <f t="shared" si="243"/>
        <v>66.67</v>
      </c>
      <c r="Q3845" s="13" t="s">
        <v>8315</v>
      </c>
      <c r="R3845" t="s">
        <v>8356</v>
      </c>
      <c r="S3845" s="17">
        <f t="shared" si="245"/>
        <v>42374.655081018514</v>
      </c>
      <c r="T3845" s="17">
        <f t="shared" si="246"/>
        <v>42403.784027777772</v>
      </c>
    </row>
    <row r="3846" spans="1:20" ht="48" hidden="1" x14ac:dyDescent="0.2">
      <c r="A3846">
        <v>4031</v>
      </c>
      <c r="B3846" s="9" t="s">
        <v>4027</v>
      </c>
      <c r="C3846" s="3" t="s">
        <v>8136</v>
      </c>
      <c r="D3846" s="5">
        <v>5000</v>
      </c>
      <c r="E3846" s="7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8269</v>
      </c>
      <c r="O3846">
        <f t="shared" si="244"/>
        <v>0</v>
      </c>
      <c r="P3846" s="11">
        <f t="shared" si="243"/>
        <v>0</v>
      </c>
      <c r="Q3846" s="13" t="s">
        <v>8315</v>
      </c>
      <c r="R3846" t="s">
        <v>8356</v>
      </c>
      <c r="S3846" s="17">
        <f t="shared" si="245"/>
        <v>41941.585231481484</v>
      </c>
      <c r="T3846" s="17">
        <f t="shared" si="246"/>
        <v>41991.626898148148</v>
      </c>
    </row>
    <row r="3847" spans="1:20" ht="48" hidden="1" x14ac:dyDescent="0.2">
      <c r="A3847">
        <v>4032</v>
      </c>
      <c r="B3847" s="9" t="s">
        <v>4028</v>
      </c>
      <c r="C3847" s="3" t="s">
        <v>8137</v>
      </c>
      <c r="D3847" s="5">
        <v>6048</v>
      </c>
      <c r="E3847" s="7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8269</v>
      </c>
      <c r="O3847">
        <f t="shared" si="244"/>
        <v>7</v>
      </c>
      <c r="P3847" s="11">
        <f t="shared" si="243"/>
        <v>59</v>
      </c>
      <c r="Q3847" s="13" t="s">
        <v>8315</v>
      </c>
      <c r="R3847" t="s">
        <v>8356</v>
      </c>
      <c r="S3847" s="17">
        <f t="shared" si="245"/>
        <v>42293.809212962966</v>
      </c>
      <c r="T3847" s="17">
        <f t="shared" si="246"/>
        <v>42353.85087962963</v>
      </c>
    </row>
    <row r="3848" spans="1:20" ht="48" hidden="1" x14ac:dyDescent="0.2">
      <c r="A3848">
        <v>4033</v>
      </c>
      <c r="B3848" s="9" t="s">
        <v>4029</v>
      </c>
      <c r="C3848" s="3" t="s">
        <v>8138</v>
      </c>
      <c r="D3848" s="5">
        <v>23900</v>
      </c>
      <c r="E3848" s="7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8269</v>
      </c>
      <c r="O3848">
        <f t="shared" si="244"/>
        <v>26</v>
      </c>
      <c r="P3848" s="11">
        <f t="shared" si="243"/>
        <v>65.34</v>
      </c>
      <c r="Q3848" s="13" t="s">
        <v>8315</v>
      </c>
      <c r="R3848" t="s">
        <v>8356</v>
      </c>
      <c r="S3848" s="17">
        <f t="shared" si="245"/>
        <v>42614.268796296295</v>
      </c>
      <c r="T3848" s="17">
        <f t="shared" si="246"/>
        <v>42645.375</v>
      </c>
    </row>
    <row r="3849" spans="1:20" ht="48" hidden="1" x14ac:dyDescent="0.2">
      <c r="A3849">
        <v>4034</v>
      </c>
      <c r="B3849" s="9" t="s">
        <v>4030</v>
      </c>
      <c r="C3849" s="3" t="s">
        <v>8139</v>
      </c>
      <c r="D3849" s="5">
        <v>13500</v>
      </c>
      <c r="E3849" s="7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8269</v>
      </c>
      <c r="O3849">
        <f t="shared" si="244"/>
        <v>1</v>
      </c>
      <c r="P3849" s="11">
        <f t="shared" si="243"/>
        <v>100</v>
      </c>
      <c r="Q3849" s="13" t="s">
        <v>8315</v>
      </c>
      <c r="R3849" t="s">
        <v>8356</v>
      </c>
      <c r="S3849" s="17">
        <f t="shared" si="245"/>
        <v>42067.947337962964</v>
      </c>
      <c r="T3849" s="17">
        <f t="shared" si="246"/>
        <v>42097.905671296292</v>
      </c>
    </row>
    <row r="3850" spans="1:20" ht="32" hidden="1" x14ac:dyDescent="0.2">
      <c r="A3850">
        <v>4035</v>
      </c>
      <c r="B3850" s="9" t="s">
        <v>4031</v>
      </c>
      <c r="C3850" s="3" t="s">
        <v>8140</v>
      </c>
      <c r="D3850" s="5">
        <v>10000</v>
      </c>
      <c r="E3850" s="7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8269</v>
      </c>
      <c r="O3850">
        <f t="shared" si="244"/>
        <v>37</v>
      </c>
      <c r="P3850" s="11">
        <f t="shared" si="243"/>
        <v>147.4</v>
      </c>
      <c r="Q3850" s="13" t="s">
        <v>8315</v>
      </c>
      <c r="R3850" t="s">
        <v>8356</v>
      </c>
      <c r="S3850" s="17">
        <f t="shared" si="245"/>
        <v>41903.882951388885</v>
      </c>
      <c r="T3850" s="17">
        <f t="shared" si="246"/>
        <v>41933.882951388885</v>
      </c>
    </row>
    <row r="3851" spans="1:20" ht="48" hidden="1" x14ac:dyDescent="0.2">
      <c r="A3851">
        <v>4036</v>
      </c>
      <c r="B3851" s="9" t="s">
        <v>4032</v>
      </c>
      <c r="C3851" s="3" t="s">
        <v>7438</v>
      </c>
      <c r="D3851" s="5">
        <v>6000</v>
      </c>
      <c r="E3851" s="7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8269</v>
      </c>
      <c r="O3851">
        <f t="shared" si="244"/>
        <v>47</v>
      </c>
      <c r="P3851" s="11">
        <f t="shared" si="243"/>
        <v>166.06</v>
      </c>
      <c r="Q3851" s="13" t="s">
        <v>8315</v>
      </c>
      <c r="R3851" t="s">
        <v>8356</v>
      </c>
      <c r="S3851" s="17">
        <f t="shared" si="245"/>
        <v>41804.937083333331</v>
      </c>
      <c r="T3851" s="17">
        <f t="shared" si="246"/>
        <v>41821.9375</v>
      </c>
    </row>
    <row r="3852" spans="1:20" ht="48" hidden="1" x14ac:dyDescent="0.2">
      <c r="A3852">
        <v>4037</v>
      </c>
      <c r="B3852" s="9" t="s">
        <v>4033</v>
      </c>
      <c r="C3852" s="3" t="s">
        <v>8141</v>
      </c>
      <c r="D3852" s="5">
        <v>700</v>
      </c>
      <c r="E3852" s="7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8269</v>
      </c>
      <c r="O3852">
        <f t="shared" si="244"/>
        <v>11</v>
      </c>
      <c r="P3852" s="11">
        <f t="shared" si="243"/>
        <v>40</v>
      </c>
      <c r="Q3852" s="13" t="s">
        <v>8315</v>
      </c>
      <c r="R3852" t="s">
        <v>8356</v>
      </c>
      <c r="S3852" s="17">
        <f t="shared" si="245"/>
        <v>42497.070775462969</v>
      </c>
      <c r="T3852" s="17">
        <f t="shared" si="246"/>
        <v>42514.600694444445</v>
      </c>
    </row>
    <row r="3853" spans="1:20" ht="48" hidden="1" x14ac:dyDescent="0.2">
      <c r="A3853">
        <v>4038</v>
      </c>
      <c r="B3853" s="9" t="s">
        <v>4034</v>
      </c>
      <c r="C3853" s="3" t="s">
        <v>8142</v>
      </c>
      <c r="D3853" s="5">
        <v>2500</v>
      </c>
      <c r="E3853" s="7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8269</v>
      </c>
      <c r="O3853">
        <f t="shared" si="244"/>
        <v>12</v>
      </c>
      <c r="P3853" s="11">
        <f t="shared" si="243"/>
        <v>75.25</v>
      </c>
      <c r="Q3853" s="13" t="s">
        <v>8315</v>
      </c>
      <c r="R3853" t="s">
        <v>8356</v>
      </c>
      <c r="S3853" s="17">
        <f t="shared" si="245"/>
        <v>41869.798726851855</v>
      </c>
      <c r="T3853" s="17">
        <f t="shared" si="246"/>
        <v>41929.798726851855</v>
      </c>
    </row>
    <row r="3854" spans="1:20" ht="32" hidden="1" x14ac:dyDescent="0.2">
      <c r="A3854">
        <v>4039</v>
      </c>
      <c r="B3854" s="9" t="s">
        <v>4035</v>
      </c>
      <c r="C3854" s="3" t="s">
        <v>8143</v>
      </c>
      <c r="D3854" s="5">
        <v>500</v>
      </c>
      <c r="E3854" s="7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244"/>
        <v>60</v>
      </c>
      <c r="P3854" s="11">
        <f t="shared" si="243"/>
        <v>60</v>
      </c>
      <c r="Q3854" s="13" t="s">
        <v>8315</v>
      </c>
      <c r="R3854" t="s">
        <v>8356</v>
      </c>
      <c r="S3854" s="17">
        <f t="shared" si="245"/>
        <v>42305.670914351853</v>
      </c>
      <c r="T3854" s="17">
        <f t="shared" si="246"/>
        <v>42339.249305555553</v>
      </c>
    </row>
    <row r="3855" spans="1:20" ht="48" hidden="1" x14ac:dyDescent="0.2">
      <c r="A3855">
        <v>4040</v>
      </c>
      <c r="B3855" s="9" t="s">
        <v>4036</v>
      </c>
      <c r="C3855" s="3" t="s">
        <v>8144</v>
      </c>
      <c r="D3855" s="5">
        <v>8000</v>
      </c>
      <c r="E3855" s="7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31</v>
      </c>
      <c r="P3855" s="11">
        <f t="shared" si="243"/>
        <v>1250</v>
      </c>
      <c r="Q3855" s="13" t="s">
        <v>8315</v>
      </c>
      <c r="R3855" t="s">
        <v>8356</v>
      </c>
      <c r="S3855" s="17">
        <f t="shared" si="245"/>
        <v>42144.231527777782</v>
      </c>
      <c r="T3855" s="17">
        <f t="shared" si="246"/>
        <v>42203.125</v>
      </c>
    </row>
    <row r="3856" spans="1:20" ht="32" hidden="1" x14ac:dyDescent="0.2">
      <c r="A3856">
        <v>4041</v>
      </c>
      <c r="B3856" s="9" t="s">
        <v>4037</v>
      </c>
      <c r="C3856" s="3" t="s">
        <v>8145</v>
      </c>
      <c r="D3856" s="5">
        <v>5000</v>
      </c>
      <c r="E3856" s="7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8269</v>
      </c>
      <c r="O3856">
        <f t="shared" si="244"/>
        <v>0</v>
      </c>
      <c r="P3856" s="11">
        <f t="shared" si="243"/>
        <v>10.5</v>
      </c>
      <c r="Q3856" s="13" t="s">
        <v>8315</v>
      </c>
      <c r="R3856" t="s">
        <v>8356</v>
      </c>
      <c r="S3856" s="17">
        <f t="shared" si="245"/>
        <v>42559.474004629628</v>
      </c>
      <c r="T3856" s="17">
        <f t="shared" si="246"/>
        <v>42619.474004629628</v>
      </c>
    </row>
    <row r="3857" spans="1:20" ht="48" hidden="1" x14ac:dyDescent="0.2">
      <c r="A3857">
        <v>4042</v>
      </c>
      <c r="B3857" s="9" t="s">
        <v>4038</v>
      </c>
      <c r="C3857" s="3" t="s">
        <v>8146</v>
      </c>
      <c r="D3857" s="5">
        <v>10000</v>
      </c>
      <c r="E3857" s="7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8269</v>
      </c>
      <c r="O3857">
        <f t="shared" si="244"/>
        <v>0</v>
      </c>
      <c r="P3857" s="11">
        <f t="shared" si="243"/>
        <v>7</v>
      </c>
      <c r="Q3857" s="13" t="s">
        <v>8315</v>
      </c>
      <c r="R3857" t="s">
        <v>8356</v>
      </c>
      <c r="S3857" s="17">
        <f t="shared" si="245"/>
        <v>41995.084074074075</v>
      </c>
      <c r="T3857" s="17">
        <f t="shared" si="246"/>
        <v>42024.802777777775</v>
      </c>
    </row>
    <row r="3858" spans="1:20" ht="48" hidden="1" x14ac:dyDescent="0.2">
      <c r="A3858">
        <v>4043</v>
      </c>
      <c r="B3858" s="9" t="s">
        <v>4039</v>
      </c>
      <c r="C3858" s="3" t="s">
        <v>8147</v>
      </c>
      <c r="D3858" s="5">
        <v>300</v>
      </c>
      <c r="E3858" s="7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8269</v>
      </c>
      <c r="O3858">
        <f t="shared" si="244"/>
        <v>0</v>
      </c>
      <c r="P3858" s="11">
        <f t="shared" si="243"/>
        <v>0</v>
      </c>
      <c r="Q3858" s="13" t="s">
        <v>8315</v>
      </c>
      <c r="R3858" t="s">
        <v>8356</v>
      </c>
      <c r="S3858" s="17">
        <f t="shared" si="245"/>
        <v>41948.957465277781</v>
      </c>
      <c r="T3858" s="17">
        <f t="shared" si="246"/>
        <v>41963.957465277781</v>
      </c>
    </row>
    <row r="3859" spans="1:20" ht="48" hidden="1" x14ac:dyDescent="0.2">
      <c r="A3859">
        <v>4044</v>
      </c>
      <c r="B3859" s="9" t="s">
        <v>4040</v>
      </c>
      <c r="C3859" s="3" t="s">
        <v>8148</v>
      </c>
      <c r="D3859" s="5">
        <v>600</v>
      </c>
      <c r="E3859" s="7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38</v>
      </c>
      <c r="P3859" s="11">
        <f t="shared" si="243"/>
        <v>56.25</v>
      </c>
      <c r="Q3859" s="13" t="s">
        <v>8315</v>
      </c>
      <c r="R3859" t="s">
        <v>8356</v>
      </c>
      <c r="S3859" s="17">
        <f t="shared" si="245"/>
        <v>42074.219699074078</v>
      </c>
      <c r="T3859" s="17">
        <f t="shared" si="246"/>
        <v>42104.208333333328</v>
      </c>
    </row>
    <row r="3860" spans="1:20" ht="48" hidden="1" x14ac:dyDescent="0.2">
      <c r="A3860">
        <v>4045</v>
      </c>
      <c r="B3860" s="9" t="s">
        <v>4041</v>
      </c>
      <c r="C3860" s="3" t="s">
        <v>8149</v>
      </c>
      <c r="D3860" s="5">
        <v>5000</v>
      </c>
      <c r="E3860" s="7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0</v>
      </c>
      <c r="P3860" s="11">
        <f t="shared" si="243"/>
        <v>1</v>
      </c>
      <c r="Q3860" s="13" t="s">
        <v>8315</v>
      </c>
      <c r="R3860" t="s">
        <v>8356</v>
      </c>
      <c r="S3860" s="17">
        <f t="shared" si="245"/>
        <v>41842.201261574075</v>
      </c>
      <c r="T3860" s="17">
        <f t="shared" si="246"/>
        <v>41872.201261574075</v>
      </c>
    </row>
    <row r="3861" spans="1:20" ht="48" hidden="1" x14ac:dyDescent="0.2">
      <c r="A3861">
        <v>4046</v>
      </c>
      <c r="B3861" s="9" t="s">
        <v>4042</v>
      </c>
      <c r="C3861" s="3" t="s">
        <v>8150</v>
      </c>
      <c r="D3861" s="5">
        <v>5600</v>
      </c>
      <c r="E3861" s="7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8269</v>
      </c>
      <c r="O3861">
        <f t="shared" si="244"/>
        <v>8</v>
      </c>
      <c r="P3861" s="11">
        <f t="shared" si="243"/>
        <v>38.33</v>
      </c>
      <c r="Q3861" s="13" t="s">
        <v>8315</v>
      </c>
      <c r="R3861" t="s">
        <v>8356</v>
      </c>
      <c r="S3861" s="17">
        <f t="shared" si="245"/>
        <v>41904.650578703702</v>
      </c>
      <c r="T3861" s="17">
        <f t="shared" si="246"/>
        <v>41934.650578703702</v>
      </c>
    </row>
    <row r="3862" spans="1:20" ht="48" hidden="1" x14ac:dyDescent="0.2">
      <c r="A3862">
        <v>4047</v>
      </c>
      <c r="B3862" s="9" t="s">
        <v>4043</v>
      </c>
      <c r="C3862" s="3" t="s">
        <v>8151</v>
      </c>
      <c r="D3862" s="5">
        <v>5000</v>
      </c>
      <c r="E3862" s="7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8269</v>
      </c>
      <c r="O3862">
        <f t="shared" si="244"/>
        <v>2</v>
      </c>
      <c r="P3862" s="11">
        <f t="shared" si="243"/>
        <v>27.5</v>
      </c>
      <c r="Q3862" s="13" t="s">
        <v>8315</v>
      </c>
      <c r="R3862" t="s">
        <v>8356</v>
      </c>
      <c r="S3862" s="17">
        <f t="shared" si="245"/>
        <v>41991.022488425922</v>
      </c>
      <c r="T3862" s="17">
        <f t="shared" si="246"/>
        <v>42015.041666666672</v>
      </c>
    </row>
    <row r="3863" spans="1:20" ht="48" hidden="1" x14ac:dyDescent="0.2">
      <c r="A3863">
        <v>4048</v>
      </c>
      <c r="B3863" s="9" t="s">
        <v>4044</v>
      </c>
      <c r="C3863" s="3" t="s">
        <v>8152</v>
      </c>
      <c r="D3863" s="5">
        <v>17000</v>
      </c>
      <c r="E3863" s="7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8269</v>
      </c>
      <c r="O3863">
        <f t="shared" si="244"/>
        <v>18</v>
      </c>
      <c r="P3863" s="11">
        <f t="shared" si="243"/>
        <v>32.979999999999997</v>
      </c>
      <c r="Q3863" s="13" t="s">
        <v>8315</v>
      </c>
      <c r="R3863" t="s">
        <v>8356</v>
      </c>
      <c r="S3863" s="17">
        <f t="shared" si="245"/>
        <v>42436.509108796294</v>
      </c>
      <c r="T3863" s="17">
        <f t="shared" si="246"/>
        <v>42471.467442129629</v>
      </c>
    </row>
    <row r="3864" spans="1:20" ht="48" hidden="1" x14ac:dyDescent="0.2">
      <c r="A3864">
        <v>4049</v>
      </c>
      <c r="B3864" s="9" t="s">
        <v>4045</v>
      </c>
      <c r="C3864" s="3" t="s">
        <v>8153</v>
      </c>
      <c r="D3864" s="5">
        <v>20000</v>
      </c>
      <c r="E3864" s="7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 s="11">
        <f t="shared" si="243"/>
        <v>16</v>
      </c>
      <c r="Q3864" s="13" t="s">
        <v>8315</v>
      </c>
      <c r="R3864" t="s">
        <v>8356</v>
      </c>
      <c r="S3864" s="17">
        <f t="shared" si="245"/>
        <v>42169.958506944444</v>
      </c>
      <c r="T3864" s="17">
        <f t="shared" si="246"/>
        <v>42199.958506944444</v>
      </c>
    </row>
    <row r="3865" spans="1:20" ht="48" hidden="1" x14ac:dyDescent="0.2">
      <c r="A3865">
        <v>4050</v>
      </c>
      <c r="B3865" s="9" t="s">
        <v>4046</v>
      </c>
      <c r="C3865" s="3" t="s">
        <v>8154</v>
      </c>
      <c r="D3865" s="5">
        <v>1500</v>
      </c>
      <c r="E3865" s="7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8269</v>
      </c>
      <c r="O3865">
        <f t="shared" si="244"/>
        <v>0</v>
      </c>
      <c r="P3865" s="11">
        <f t="shared" si="243"/>
        <v>1</v>
      </c>
      <c r="Q3865" s="13" t="s">
        <v>8315</v>
      </c>
      <c r="R3865" t="s">
        <v>8356</v>
      </c>
      <c r="S3865" s="17">
        <f t="shared" si="245"/>
        <v>41905.636469907404</v>
      </c>
      <c r="T3865" s="17">
        <f t="shared" si="246"/>
        <v>41935.636469907404</v>
      </c>
    </row>
    <row r="3866" spans="1:20" ht="48" hidden="1" x14ac:dyDescent="0.2">
      <c r="A3866">
        <v>4051</v>
      </c>
      <c r="B3866" s="9" t="s">
        <v>4047</v>
      </c>
      <c r="C3866" s="3" t="s">
        <v>8155</v>
      </c>
      <c r="D3866" s="5">
        <v>500</v>
      </c>
      <c r="E3866" s="7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44"/>
        <v>0</v>
      </c>
      <c r="P3866" s="11">
        <f t="shared" si="243"/>
        <v>0</v>
      </c>
      <c r="Q3866" s="13" t="s">
        <v>8315</v>
      </c>
      <c r="R3866" t="s">
        <v>8356</v>
      </c>
      <c r="S3866" s="17">
        <f t="shared" si="245"/>
        <v>41761.810150462967</v>
      </c>
      <c r="T3866" s="17">
        <f t="shared" si="246"/>
        <v>41768.286805555559</v>
      </c>
    </row>
    <row r="3867" spans="1:20" ht="64" hidden="1" x14ac:dyDescent="0.2">
      <c r="A3867">
        <v>4052</v>
      </c>
      <c r="B3867" s="9" t="s">
        <v>4048</v>
      </c>
      <c r="C3867" s="3" t="s">
        <v>8156</v>
      </c>
      <c r="D3867" s="5">
        <v>3000</v>
      </c>
      <c r="E3867" s="7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8269</v>
      </c>
      <c r="O3867">
        <f t="shared" si="244"/>
        <v>38</v>
      </c>
      <c r="P3867" s="11">
        <f t="shared" si="243"/>
        <v>86.62</v>
      </c>
      <c r="Q3867" s="13" t="s">
        <v>8315</v>
      </c>
      <c r="R3867" t="s">
        <v>8356</v>
      </c>
      <c r="S3867" s="17">
        <f t="shared" si="245"/>
        <v>41865.878657407404</v>
      </c>
      <c r="T3867" s="17">
        <f t="shared" si="246"/>
        <v>41925.878657407404</v>
      </c>
    </row>
    <row r="3868" spans="1:20" ht="48" hidden="1" x14ac:dyDescent="0.2">
      <c r="A3868">
        <v>4053</v>
      </c>
      <c r="B3868" s="9" t="s">
        <v>4049</v>
      </c>
      <c r="C3868" s="3" t="s">
        <v>8157</v>
      </c>
      <c r="D3868" s="5">
        <v>500</v>
      </c>
      <c r="E3868" s="7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22</v>
      </c>
      <c r="P3868" s="11">
        <f t="shared" si="243"/>
        <v>55</v>
      </c>
      <c r="Q3868" s="13" t="s">
        <v>8315</v>
      </c>
      <c r="R3868" t="s">
        <v>8356</v>
      </c>
      <c r="S3868" s="17">
        <f t="shared" si="245"/>
        <v>41928.690138888887</v>
      </c>
      <c r="T3868" s="17">
        <f t="shared" si="246"/>
        <v>41958.833333333328</v>
      </c>
    </row>
    <row r="3869" spans="1:20" ht="48" hidden="1" x14ac:dyDescent="0.2">
      <c r="A3869">
        <v>4054</v>
      </c>
      <c r="B3869" s="9" t="s">
        <v>4050</v>
      </c>
      <c r="C3869" s="3" t="s">
        <v>8158</v>
      </c>
      <c r="D3869" s="5">
        <v>8880</v>
      </c>
      <c r="E3869" s="7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8269</v>
      </c>
      <c r="O3869">
        <f t="shared" si="244"/>
        <v>0</v>
      </c>
      <c r="P3869" s="11">
        <f t="shared" si="243"/>
        <v>0</v>
      </c>
      <c r="Q3869" s="13" t="s">
        <v>8315</v>
      </c>
      <c r="R3869" t="s">
        <v>8356</v>
      </c>
      <c r="S3869" s="17">
        <f t="shared" si="245"/>
        <v>42613.841261574074</v>
      </c>
      <c r="T3869" s="17">
        <f t="shared" si="246"/>
        <v>42644.166666666672</v>
      </c>
    </row>
    <row r="3870" spans="1:20" ht="48" hidden="1" x14ac:dyDescent="0.2">
      <c r="A3870">
        <v>4055</v>
      </c>
      <c r="B3870" s="9" t="s">
        <v>4051</v>
      </c>
      <c r="C3870" s="3" t="s">
        <v>8159</v>
      </c>
      <c r="D3870" s="5">
        <v>5000</v>
      </c>
      <c r="E3870" s="7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8269</v>
      </c>
      <c r="O3870">
        <f t="shared" si="244"/>
        <v>18</v>
      </c>
      <c r="P3870" s="11">
        <f t="shared" si="243"/>
        <v>41.95</v>
      </c>
      <c r="Q3870" s="13" t="s">
        <v>8315</v>
      </c>
      <c r="R3870" t="s">
        <v>8356</v>
      </c>
      <c r="S3870" s="17">
        <f t="shared" si="245"/>
        <v>41779.648506944446</v>
      </c>
      <c r="T3870" s="17">
        <f t="shared" si="246"/>
        <v>41809.648506944446</v>
      </c>
    </row>
    <row r="3871" spans="1:20" ht="48" hidden="1" x14ac:dyDescent="0.2">
      <c r="A3871">
        <v>4056</v>
      </c>
      <c r="B3871" s="9" t="s">
        <v>4052</v>
      </c>
      <c r="C3871" s="3" t="s">
        <v>8160</v>
      </c>
      <c r="D3871" s="5">
        <v>1500</v>
      </c>
      <c r="E3871" s="7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8269</v>
      </c>
      <c r="O3871">
        <f t="shared" si="244"/>
        <v>53</v>
      </c>
      <c r="P3871" s="11">
        <f t="shared" ref="P3871:P3934" si="247">IFERROR(ROUND(E3871/L3871,2),0)</f>
        <v>88.33</v>
      </c>
      <c r="Q3871" s="13" t="s">
        <v>8315</v>
      </c>
      <c r="R3871" t="s">
        <v>8356</v>
      </c>
      <c r="S3871" s="17">
        <f t="shared" si="245"/>
        <v>42534.933321759265</v>
      </c>
      <c r="T3871" s="17">
        <f t="shared" si="246"/>
        <v>42554.832638888889</v>
      </c>
    </row>
    <row r="3872" spans="1:20" ht="48" hidden="1" x14ac:dyDescent="0.2">
      <c r="A3872">
        <v>4057</v>
      </c>
      <c r="B3872" s="9" t="s">
        <v>4053</v>
      </c>
      <c r="C3872" s="3" t="s">
        <v>8161</v>
      </c>
      <c r="D3872" s="5">
        <v>3500</v>
      </c>
      <c r="E3872" s="7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8269</v>
      </c>
      <c r="O3872">
        <f t="shared" si="244"/>
        <v>22</v>
      </c>
      <c r="P3872" s="11">
        <f t="shared" si="247"/>
        <v>129.16999999999999</v>
      </c>
      <c r="Q3872" s="13" t="s">
        <v>8315</v>
      </c>
      <c r="R3872" t="s">
        <v>8356</v>
      </c>
      <c r="S3872" s="17">
        <f t="shared" si="245"/>
        <v>42310.968518518523</v>
      </c>
      <c r="T3872" s="17">
        <f t="shared" si="246"/>
        <v>42333.958333333328</v>
      </c>
    </row>
    <row r="3873" spans="1:20" ht="48" hidden="1" x14ac:dyDescent="0.2">
      <c r="A3873">
        <v>4058</v>
      </c>
      <c r="B3873" s="9" t="s">
        <v>4054</v>
      </c>
      <c r="C3873" s="3" t="s">
        <v>8162</v>
      </c>
      <c r="D3873" s="5">
        <v>3750</v>
      </c>
      <c r="E3873" s="7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8269</v>
      </c>
      <c r="O3873">
        <f t="shared" si="244"/>
        <v>3</v>
      </c>
      <c r="P3873" s="11">
        <f t="shared" si="247"/>
        <v>23.75</v>
      </c>
      <c r="Q3873" s="13" t="s">
        <v>8315</v>
      </c>
      <c r="R3873" t="s">
        <v>8356</v>
      </c>
      <c r="S3873" s="17">
        <f t="shared" si="245"/>
        <v>42446.060694444444</v>
      </c>
      <c r="T3873" s="17">
        <f t="shared" si="246"/>
        <v>42461.165972222225</v>
      </c>
    </row>
    <row r="3874" spans="1:20" ht="48" hidden="1" x14ac:dyDescent="0.2">
      <c r="A3874">
        <v>4059</v>
      </c>
      <c r="B3874" s="9" t="s">
        <v>4055</v>
      </c>
      <c r="C3874" s="3" t="s">
        <v>8163</v>
      </c>
      <c r="D3874" s="5">
        <v>10000</v>
      </c>
      <c r="E3874" s="7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8269</v>
      </c>
      <c r="O3874">
        <f t="shared" si="244"/>
        <v>3</v>
      </c>
      <c r="P3874" s="11">
        <f t="shared" si="247"/>
        <v>35.71</v>
      </c>
      <c r="Q3874" s="13" t="s">
        <v>8315</v>
      </c>
      <c r="R3874" t="s">
        <v>8356</v>
      </c>
      <c r="S3874" s="17">
        <f t="shared" si="245"/>
        <v>41866.640648148146</v>
      </c>
      <c r="T3874" s="17">
        <f t="shared" si="246"/>
        <v>41898.125</v>
      </c>
    </row>
    <row r="3875" spans="1:20" ht="48" hidden="1" x14ac:dyDescent="0.2">
      <c r="A3875">
        <v>4060</v>
      </c>
      <c r="B3875" s="9" t="s">
        <v>4056</v>
      </c>
      <c r="C3875" s="3" t="s">
        <v>8164</v>
      </c>
      <c r="D3875" s="5">
        <v>10000</v>
      </c>
      <c r="E3875" s="7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8269</v>
      </c>
      <c r="O3875">
        <f t="shared" si="244"/>
        <v>3</v>
      </c>
      <c r="P3875" s="11">
        <f t="shared" si="247"/>
        <v>57</v>
      </c>
      <c r="Q3875" s="13" t="s">
        <v>8315</v>
      </c>
      <c r="R3875" t="s">
        <v>8356</v>
      </c>
      <c r="S3875" s="17">
        <f t="shared" si="245"/>
        <v>41779.695092592592</v>
      </c>
      <c r="T3875" s="17">
        <f t="shared" si="246"/>
        <v>41813.666666666664</v>
      </c>
    </row>
    <row r="3876" spans="1:20" ht="32" hidden="1" x14ac:dyDescent="0.2">
      <c r="A3876">
        <v>4061</v>
      </c>
      <c r="B3876" s="9" t="s">
        <v>4057</v>
      </c>
      <c r="C3876" s="3" t="s">
        <v>8165</v>
      </c>
      <c r="D3876" s="5">
        <v>525</v>
      </c>
      <c r="E3876" s="7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8269</v>
      </c>
      <c r="O3876">
        <f t="shared" si="244"/>
        <v>0</v>
      </c>
      <c r="P3876" s="11">
        <f t="shared" si="247"/>
        <v>0</v>
      </c>
      <c r="Q3876" s="13" t="s">
        <v>8315</v>
      </c>
      <c r="R3876" t="s">
        <v>8356</v>
      </c>
      <c r="S3876" s="17">
        <f t="shared" si="245"/>
        <v>42421.141469907408</v>
      </c>
      <c r="T3876" s="17">
        <f t="shared" si="246"/>
        <v>42481.099803240737</v>
      </c>
    </row>
    <row r="3877" spans="1:20" ht="48" hidden="1" x14ac:dyDescent="0.2">
      <c r="A3877">
        <v>4062</v>
      </c>
      <c r="B3877" s="9" t="s">
        <v>4058</v>
      </c>
      <c r="C3877" s="3" t="s">
        <v>8166</v>
      </c>
      <c r="D3877" s="5">
        <v>20000</v>
      </c>
      <c r="E3877" s="7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8269</v>
      </c>
      <c r="O3877">
        <f t="shared" si="244"/>
        <v>2</v>
      </c>
      <c r="P3877" s="11">
        <f t="shared" si="247"/>
        <v>163.33000000000001</v>
      </c>
      <c r="Q3877" s="13" t="s">
        <v>8315</v>
      </c>
      <c r="R3877" t="s">
        <v>8356</v>
      </c>
      <c r="S3877" s="17">
        <f t="shared" si="245"/>
        <v>42523.739212962959</v>
      </c>
      <c r="T3877" s="17">
        <f t="shared" si="246"/>
        <v>42553.739212962959</v>
      </c>
    </row>
    <row r="3878" spans="1:20" ht="48" hidden="1" x14ac:dyDescent="0.2">
      <c r="A3878">
        <v>4063</v>
      </c>
      <c r="B3878" s="9" t="s">
        <v>4059</v>
      </c>
      <c r="C3878" s="3" t="s">
        <v>8167</v>
      </c>
      <c r="D3878" s="5">
        <v>9500</v>
      </c>
      <c r="E3878" s="7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8269</v>
      </c>
      <c r="O3878">
        <f t="shared" si="244"/>
        <v>1</v>
      </c>
      <c r="P3878" s="11">
        <f t="shared" si="247"/>
        <v>15</v>
      </c>
      <c r="Q3878" s="13" t="s">
        <v>8315</v>
      </c>
      <c r="R3878" t="s">
        <v>8356</v>
      </c>
      <c r="S3878" s="17">
        <f t="shared" si="245"/>
        <v>41787.681527777779</v>
      </c>
      <c r="T3878" s="17">
        <f t="shared" si="246"/>
        <v>41817.681527777779</v>
      </c>
    </row>
    <row r="3879" spans="1:20" ht="48" hidden="1" x14ac:dyDescent="0.2">
      <c r="A3879">
        <v>4064</v>
      </c>
      <c r="B3879" s="9" t="s">
        <v>4060</v>
      </c>
      <c r="C3879" s="3" t="s">
        <v>8168</v>
      </c>
      <c r="D3879" s="5">
        <v>2000</v>
      </c>
      <c r="E3879" s="7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8269</v>
      </c>
      <c r="O3879">
        <f t="shared" si="244"/>
        <v>19</v>
      </c>
      <c r="P3879" s="11">
        <f t="shared" si="247"/>
        <v>64.17</v>
      </c>
      <c r="Q3879" s="13" t="s">
        <v>8315</v>
      </c>
      <c r="R3879" t="s">
        <v>8356</v>
      </c>
      <c r="S3879" s="17">
        <f t="shared" si="245"/>
        <v>42093.588263888887</v>
      </c>
      <c r="T3879" s="17">
        <f t="shared" si="246"/>
        <v>42123.588263888887</v>
      </c>
    </row>
    <row r="3880" spans="1:20" ht="32" hidden="1" x14ac:dyDescent="0.2">
      <c r="A3880">
        <v>4065</v>
      </c>
      <c r="B3880" s="9" t="s">
        <v>4061</v>
      </c>
      <c r="C3880" s="3" t="s">
        <v>8169</v>
      </c>
      <c r="D3880" s="5">
        <v>4000</v>
      </c>
      <c r="E3880" s="7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8269</v>
      </c>
      <c r="O3880">
        <f t="shared" si="244"/>
        <v>1</v>
      </c>
      <c r="P3880" s="11">
        <f t="shared" si="247"/>
        <v>6.75</v>
      </c>
      <c r="Q3880" s="13" t="s">
        <v>8315</v>
      </c>
      <c r="R3880" t="s">
        <v>8356</v>
      </c>
      <c r="S3880" s="17">
        <f t="shared" si="245"/>
        <v>41833.951516203706</v>
      </c>
      <c r="T3880" s="17">
        <f t="shared" si="246"/>
        <v>41863.951516203706</v>
      </c>
    </row>
    <row r="3881" spans="1:20" ht="48" hidden="1" x14ac:dyDescent="0.2">
      <c r="A3881">
        <v>4066</v>
      </c>
      <c r="B3881" s="9" t="s">
        <v>4062</v>
      </c>
      <c r="C3881" s="3" t="s">
        <v>8170</v>
      </c>
      <c r="D3881" s="5">
        <v>15000</v>
      </c>
      <c r="E3881" s="7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8269</v>
      </c>
      <c r="O3881">
        <f t="shared" si="244"/>
        <v>0</v>
      </c>
      <c r="P3881" s="11">
        <f t="shared" si="247"/>
        <v>25</v>
      </c>
      <c r="Q3881" s="13" t="s">
        <v>8315</v>
      </c>
      <c r="R3881" t="s">
        <v>8356</v>
      </c>
      <c r="S3881" s="17">
        <f t="shared" si="245"/>
        <v>42479.039212962962</v>
      </c>
      <c r="T3881" s="17">
        <f t="shared" si="246"/>
        <v>42509.039212962962</v>
      </c>
    </row>
    <row r="3882" spans="1:20" ht="48" hidden="1" x14ac:dyDescent="0.2">
      <c r="A3882">
        <v>4067</v>
      </c>
      <c r="B3882" s="9" t="s">
        <v>4063</v>
      </c>
      <c r="C3882" s="3" t="s">
        <v>7998</v>
      </c>
      <c r="D3882" s="5">
        <v>5000</v>
      </c>
      <c r="E3882" s="7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8269</v>
      </c>
      <c r="O3882">
        <f t="shared" si="244"/>
        <v>61</v>
      </c>
      <c r="P3882" s="11">
        <f t="shared" si="247"/>
        <v>179.12</v>
      </c>
      <c r="Q3882" s="13" t="s">
        <v>8315</v>
      </c>
      <c r="R3882" t="s">
        <v>8356</v>
      </c>
      <c r="S3882" s="17">
        <f t="shared" si="245"/>
        <v>42235.117476851854</v>
      </c>
      <c r="T3882" s="17">
        <f t="shared" si="246"/>
        <v>42275.117476851854</v>
      </c>
    </row>
    <row r="3883" spans="1:20" ht="32" hidden="1" x14ac:dyDescent="0.2">
      <c r="A3883">
        <v>4068</v>
      </c>
      <c r="B3883" s="9" t="s">
        <v>4064</v>
      </c>
      <c r="C3883" s="3" t="s">
        <v>8171</v>
      </c>
      <c r="D3883" s="5">
        <v>3495</v>
      </c>
      <c r="E3883" s="7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8269</v>
      </c>
      <c r="O3883">
        <f t="shared" si="244"/>
        <v>1</v>
      </c>
      <c r="P3883" s="11">
        <f t="shared" si="247"/>
        <v>34.950000000000003</v>
      </c>
      <c r="Q3883" s="13" t="s">
        <v>8315</v>
      </c>
      <c r="R3883" t="s">
        <v>8356</v>
      </c>
      <c r="S3883" s="17">
        <f t="shared" si="245"/>
        <v>42718.963599537034</v>
      </c>
      <c r="T3883" s="17">
        <f t="shared" si="246"/>
        <v>42748.961805555555</v>
      </c>
    </row>
    <row r="3884" spans="1:20" ht="48" hidden="1" x14ac:dyDescent="0.2">
      <c r="A3884">
        <v>4069</v>
      </c>
      <c r="B3884" s="9" t="s">
        <v>4065</v>
      </c>
      <c r="C3884" s="3" t="s">
        <v>8172</v>
      </c>
      <c r="D3884" s="5">
        <v>1250</v>
      </c>
      <c r="E3884" s="7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8269</v>
      </c>
      <c r="O3884">
        <f t="shared" si="244"/>
        <v>34</v>
      </c>
      <c r="P3884" s="11">
        <f t="shared" si="247"/>
        <v>33.08</v>
      </c>
      <c r="Q3884" s="13" t="s">
        <v>8315</v>
      </c>
      <c r="R3884" t="s">
        <v>8356</v>
      </c>
      <c r="S3884" s="17">
        <f t="shared" si="245"/>
        <v>42022.661527777775</v>
      </c>
      <c r="T3884" s="17">
        <f t="shared" si="246"/>
        <v>42063.5</v>
      </c>
    </row>
    <row r="3885" spans="1:20" ht="32" hidden="1" x14ac:dyDescent="0.2">
      <c r="A3885">
        <v>4070</v>
      </c>
      <c r="B3885" s="9" t="s">
        <v>4066</v>
      </c>
      <c r="C3885" s="3" t="s">
        <v>8173</v>
      </c>
      <c r="D3885" s="5">
        <v>1000</v>
      </c>
      <c r="E3885" s="7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8269</v>
      </c>
      <c r="O3885">
        <f t="shared" si="244"/>
        <v>17</v>
      </c>
      <c r="P3885" s="11">
        <f t="shared" si="247"/>
        <v>27.5</v>
      </c>
      <c r="Q3885" s="13" t="s">
        <v>8315</v>
      </c>
      <c r="R3885" t="s">
        <v>8356</v>
      </c>
      <c r="S3885" s="17">
        <f t="shared" si="245"/>
        <v>42031.666898148149</v>
      </c>
      <c r="T3885" s="17">
        <f t="shared" si="246"/>
        <v>42064.125</v>
      </c>
    </row>
    <row r="3886" spans="1:20" ht="48" hidden="1" x14ac:dyDescent="0.2">
      <c r="A3886">
        <v>4071</v>
      </c>
      <c r="B3886" s="9" t="s">
        <v>4067</v>
      </c>
      <c r="C3886" s="3" t="s">
        <v>8174</v>
      </c>
      <c r="D3886" s="5">
        <v>20000</v>
      </c>
      <c r="E3886" s="7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8269</v>
      </c>
      <c r="O3886">
        <f t="shared" si="244"/>
        <v>0</v>
      </c>
      <c r="P3886" s="11">
        <f t="shared" si="247"/>
        <v>0</v>
      </c>
      <c r="Q3886" s="13" t="s">
        <v>8315</v>
      </c>
      <c r="R3886" t="s">
        <v>8356</v>
      </c>
      <c r="S3886" s="17">
        <f t="shared" si="245"/>
        <v>42700.804756944446</v>
      </c>
      <c r="T3886" s="17">
        <f t="shared" si="246"/>
        <v>42730.804756944446</v>
      </c>
    </row>
    <row r="3887" spans="1:20" ht="48" hidden="1" x14ac:dyDescent="0.2">
      <c r="A3887">
        <v>4072</v>
      </c>
      <c r="B3887" s="9" t="s">
        <v>4068</v>
      </c>
      <c r="C3887" s="3" t="s">
        <v>8175</v>
      </c>
      <c r="D3887" s="5">
        <v>1000</v>
      </c>
      <c r="E3887" s="7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8269</v>
      </c>
      <c r="O3887">
        <f t="shared" si="244"/>
        <v>0</v>
      </c>
      <c r="P3887" s="11">
        <f t="shared" si="247"/>
        <v>2</v>
      </c>
      <c r="Q3887" s="13" t="s">
        <v>8315</v>
      </c>
      <c r="R3887" t="s">
        <v>8356</v>
      </c>
      <c r="S3887" s="17">
        <f t="shared" si="245"/>
        <v>41812.77443287037</v>
      </c>
      <c r="T3887" s="17">
        <f t="shared" si="246"/>
        <v>41872.77443287037</v>
      </c>
    </row>
    <row r="3888" spans="1:20" ht="48" hidden="1" x14ac:dyDescent="0.2">
      <c r="A3888">
        <v>4073</v>
      </c>
      <c r="B3888" s="9" t="s">
        <v>4069</v>
      </c>
      <c r="C3888" s="3" t="s">
        <v>8176</v>
      </c>
      <c r="D3888" s="5">
        <v>3500</v>
      </c>
      <c r="E3888" s="7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8269</v>
      </c>
      <c r="O3888">
        <f t="shared" si="244"/>
        <v>1</v>
      </c>
      <c r="P3888" s="11">
        <f t="shared" si="247"/>
        <v>18.5</v>
      </c>
      <c r="Q3888" s="13" t="s">
        <v>8315</v>
      </c>
      <c r="R3888" t="s">
        <v>8356</v>
      </c>
      <c r="S3888" s="17">
        <f t="shared" si="245"/>
        <v>42078.34520833334</v>
      </c>
      <c r="T3888" s="17">
        <f t="shared" si="246"/>
        <v>42133.166666666672</v>
      </c>
    </row>
    <row r="3889" spans="1:20" ht="48" hidden="1" x14ac:dyDescent="0.2">
      <c r="A3889">
        <v>4074</v>
      </c>
      <c r="B3889" s="9" t="s">
        <v>4070</v>
      </c>
      <c r="C3889" s="3" t="s">
        <v>8177</v>
      </c>
      <c r="D3889" s="5">
        <v>2750</v>
      </c>
      <c r="E3889" s="7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8269</v>
      </c>
      <c r="O3889">
        <f t="shared" si="244"/>
        <v>27</v>
      </c>
      <c r="P3889" s="11">
        <f t="shared" si="247"/>
        <v>35</v>
      </c>
      <c r="Q3889" s="13" t="s">
        <v>8315</v>
      </c>
      <c r="R3889" t="s">
        <v>8356</v>
      </c>
      <c r="S3889" s="17">
        <f t="shared" si="245"/>
        <v>42283.552951388891</v>
      </c>
      <c r="T3889" s="17">
        <f t="shared" si="246"/>
        <v>42313.594618055555</v>
      </c>
    </row>
    <row r="3890" spans="1:20" ht="48" hidden="1" x14ac:dyDescent="0.2">
      <c r="A3890">
        <v>4075</v>
      </c>
      <c r="B3890" s="9" t="s">
        <v>4071</v>
      </c>
      <c r="C3890" s="3" t="s">
        <v>8178</v>
      </c>
      <c r="D3890" s="5">
        <v>2000</v>
      </c>
      <c r="E3890" s="7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8269</v>
      </c>
      <c r="O3890">
        <f t="shared" si="244"/>
        <v>29</v>
      </c>
      <c r="P3890" s="11">
        <f t="shared" si="247"/>
        <v>44.31</v>
      </c>
      <c r="Q3890" s="13" t="s">
        <v>8315</v>
      </c>
      <c r="R3890" t="s">
        <v>8356</v>
      </c>
      <c r="S3890" s="17">
        <f t="shared" si="245"/>
        <v>41779.045937499999</v>
      </c>
      <c r="T3890" s="17">
        <f t="shared" si="246"/>
        <v>41820.727777777778</v>
      </c>
    </row>
    <row r="3891" spans="1:20" ht="48" hidden="1" x14ac:dyDescent="0.2">
      <c r="A3891">
        <v>4076</v>
      </c>
      <c r="B3891" s="9" t="s">
        <v>4072</v>
      </c>
      <c r="C3891" s="3" t="s">
        <v>8179</v>
      </c>
      <c r="D3891" s="5">
        <v>700</v>
      </c>
      <c r="E3891" s="7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8269</v>
      </c>
      <c r="O3891">
        <f t="shared" si="244"/>
        <v>0</v>
      </c>
      <c r="P3891" s="11">
        <f t="shared" si="247"/>
        <v>0</v>
      </c>
      <c r="Q3891" s="13" t="s">
        <v>8315</v>
      </c>
      <c r="R3891" t="s">
        <v>8356</v>
      </c>
      <c r="S3891" s="17">
        <f t="shared" si="245"/>
        <v>41905.795706018522</v>
      </c>
      <c r="T3891" s="17">
        <f t="shared" si="246"/>
        <v>41933.82708333333</v>
      </c>
    </row>
    <row r="3892" spans="1:20" ht="48" hidden="1" x14ac:dyDescent="0.2">
      <c r="A3892">
        <v>4077</v>
      </c>
      <c r="B3892" s="9" t="s">
        <v>4073</v>
      </c>
      <c r="C3892" s="3" t="s">
        <v>8180</v>
      </c>
      <c r="D3892" s="5">
        <v>15000</v>
      </c>
      <c r="E3892" s="7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8269</v>
      </c>
      <c r="O3892">
        <f t="shared" si="244"/>
        <v>9</v>
      </c>
      <c r="P3892" s="11">
        <f t="shared" si="247"/>
        <v>222.5</v>
      </c>
      <c r="Q3892" s="13" t="s">
        <v>8315</v>
      </c>
      <c r="R3892" t="s">
        <v>8356</v>
      </c>
      <c r="S3892" s="17">
        <f t="shared" si="245"/>
        <v>42695.7105787037</v>
      </c>
      <c r="T3892" s="17">
        <f t="shared" si="246"/>
        <v>42725.7105787037</v>
      </c>
    </row>
    <row r="3893" spans="1:20" ht="48" hidden="1" x14ac:dyDescent="0.2">
      <c r="A3893">
        <v>4078</v>
      </c>
      <c r="B3893" s="9" t="s">
        <v>4074</v>
      </c>
      <c r="C3893" s="3" t="s">
        <v>8181</v>
      </c>
      <c r="D3893" s="5">
        <v>250</v>
      </c>
      <c r="E3893" s="7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8269</v>
      </c>
      <c r="O3893">
        <f t="shared" si="244"/>
        <v>0</v>
      </c>
      <c r="P3893" s="11">
        <f t="shared" si="247"/>
        <v>0</v>
      </c>
      <c r="Q3893" s="13" t="s">
        <v>8315</v>
      </c>
      <c r="R3893" t="s">
        <v>8356</v>
      </c>
      <c r="S3893" s="17">
        <f t="shared" si="245"/>
        <v>42732.787523148145</v>
      </c>
      <c r="T3893" s="17">
        <f t="shared" si="246"/>
        <v>42762.787523148145</v>
      </c>
    </row>
    <row r="3894" spans="1:20" ht="48" hidden="1" x14ac:dyDescent="0.2">
      <c r="A3894">
        <v>4079</v>
      </c>
      <c r="B3894" s="9" t="s">
        <v>4075</v>
      </c>
      <c r="C3894" s="3" t="s">
        <v>8182</v>
      </c>
      <c r="D3894" s="5">
        <v>3000</v>
      </c>
      <c r="E3894" s="7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8269</v>
      </c>
      <c r="O3894">
        <f t="shared" si="244"/>
        <v>0</v>
      </c>
      <c r="P3894" s="11">
        <f t="shared" si="247"/>
        <v>5</v>
      </c>
      <c r="Q3894" s="13" t="s">
        <v>8315</v>
      </c>
      <c r="R3894" t="s">
        <v>8356</v>
      </c>
      <c r="S3894" s="17">
        <f t="shared" si="245"/>
        <v>42510.938900462963</v>
      </c>
      <c r="T3894" s="17">
        <f t="shared" si="246"/>
        <v>42540.938900462963</v>
      </c>
    </row>
    <row r="3895" spans="1:20" ht="48" hidden="1" x14ac:dyDescent="0.2">
      <c r="A3895">
        <v>4080</v>
      </c>
      <c r="B3895" s="9" t="s">
        <v>4076</v>
      </c>
      <c r="C3895" s="3" t="s">
        <v>8183</v>
      </c>
      <c r="D3895" s="5">
        <v>3000</v>
      </c>
      <c r="E3895" s="7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8269</v>
      </c>
      <c r="O3895">
        <f t="shared" si="244"/>
        <v>0</v>
      </c>
      <c r="P3895" s="11">
        <f t="shared" si="247"/>
        <v>0</v>
      </c>
      <c r="Q3895" s="13" t="s">
        <v>8315</v>
      </c>
      <c r="R3895" t="s">
        <v>8356</v>
      </c>
      <c r="S3895" s="17">
        <f t="shared" si="245"/>
        <v>42511.698101851856</v>
      </c>
      <c r="T3895" s="17">
        <f t="shared" si="246"/>
        <v>42535.787500000006</v>
      </c>
    </row>
    <row r="3896" spans="1:20" ht="48" hidden="1" x14ac:dyDescent="0.2">
      <c r="A3896">
        <v>4081</v>
      </c>
      <c r="B3896" s="9" t="s">
        <v>4077</v>
      </c>
      <c r="C3896" s="3" t="s">
        <v>8184</v>
      </c>
      <c r="D3896" s="5">
        <v>2224</v>
      </c>
      <c r="E3896" s="7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8269</v>
      </c>
      <c r="O3896">
        <f t="shared" si="244"/>
        <v>16</v>
      </c>
      <c r="P3896" s="11">
        <f t="shared" si="247"/>
        <v>29.17</v>
      </c>
      <c r="Q3896" s="13" t="s">
        <v>8315</v>
      </c>
      <c r="R3896" t="s">
        <v>8356</v>
      </c>
      <c r="S3896" s="17">
        <f t="shared" si="245"/>
        <v>42041.581307870365</v>
      </c>
      <c r="T3896" s="17">
        <f t="shared" si="246"/>
        <v>42071.539641203708</v>
      </c>
    </row>
    <row r="3897" spans="1:20" ht="48" hidden="1" x14ac:dyDescent="0.2">
      <c r="A3897">
        <v>4082</v>
      </c>
      <c r="B3897" s="9" t="s">
        <v>4078</v>
      </c>
      <c r="C3897" s="3" t="s">
        <v>8185</v>
      </c>
      <c r="D3897" s="5">
        <v>150</v>
      </c>
      <c r="E3897" s="7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8269</v>
      </c>
      <c r="O3897">
        <f t="shared" si="244"/>
        <v>2</v>
      </c>
      <c r="P3897" s="11">
        <f t="shared" si="247"/>
        <v>1.5</v>
      </c>
      <c r="Q3897" s="13" t="s">
        <v>8315</v>
      </c>
      <c r="R3897" t="s">
        <v>8356</v>
      </c>
      <c r="S3897" s="17">
        <f t="shared" si="245"/>
        <v>42307.189270833333</v>
      </c>
      <c r="T3897" s="17">
        <f t="shared" si="246"/>
        <v>42322.958333333328</v>
      </c>
    </row>
    <row r="3898" spans="1:20" ht="48" hidden="1" x14ac:dyDescent="0.2">
      <c r="A3898">
        <v>4083</v>
      </c>
      <c r="B3898" s="9" t="s">
        <v>4079</v>
      </c>
      <c r="C3898" s="3" t="s">
        <v>8186</v>
      </c>
      <c r="D3898" s="5">
        <v>3500</v>
      </c>
      <c r="E3898" s="7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8269</v>
      </c>
      <c r="O3898">
        <f t="shared" si="244"/>
        <v>22</v>
      </c>
      <c r="P3898" s="11">
        <f t="shared" si="247"/>
        <v>126.5</v>
      </c>
      <c r="Q3898" s="13" t="s">
        <v>8315</v>
      </c>
      <c r="R3898" t="s">
        <v>8356</v>
      </c>
      <c r="S3898" s="17">
        <f t="shared" si="245"/>
        <v>42353.761759259258</v>
      </c>
      <c r="T3898" s="17">
        <f t="shared" si="246"/>
        <v>42383.761759259258</v>
      </c>
    </row>
    <row r="3899" spans="1:20" ht="48" hidden="1" x14ac:dyDescent="0.2">
      <c r="A3899">
        <v>4084</v>
      </c>
      <c r="B3899" s="9" t="s">
        <v>4080</v>
      </c>
      <c r="C3899" s="3" t="s">
        <v>8187</v>
      </c>
      <c r="D3899" s="5">
        <v>3000</v>
      </c>
      <c r="E3899" s="7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8269</v>
      </c>
      <c r="O3899">
        <f t="shared" si="244"/>
        <v>0</v>
      </c>
      <c r="P3899" s="11">
        <f t="shared" si="247"/>
        <v>10</v>
      </c>
      <c r="Q3899" s="13" t="s">
        <v>8315</v>
      </c>
      <c r="R3899" t="s">
        <v>8356</v>
      </c>
      <c r="S3899" s="17">
        <f t="shared" si="245"/>
        <v>42622.436412037037</v>
      </c>
      <c r="T3899" s="17">
        <f t="shared" si="246"/>
        <v>42652.436412037037</v>
      </c>
    </row>
    <row r="3900" spans="1:20" ht="48" hidden="1" x14ac:dyDescent="0.2">
      <c r="A3900">
        <v>4085</v>
      </c>
      <c r="B3900" s="9" t="s">
        <v>4081</v>
      </c>
      <c r="C3900" s="3" t="s">
        <v>8188</v>
      </c>
      <c r="D3900" s="5">
        <v>3500</v>
      </c>
      <c r="E3900" s="7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8269</v>
      </c>
      <c r="O3900">
        <f t="shared" si="244"/>
        <v>0</v>
      </c>
      <c r="P3900" s="11">
        <f t="shared" si="247"/>
        <v>10</v>
      </c>
      <c r="Q3900" s="13" t="s">
        <v>8315</v>
      </c>
      <c r="R3900" t="s">
        <v>8356</v>
      </c>
      <c r="S3900" s="17">
        <f t="shared" si="245"/>
        <v>42058.603877314818</v>
      </c>
      <c r="T3900" s="17">
        <f t="shared" si="246"/>
        <v>42087.165972222225</v>
      </c>
    </row>
    <row r="3901" spans="1:20" ht="48" hidden="1" x14ac:dyDescent="0.2">
      <c r="A3901">
        <v>4086</v>
      </c>
      <c r="B3901" s="9" t="s">
        <v>4082</v>
      </c>
      <c r="C3901" s="3" t="s">
        <v>8189</v>
      </c>
      <c r="D3901" s="5">
        <v>1000</v>
      </c>
      <c r="E3901" s="7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8269</v>
      </c>
      <c r="O3901">
        <f t="shared" si="244"/>
        <v>5</v>
      </c>
      <c r="P3901" s="11">
        <f t="shared" si="247"/>
        <v>9.4</v>
      </c>
      <c r="Q3901" s="13" t="s">
        <v>8315</v>
      </c>
      <c r="R3901" t="s">
        <v>8356</v>
      </c>
      <c r="S3901" s="17">
        <f t="shared" si="245"/>
        <v>42304.940960648149</v>
      </c>
      <c r="T3901" s="17">
        <f t="shared" si="246"/>
        <v>42329.166666666672</v>
      </c>
    </row>
    <row r="3902" spans="1:20" ht="16" hidden="1" x14ac:dyDescent="0.2">
      <c r="A3902">
        <v>4087</v>
      </c>
      <c r="B3902" s="9" t="s">
        <v>4083</v>
      </c>
      <c r="C3902" s="3" t="s">
        <v>8190</v>
      </c>
      <c r="D3902" s="5">
        <v>9600</v>
      </c>
      <c r="E3902" s="7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8269</v>
      </c>
      <c r="O3902">
        <f t="shared" si="244"/>
        <v>0</v>
      </c>
      <c r="P3902" s="11">
        <f t="shared" si="247"/>
        <v>0</v>
      </c>
      <c r="Q3902" s="13" t="s">
        <v>8315</v>
      </c>
      <c r="R3902" t="s">
        <v>8356</v>
      </c>
      <c r="S3902" s="17">
        <f t="shared" si="245"/>
        <v>42538.742893518516</v>
      </c>
      <c r="T3902" s="17">
        <f t="shared" si="246"/>
        <v>42568.742893518516</v>
      </c>
    </row>
    <row r="3903" spans="1:20" ht="48" hidden="1" x14ac:dyDescent="0.2">
      <c r="A3903">
        <v>4088</v>
      </c>
      <c r="B3903" s="9" t="s">
        <v>4084</v>
      </c>
      <c r="C3903" s="3" t="s">
        <v>8191</v>
      </c>
      <c r="D3903" s="5">
        <v>2000</v>
      </c>
      <c r="E3903" s="7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8269</v>
      </c>
      <c r="O3903">
        <f t="shared" si="244"/>
        <v>11</v>
      </c>
      <c r="P3903" s="11">
        <f t="shared" si="247"/>
        <v>72</v>
      </c>
      <c r="Q3903" s="13" t="s">
        <v>8315</v>
      </c>
      <c r="R3903" t="s">
        <v>8356</v>
      </c>
      <c r="S3903" s="17">
        <f t="shared" si="245"/>
        <v>41990.612546296295</v>
      </c>
      <c r="T3903" s="17">
        <f t="shared" si="246"/>
        <v>42020.434722222228</v>
      </c>
    </row>
    <row r="3904" spans="1:20" ht="48" hidden="1" x14ac:dyDescent="0.2">
      <c r="A3904">
        <v>4089</v>
      </c>
      <c r="B3904" s="9" t="s">
        <v>4085</v>
      </c>
      <c r="C3904" s="3" t="s">
        <v>8192</v>
      </c>
      <c r="D3904" s="5">
        <v>5000</v>
      </c>
      <c r="E3904" s="7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8269</v>
      </c>
      <c r="O3904">
        <f t="shared" si="244"/>
        <v>5</v>
      </c>
      <c r="P3904" s="11">
        <f t="shared" si="247"/>
        <v>30</v>
      </c>
      <c r="Q3904" s="13" t="s">
        <v>8315</v>
      </c>
      <c r="R3904" t="s">
        <v>8356</v>
      </c>
      <c r="S3904" s="17">
        <f t="shared" si="245"/>
        <v>42122.732499999998</v>
      </c>
      <c r="T3904" s="17">
        <f t="shared" si="246"/>
        <v>42155.732638888891</v>
      </c>
    </row>
    <row r="3905" spans="1:20" ht="48" hidden="1" x14ac:dyDescent="0.2">
      <c r="A3905">
        <v>4090</v>
      </c>
      <c r="B3905" s="9" t="s">
        <v>4086</v>
      </c>
      <c r="C3905" s="3" t="s">
        <v>8193</v>
      </c>
      <c r="D3905" s="5">
        <v>1000</v>
      </c>
      <c r="E3905" s="7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8269</v>
      </c>
      <c r="O3905">
        <f t="shared" si="244"/>
        <v>3</v>
      </c>
      <c r="P3905" s="11">
        <f t="shared" si="247"/>
        <v>10.67</v>
      </c>
      <c r="Q3905" s="13" t="s">
        <v>8315</v>
      </c>
      <c r="R3905" t="s">
        <v>8356</v>
      </c>
      <c r="S3905" s="17">
        <f t="shared" si="245"/>
        <v>42209.67288194444</v>
      </c>
      <c r="T3905" s="17">
        <f t="shared" si="246"/>
        <v>42223.625</v>
      </c>
    </row>
    <row r="3906" spans="1:20" ht="48" hidden="1" x14ac:dyDescent="0.2">
      <c r="A3906">
        <v>4091</v>
      </c>
      <c r="B3906" s="9" t="s">
        <v>4087</v>
      </c>
      <c r="C3906" s="3" t="s">
        <v>8194</v>
      </c>
      <c r="D3906" s="5">
        <v>1600</v>
      </c>
      <c r="E3906" s="7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8269</v>
      </c>
      <c r="O3906">
        <f t="shared" ref="O3906:O3969" si="248">ROUND(E3906/D3906*100,0)</f>
        <v>13</v>
      </c>
      <c r="P3906" s="11">
        <f t="shared" si="247"/>
        <v>25.5</v>
      </c>
      <c r="Q3906" s="13" t="s">
        <v>8315</v>
      </c>
      <c r="R3906" t="s">
        <v>8356</v>
      </c>
      <c r="S3906" s="17">
        <f t="shared" si="245"/>
        <v>41990.506377314814</v>
      </c>
      <c r="T3906" s="17">
        <f t="shared" si="246"/>
        <v>42020.506377314814</v>
      </c>
    </row>
    <row r="3907" spans="1:20" ht="48" hidden="1" x14ac:dyDescent="0.2">
      <c r="A3907">
        <v>4092</v>
      </c>
      <c r="B3907" s="9" t="s">
        <v>4088</v>
      </c>
      <c r="C3907" s="3" t="s">
        <v>8195</v>
      </c>
      <c r="D3907" s="5">
        <v>110000</v>
      </c>
      <c r="E3907" s="7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8269</v>
      </c>
      <c r="O3907">
        <f t="shared" si="248"/>
        <v>0</v>
      </c>
      <c r="P3907" s="11">
        <f t="shared" si="247"/>
        <v>20</v>
      </c>
      <c r="Q3907" s="13" t="s">
        <v>8315</v>
      </c>
      <c r="R3907" t="s">
        <v>8356</v>
      </c>
      <c r="S3907" s="17">
        <f t="shared" ref="S3907:S3970" si="249">(((J3907/60)/60)/24)+DATE(1970,1,1)</f>
        <v>42039.194988425923</v>
      </c>
      <c r="T3907" s="17">
        <f t="shared" ref="T3907:T3970" si="250">(((I3907/60)/60)/24)+DATE(1970,1,1)</f>
        <v>42099.153321759266</v>
      </c>
    </row>
    <row r="3908" spans="1:20" ht="48" hidden="1" x14ac:dyDescent="0.2">
      <c r="A3908">
        <v>4093</v>
      </c>
      <c r="B3908" s="9" t="s">
        <v>4089</v>
      </c>
      <c r="C3908" s="3" t="s">
        <v>8196</v>
      </c>
      <c r="D3908" s="5">
        <v>2500</v>
      </c>
      <c r="E3908" s="7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8269</v>
      </c>
      <c r="O3908">
        <f t="shared" si="248"/>
        <v>2</v>
      </c>
      <c r="P3908" s="11">
        <f t="shared" si="247"/>
        <v>15</v>
      </c>
      <c r="Q3908" s="13" t="s">
        <v>8315</v>
      </c>
      <c r="R3908" t="s">
        <v>8356</v>
      </c>
      <c r="S3908" s="17">
        <f t="shared" si="249"/>
        <v>42178.815891203703</v>
      </c>
      <c r="T3908" s="17">
        <f t="shared" si="250"/>
        <v>42238.815891203703</v>
      </c>
    </row>
    <row r="3909" spans="1:20" ht="48" hidden="1" x14ac:dyDescent="0.2">
      <c r="A3909">
        <v>4094</v>
      </c>
      <c r="B3909" s="9" t="s">
        <v>4090</v>
      </c>
      <c r="C3909" s="3" t="s">
        <v>8197</v>
      </c>
      <c r="D3909" s="5">
        <v>2000</v>
      </c>
      <c r="E3909" s="7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8269</v>
      </c>
      <c r="O3909">
        <f t="shared" si="248"/>
        <v>37</v>
      </c>
      <c r="P3909" s="11">
        <f t="shared" si="247"/>
        <v>91.25</v>
      </c>
      <c r="Q3909" s="13" t="s">
        <v>8315</v>
      </c>
      <c r="R3909" t="s">
        <v>8356</v>
      </c>
      <c r="S3909" s="17">
        <f t="shared" si="249"/>
        <v>41890.086805555555</v>
      </c>
      <c r="T3909" s="17">
        <f t="shared" si="250"/>
        <v>41934.207638888889</v>
      </c>
    </row>
    <row r="3910" spans="1:20" ht="32" hidden="1" x14ac:dyDescent="0.2">
      <c r="A3910">
        <v>4095</v>
      </c>
      <c r="B3910" s="9" t="s">
        <v>4091</v>
      </c>
      <c r="C3910" s="3" t="s">
        <v>8198</v>
      </c>
      <c r="D3910" s="5">
        <v>30000</v>
      </c>
      <c r="E3910" s="7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8269</v>
      </c>
      <c r="O3910">
        <f t="shared" si="248"/>
        <v>3</v>
      </c>
      <c r="P3910" s="11">
        <f t="shared" si="247"/>
        <v>800</v>
      </c>
      <c r="Q3910" s="13" t="s">
        <v>8315</v>
      </c>
      <c r="R3910" t="s">
        <v>8356</v>
      </c>
      <c r="S3910" s="17">
        <f t="shared" si="249"/>
        <v>42693.031828703708</v>
      </c>
      <c r="T3910" s="17">
        <f t="shared" si="250"/>
        <v>42723.031828703708</v>
      </c>
    </row>
    <row r="3911" spans="1:20" ht="48" hidden="1" x14ac:dyDescent="0.2">
      <c r="A3911">
        <v>4096</v>
      </c>
      <c r="B3911" s="9" t="s">
        <v>4092</v>
      </c>
      <c r="C3911" s="3" t="s">
        <v>8199</v>
      </c>
      <c r="D3911" s="5">
        <v>3500</v>
      </c>
      <c r="E3911" s="7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8269</v>
      </c>
      <c r="O3911">
        <f t="shared" si="248"/>
        <v>11</v>
      </c>
      <c r="P3911" s="11">
        <f t="shared" si="247"/>
        <v>80</v>
      </c>
      <c r="Q3911" s="13" t="s">
        <v>8315</v>
      </c>
      <c r="R3911" t="s">
        <v>8356</v>
      </c>
      <c r="S3911" s="17">
        <f t="shared" si="249"/>
        <v>42750.530312499999</v>
      </c>
      <c r="T3911" s="17">
        <f t="shared" si="250"/>
        <v>42794.368749999994</v>
      </c>
    </row>
    <row r="3912" spans="1:20" ht="48" hidden="1" x14ac:dyDescent="0.2">
      <c r="A3912">
        <v>4097</v>
      </c>
      <c r="B3912" s="9" t="s">
        <v>4093</v>
      </c>
      <c r="C3912" s="3" t="s">
        <v>8200</v>
      </c>
      <c r="D3912" s="5">
        <v>10000</v>
      </c>
      <c r="E3912" s="7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8269</v>
      </c>
      <c r="O3912">
        <f t="shared" si="248"/>
        <v>0</v>
      </c>
      <c r="P3912" s="11">
        <f t="shared" si="247"/>
        <v>0</v>
      </c>
      <c r="Q3912" s="13" t="s">
        <v>8315</v>
      </c>
      <c r="R3912" t="s">
        <v>8356</v>
      </c>
      <c r="S3912" s="17">
        <f t="shared" si="249"/>
        <v>42344.824502314819</v>
      </c>
      <c r="T3912" s="17">
        <f t="shared" si="250"/>
        <v>42400.996527777781</v>
      </c>
    </row>
    <row r="3913" spans="1:20" ht="48" hidden="1" x14ac:dyDescent="0.2">
      <c r="A3913">
        <v>4098</v>
      </c>
      <c r="B3913" s="9" t="s">
        <v>4094</v>
      </c>
      <c r="C3913" s="3" t="s">
        <v>8201</v>
      </c>
      <c r="D3913" s="5">
        <v>75000</v>
      </c>
      <c r="E3913" s="7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8269</v>
      </c>
      <c r="O3913">
        <f t="shared" si="248"/>
        <v>0</v>
      </c>
      <c r="P3913" s="11">
        <f t="shared" si="247"/>
        <v>0</v>
      </c>
      <c r="Q3913" s="13" t="s">
        <v>8315</v>
      </c>
      <c r="R3913" t="s">
        <v>8356</v>
      </c>
      <c r="S3913" s="17">
        <f t="shared" si="249"/>
        <v>42495.722187499996</v>
      </c>
      <c r="T3913" s="17">
        <f t="shared" si="250"/>
        <v>42525.722187499996</v>
      </c>
    </row>
    <row r="3914" spans="1:20" ht="48" hidden="1" x14ac:dyDescent="0.2">
      <c r="A3914">
        <v>4099</v>
      </c>
      <c r="B3914" s="9" t="s">
        <v>4095</v>
      </c>
      <c r="C3914" s="3" t="s">
        <v>8202</v>
      </c>
      <c r="D3914" s="5">
        <v>4500</v>
      </c>
      <c r="E3914" s="7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1</v>
      </c>
      <c r="P3914" s="11">
        <f t="shared" si="247"/>
        <v>50</v>
      </c>
      <c r="Q3914" s="13" t="s">
        <v>8315</v>
      </c>
      <c r="R3914" t="s">
        <v>8356</v>
      </c>
      <c r="S3914" s="17">
        <f t="shared" si="249"/>
        <v>42570.850381944445</v>
      </c>
      <c r="T3914" s="17">
        <f t="shared" si="250"/>
        <v>42615.850381944445</v>
      </c>
    </row>
    <row r="3915" spans="1:20" ht="32" hidden="1" x14ac:dyDescent="0.2">
      <c r="A3915">
        <v>4100</v>
      </c>
      <c r="B3915" s="9" t="s">
        <v>4096</v>
      </c>
      <c r="C3915" s="3" t="s">
        <v>8203</v>
      </c>
      <c r="D3915" s="5">
        <v>270</v>
      </c>
      <c r="E3915" s="7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8269</v>
      </c>
      <c r="O3915">
        <f t="shared" si="248"/>
        <v>0</v>
      </c>
      <c r="P3915" s="11">
        <f t="shared" si="247"/>
        <v>0</v>
      </c>
      <c r="Q3915" s="13" t="s">
        <v>8315</v>
      </c>
      <c r="R3915" t="s">
        <v>8356</v>
      </c>
      <c r="S3915" s="17">
        <f t="shared" si="249"/>
        <v>41927.124884259261</v>
      </c>
      <c r="T3915" s="17">
        <f t="shared" si="250"/>
        <v>41937.124884259261</v>
      </c>
    </row>
    <row r="3916" spans="1:20" ht="48" hidden="1" x14ac:dyDescent="0.2">
      <c r="A3916">
        <v>4101</v>
      </c>
      <c r="B3916" s="9" t="s">
        <v>4097</v>
      </c>
      <c r="C3916" s="3" t="s">
        <v>8204</v>
      </c>
      <c r="D3916" s="5">
        <v>600</v>
      </c>
      <c r="E3916" s="7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8269</v>
      </c>
      <c r="O3916">
        <f t="shared" si="248"/>
        <v>0</v>
      </c>
      <c r="P3916" s="11">
        <f t="shared" si="247"/>
        <v>0</v>
      </c>
      <c r="Q3916" s="13" t="s">
        <v>8315</v>
      </c>
      <c r="R3916" t="s">
        <v>8356</v>
      </c>
      <c r="S3916" s="17">
        <f t="shared" si="249"/>
        <v>42730.903726851851</v>
      </c>
      <c r="T3916" s="17">
        <f t="shared" si="250"/>
        <v>42760.903726851851</v>
      </c>
    </row>
    <row r="3917" spans="1:20" ht="48" hidden="1" x14ac:dyDescent="0.2">
      <c r="A3917">
        <v>4102</v>
      </c>
      <c r="B3917" s="9" t="s">
        <v>4098</v>
      </c>
      <c r="C3917" s="3" t="s">
        <v>8205</v>
      </c>
      <c r="D3917" s="5">
        <v>500</v>
      </c>
      <c r="E3917" s="7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8269</v>
      </c>
      <c r="O3917">
        <f t="shared" si="248"/>
        <v>27</v>
      </c>
      <c r="P3917" s="11">
        <f t="shared" si="247"/>
        <v>22.83</v>
      </c>
      <c r="Q3917" s="13" t="s">
        <v>8315</v>
      </c>
      <c r="R3917" t="s">
        <v>8356</v>
      </c>
      <c r="S3917" s="17">
        <f t="shared" si="249"/>
        <v>42475.848067129627</v>
      </c>
      <c r="T3917" s="17">
        <f t="shared" si="250"/>
        <v>42505.848067129627</v>
      </c>
    </row>
    <row r="3918" spans="1:20" ht="48" hidden="1" x14ac:dyDescent="0.2">
      <c r="A3918">
        <v>4103</v>
      </c>
      <c r="B3918" s="9" t="s">
        <v>4099</v>
      </c>
      <c r="C3918" s="3" t="s">
        <v>8206</v>
      </c>
      <c r="D3918" s="5">
        <v>1000</v>
      </c>
      <c r="E3918" s="7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8269</v>
      </c>
      <c r="O3918">
        <f t="shared" si="248"/>
        <v>10</v>
      </c>
      <c r="P3918" s="11">
        <f t="shared" si="247"/>
        <v>16.670000000000002</v>
      </c>
      <c r="Q3918" s="13" t="s">
        <v>8315</v>
      </c>
      <c r="R3918" t="s">
        <v>8356</v>
      </c>
      <c r="S3918" s="17">
        <f t="shared" si="249"/>
        <v>42188.83293981482</v>
      </c>
      <c r="T3918" s="17">
        <f t="shared" si="250"/>
        <v>42242.772222222222</v>
      </c>
    </row>
    <row r="3919" spans="1:20" ht="48" hidden="1" x14ac:dyDescent="0.2">
      <c r="A3919">
        <v>4104</v>
      </c>
      <c r="B3919" s="9" t="s">
        <v>4100</v>
      </c>
      <c r="C3919" s="3" t="s">
        <v>8207</v>
      </c>
      <c r="D3919" s="5">
        <v>3000</v>
      </c>
      <c r="E3919" s="7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8269</v>
      </c>
      <c r="O3919">
        <f t="shared" si="248"/>
        <v>21</v>
      </c>
      <c r="P3919" s="11">
        <f t="shared" si="247"/>
        <v>45.79</v>
      </c>
      <c r="Q3919" s="13" t="s">
        <v>8315</v>
      </c>
      <c r="R3919" t="s">
        <v>8356</v>
      </c>
      <c r="S3919" s="17">
        <f t="shared" si="249"/>
        <v>42640.278171296297</v>
      </c>
      <c r="T3919" s="17">
        <f t="shared" si="250"/>
        <v>42670.278171296297</v>
      </c>
    </row>
    <row r="3920" spans="1:20" ht="48" hidden="1" x14ac:dyDescent="0.2">
      <c r="A3920">
        <v>4105</v>
      </c>
      <c r="B3920" s="9" t="s">
        <v>4101</v>
      </c>
      <c r="C3920" s="3" t="s">
        <v>8208</v>
      </c>
      <c r="D3920" s="5">
        <v>33000</v>
      </c>
      <c r="E3920" s="7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8269</v>
      </c>
      <c r="O3920">
        <f t="shared" si="248"/>
        <v>7</v>
      </c>
      <c r="P3920" s="11">
        <f t="shared" si="247"/>
        <v>383.33</v>
      </c>
      <c r="Q3920" s="13" t="s">
        <v>8315</v>
      </c>
      <c r="R3920" t="s">
        <v>8356</v>
      </c>
      <c r="S3920" s="17">
        <f t="shared" si="249"/>
        <v>42697.010520833333</v>
      </c>
      <c r="T3920" s="17">
        <f t="shared" si="250"/>
        <v>42730.010520833333</v>
      </c>
    </row>
    <row r="3921" spans="1:20" ht="48" hidden="1" x14ac:dyDescent="0.2">
      <c r="A3921">
        <v>4106</v>
      </c>
      <c r="B3921" s="9" t="s">
        <v>4102</v>
      </c>
      <c r="C3921" s="3" t="s">
        <v>8209</v>
      </c>
      <c r="D3921" s="5">
        <v>5000</v>
      </c>
      <c r="E3921" s="7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8269</v>
      </c>
      <c r="O3921">
        <f t="shared" si="248"/>
        <v>71</v>
      </c>
      <c r="P3921" s="11">
        <f t="shared" si="247"/>
        <v>106.97</v>
      </c>
      <c r="Q3921" s="13" t="s">
        <v>8315</v>
      </c>
      <c r="R3921" t="s">
        <v>8356</v>
      </c>
      <c r="S3921" s="17">
        <f t="shared" si="249"/>
        <v>42053.049375000002</v>
      </c>
      <c r="T3921" s="17">
        <f t="shared" si="250"/>
        <v>42096.041666666672</v>
      </c>
    </row>
    <row r="3922" spans="1:20" ht="48" hidden="1" x14ac:dyDescent="0.2">
      <c r="A3922">
        <v>4107</v>
      </c>
      <c r="B3922" s="9" t="s">
        <v>4103</v>
      </c>
      <c r="C3922" s="3" t="s">
        <v>8210</v>
      </c>
      <c r="D3922" s="5">
        <v>2000</v>
      </c>
      <c r="E3922" s="7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8269</v>
      </c>
      <c r="O3922">
        <f t="shared" si="248"/>
        <v>2</v>
      </c>
      <c r="P3922" s="11">
        <f t="shared" si="247"/>
        <v>10.25</v>
      </c>
      <c r="Q3922" s="13" t="s">
        <v>8315</v>
      </c>
      <c r="R3922" t="s">
        <v>8356</v>
      </c>
      <c r="S3922" s="17">
        <f t="shared" si="249"/>
        <v>41883.916678240741</v>
      </c>
      <c r="T3922" s="17">
        <f t="shared" si="250"/>
        <v>41906.916678240741</v>
      </c>
    </row>
    <row r="3923" spans="1:20" ht="48" hidden="1" x14ac:dyDescent="0.2">
      <c r="A3923">
        <v>4108</v>
      </c>
      <c r="B3923" s="9" t="s">
        <v>4104</v>
      </c>
      <c r="C3923" s="3" t="s">
        <v>8211</v>
      </c>
      <c r="D3923" s="5">
        <v>3000</v>
      </c>
      <c r="E3923" s="7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8269</v>
      </c>
      <c r="O3923">
        <f t="shared" si="248"/>
        <v>2</v>
      </c>
      <c r="P3923" s="11">
        <f t="shared" si="247"/>
        <v>59</v>
      </c>
      <c r="Q3923" s="13" t="s">
        <v>8315</v>
      </c>
      <c r="R3923" t="s">
        <v>8356</v>
      </c>
      <c r="S3923" s="17">
        <f t="shared" si="249"/>
        <v>42767.031678240746</v>
      </c>
      <c r="T3923" s="17">
        <f t="shared" si="250"/>
        <v>42797.208333333328</v>
      </c>
    </row>
    <row r="3924" spans="1:20" ht="48" hidden="1" x14ac:dyDescent="0.2">
      <c r="A3924">
        <v>4109</v>
      </c>
      <c r="B3924" s="9" t="s">
        <v>4105</v>
      </c>
      <c r="C3924" s="3" t="s">
        <v>8212</v>
      </c>
      <c r="D3924" s="5">
        <v>500</v>
      </c>
      <c r="E3924" s="7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8269</v>
      </c>
      <c r="O3924">
        <f t="shared" si="248"/>
        <v>0</v>
      </c>
      <c r="P3924" s="11">
        <f t="shared" si="247"/>
        <v>0</v>
      </c>
      <c r="Q3924" s="13" t="s">
        <v>8315</v>
      </c>
      <c r="R3924" t="s">
        <v>8356</v>
      </c>
      <c r="S3924" s="17">
        <f t="shared" si="249"/>
        <v>42307.539398148147</v>
      </c>
      <c r="T3924" s="17">
        <f t="shared" si="250"/>
        <v>42337.581064814818</v>
      </c>
    </row>
    <row r="3925" spans="1:20" ht="48" hidden="1" x14ac:dyDescent="0.2">
      <c r="A3925">
        <v>4110</v>
      </c>
      <c r="B3925" s="9" t="s">
        <v>4106</v>
      </c>
      <c r="C3925" s="3" t="s">
        <v>8213</v>
      </c>
      <c r="D3925" s="5">
        <v>300</v>
      </c>
      <c r="E3925" s="7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8269</v>
      </c>
      <c r="O3925">
        <f t="shared" si="248"/>
        <v>29</v>
      </c>
      <c r="P3925" s="11">
        <f t="shared" si="247"/>
        <v>14.33</v>
      </c>
      <c r="Q3925" s="13" t="s">
        <v>8315</v>
      </c>
      <c r="R3925" t="s">
        <v>8356</v>
      </c>
      <c r="S3925" s="17">
        <f t="shared" si="249"/>
        <v>42512.626747685179</v>
      </c>
      <c r="T3925" s="17">
        <f t="shared" si="250"/>
        <v>42572.626747685179</v>
      </c>
    </row>
    <row r="3926" spans="1:20" ht="48" hidden="1" x14ac:dyDescent="0.2">
      <c r="A3926">
        <v>4111</v>
      </c>
      <c r="B3926" s="9" t="s">
        <v>4107</v>
      </c>
      <c r="C3926" s="3" t="s">
        <v>8214</v>
      </c>
      <c r="D3926" s="5">
        <v>3000</v>
      </c>
      <c r="E3926" s="7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8269</v>
      </c>
      <c r="O3926">
        <f t="shared" si="248"/>
        <v>3</v>
      </c>
      <c r="P3926" s="11">
        <f t="shared" si="247"/>
        <v>15.67</v>
      </c>
      <c r="Q3926" s="13" t="s">
        <v>8315</v>
      </c>
      <c r="R3926" t="s">
        <v>8356</v>
      </c>
      <c r="S3926" s="17">
        <f t="shared" si="249"/>
        <v>42029.135879629626</v>
      </c>
      <c r="T3926" s="17">
        <f t="shared" si="250"/>
        <v>42059.135879629626</v>
      </c>
    </row>
    <row r="3927" spans="1:20" ht="48" hidden="1" x14ac:dyDescent="0.2">
      <c r="A3927">
        <v>4112</v>
      </c>
      <c r="B3927" s="9" t="s">
        <v>4108</v>
      </c>
      <c r="C3927" s="3" t="s">
        <v>6961</v>
      </c>
      <c r="D3927" s="5">
        <v>2500</v>
      </c>
      <c r="E3927" s="7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8269</v>
      </c>
      <c r="O3927">
        <f t="shared" si="248"/>
        <v>0</v>
      </c>
      <c r="P3927" s="11">
        <f t="shared" si="247"/>
        <v>1</v>
      </c>
      <c r="Q3927" s="13" t="s">
        <v>8315</v>
      </c>
      <c r="R3927" t="s">
        <v>8356</v>
      </c>
      <c r="S3927" s="17">
        <f t="shared" si="249"/>
        <v>42400.946597222224</v>
      </c>
      <c r="T3927" s="17">
        <f t="shared" si="250"/>
        <v>42428</v>
      </c>
    </row>
    <row r="3928" spans="1:20" ht="48" hidden="1" x14ac:dyDescent="0.2">
      <c r="A3928">
        <v>4113</v>
      </c>
      <c r="B3928" s="9" t="s">
        <v>4109</v>
      </c>
      <c r="C3928" s="3" t="s">
        <v>8215</v>
      </c>
      <c r="D3928" s="5">
        <v>1500</v>
      </c>
      <c r="E3928" s="7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8269</v>
      </c>
      <c r="O3928">
        <f t="shared" si="248"/>
        <v>0</v>
      </c>
      <c r="P3928" s="11">
        <f t="shared" si="247"/>
        <v>1</v>
      </c>
      <c r="Q3928" s="13" t="s">
        <v>8315</v>
      </c>
      <c r="R3928" t="s">
        <v>8356</v>
      </c>
      <c r="S3928" s="17">
        <f t="shared" si="249"/>
        <v>42358.573182870372</v>
      </c>
      <c r="T3928" s="17">
        <f t="shared" si="250"/>
        <v>42377.273611111115</v>
      </c>
    </row>
    <row r="3929" spans="1:20" ht="48" hidden="1" x14ac:dyDescent="0.2">
      <c r="A3929">
        <v>2701</v>
      </c>
      <c r="B3929" s="9" t="s">
        <v>2701</v>
      </c>
      <c r="C3929" s="3" t="s">
        <v>6811</v>
      </c>
      <c r="D3929" s="5">
        <v>3400</v>
      </c>
      <c r="E3929" s="7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8301</v>
      </c>
      <c r="O3929">
        <f t="shared" si="248"/>
        <v>46</v>
      </c>
      <c r="P3929" s="11">
        <f t="shared" si="247"/>
        <v>34.130000000000003</v>
      </c>
      <c r="Q3929" s="13" t="s">
        <v>8315</v>
      </c>
      <c r="R3929" t="s">
        <v>8357</v>
      </c>
      <c r="S3929" s="17">
        <f t="shared" si="249"/>
        <v>42801.774699074071</v>
      </c>
      <c r="T3929" s="17">
        <f t="shared" si="250"/>
        <v>42832.733032407406</v>
      </c>
    </row>
    <row r="3930" spans="1:20" ht="48" hidden="1" x14ac:dyDescent="0.2">
      <c r="A3930">
        <v>2702</v>
      </c>
      <c r="B3930" s="9" t="s">
        <v>2702</v>
      </c>
      <c r="C3930" s="3" t="s">
        <v>6812</v>
      </c>
      <c r="D3930" s="5">
        <v>10000</v>
      </c>
      <c r="E3930" s="7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8301</v>
      </c>
      <c r="O3930">
        <f t="shared" si="248"/>
        <v>34</v>
      </c>
      <c r="P3930" s="11">
        <f t="shared" si="247"/>
        <v>132.35</v>
      </c>
      <c r="Q3930" s="13" t="s">
        <v>8315</v>
      </c>
      <c r="R3930" t="s">
        <v>8357</v>
      </c>
      <c r="S3930" s="17">
        <f t="shared" si="249"/>
        <v>42800.801817129628</v>
      </c>
      <c r="T3930" s="17">
        <f t="shared" si="250"/>
        <v>42830.760150462964</v>
      </c>
    </row>
    <row r="3931" spans="1:20" ht="32" hidden="1" x14ac:dyDescent="0.2">
      <c r="A3931">
        <v>2703</v>
      </c>
      <c r="B3931" s="9" t="s">
        <v>2703</v>
      </c>
      <c r="C3931" s="3" t="s">
        <v>6813</v>
      </c>
      <c r="D3931" s="5">
        <v>40000</v>
      </c>
      <c r="E3931" s="7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>
        <f t="shared" si="248"/>
        <v>104</v>
      </c>
      <c r="P3931" s="11">
        <f t="shared" si="247"/>
        <v>922.22</v>
      </c>
      <c r="Q3931" s="13" t="s">
        <v>8315</v>
      </c>
      <c r="R3931" t="s">
        <v>8357</v>
      </c>
      <c r="S3931" s="17">
        <f t="shared" si="249"/>
        <v>42756.690162037034</v>
      </c>
      <c r="T3931" s="17">
        <f t="shared" si="250"/>
        <v>42816.648495370369</v>
      </c>
    </row>
    <row r="3932" spans="1:20" ht="48" hidden="1" x14ac:dyDescent="0.2">
      <c r="A3932">
        <v>2704</v>
      </c>
      <c r="B3932" s="9" t="s">
        <v>2704</v>
      </c>
      <c r="C3932" s="3" t="s">
        <v>6814</v>
      </c>
      <c r="D3932" s="5">
        <v>19000</v>
      </c>
      <c r="E3932" s="7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8301</v>
      </c>
      <c r="O3932">
        <f t="shared" si="248"/>
        <v>6</v>
      </c>
      <c r="P3932" s="11">
        <f t="shared" si="247"/>
        <v>163.57</v>
      </c>
      <c r="Q3932" s="13" t="s">
        <v>8315</v>
      </c>
      <c r="R3932" t="s">
        <v>8357</v>
      </c>
      <c r="S3932" s="17">
        <f t="shared" si="249"/>
        <v>42787.862430555557</v>
      </c>
      <c r="T3932" s="17">
        <f t="shared" si="250"/>
        <v>42830.820763888885</v>
      </c>
    </row>
    <row r="3933" spans="1:20" ht="32" hidden="1" x14ac:dyDescent="0.2">
      <c r="A3933">
        <v>2705</v>
      </c>
      <c r="B3933" s="9" t="s">
        <v>2705</v>
      </c>
      <c r="C3933" s="3" t="s">
        <v>6815</v>
      </c>
      <c r="D3933" s="5">
        <v>16500</v>
      </c>
      <c r="E3933" s="7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8301</v>
      </c>
      <c r="O3933">
        <f t="shared" si="248"/>
        <v>11</v>
      </c>
      <c r="P3933" s="11">
        <f t="shared" si="247"/>
        <v>217.38</v>
      </c>
      <c r="Q3933" s="13" t="s">
        <v>8315</v>
      </c>
      <c r="R3933" t="s">
        <v>8357</v>
      </c>
      <c r="S3933" s="17">
        <f t="shared" si="249"/>
        <v>42773.916180555556</v>
      </c>
      <c r="T3933" s="17">
        <f t="shared" si="250"/>
        <v>42818.874513888892</v>
      </c>
    </row>
    <row r="3934" spans="1:20" ht="48" hidden="1" x14ac:dyDescent="0.2">
      <c r="A3934">
        <v>2706</v>
      </c>
      <c r="B3934" s="9" t="s">
        <v>2706</v>
      </c>
      <c r="C3934" s="3" t="s">
        <v>6816</v>
      </c>
      <c r="D3934" s="5">
        <v>35000</v>
      </c>
      <c r="E3934" s="7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8301</v>
      </c>
      <c r="O3934">
        <f t="shared" si="248"/>
        <v>112</v>
      </c>
      <c r="P3934" s="11">
        <f t="shared" si="247"/>
        <v>149.44</v>
      </c>
      <c r="Q3934" s="13" t="s">
        <v>8315</v>
      </c>
      <c r="R3934" t="s">
        <v>8357</v>
      </c>
      <c r="S3934" s="17">
        <f t="shared" si="249"/>
        <v>41899.294942129629</v>
      </c>
      <c r="T3934" s="17">
        <f t="shared" si="250"/>
        <v>41928.290972222225</v>
      </c>
    </row>
    <row r="3935" spans="1:20" ht="48" hidden="1" x14ac:dyDescent="0.2">
      <c r="A3935">
        <v>2707</v>
      </c>
      <c r="B3935" s="9" t="s">
        <v>2707</v>
      </c>
      <c r="C3935" s="3" t="s">
        <v>6817</v>
      </c>
      <c r="D3935" s="5">
        <v>8000</v>
      </c>
      <c r="E3935" s="7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8301</v>
      </c>
      <c r="O3935">
        <f t="shared" si="248"/>
        <v>351</v>
      </c>
      <c r="P3935" s="11">
        <f t="shared" ref="P3935:P3998" si="251">IFERROR(ROUND(E3935/L3935,2),0)</f>
        <v>71.239999999999995</v>
      </c>
      <c r="Q3935" s="13" t="s">
        <v>8315</v>
      </c>
      <c r="R3935" t="s">
        <v>8357</v>
      </c>
      <c r="S3935" s="17">
        <f t="shared" si="249"/>
        <v>41391.782905092594</v>
      </c>
      <c r="T3935" s="17">
        <f t="shared" si="250"/>
        <v>41421.290972222225</v>
      </c>
    </row>
    <row r="3936" spans="1:20" ht="48" hidden="1" x14ac:dyDescent="0.2">
      <c r="A3936">
        <v>2708</v>
      </c>
      <c r="B3936" s="9" t="s">
        <v>2708</v>
      </c>
      <c r="C3936" s="3" t="s">
        <v>6818</v>
      </c>
      <c r="D3936" s="5">
        <v>20000</v>
      </c>
      <c r="E3936" s="7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8301</v>
      </c>
      <c r="O3936">
        <f t="shared" si="248"/>
        <v>233</v>
      </c>
      <c r="P3936" s="11">
        <f t="shared" si="251"/>
        <v>44.46</v>
      </c>
      <c r="Q3936" s="13" t="s">
        <v>8315</v>
      </c>
      <c r="R3936" t="s">
        <v>8357</v>
      </c>
      <c r="S3936" s="17">
        <f t="shared" si="249"/>
        <v>42512.698217592595</v>
      </c>
      <c r="T3936" s="17">
        <f t="shared" si="250"/>
        <v>42572.698217592595</v>
      </c>
    </row>
    <row r="3937" spans="1:20" ht="48" hidden="1" x14ac:dyDescent="0.2">
      <c r="A3937">
        <v>2709</v>
      </c>
      <c r="B3937" s="9" t="s">
        <v>2709</v>
      </c>
      <c r="C3937" s="3" t="s">
        <v>6819</v>
      </c>
      <c r="D3937" s="5">
        <v>50000</v>
      </c>
      <c r="E3937" s="7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8301</v>
      </c>
      <c r="O3937">
        <f t="shared" si="248"/>
        <v>102</v>
      </c>
      <c r="P3937" s="11">
        <f t="shared" si="251"/>
        <v>164.94</v>
      </c>
      <c r="Q3937" s="13" t="s">
        <v>8315</v>
      </c>
      <c r="R3937" t="s">
        <v>8357</v>
      </c>
      <c r="S3937" s="17">
        <f t="shared" si="249"/>
        <v>42612.149780092594</v>
      </c>
      <c r="T3937" s="17">
        <f t="shared" si="250"/>
        <v>42647.165972222225</v>
      </c>
    </row>
    <row r="3938" spans="1:20" ht="32" hidden="1" x14ac:dyDescent="0.2">
      <c r="A3938">
        <v>2710</v>
      </c>
      <c r="B3938" s="9" t="s">
        <v>2710</v>
      </c>
      <c r="C3938" s="3" t="s">
        <v>6820</v>
      </c>
      <c r="D3938" s="5">
        <v>60000</v>
      </c>
      <c r="E3938" s="7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8301</v>
      </c>
      <c r="O3938">
        <f t="shared" si="248"/>
        <v>154</v>
      </c>
      <c r="P3938" s="11">
        <f t="shared" si="251"/>
        <v>84.87</v>
      </c>
      <c r="Q3938" s="13" t="s">
        <v>8315</v>
      </c>
      <c r="R3938" t="s">
        <v>8357</v>
      </c>
      <c r="S3938" s="17">
        <f t="shared" si="249"/>
        <v>41828.229490740741</v>
      </c>
      <c r="T3938" s="17">
        <f t="shared" si="250"/>
        <v>41860.083333333336</v>
      </c>
    </row>
    <row r="3939" spans="1:20" ht="48" hidden="1" x14ac:dyDescent="0.2">
      <c r="A3939">
        <v>2711</v>
      </c>
      <c r="B3939" s="9" t="s">
        <v>2711</v>
      </c>
      <c r="C3939" s="3" t="s">
        <v>6821</v>
      </c>
      <c r="D3939" s="5">
        <v>3910</v>
      </c>
      <c r="E3939" s="7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8301</v>
      </c>
      <c r="O3939">
        <f t="shared" si="248"/>
        <v>101</v>
      </c>
      <c r="P3939" s="11">
        <f t="shared" si="251"/>
        <v>53.95</v>
      </c>
      <c r="Q3939" s="13" t="s">
        <v>8315</v>
      </c>
      <c r="R3939" t="s">
        <v>8357</v>
      </c>
      <c r="S3939" s="17">
        <f t="shared" si="249"/>
        <v>41780.745254629634</v>
      </c>
      <c r="T3939" s="17">
        <f t="shared" si="250"/>
        <v>41810.917361111111</v>
      </c>
    </row>
    <row r="3940" spans="1:20" ht="48" hidden="1" x14ac:dyDescent="0.2">
      <c r="A3940">
        <v>2712</v>
      </c>
      <c r="B3940" s="9" t="s">
        <v>2712</v>
      </c>
      <c r="C3940" s="3" t="s">
        <v>6822</v>
      </c>
      <c r="D3940" s="5">
        <v>5500</v>
      </c>
      <c r="E3940" s="7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8301</v>
      </c>
      <c r="O3940">
        <f t="shared" si="248"/>
        <v>131</v>
      </c>
      <c r="P3940" s="11">
        <f t="shared" si="251"/>
        <v>50.53</v>
      </c>
      <c r="Q3940" s="13" t="s">
        <v>8315</v>
      </c>
      <c r="R3940" t="s">
        <v>8357</v>
      </c>
      <c r="S3940" s="17">
        <f t="shared" si="249"/>
        <v>41432.062037037038</v>
      </c>
      <c r="T3940" s="17">
        <f t="shared" si="250"/>
        <v>41468.75</v>
      </c>
    </row>
    <row r="3941" spans="1:20" ht="48" hidden="1" x14ac:dyDescent="0.2">
      <c r="A3941">
        <v>2713</v>
      </c>
      <c r="B3941" s="9" t="s">
        <v>2713</v>
      </c>
      <c r="C3941" s="3" t="s">
        <v>6823</v>
      </c>
      <c r="D3941" s="5">
        <v>150000</v>
      </c>
      <c r="E3941" s="7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8301</v>
      </c>
      <c r="O3941">
        <f t="shared" si="248"/>
        <v>102</v>
      </c>
      <c r="P3941" s="11">
        <f t="shared" si="251"/>
        <v>108</v>
      </c>
      <c r="Q3941" s="13" t="s">
        <v>8315</v>
      </c>
      <c r="R3941" t="s">
        <v>8357</v>
      </c>
      <c r="S3941" s="17">
        <f t="shared" si="249"/>
        <v>42322.653749999998</v>
      </c>
      <c r="T3941" s="17">
        <f t="shared" si="250"/>
        <v>42362.653749999998</v>
      </c>
    </row>
    <row r="3942" spans="1:20" ht="32" hidden="1" x14ac:dyDescent="0.2">
      <c r="A3942">
        <v>2714</v>
      </c>
      <c r="B3942" s="9" t="s">
        <v>2714</v>
      </c>
      <c r="C3942" s="3" t="s">
        <v>6824</v>
      </c>
      <c r="D3942" s="5">
        <v>25000</v>
      </c>
      <c r="E3942" s="7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8301</v>
      </c>
      <c r="O3942">
        <f t="shared" si="248"/>
        <v>116</v>
      </c>
      <c r="P3942" s="11">
        <f t="shared" si="251"/>
        <v>95.37</v>
      </c>
      <c r="Q3942" s="13" t="s">
        <v>8315</v>
      </c>
      <c r="R3942" t="s">
        <v>8357</v>
      </c>
      <c r="S3942" s="17">
        <f t="shared" si="249"/>
        <v>42629.655046296291</v>
      </c>
      <c r="T3942" s="17">
        <f t="shared" si="250"/>
        <v>42657.958333333328</v>
      </c>
    </row>
    <row r="3943" spans="1:20" ht="48" hidden="1" x14ac:dyDescent="0.2">
      <c r="A3943">
        <v>2715</v>
      </c>
      <c r="B3943" s="9" t="s">
        <v>2715</v>
      </c>
      <c r="C3943" s="3" t="s">
        <v>6825</v>
      </c>
      <c r="D3943" s="5">
        <v>12000</v>
      </c>
      <c r="E3943" s="7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8301</v>
      </c>
      <c r="O3943">
        <f t="shared" si="248"/>
        <v>265</v>
      </c>
      <c r="P3943" s="11">
        <f t="shared" si="251"/>
        <v>57.63</v>
      </c>
      <c r="Q3943" s="13" t="s">
        <v>8315</v>
      </c>
      <c r="R3943" t="s">
        <v>8357</v>
      </c>
      <c r="S3943" s="17">
        <f t="shared" si="249"/>
        <v>42387.398472222223</v>
      </c>
      <c r="T3943" s="17">
        <f t="shared" si="250"/>
        <v>42421.398472222223</v>
      </c>
    </row>
    <row r="3944" spans="1:20" ht="64" hidden="1" x14ac:dyDescent="0.2">
      <c r="A3944">
        <v>2716</v>
      </c>
      <c r="B3944" s="9" t="s">
        <v>2716</v>
      </c>
      <c r="C3944" s="3" t="s">
        <v>6826</v>
      </c>
      <c r="D3944" s="5">
        <v>10000</v>
      </c>
      <c r="E3944" s="7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8301</v>
      </c>
      <c r="O3944">
        <f t="shared" si="248"/>
        <v>120</v>
      </c>
      <c r="P3944" s="11">
        <f t="shared" si="251"/>
        <v>64.16</v>
      </c>
      <c r="Q3944" s="13" t="s">
        <v>8315</v>
      </c>
      <c r="R3944" t="s">
        <v>8357</v>
      </c>
      <c r="S3944" s="17">
        <f t="shared" si="249"/>
        <v>42255.333252314813</v>
      </c>
      <c r="T3944" s="17">
        <f t="shared" si="250"/>
        <v>42285.333252314813</v>
      </c>
    </row>
    <row r="3945" spans="1:20" ht="48" hidden="1" x14ac:dyDescent="0.2">
      <c r="A3945">
        <v>2717</v>
      </c>
      <c r="B3945" s="9" t="s">
        <v>2717</v>
      </c>
      <c r="C3945" s="3" t="s">
        <v>6827</v>
      </c>
      <c r="D3945" s="5">
        <v>25000</v>
      </c>
      <c r="E3945" s="7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8301</v>
      </c>
      <c r="O3945">
        <f t="shared" si="248"/>
        <v>120</v>
      </c>
      <c r="P3945" s="11">
        <f t="shared" si="251"/>
        <v>92.39</v>
      </c>
      <c r="Q3945" s="13" t="s">
        <v>8315</v>
      </c>
      <c r="R3945" t="s">
        <v>8357</v>
      </c>
      <c r="S3945" s="17">
        <f t="shared" si="249"/>
        <v>41934.914918981485</v>
      </c>
      <c r="T3945" s="17">
        <f t="shared" si="250"/>
        <v>41979.956585648149</v>
      </c>
    </row>
    <row r="3946" spans="1:20" ht="48" hidden="1" x14ac:dyDescent="0.2">
      <c r="A3946">
        <v>2718</v>
      </c>
      <c r="B3946" s="9" t="s">
        <v>2718</v>
      </c>
      <c r="C3946" s="3" t="s">
        <v>6828</v>
      </c>
      <c r="D3946" s="5">
        <v>18000</v>
      </c>
      <c r="E3946" s="7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8301</v>
      </c>
      <c r="O3946">
        <f t="shared" si="248"/>
        <v>104</v>
      </c>
      <c r="P3946" s="11">
        <f t="shared" si="251"/>
        <v>125.98</v>
      </c>
      <c r="Q3946" s="13" t="s">
        <v>8315</v>
      </c>
      <c r="R3946" t="s">
        <v>8357</v>
      </c>
      <c r="S3946" s="17">
        <f t="shared" si="249"/>
        <v>42465.596585648149</v>
      </c>
      <c r="T3946" s="17">
        <f t="shared" si="250"/>
        <v>42493.958333333328</v>
      </c>
    </row>
    <row r="3947" spans="1:20" ht="48" hidden="1" x14ac:dyDescent="0.2">
      <c r="A3947">
        <v>2719</v>
      </c>
      <c r="B3947" s="9" t="s">
        <v>2719</v>
      </c>
      <c r="C3947" s="3" t="s">
        <v>6829</v>
      </c>
      <c r="D3947" s="5">
        <v>6000</v>
      </c>
      <c r="E3947" s="7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8301</v>
      </c>
      <c r="O3947">
        <f t="shared" si="248"/>
        <v>109</v>
      </c>
      <c r="P3947" s="11">
        <f t="shared" si="251"/>
        <v>94.64</v>
      </c>
      <c r="Q3947" s="13" t="s">
        <v>8315</v>
      </c>
      <c r="R3947" t="s">
        <v>8357</v>
      </c>
      <c r="S3947" s="17">
        <f t="shared" si="249"/>
        <v>42418.031180555554</v>
      </c>
      <c r="T3947" s="17">
        <f t="shared" si="250"/>
        <v>42477.989513888882</v>
      </c>
    </row>
    <row r="3948" spans="1:20" ht="48" hidden="1" x14ac:dyDescent="0.2">
      <c r="A3948">
        <v>2720</v>
      </c>
      <c r="B3948" s="9" t="s">
        <v>2720</v>
      </c>
      <c r="C3948" s="3" t="s">
        <v>6830</v>
      </c>
      <c r="D3948" s="5">
        <v>25000</v>
      </c>
      <c r="E3948" s="7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8301</v>
      </c>
      <c r="O3948">
        <f t="shared" si="248"/>
        <v>118</v>
      </c>
      <c r="P3948" s="11">
        <f t="shared" si="251"/>
        <v>170.7</v>
      </c>
      <c r="Q3948" s="13" t="s">
        <v>8315</v>
      </c>
      <c r="R3948" t="s">
        <v>8357</v>
      </c>
      <c r="S3948" s="17">
        <f t="shared" si="249"/>
        <v>42655.465891203698</v>
      </c>
      <c r="T3948" s="17">
        <f t="shared" si="250"/>
        <v>42685.507557870369</v>
      </c>
    </row>
    <row r="3949" spans="1:20" ht="48" hidden="1" x14ac:dyDescent="0.2">
      <c r="A3949">
        <v>2941</v>
      </c>
      <c r="B3949" s="9" t="s">
        <v>2941</v>
      </c>
      <c r="C3949" s="3" t="s">
        <v>7051</v>
      </c>
      <c r="D3949" s="5">
        <v>25000</v>
      </c>
      <c r="E3949" s="7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8301</v>
      </c>
      <c r="O3949">
        <f t="shared" si="248"/>
        <v>0</v>
      </c>
      <c r="P3949" s="11">
        <f t="shared" si="251"/>
        <v>1</v>
      </c>
      <c r="Q3949" s="13" t="s">
        <v>8315</v>
      </c>
      <c r="R3949" t="s">
        <v>8357</v>
      </c>
      <c r="S3949" s="17">
        <f t="shared" si="249"/>
        <v>42034.960127314815</v>
      </c>
      <c r="T3949" s="17">
        <f t="shared" si="250"/>
        <v>42064.960127314815</v>
      </c>
    </row>
    <row r="3950" spans="1:20" ht="48" hidden="1" x14ac:dyDescent="0.2">
      <c r="A3950">
        <v>2942</v>
      </c>
      <c r="B3950" s="9" t="s">
        <v>2942</v>
      </c>
      <c r="C3950" s="3" t="s">
        <v>7052</v>
      </c>
      <c r="D3950" s="5">
        <v>200000</v>
      </c>
      <c r="E3950" s="7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8301</v>
      </c>
      <c r="O3950">
        <f t="shared" si="248"/>
        <v>20</v>
      </c>
      <c r="P3950" s="11">
        <f t="shared" si="251"/>
        <v>202.23</v>
      </c>
      <c r="Q3950" s="13" t="s">
        <v>8315</v>
      </c>
      <c r="R3950" t="s">
        <v>8357</v>
      </c>
      <c r="S3950" s="17">
        <f t="shared" si="249"/>
        <v>42334.803923611107</v>
      </c>
      <c r="T3950" s="17">
        <f t="shared" si="250"/>
        <v>42354.845833333333</v>
      </c>
    </row>
    <row r="3951" spans="1:20" ht="48" hidden="1" x14ac:dyDescent="0.2">
      <c r="A3951">
        <v>2943</v>
      </c>
      <c r="B3951" s="9" t="s">
        <v>2943</v>
      </c>
      <c r="C3951" s="3" t="s">
        <v>7053</v>
      </c>
      <c r="D3951" s="5">
        <v>3000</v>
      </c>
      <c r="E3951" s="7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8301</v>
      </c>
      <c r="O3951">
        <f t="shared" si="248"/>
        <v>0</v>
      </c>
      <c r="P3951" s="11">
        <f t="shared" si="251"/>
        <v>0</v>
      </c>
      <c r="Q3951" s="13" t="s">
        <v>8315</v>
      </c>
      <c r="R3951" t="s">
        <v>8357</v>
      </c>
      <c r="S3951" s="17">
        <f t="shared" si="249"/>
        <v>42077.129398148143</v>
      </c>
      <c r="T3951" s="17">
        <f t="shared" si="250"/>
        <v>42107.129398148143</v>
      </c>
    </row>
    <row r="3952" spans="1:20" ht="32" hidden="1" x14ac:dyDescent="0.2">
      <c r="A3952">
        <v>2944</v>
      </c>
      <c r="B3952" s="9" t="s">
        <v>2944</v>
      </c>
      <c r="C3952" s="3" t="s">
        <v>7054</v>
      </c>
      <c r="D3952" s="5">
        <v>10000</v>
      </c>
      <c r="E3952" s="7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8301</v>
      </c>
      <c r="O3952">
        <f t="shared" si="248"/>
        <v>1</v>
      </c>
      <c r="P3952" s="11">
        <f t="shared" si="251"/>
        <v>100</v>
      </c>
      <c r="Q3952" s="13" t="s">
        <v>8315</v>
      </c>
      <c r="R3952" t="s">
        <v>8357</v>
      </c>
      <c r="S3952" s="17">
        <f t="shared" si="249"/>
        <v>42132.9143287037</v>
      </c>
      <c r="T3952" s="17">
        <f t="shared" si="250"/>
        <v>42162.9143287037</v>
      </c>
    </row>
    <row r="3953" spans="1:20" ht="48" hidden="1" x14ac:dyDescent="0.2">
      <c r="A3953">
        <v>2945</v>
      </c>
      <c r="B3953" s="9" t="s">
        <v>2945</v>
      </c>
      <c r="C3953" s="3" t="s">
        <v>7055</v>
      </c>
      <c r="D3953" s="5">
        <v>50000</v>
      </c>
      <c r="E3953" s="7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8301</v>
      </c>
      <c r="O3953">
        <f t="shared" si="248"/>
        <v>0</v>
      </c>
      <c r="P3953" s="11">
        <f t="shared" si="251"/>
        <v>0</v>
      </c>
      <c r="Q3953" s="13" t="s">
        <v>8315</v>
      </c>
      <c r="R3953" t="s">
        <v>8357</v>
      </c>
      <c r="S3953" s="17">
        <f t="shared" si="249"/>
        <v>42118.139583333337</v>
      </c>
      <c r="T3953" s="17">
        <f t="shared" si="250"/>
        <v>42148.139583333337</v>
      </c>
    </row>
    <row r="3954" spans="1:20" ht="48" hidden="1" x14ac:dyDescent="0.2">
      <c r="A3954">
        <v>2946</v>
      </c>
      <c r="B3954" s="9" t="s">
        <v>2946</v>
      </c>
      <c r="C3954" s="3" t="s">
        <v>7056</v>
      </c>
      <c r="D3954" s="5">
        <v>2000</v>
      </c>
      <c r="E3954" s="7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8301</v>
      </c>
      <c r="O3954">
        <f t="shared" si="248"/>
        <v>0</v>
      </c>
      <c r="P3954" s="11">
        <f t="shared" si="251"/>
        <v>1</v>
      </c>
      <c r="Q3954" s="13" t="s">
        <v>8315</v>
      </c>
      <c r="R3954" t="s">
        <v>8357</v>
      </c>
      <c r="S3954" s="17">
        <f t="shared" si="249"/>
        <v>42567.531157407408</v>
      </c>
      <c r="T3954" s="17">
        <f t="shared" si="250"/>
        <v>42597.531157407408</v>
      </c>
    </row>
    <row r="3955" spans="1:20" ht="48" hidden="1" x14ac:dyDescent="0.2">
      <c r="A3955">
        <v>2947</v>
      </c>
      <c r="B3955" s="9" t="s">
        <v>2947</v>
      </c>
      <c r="C3955" s="3" t="s">
        <v>7057</v>
      </c>
      <c r="D3955" s="5">
        <v>25000</v>
      </c>
      <c r="E3955" s="7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8301</v>
      </c>
      <c r="O3955">
        <f t="shared" si="248"/>
        <v>4</v>
      </c>
      <c r="P3955" s="11">
        <f t="shared" si="251"/>
        <v>82.46</v>
      </c>
      <c r="Q3955" s="13" t="s">
        <v>8315</v>
      </c>
      <c r="R3955" t="s">
        <v>8357</v>
      </c>
      <c r="S3955" s="17">
        <f t="shared" si="249"/>
        <v>42649.562118055561</v>
      </c>
      <c r="T3955" s="17">
        <f t="shared" si="250"/>
        <v>42698.715972222228</v>
      </c>
    </row>
    <row r="3956" spans="1:20" ht="48" hidden="1" x14ac:dyDescent="0.2">
      <c r="A3956">
        <v>2948</v>
      </c>
      <c r="B3956" s="9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 t="shared" si="248"/>
        <v>0</v>
      </c>
      <c r="P3956" s="11">
        <f t="shared" si="251"/>
        <v>2.67</v>
      </c>
      <c r="Q3956" s="13" t="s">
        <v>8315</v>
      </c>
      <c r="R3956" t="s">
        <v>8357</v>
      </c>
      <c r="S3956" s="17">
        <f t="shared" si="249"/>
        <v>42097.649224537032</v>
      </c>
      <c r="T3956" s="17">
        <f t="shared" si="250"/>
        <v>42157.649224537032</v>
      </c>
    </row>
    <row r="3957" spans="1:20" ht="48" hidden="1" x14ac:dyDescent="0.2">
      <c r="A3957">
        <v>2949</v>
      </c>
      <c r="B3957" s="9" t="s">
        <v>2949</v>
      </c>
      <c r="C3957" s="3" t="s">
        <v>7059</v>
      </c>
      <c r="D3957" s="5">
        <v>1000</v>
      </c>
      <c r="E3957" s="7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8301</v>
      </c>
      <c r="O3957">
        <f t="shared" si="248"/>
        <v>3</v>
      </c>
      <c r="P3957" s="11">
        <f t="shared" si="251"/>
        <v>12.5</v>
      </c>
      <c r="Q3957" s="13" t="s">
        <v>8315</v>
      </c>
      <c r="R3957" t="s">
        <v>8357</v>
      </c>
      <c r="S3957" s="17">
        <f t="shared" si="249"/>
        <v>42297.823113425926</v>
      </c>
      <c r="T3957" s="17">
        <f t="shared" si="250"/>
        <v>42327.864780092597</v>
      </c>
    </row>
    <row r="3958" spans="1:20" ht="48" hidden="1" x14ac:dyDescent="0.2">
      <c r="A3958">
        <v>2950</v>
      </c>
      <c r="B3958" s="9" t="s">
        <v>2950</v>
      </c>
      <c r="C3958" s="3" t="s">
        <v>7060</v>
      </c>
      <c r="D3958" s="5">
        <v>5000000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8301</v>
      </c>
      <c r="O3958">
        <f t="shared" si="248"/>
        <v>0</v>
      </c>
      <c r="P3958" s="11">
        <f t="shared" si="251"/>
        <v>0</v>
      </c>
      <c r="Q3958" s="13" t="s">
        <v>8315</v>
      </c>
      <c r="R3958" t="s">
        <v>8357</v>
      </c>
      <c r="S3958" s="17">
        <f t="shared" si="249"/>
        <v>42362.36518518519</v>
      </c>
      <c r="T3958" s="17">
        <f t="shared" si="250"/>
        <v>42392.36518518519</v>
      </c>
    </row>
    <row r="3959" spans="1:20" ht="64" hidden="1" x14ac:dyDescent="0.2">
      <c r="A3959">
        <v>2951</v>
      </c>
      <c r="B3959" s="9" t="s">
        <v>2951</v>
      </c>
      <c r="C3959" s="3" t="s">
        <v>7061</v>
      </c>
      <c r="D3959" s="5">
        <v>50000</v>
      </c>
      <c r="E3959" s="7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8301</v>
      </c>
      <c r="O3959">
        <f t="shared" si="248"/>
        <v>2</v>
      </c>
      <c r="P3959" s="11">
        <f t="shared" si="251"/>
        <v>18.899999999999999</v>
      </c>
      <c r="Q3959" s="13" t="s">
        <v>8315</v>
      </c>
      <c r="R3959" t="s">
        <v>8357</v>
      </c>
      <c r="S3959" s="17">
        <f t="shared" si="249"/>
        <v>41872.802928240737</v>
      </c>
      <c r="T3959" s="17">
        <f t="shared" si="250"/>
        <v>41917.802928240737</v>
      </c>
    </row>
    <row r="3960" spans="1:20" ht="48" hidden="1" x14ac:dyDescent="0.2">
      <c r="A3960">
        <v>2952</v>
      </c>
      <c r="B3960" s="9" t="s">
        <v>2952</v>
      </c>
      <c r="C3960" s="3" t="s">
        <v>7062</v>
      </c>
      <c r="D3960" s="5">
        <v>20000</v>
      </c>
      <c r="E3960" s="7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8301</v>
      </c>
      <c r="O3960">
        <f t="shared" si="248"/>
        <v>8</v>
      </c>
      <c r="P3960" s="11">
        <f t="shared" si="251"/>
        <v>200.63</v>
      </c>
      <c r="Q3960" s="13" t="s">
        <v>8315</v>
      </c>
      <c r="R3960" t="s">
        <v>8357</v>
      </c>
      <c r="S3960" s="17">
        <f t="shared" si="249"/>
        <v>42628.690266203703</v>
      </c>
      <c r="T3960" s="17">
        <f t="shared" si="250"/>
        <v>42660.166666666672</v>
      </c>
    </row>
    <row r="3961" spans="1:20" ht="48" hidden="1" x14ac:dyDescent="0.2">
      <c r="A3961">
        <v>2953</v>
      </c>
      <c r="B3961" s="9" t="s">
        <v>2953</v>
      </c>
      <c r="C3961" s="3" t="s">
        <v>7063</v>
      </c>
      <c r="D3961" s="5">
        <v>400000</v>
      </c>
      <c r="E3961" s="7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8301</v>
      </c>
      <c r="O3961">
        <f t="shared" si="248"/>
        <v>0</v>
      </c>
      <c r="P3961" s="11">
        <f t="shared" si="251"/>
        <v>201.67</v>
      </c>
      <c r="Q3961" s="13" t="s">
        <v>8315</v>
      </c>
      <c r="R3961" t="s">
        <v>8357</v>
      </c>
      <c r="S3961" s="17">
        <f t="shared" si="249"/>
        <v>42255.791909722218</v>
      </c>
      <c r="T3961" s="17">
        <f t="shared" si="250"/>
        <v>42285.791909722218</v>
      </c>
    </row>
    <row r="3962" spans="1:20" ht="48" hidden="1" x14ac:dyDescent="0.2">
      <c r="A3962">
        <v>2954</v>
      </c>
      <c r="B3962" s="9" t="s">
        <v>2954</v>
      </c>
      <c r="C3962" s="3" t="s">
        <v>7064</v>
      </c>
      <c r="D3962" s="5">
        <v>15000</v>
      </c>
      <c r="E3962" s="7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8301</v>
      </c>
      <c r="O3962">
        <f t="shared" si="248"/>
        <v>0</v>
      </c>
      <c r="P3962" s="11">
        <f t="shared" si="251"/>
        <v>0</v>
      </c>
      <c r="Q3962" s="13" t="s">
        <v>8315</v>
      </c>
      <c r="R3962" t="s">
        <v>8357</v>
      </c>
      <c r="S3962" s="17">
        <f t="shared" si="249"/>
        <v>42790.583368055552</v>
      </c>
      <c r="T3962" s="17">
        <f t="shared" si="250"/>
        <v>42810.541701388895</v>
      </c>
    </row>
    <row r="3963" spans="1:20" ht="32" hidden="1" x14ac:dyDescent="0.2">
      <c r="A3963">
        <v>2955</v>
      </c>
      <c r="B3963" s="9" t="s">
        <v>2955</v>
      </c>
      <c r="C3963" s="3" t="s">
        <v>7065</v>
      </c>
      <c r="D3963" s="5">
        <v>1200</v>
      </c>
      <c r="E3963" s="7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8301</v>
      </c>
      <c r="O3963">
        <f t="shared" si="248"/>
        <v>60</v>
      </c>
      <c r="P3963" s="11">
        <f t="shared" si="251"/>
        <v>65</v>
      </c>
      <c r="Q3963" s="13" t="s">
        <v>8315</v>
      </c>
      <c r="R3963" t="s">
        <v>8357</v>
      </c>
      <c r="S3963" s="17">
        <f t="shared" si="249"/>
        <v>42141.741307870368</v>
      </c>
      <c r="T3963" s="17">
        <f t="shared" si="250"/>
        <v>42171.741307870368</v>
      </c>
    </row>
    <row r="3964" spans="1:20" ht="48" hidden="1" x14ac:dyDescent="0.2">
      <c r="A3964">
        <v>2956</v>
      </c>
      <c r="B3964" s="9" t="s">
        <v>2956</v>
      </c>
      <c r="C3964" s="3" t="s">
        <v>7066</v>
      </c>
      <c r="D3964" s="5">
        <v>7900</v>
      </c>
      <c r="E3964" s="7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8301</v>
      </c>
      <c r="O3964">
        <f t="shared" si="248"/>
        <v>17</v>
      </c>
      <c r="P3964" s="11">
        <f t="shared" si="251"/>
        <v>66.099999999999994</v>
      </c>
      <c r="Q3964" s="13" t="s">
        <v>8315</v>
      </c>
      <c r="R3964" t="s">
        <v>8357</v>
      </c>
      <c r="S3964" s="17">
        <f t="shared" si="249"/>
        <v>42464.958912037036</v>
      </c>
      <c r="T3964" s="17">
        <f t="shared" si="250"/>
        <v>42494.958912037036</v>
      </c>
    </row>
    <row r="3965" spans="1:20" ht="48" hidden="1" x14ac:dyDescent="0.2">
      <c r="A3965">
        <v>2957</v>
      </c>
      <c r="B3965" s="9" t="s">
        <v>2957</v>
      </c>
      <c r="C3965" s="3" t="s">
        <v>7067</v>
      </c>
      <c r="D3965" s="5">
        <v>15000</v>
      </c>
      <c r="E3965" s="7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8301</v>
      </c>
      <c r="O3965">
        <f t="shared" si="248"/>
        <v>2</v>
      </c>
      <c r="P3965" s="11">
        <f t="shared" si="251"/>
        <v>93.33</v>
      </c>
      <c r="Q3965" s="13" t="s">
        <v>8315</v>
      </c>
      <c r="R3965" t="s">
        <v>8357</v>
      </c>
      <c r="S3965" s="17">
        <f t="shared" si="249"/>
        <v>42031.011249999996</v>
      </c>
      <c r="T3965" s="17">
        <f t="shared" si="250"/>
        <v>42090.969583333332</v>
      </c>
    </row>
    <row r="3966" spans="1:20" ht="48" hidden="1" x14ac:dyDescent="0.2">
      <c r="A3966">
        <v>2958</v>
      </c>
      <c r="B3966" s="9" t="s">
        <v>2958</v>
      </c>
      <c r="C3966" s="3" t="s">
        <v>7068</v>
      </c>
      <c r="D3966" s="5">
        <v>80000</v>
      </c>
      <c r="E3966" s="7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8301</v>
      </c>
      <c r="O3966">
        <f t="shared" si="248"/>
        <v>0</v>
      </c>
      <c r="P3966" s="11">
        <f t="shared" si="251"/>
        <v>0</v>
      </c>
      <c r="Q3966" s="13" t="s">
        <v>8315</v>
      </c>
      <c r="R3966" t="s">
        <v>8357</v>
      </c>
      <c r="S3966" s="17">
        <f t="shared" si="249"/>
        <v>42438.779131944444</v>
      </c>
      <c r="T3966" s="17">
        <f t="shared" si="250"/>
        <v>42498.73746527778</v>
      </c>
    </row>
    <row r="3967" spans="1:20" ht="48" hidden="1" x14ac:dyDescent="0.2">
      <c r="A3967">
        <v>2959</v>
      </c>
      <c r="B3967" s="9" t="s">
        <v>2959</v>
      </c>
      <c r="C3967" s="3" t="s">
        <v>7069</v>
      </c>
      <c r="D3967" s="5">
        <v>10000</v>
      </c>
      <c r="E3967" s="7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8301</v>
      </c>
      <c r="O3967">
        <f t="shared" si="248"/>
        <v>0</v>
      </c>
      <c r="P3967" s="11">
        <f t="shared" si="251"/>
        <v>0</v>
      </c>
      <c r="Q3967" s="13" t="s">
        <v>8315</v>
      </c>
      <c r="R3967" t="s">
        <v>8357</v>
      </c>
      <c r="S3967" s="17">
        <f t="shared" si="249"/>
        <v>42498.008391203708</v>
      </c>
      <c r="T3967" s="17">
        <f t="shared" si="250"/>
        <v>42528.008391203708</v>
      </c>
    </row>
    <row r="3968" spans="1:20" ht="48" hidden="1" x14ac:dyDescent="0.2">
      <c r="A3968">
        <v>2960</v>
      </c>
      <c r="B3968" s="9" t="s">
        <v>2960</v>
      </c>
      <c r="C3968" s="3" t="s">
        <v>7070</v>
      </c>
      <c r="D3968" s="5">
        <v>30000000</v>
      </c>
      <c r="E3968" s="7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8301</v>
      </c>
      <c r="O3968">
        <f t="shared" si="248"/>
        <v>0</v>
      </c>
      <c r="P3968" s="11">
        <f t="shared" si="251"/>
        <v>0</v>
      </c>
      <c r="Q3968" s="13" t="s">
        <v>8315</v>
      </c>
      <c r="R3968" t="s">
        <v>8357</v>
      </c>
      <c r="S3968" s="17">
        <f t="shared" si="249"/>
        <v>41863.757210648146</v>
      </c>
      <c r="T3968" s="17">
        <f t="shared" si="250"/>
        <v>41893.757210648146</v>
      </c>
    </row>
    <row r="3969" spans="1:20" ht="48" hidden="1" x14ac:dyDescent="0.2">
      <c r="A3969">
        <v>2981</v>
      </c>
      <c r="B3969" s="9" t="s">
        <v>2981</v>
      </c>
      <c r="C3969" s="3" t="s">
        <v>7091</v>
      </c>
      <c r="D3969" s="5">
        <v>4000</v>
      </c>
      <c r="E3969" s="7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8301</v>
      </c>
      <c r="O3969">
        <f t="shared" si="248"/>
        <v>129</v>
      </c>
      <c r="P3969" s="11">
        <f t="shared" si="251"/>
        <v>53.16</v>
      </c>
      <c r="Q3969" s="13" t="s">
        <v>8315</v>
      </c>
      <c r="R3969" t="s">
        <v>8357</v>
      </c>
      <c r="S3969" s="17">
        <f t="shared" si="249"/>
        <v>42225.559675925921</v>
      </c>
      <c r="T3969" s="17">
        <f t="shared" si="250"/>
        <v>42270.559675925921</v>
      </c>
    </row>
    <row r="3970" spans="1:20" ht="32" hidden="1" x14ac:dyDescent="0.2">
      <c r="A3970">
        <v>2982</v>
      </c>
      <c r="B3970" s="9" t="s">
        <v>2982</v>
      </c>
      <c r="C3970" s="3" t="s">
        <v>7092</v>
      </c>
      <c r="D3970" s="5">
        <v>5000</v>
      </c>
      <c r="E3970" s="7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8301</v>
      </c>
      <c r="O3970">
        <f t="shared" ref="O3970:O4033" si="252">ROUND(E3970/D3970*100,0)</f>
        <v>102</v>
      </c>
      <c r="P3970" s="11">
        <f t="shared" si="251"/>
        <v>86.49</v>
      </c>
      <c r="Q3970" s="13" t="s">
        <v>8315</v>
      </c>
      <c r="R3970" t="s">
        <v>8357</v>
      </c>
      <c r="S3970" s="17">
        <f t="shared" si="249"/>
        <v>42381.686840277776</v>
      </c>
      <c r="T3970" s="17">
        <f t="shared" si="250"/>
        <v>42411.686840277776</v>
      </c>
    </row>
    <row r="3971" spans="1:20" ht="48" hidden="1" x14ac:dyDescent="0.2">
      <c r="A3971">
        <v>2983</v>
      </c>
      <c r="B3971" s="9" t="s">
        <v>2983</v>
      </c>
      <c r="C3971" s="3" t="s">
        <v>7093</v>
      </c>
      <c r="D3971" s="5">
        <v>116000</v>
      </c>
      <c r="E3971" s="7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8301</v>
      </c>
      <c r="O3971">
        <f t="shared" si="252"/>
        <v>147</v>
      </c>
      <c r="P3971" s="11">
        <f t="shared" si="251"/>
        <v>155.24</v>
      </c>
      <c r="Q3971" s="13" t="s">
        <v>8315</v>
      </c>
      <c r="R3971" t="s">
        <v>8357</v>
      </c>
      <c r="S3971" s="17">
        <f t="shared" ref="S3971:S4034" si="253">(((J3971/60)/60)/24)+DATE(1970,1,1)</f>
        <v>41894.632361111115</v>
      </c>
      <c r="T3971" s="17">
        <f t="shared" ref="T3971:T4034" si="254">(((I3971/60)/60)/24)+DATE(1970,1,1)</f>
        <v>41954.674027777779</v>
      </c>
    </row>
    <row r="3972" spans="1:20" ht="48" hidden="1" x14ac:dyDescent="0.2">
      <c r="A3972">
        <v>2984</v>
      </c>
      <c r="B3972" s="9" t="s">
        <v>2984</v>
      </c>
      <c r="C3972" s="3" t="s">
        <v>7094</v>
      </c>
      <c r="D3972" s="5">
        <v>25000</v>
      </c>
      <c r="E3972" s="7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8301</v>
      </c>
      <c r="O3972">
        <f t="shared" si="252"/>
        <v>100</v>
      </c>
      <c r="P3972" s="11">
        <f t="shared" si="251"/>
        <v>115.08</v>
      </c>
      <c r="Q3972" s="13" t="s">
        <v>8315</v>
      </c>
      <c r="R3972" t="s">
        <v>8357</v>
      </c>
      <c r="S3972" s="17">
        <f t="shared" si="253"/>
        <v>42576.278715277775</v>
      </c>
      <c r="T3972" s="17">
        <f t="shared" si="254"/>
        <v>42606.278715277775</v>
      </c>
    </row>
    <row r="3973" spans="1:20" ht="48" hidden="1" x14ac:dyDescent="0.2">
      <c r="A3973">
        <v>2985</v>
      </c>
      <c r="B3973" s="9" t="s">
        <v>2985</v>
      </c>
      <c r="C3973" s="3" t="s">
        <v>7095</v>
      </c>
      <c r="D3973" s="5">
        <v>10000</v>
      </c>
      <c r="E3973" s="7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8301</v>
      </c>
      <c r="O3973">
        <f t="shared" si="252"/>
        <v>122</v>
      </c>
      <c r="P3973" s="11">
        <f t="shared" si="251"/>
        <v>109.59</v>
      </c>
      <c r="Q3973" s="13" t="s">
        <v>8315</v>
      </c>
      <c r="R3973" t="s">
        <v>8357</v>
      </c>
      <c r="S3973" s="17">
        <f t="shared" si="253"/>
        <v>42654.973703703698</v>
      </c>
      <c r="T3973" s="17">
        <f t="shared" si="254"/>
        <v>42674.166666666672</v>
      </c>
    </row>
    <row r="3974" spans="1:20" ht="48" hidden="1" x14ac:dyDescent="0.2">
      <c r="A3974">
        <v>2986</v>
      </c>
      <c r="B3974" s="9" t="s">
        <v>2986</v>
      </c>
      <c r="C3974" s="3" t="s">
        <v>7096</v>
      </c>
      <c r="D3974" s="5">
        <v>2400</v>
      </c>
      <c r="E3974" s="7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8301</v>
      </c>
      <c r="O3974">
        <f t="shared" si="252"/>
        <v>106</v>
      </c>
      <c r="P3974" s="11">
        <f t="shared" si="251"/>
        <v>45.21</v>
      </c>
      <c r="Q3974" s="13" t="s">
        <v>8315</v>
      </c>
      <c r="R3974" t="s">
        <v>8357</v>
      </c>
      <c r="S3974" s="17">
        <f t="shared" si="253"/>
        <v>42431.500069444446</v>
      </c>
      <c r="T3974" s="17">
        <f t="shared" si="254"/>
        <v>42491.458402777775</v>
      </c>
    </row>
    <row r="3975" spans="1:20" ht="48" hidden="1" x14ac:dyDescent="0.2">
      <c r="A3975">
        <v>2987</v>
      </c>
      <c r="B3975" s="9" t="s">
        <v>2987</v>
      </c>
      <c r="C3975" s="3" t="s">
        <v>7097</v>
      </c>
      <c r="D3975" s="5">
        <v>25000</v>
      </c>
      <c r="E3975" s="7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8301</v>
      </c>
      <c r="O3975">
        <f t="shared" si="252"/>
        <v>110</v>
      </c>
      <c r="P3975" s="11">
        <f t="shared" si="251"/>
        <v>104.15</v>
      </c>
      <c r="Q3975" s="13" t="s">
        <v>8315</v>
      </c>
      <c r="R3975" t="s">
        <v>8357</v>
      </c>
      <c r="S3975" s="17">
        <f t="shared" si="253"/>
        <v>42627.307303240741</v>
      </c>
      <c r="T3975" s="17">
        <f t="shared" si="254"/>
        <v>42656</v>
      </c>
    </row>
    <row r="3976" spans="1:20" ht="48" hidden="1" x14ac:dyDescent="0.2">
      <c r="A3976">
        <v>2988</v>
      </c>
      <c r="B3976" s="9" t="s">
        <v>2988</v>
      </c>
      <c r="C3976" s="3" t="s">
        <v>7098</v>
      </c>
      <c r="D3976" s="5">
        <v>1000</v>
      </c>
      <c r="E3976" s="7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8301</v>
      </c>
      <c r="O3976">
        <f t="shared" si="252"/>
        <v>100</v>
      </c>
      <c r="P3976" s="11">
        <f t="shared" si="251"/>
        <v>35.71</v>
      </c>
      <c r="Q3976" s="13" t="s">
        <v>8315</v>
      </c>
      <c r="R3976" t="s">
        <v>8357</v>
      </c>
      <c r="S3976" s="17">
        <f t="shared" si="253"/>
        <v>42511.362048611118</v>
      </c>
      <c r="T3976" s="17">
        <f t="shared" si="254"/>
        <v>42541.362048611118</v>
      </c>
    </row>
    <row r="3977" spans="1:20" ht="16" hidden="1" x14ac:dyDescent="0.2">
      <c r="A3977">
        <v>2989</v>
      </c>
      <c r="B3977" s="9" t="s">
        <v>2989</v>
      </c>
      <c r="C3977" s="3" t="s">
        <v>7099</v>
      </c>
      <c r="D3977" s="5">
        <v>20000</v>
      </c>
      <c r="E3977" s="7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8301</v>
      </c>
      <c r="O3977">
        <f t="shared" si="252"/>
        <v>177</v>
      </c>
      <c r="P3977" s="11">
        <f t="shared" si="251"/>
        <v>97</v>
      </c>
      <c r="Q3977" s="13" t="s">
        <v>8315</v>
      </c>
      <c r="R3977" t="s">
        <v>8357</v>
      </c>
      <c r="S3977" s="17">
        <f t="shared" si="253"/>
        <v>42337.02039351852</v>
      </c>
      <c r="T3977" s="17">
        <f t="shared" si="254"/>
        <v>42359.207638888889</v>
      </c>
    </row>
    <row r="3978" spans="1:20" ht="48" hidden="1" x14ac:dyDescent="0.2">
      <c r="A3978">
        <v>2990</v>
      </c>
      <c r="B3978" s="9" t="s">
        <v>2990</v>
      </c>
      <c r="C3978" s="3" t="s">
        <v>7100</v>
      </c>
      <c r="D3978" s="5">
        <v>10000</v>
      </c>
      <c r="E3978" s="7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8301</v>
      </c>
      <c r="O3978">
        <f t="shared" si="252"/>
        <v>100</v>
      </c>
      <c r="P3978" s="11">
        <f t="shared" si="251"/>
        <v>370.37</v>
      </c>
      <c r="Q3978" s="13" t="s">
        <v>8315</v>
      </c>
      <c r="R3978" t="s">
        <v>8357</v>
      </c>
      <c r="S3978" s="17">
        <f t="shared" si="253"/>
        <v>42341.57430555555</v>
      </c>
      <c r="T3978" s="17">
        <f t="shared" si="254"/>
        <v>42376.57430555555</v>
      </c>
    </row>
    <row r="3979" spans="1:20" ht="48" hidden="1" x14ac:dyDescent="0.2">
      <c r="A3979">
        <v>2991</v>
      </c>
      <c r="B3979" s="9" t="s">
        <v>2991</v>
      </c>
      <c r="C3979" s="3" t="s">
        <v>7101</v>
      </c>
      <c r="D3979" s="5">
        <v>8500</v>
      </c>
      <c r="E3979" s="7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8301</v>
      </c>
      <c r="O3979">
        <f t="shared" si="252"/>
        <v>103</v>
      </c>
      <c r="P3979" s="11">
        <f t="shared" si="251"/>
        <v>94.41</v>
      </c>
      <c r="Q3979" s="13" t="s">
        <v>8315</v>
      </c>
      <c r="R3979" t="s">
        <v>8357</v>
      </c>
      <c r="S3979" s="17">
        <f t="shared" si="253"/>
        <v>42740.837152777778</v>
      </c>
      <c r="T3979" s="17">
        <f t="shared" si="254"/>
        <v>42762.837152777778</v>
      </c>
    </row>
    <row r="3980" spans="1:20" ht="48" hidden="1" x14ac:dyDescent="0.2">
      <c r="A3980">
        <v>2992</v>
      </c>
      <c r="B3980" s="9" t="s">
        <v>2992</v>
      </c>
      <c r="C3980" s="3" t="s">
        <v>7102</v>
      </c>
      <c r="D3980" s="5">
        <v>3000</v>
      </c>
      <c r="E3980" s="7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8301</v>
      </c>
      <c r="O3980">
        <f t="shared" si="252"/>
        <v>105</v>
      </c>
      <c r="P3980" s="11">
        <f t="shared" si="251"/>
        <v>48.98</v>
      </c>
      <c r="Q3980" s="13" t="s">
        <v>8315</v>
      </c>
      <c r="R3980" t="s">
        <v>8357</v>
      </c>
      <c r="S3980" s="17">
        <f t="shared" si="253"/>
        <v>42622.767476851848</v>
      </c>
      <c r="T3980" s="17">
        <f t="shared" si="254"/>
        <v>42652.767476851848</v>
      </c>
    </row>
    <row r="3981" spans="1:20" ht="16" hidden="1" x14ac:dyDescent="0.2">
      <c r="A3981">
        <v>2993</v>
      </c>
      <c r="B3981" s="9" t="s">
        <v>2993</v>
      </c>
      <c r="C3981" s="3" t="s">
        <v>7103</v>
      </c>
      <c r="D3981" s="5">
        <v>1000</v>
      </c>
      <c r="E3981" s="7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8301</v>
      </c>
      <c r="O3981">
        <f t="shared" si="252"/>
        <v>100</v>
      </c>
      <c r="P3981" s="11">
        <f t="shared" si="251"/>
        <v>45.59</v>
      </c>
      <c r="Q3981" s="13" t="s">
        <v>8315</v>
      </c>
      <c r="R3981" t="s">
        <v>8357</v>
      </c>
      <c r="S3981" s="17">
        <f t="shared" si="253"/>
        <v>42390.838738425926</v>
      </c>
      <c r="T3981" s="17">
        <f t="shared" si="254"/>
        <v>42420.838738425926</v>
      </c>
    </row>
    <row r="3982" spans="1:20" ht="48" hidden="1" x14ac:dyDescent="0.2">
      <c r="A3982">
        <v>2994</v>
      </c>
      <c r="B3982" s="9" t="s">
        <v>2994</v>
      </c>
      <c r="C3982" s="3" t="s">
        <v>7104</v>
      </c>
      <c r="D3982" s="5">
        <v>300</v>
      </c>
      <c r="E3982" s="7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8301</v>
      </c>
      <c r="O3982">
        <f t="shared" si="252"/>
        <v>458</v>
      </c>
      <c r="P3982" s="11">
        <f t="shared" si="251"/>
        <v>23.28</v>
      </c>
      <c r="Q3982" s="13" t="s">
        <v>8315</v>
      </c>
      <c r="R3982" t="s">
        <v>8357</v>
      </c>
      <c r="S3982" s="17">
        <f t="shared" si="253"/>
        <v>41885.478842592594</v>
      </c>
      <c r="T3982" s="17">
        <f t="shared" si="254"/>
        <v>41915.478842592594</v>
      </c>
    </row>
    <row r="3983" spans="1:20" ht="48" hidden="1" x14ac:dyDescent="0.2">
      <c r="A3983">
        <v>2995</v>
      </c>
      <c r="B3983" s="9" t="s">
        <v>2995</v>
      </c>
      <c r="C3983" s="3" t="s">
        <v>7105</v>
      </c>
      <c r="D3983" s="5">
        <v>15000</v>
      </c>
      <c r="E3983" s="7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8301</v>
      </c>
      <c r="O3983">
        <f t="shared" si="252"/>
        <v>105</v>
      </c>
      <c r="P3983" s="11">
        <f t="shared" si="251"/>
        <v>63.23</v>
      </c>
      <c r="Q3983" s="13" t="s">
        <v>8315</v>
      </c>
      <c r="R3983" t="s">
        <v>8357</v>
      </c>
      <c r="S3983" s="17">
        <f t="shared" si="253"/>
        <v>42724.665173611109</v>
      </c>
      <c r="T3983" s="17">
        <f t="shared" si="254"/>
        <v>42754.665173611109</v>
      </c>
    </row>
    <row r="3984" spans="1:20" ht="32" hidden="1" x14ac:dyDescent="0.2">
      <c r="A3984">
        <v>2996</v>
      </c>
      <c r="B3984" s="9" t="s">
        <v>2996</v>
      </c>
      <c r="C3984" s="3" t="s">
        <v>7106</v>
      </c>
      <c r="D3984" s="5">
        <v>35000</v>
      </c>
      <c r="E3984" s="7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8301</v>
      </c>
      <c r="O3984">
        <f t="shared" si="252"/>
        <v>172</v>
      </c>
      <c r="P3984" s="11">
        <f t="shared" si="251"/>
        <v>153.52000000000001</v>
      </c>
      <c r="Q3984" s="13" t="s">
        <v>8315</v>
      </c>
      <c r="R3984" t="s">
        <v>8357</v>
      </c>
      <c r="S3984" s="17">
        <f t="shared" si="253"/>
        <v>42090.912500000006</v>
      </c>
      <c r="T3984" s="17">
        <f t="shared" si="254"/>
        <v>42150.912500000006</v>
      </c>
    </row>
    <row r="3985" spans="1:20" ht="48" hidden="1" x14ac:dyDescent="0.2">
      <c r="A3985">
        <v>2997</v>
      </c>
      <c r="B3985" s="9" t="s">
        <v>2997</v>
      </c>
      <c r="C3985" s="3" t="s">
        <v>7107</v>
      </c>
      <c r="D3985" s="5">
        <v>10000</v>
      </c>
      <c r="E3985" s="7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8301</v>
      </c>
      <c r="O3985">
        <f t="shared" si="252"/>
        <v>104</v>
      </c>
      <c r="P3985" s="11">
        <f t="shared" si="251"/>
        <v>90.2</v>
      </c>
      <c r="Q3985" s="13" t="s">
        <v>8315</v>
      </c>
      <c r="R3985" t="s">
        <v>8357</v>
      </c>
      <c r="S3985" s="17">
        <f t="shared" si="253"/>
        <v>42775.733715277776</v>
      </c>
      <c r="T3985" s="17">
        <f t="shared" si="254"/>
        <v>42793.207638888889</v>
      </c>
    </row>
    <row r="3986" spans="1:20" ht="48" hidden="1" x14ac:dyDescent="0.2">
      <c r="A3986">
        <v>2998</v>
      </c>
      <c r="B3986" s="9" t="s">
        <v>2998</v>
      </c>
      <c r="C3986" s="3" t="s">
        <v>7108</v>
      </c>
      <c r="D3986" s="5">
        <v>50000</v>
      </c>
      <c r="E3986" s="7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8301</v>
      </c>
      <c r="O3986">
        <f t="shared" si="252"/>
        <v>103</v>
      </c>
      <c r="P3986" s="11">
        <f t="shared" si="251"/>
        <v>118.97</v>
      </c>
      <c r="Q3986" s="13" t="s">
        <v>8315</v>
      </c>
      <c r="R3986" t="s">
        <v>8357</v>
      </c>
      <c r="S3986" s="17">
        <f t="shared" si="253"/>
        <v>41778.193622685183</v>
      </c>
      <c r="T3986" s="17">
        <f t="shared" si="254"/>
        <v>41806.184027777781</v>
      </c>
    </row>
    <row r="3987" spans="1:20" ht="48" hidden="1" x14ac:dyDescent="0.2">
      <c r="A3987">
        <v>2999</v>
      </c>
      <c r="B3987" s="9" t="s">
        <v>2999</v>
      </c>
      <c r="C3987" s="3" t="s">
        <v>7109</v>
      </c>
      <c r="D3987" s="5">
        <v>1350</v>
      </c>
      <c r="E3987" s="7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8301</v>
      </c>
      <c r="O3987">
        <f t="shared" si="252"/>
        <v>119</v>
      </c>
      <c r="P3987" s="11">
        <f t="shared" si="251"/>
        <v>80.25</v>
      </c>
      <c r="Q3987" s="13" t="s">
        <v>8315</v>
      </c>
      <c r="R3987" t="s">
        <v>8357</v>
      </c>
      <c r="S3987" s="17">
        <f t="shared" si="253"/>
        <v>42780.740277777775</v>
      </c>
      <c r="T3987" s="17">
        <f t="shared" si="254"/>
        <v>42795.083333333328</v>
      </c>
    </row>
    <row r="3988" spans="1:20" ht="48" hidden="1" x14ac:dyDescent="0.2">
      <c r="A3988">
        <v>3000</v>
      </c>
      <c r="B3988" s="9" t="s">
        <v>3000</v>
      </c>
      <c r="C3988" s="3" t="s">
        <v>7110</v>
      </c>
      <c r="D3988" s="5">
        <v>500</v>
      </c>
      <c r="E3988" s="7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>
        <f t="shared" si="252"/>
        <v>100</v>
      </c>
      <c r="P3988" s="11">
        <f t="shared" si="251"/>
        <v>62.5</v>
      </c>
      <c r="Q3988" s="13" t="s">
        <v>8315</v>
      </c>
      <c r="R3988" t="s">
        <v>8357</v>
      </c>
      <c r="S3988" s="17">
        <f t="shared" si="253"/>
        <v>42752.827199074076</v>
      </c>
      <c r="T3988" s="17">
        <f t="shared" si="254"/>
        <v>42766.75</v>
      </c>
    </row>
    <row r="3989" spans="1:20" ht="48" hidden="1" x14ac:dyDescent="0.2">
      <c r="A3989">
        <v>3001</v>
      </c>
      <c r="B3989" s="9" t="s">
        <v>3001</v>
      </c>
      <c r="C3989" s="3" t="s">
        <v>7111</v>
      </c>
      <c r="D3989" s="5">
        <v>7214</v>
      </c>
      <c r="E3989" s="7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8301</v>
      </c>
      <c r="O3989">
        <f t="shared" si="252"/>
        <v>319</v>
      </c>
      <c r="P3989" s="11">
        <f t="shared" si="251"/>
        <v>131.38</v>
      </c>
      <c r="Q3989" s="13" t="s">
        <v>8315</v>
      </c>
      <c r="R3989" t="s">
        <v>8357</v>
      </c>
      <c r="S3989" s="17">
        <f t="shared" si="253"/>
        <v>42534.895625000005</v>
      </c>
      <c r="T3989" s="17">
        <f t="shared" si="254"/>
        <v>42564.895625000005</v>
      </c>
    </row>
    <row r="3990" spans="1:20" ht="32" hidden="1" x14ac:dyDescent="0.2">
      <c r="A3990">
        <v>3002</v>
      </c>
      <c r="B3990" s="9" t="s">
        <v>3002</v>
      </c>
      <c r="C3990" s="3" t="s">
        <v>7112</v>
      </c>
      <c r="D3990" s="5">
        <v>7000</v>
      </c>
      <c r="E3990" s="7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>
        <f t="shared" si="252"/>
        <v>109</v>
      </c>
      <c r="P3990" s="11">
        <f t="shared" si="251"/>
        <v>73.03</v>
      </c>
      <c r="Q3990" s="13" t="s">
        <v>8315</v>
      </c>
      <c r="R3990" t="s">
        <v>8357</v>
      </c>
      <c r="S3990" s="17">
        <f t="shared" si="253"/>
        <v>41239.83625</v>
      </c>
      <c r="T3990" s="17">
        <f t="shared" si="254"/>
        <v>41269.83625</v>
      </c>
    </row>
    <row r="3991" spans="1:20" ht="48" hidden="1" x14ac:dyDescent="0.2">
      <c r="A3991">
        <v>3003</v>
      </c>
      <c r="B3991" s="9" t="s">
        <v>3003</v>
      </c>
      <c r="C3991" s="3" t="s">
        <v>7113</v>
      </c>
      <c r="D3991" s="5">
        <v>3000</v>
      </c>
      <c r="E3991" s="7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8301</v>
      </c>
      <c r="O3991">
        <f t="shared" si="252"/>
        <v>101</v>
      </c>
      <c r="P3991" s="11">
        <f t="shared" si="251"/>
        <v>178.53</v>
      </c>
      <c r="Q3991" s="13" t="s">
        <v>8315</v>
      </c>
      <c r="R3991" t="s">
        <v>8357</v>
      </c>
      <c r="S3991" s="17">
        <f t="shared" si="253"/>
        <v>42398.849259259259</v>
      </c>
      <c r="T3991" s="17">
        <f t="shared" si="254"/>
        <v>42430.249305555553</v>
      </c>
    </row>
    <row r="3992" spans="1:20" ht="48" hidden="1" x14ac:dyDescent="0.2">
      <c r="A3992">
        <v>3004</v>
      </c>
      <c r="B3992" s="9" t="s">
        <v>3004</v>
      </c>
      <c r="C3992" s="3" t="s">
        <v>7114</v>
      </c>
      <c r="D3992" s="5">
        <v>40000</v>
      </c>
      <c r="E3992" s="7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8301</v>
      </c>
      <c r="O3992">
        <f t="shared" si="252"/>
        <v>113</v>
      </c>
      <c r="P3992" s="11">
        <f t="shared" si="251"/>
        <v>162.91</v>
      </c>
      <c r="Q3992" s="13" t="s">
        <v>8315</v>
      </c>
      <c r="R3992" t="s">
        <v>8357</v>
      </c>
      <c r="S3992" s="17">
        <f t="shared" si="253"/>
        <v>41928.881064814814</v>
      </c>
      <c r="T3992" s="17">
        <f t="shared" si="254"/>
        <v>41958.922731481478</v>
      </c>
    </row>
    <row r="3993" spans="1:20" ht="48" hidden="1" x14ac:dyDescent="0.2">
      <c r="A3993">
        <v>3005</v>
      </c>
      <c r="B3993" s="9" t="s">
        <v>3005</v>
      </c>
      <c r="C3993" s="3" t="s">
        <v>7115</v>
      </c>
      <c r="D3993" s="5">
        <v>10600</v>
      </c>
      <c r="E3993" s="7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8301</v>
      </c>
      <c r="O3993">
        <f t="shared" si="252"/>
        <v>120</v>
      </c>
      <c r="P3993" s="11">
        <f t="shared" si="251"/>
        <v>108.24</v>
      </c>
      <c r="Q3993" s="13" t="s">
        <v>8315</v>
      </c>
      <c r="R3993" t="s">
        <v>8357</v>
      </c>
      <c r="S3993" s="17">
        <f t="shared" si="253"/>
        <v>41888.674826388888</v>
      </c>
      <c r="T3993" s="17">
        <f t="shared" si="254"/>
        <v>41918.674826388888</v>
      </c>
    </row>
    <row r="3994" spans="1:20" ht="32" hidden="1" x14ac:dyDescent="0.2">
      <c r="A3994">
        <v>3006</v>
      </c>
      <c r="B3994" s="9" t="s">
        <v>3006</v>
      </c>
      <c r="C3994" s="3" t="s">
        <v>7116</v>
      </c>
      <c r="D3994" s="5">
        <v>8000</v>
      </c>
      <c r="E3994" s="7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8301</v>
      </c>
      <c r="O3994">
        <f t="shared" si="252"/>
        <v>108</v>
      </c>
      <c r="P3994" s="11">
        <f t="shared" si="251"/>
        <v>88.87</v>
      </c>
      <c r="Q3994" s="13" t="s">
        <v>8315</v>
      </c>
      <c r="R3994" t="s">
        <v>8357</v>
      </c>
      <c r="S3994" s="17">
        <f t="shared" si="253"/>
        <v>41957.756840277783</v>
      </c>
      <c r="T3994" s="17">
        <f t="shared" si="254"/>
        <v>41987.756840277783</v>
      </c>
    </row>
    <row r="3995" spans="1:20" ht="32" hidden="1" x14ac:dyDescent="0.2">
      <c r="A3995">
        <v>3007</v>
      </c>
      <c r="B3995" s="9" t="s">
        <v>3007</v>
      </c>
      <c r="C3995" s="3" t="s">
        <v>7117</v>
      </c>
      <c r="D3995" s="5">
        <v>600</v>
      </c>
      <c r="E3995" s="7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8301</v>
      </c>
      <c r="O3995">
        <f t="shared" si="252"/>
        <v>180</v>
      </c>
      <c r="P3995" s="11">
        <f t="shared" si="251"/>
        <v>54</v>
      </c>
      <c r="Q3995" s="13" t="s">
        <v>8315</v>
      </c>
      <c r="R3995" t="s">
        <v>8357</v>
      </c>
      <c r="S3995" s="17">
        <f t="shared" si="253"/>
        <v>42098.216238425928</v>
      </c>
      <c r="T3995" s="17">
        <f t="shared" si="254"/>
        <v>42119.216238425928</v>
      </c>
    </row>
    <row r="3996" spans="1:20" ht="48" hidden="1" x14ac:dyDescent="0.2">
      <c r="A3996">
        <v>3008</v>
      </c>
      <c r="B3996" s="9" t="s">
        <v>3008</v>
      </c>
      <c r="C3996" s="3" t="s">
        <v>7118</v>
      </c>
      <c r="D3996" s="5">
        <v>3000</v>
      </c>
      <c r="E3996" s="7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8301</v>
      </c>
      <c r="O3996">
        <f t="shared" si="252"/>
        <v>101</v>
      </c>
      <c r="P3996" s="11">
        <f t="shared" si="251"/>
        <v>116.73</v>
      </c>
      <c r="Q3996" s="13" t="s">
        <v>8315</v>
      </c>
      <c r="R3996" t="s">
        <v>8357</v>
      </c>
      <c r="S3996" s="17">
        <f t="shared" si="253"/>
        <v>42360.212025462963</v>
      </c>
      <c r="T3996" s="17">
        <f t="shared" si="254"/>
        <v>42390.212025462963</v>
      </c>
    </row>
    <row r="3997" spans="1:20" ht="48" hidden="1" x14ac:dyDescent="0.2">
      <c r="A3997">
        <v>3009</v>
      </c>
      <c r="B3997" s="9" t="s">
        <v>3009</v>
      </c>
      <c r="C3997" s="3" t="s">
        <v>7119</v>
      </c>
      <c r="D3997" s="5">
        <v>25000</v>
      </c>
      <c r="E3997" s="7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8301</v>
      </c>
      <c r="O3997">
        <f t="shared" si="252"/>
        <v>120</v>
      </c>
      <c r="P3997" s="11">
        <f t="shared" si="251"/>
        <v>233.9</v>
      </c>
      <c r="Q3997" s="13" t="s">
        <v>8315</v>
      </c>
      <c r="R3997" t="s">
        <v>8357</v>
      </c>
      <c r="S3997" s="17">
        <f t="shared" si="253"/>
        <v>41939.569907407407</v>
      </c>
      <c r="T3997" s="17">
        <f t="shared" si="254"/>
        <v>41969.611574074079</v>
      </c>
    </row>
    <row r="3998" spans="1:20" ht="48" hidden="1" x14ac:dyDescent="0.2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52"/>
        <v>158</v>
      </c>
      <c r="P3998" s="11">
        <f t="shared" si="251"/>
        <v>158</v>
      </c>
      <c r="Q3998" s="13" t="s">
        <v>8315</v>
      </c>
      <c r="R3998" t="s">
        <v>8357</v>
      </c>
      <c r="S3998" s="17">
        <f t="shared" si="253"/>
        <v>41996.832395833335</v>
      </c>
      <c r="T3998" s="17">
        <f t="shared" si="254"/>
        <v>42056.832395833335</v>
      </c>
    </row>
    <row r="3999" spans="1:20" ht="48" hidden="1" x14ac:dyDescent="0.2">
      <c r="A3999">
        <v>3011</v>
      </c>
      <c r="B3999" s="9" t="s">
        <v>3011</v>
      </c>
      <c r="C3999" s="3" t="s">
        <v>7121</v>
      </c>
      <c r="D3999" s="5">
        <v>300</v>
      </c>
      <c r="E3999" s="7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8301</v>
      </c>
      <c r="O3999">
        <f t="shared" si="252"/>
        <v>124</v>
      </c>
      <c r="P3999" s="11">
        <f t="shared" ref="P3999:P4062" si="255">IFERROR(ROUND(E3999/L3999,2),0)</f>
        <v>14.84</v>
      </c>
      <c r="Q3999" s="13" t="s">
        <v>8315</v>
      </c>
      <c r="R3999" t="s">
        <v>8357</v>
      </c>
      <c r="S3999" s="17">
        <f t="shared" si="253"/>
        <v>42334.468935185185</v>
      </c>
      <c r="T3999" s="17">
        <f t="shared" si="254"/>
        <v>42361.957638888889</v>
      </c>
    </row>
    <row r="4000" spans="1:20" ht="48" hidden="1" x14ac:dyDescent="0.2">
      <c r="A4000">
        <v>3012</v>
      </c>
      <c r="B4000" s="9" t="s">
        <v>3012</v>
      </c>
      <c r="C4000" s="3" t="s">
        <v>7122</v>
      </c>
      <c r="D4000" s="5">
        <v>4000</v>
      </c>
      <c r="E4000" s="7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8301</v>
      </c>
      <c r="O4000">
        <f t="shared" si="252"/>
        <v>117</v>
      </c>
      <c r="P4000" s="11">
        <f t="shared" si="255"/>
        <v>85.18</v>
      </c>
      <c r="Q4000" s="13" t="s">
        <v>8315</v>
      </c>
      <c r="R4000" t="s">
        <v>8357</v>
      </c>
      <c r="S4000" s="17">
        <f t="shared" si="253"/>
        <v>42024.702893518523</v>
      </c>
      <c r="T4000" s="17">
        <f t="shared" si="254"/>
        <v>42045.702893518523</v>
      </c>
    </row>
    <row r="4001" spans="1:20" ht="48" hidden="1" x14ac:dyDescent="0.2">
      <c r="A4001">
        <v>3013</v>
      </c>
      <c r="B4001" s="9" t="s">
        <v>3013</v>
      </c>
      <c r="C4001" s="3" t="s">
        <v>7123</v>
      </c>
      <c r="D4001" s="5">
        <v>10000</v>
      </c>
      <c r="E4001" s="7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8301</v>
      </c>
      <c r="O4001">
        <f t="shared" si="252"/>
        <v>157</v>
      </c>
      <c r="P4001" s="11">
        <f t="shared" si="255"/>
        <v>146.69</v>
      </c>
      <c r="Q4001" s="13" t="s">
        <v>8315</v>
      </c>
      <c r="R4001" t="s">
        <v>8357</v>
      </c>
      <c r="S4001" s="17">
        <f t="shared" si="253"/>
        <v>42146.836215277777</v>
      </c>
      <c r="T4001" s="17">
        <f t="shared" si="254"/>
        <v>42176.836215277777</v>
      </c>
    </row>
    <row r="4002" spans="1:20" ht="48" hidden="1" x14ac:dyDescent="0.2">
      <c r="A4002">
        <v>3014</v>
      </c>
      <c r="B4002" s="9" t="s">
        <v>3014</v>
      </c>
      <c r="C4002" s="3" t="s">
        <v>7124</v>
      </c>
      <c r="D4002" s="5">
        <v>25000</v>
      </c>
      <c r="E4002" s="7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8301</v>
      </c>
      <c r="O4002">
        <f t="shared" si="252"/>
        <v>113</v>
      </c>
      <c r="P4002" s="11">
        <f t="shared" si="255"/>
        <v>50.76</v>
      </c>
      <c r="Q4002" s="13" t="s">
        <v>8315</v>
      </c>
      <c r="R4002" t="s">
        <v>8357</v>
      </c>
      <c r="S4002" s="17">
        <f t="shared" si="253"/>
        <v>41920.123611111114</v>
      </c>
      <c r="T4002" s="17">
        <f t="shared" si="254"/>
        <v>41948.208333333336</v>
      </c>
    </row>
    <row r="4003" spans="1:20" ht="48" hidden="1" x14ac:dyDescent="0.2">
      <c r="A4003">
        <v>3015</v>
      </c>
      <c r="B4003" s="9" t="s">
        <v>3015</v>
      </c>
      <c r="C4003" s="3" t="s">
        <v>7125</v>
      </c>
      <c r="D4003" s="5">
        <v>3400</v>
      </c>
      <c r="E4003" s="7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8301</v>
      </c>
      <c r="O4003">
        <f t="shared" si="252"/>
        <v>103</v>
      </c>
      <c r="P4003" s="11">
        <f t="shared" si="255"/>
        <v>87.7</v>
      </c>
      <c r="Q4003" s="13" t="s">
        <v>8315</v>
      </c>
      <c r="R4003" t="s">
        <v>8357</v>
      </c>
      <c r="S4003" s="17">
        <f t="shared" si="253"/>
        <v>41785.72729166667</v>
      </c>
      <c r="T4003" s="17">
        <f t="shared" si="254"/>
        <v>41801.166666666664</v>
      </c>
    </row>
    <row r="4004" spans="1:20" ht="48" hidden="1" x14ac:dyDescent="0.2">
      <c r="A4004">
        <v>3016</v>
      </c>
      <c r="B4004" s="9" t="s">
        <v>3016</v>
      </c>
      <c r="C4004" s="3" t="s">
        <v>7126</v>
      </c>
      <c r="D4004" s="5">
        <v>8500</v>
      </c>
      <c r="E4004" s="7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8301</v>
      </c>
      <c r="O4004">
        <f t="shared" si="252"/>
        <v>103</v>
      </c>
      <c r="P4004" s="11">
        <f t="shared" si="255"/>
        <v>242.28</v>
      </c>
      <c r="Q4004" s="13" t="s">
        <v>8315</v>
      </c>
      <c r="R4004" t="s">
        <v>8357</v>
      </c>
      <c r="S4004" s="17">
        <f t="shared" si="253"/>
        <v>41778.548055555555</v>
      </c>
      <c r="T4004" s="17">
        <f t="shared" si="254"/>
        <v>41838.548055555555</v>
      </c>
    </row>
    <row r="4005" spans="1:20" ht="48" hidden="1" x14ac:dyDescent="0.2">
      <c r="A4005">
        <v>3017</v>
      </c>
      <c r="B4005" s="9" t="s">
        <v>3017</v>
      </c>
      <c r="C4005" s="3" t="s">
        <v>7127</v>
      </c>
      <c r="D4005" s="5">
        <v>22000</v>
      </c>
      <c r="E4005" s="7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8301</v>
      </c>
      <c r="O4005">
        <f t="shared" si="252"/>
        <v>106</v>
      </c>
      <c r="P4005" s="11">
        <f t="shared" si="255"/>
        <v>146.44999999999999</v>
      </c>
      <c r="Q4005" s="13" t="s">
        <v>8315</v>
      </c>
      <c r="R4005" t="s">
        <v>8357</v>
      </c>
      <c r="S4005" s="17">
        <f t="shared" si="253"/>
        <v>41841.850034722222</v>
      </c>
      <c r="T4005" s="17">
        <f t="shared" si="254"/>
        <v>41871.850034722222</v>
      </c>
    </row>
    <row r="4006" spans="1:20" ht="48" hidden="1" x14ac:dyDescent="0.2">
      <c r="A4006">
        <v>3018</v>
      </c>
      <c r="B4006" s="9" t="s">
        <v>3018</v>
      </c>
      <c r="C4006" s="3" t="s">
        <v>7128</v>
      </c>
      <c r="D4006" s="5">
        <v>4200</v>
      </c>
      <c r="E4006" s="7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8301</v>
      </c>
      <c r="O4006">
        <f t="shared" si="252"/>
        <v>101</v>
      </c>
      <c r="P4006" s="11">
        <f t="shared" si="255"/>
        <v>103.17</v>
      </c>
      <c r="Q4006" s="13" t="s">
        <v>8315</v>
      </c>
      <c r="R4006" t="s">
        <v>8357</v>
      </c>
      <c r="S4006" s="17">
        <f t="shared" si="253"/>
        <v>42163.29833333334</v>
      </c>
      <c r="T4006" s="17">
        <f t="shared" si="254"/>
        <v>42205.916666666672</v>
      </c>
    </row>
    <row r="4007" spans="1:20" ht="48" hidden="1" x14ac:dyDescent="0.2">
      <c r="A4007">
        <v>3019</v>
      </c>
      <c r="B4007" s="9" t="s">
        <v>3019</v>
      </c>
      <c r="C4007" s="3" t="s">
        <v>7129</v>
      </c>
      <c r="D4007" s="5">
        <v>15000</v>
      </c>
      <c r="E4007" s="7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8301</v>
      </c>
      <c r="O4007">
        <f t="shared" si="252"/>
        <v>121</v>
      </c>
      <c r="P4007" s="11">
        <f t="shared" si="255"/>
        <v>80.459999999999994</v>
      </c>
      <c r="Q4007" s="13" t="s">
        <v>8315</v>
      </c>
      <c r="R4007" t="s">
        <v>8357</v>
      </c>
      <c r="S4007" s="17">
        <f t="shared" si="253"/>
        <v>41758.833564814813</v>
      </c>
      <c r="T4007" s="17">
        <f t="shared" si="254"/>
        <v>41786.125</v>
      </c>
    </row>
    <row r="4008" spans="1:20" ht="48" hidden="1" x14ac:dyDescent="0.2">
      <c r="A4008">
        <v>3020</v>
      </c>
      <c r="B4008" s="9" t="s">
        <v>3020</v>
      </c>
      <c r="C4008" s="3" t="s">
        <v>7130</v>
      </c>
      <c r="D4008" s="5">
        <v>7000</v>
      </c>
      <c r="E4008" s="7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8301</v>
      </c>
      <c r="O4008">
        <f t="shared" si="252"/>
        <v>101</v>
      </c>
      <c r="P4008" s="11">
        <f t="shared" si="255"/>
        <v>234.67</v>
      </c>
      <c r="Q4008" s="13" t="s">
        <v>8315</v>
      </c>
      <c r="R4008" t="s">
        <v>8357</v>
      </c>
      <c r="S4008" s="17">
        <f t="shared" si="253"/>
        <v>42170.846446759257</v>
      </c>
      <c r="T4008" s="17">
        <f t="shared" si="254"/>
        <v>42230.846446759257</v>
      </c>
    </row>
    <row r="4009" spans="1:20" ht="48" hidden="1" x14ac:dyDescent="0.2">
      <c r="A4009">
        <v>3021</v>
      </c>
      <c r="B4009" s="9" t="s">
        <v>3021</v>
      </c>
      <c r="C4009" s="3" t="s">
        <v>7131</v>
      </c>
      <c r="D4009" s="5">
        <v>4500</v>
      </c>
      <c r="E4009" s="7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8301</v>
      </c>
      <c r="O4009">
        <f t="shared" si="252"/>
        <v>116</v>
      </c>
      <c r="P4009" s="11">
        <f t="shared" si="255"/>
        <v>50.69</v>
      </c>
      <c r="Q4009" s="13" t="s">
        <v>8315</v>
      </c>
      <c r="R4009" t="s">
        <v>8357</v>
      </c>
      <c r="S4009" s="17">
        <f t="shared" si="253"/>
        <v>42660.618854166663</v>
      </c>
      <c r="T4009" s="17">
        <f t="shared" si="254"/>
        <v>42696.249305555553</v>
      </c>
    </row>
    <row r="4010" spans="1:20" ht="48" hidden="1" x14ac:dyDescent="0.2">
      <c r="A4010">
        <v>3022</v>
      </c>
      <c r="B4010" s="9" t="s">
        <v>3022</v>
      </c>
      <c r="C4010" s="3" t="s">
        <v>7132</v>
      </c>
      <c r="D4010" s="5">
        <v>10000</v>
      </c>
      <c r="E4010" s="7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8301</v>
      </c>
      <c r="O4010">
        <f t="shared" si="252"/>
        <v>101</v>
      </c>
      <c r="P4010" s="11">
        <f t="shared" si="255"/>
        <v>162.71</v>
      </c>
      <c r="Q4010" s="13" t="s">
        <v>8315</v>
      </c>
      <c r="R4010" t="s">
        <v>8357</v>
      </c>
      <c r="S4010" s="17">
        <f t="shared" si="253"/>
        <v>42564.95380787037</v>
      </c>
      <c r="T4010" s="17">
        <f t="shared" si="254"/>
        <v>42609.95380787037</v>
      </c>
    </row>
    <row r="4011" spans="1:20" ht="48" hidden="1" x14ac:dyDescent="0.2">
      <c r="A4011">
        <v>3023</v>
      </c>
      <c r="B4011" s="9" t="s">
        <v>3023</v>
      </c>
      <c r="C4011" s="3" t="s">
        <v>7133</v>
      </c>
      <c r="D4011" s="5">
        <v>700</v>
      </c>
      <c r="E4011" s="7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8301</v>
      </c>
      <c r="O4011">
        <f t="shared" si="252"/>
        <v>103</v>
      </c>
      <c r="P4011" s="11">
        <f t="shared" si="255"/>
        <v>120.17</v>
      </c>
      <c r="Q4011" s="13" t="s">
        <v>8315</v>
      </c>
      <c r="R4011" t="s">
        <v>8357</v>
      </c>
      <c r="S4011" s="17">
        <f t="shared" si="253"/>
        <v>42121.675763888896</v>
      </c>
      <c r="T4011" s="17">
        <f t="shared" si="254"/>
        <v>42166.675763888896</v>
      </c>
    </row>
    <row r="4012" spans="1:20" ht="48" hidden="1" x14ac:dyDescent="0.2">
      <c r="A4012">
        <v>3024</v>
      </c>
      <c r="B4012" s="9" t="s">
        <v>3024</v>
      </c>
      <c r="C4012" s="3" t="s">
        <v>7134</v>
      </c>
      <c r="D4012" s="5">
        <v>5000</v>
      </c>
      <c r="E4012" s="7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8301</v>
      </c>
      <c r="O4012">
        <f t="shared" si="252"/>
        <v>246</v>
      </c>
      <c r="P4012" s="11">
        <f t="shared" si="255"/>
        <v>67.7</v>
      </c>
      <c r="Q4012" s="13" t="s">
        <v>8315</v>
      </c>
      <c r="R4012" t="s">
        <v>8357</v>
      </c>
      <c r="S4012" s="17">
        <f t="shared" si="253"/>
        <v>41158.993923611109</v>
      </c>
      <c r="T4012" s="17">
        <f t="shared" si="254"/>
        <v>41188.993923611109</v>
      </c>
    </row>
    <row r="4013" spans="1:20" ht="48" hidden="1" x14ac:dyDescent="0.2">
      <c r="A4013">
        <v>3025</v>
      </c>
      <c r="B4013" s="9" t="s">
        <v>3025</v>
      </c>
      <c r="C4013" s="3" t="s">
        <v>7135</v>
      </c>
      <c r="D4013" s="5">
        <v>2500</v>
      </c>
      <c r="E4013" s="7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8301</v>
      </c>
      <c r="O4013">
        <f t="shared" si="252"/>
        <v>302</v>
      </c>
      <c r="P4013" s="11">
        <f t="shared" si="255"/>
        <v>52.1</v>
      </c>
      <c r="Q4013" s="13" t="s">
        <v>8315</v>
      </c>
      <c r="R4013" t="s">
        <v>8357</v>
      </c>
      <c r="S4013" s="17">
        <f t="shared" si="253"/>
        <v>41761.509409722225</v>
      </c>
      <c r="T4013" s="17">
        <f t="shared" si="254"/>
        <v>41789.666666666664</v>
      </c>
    </row>
    <row r="4014" spans="1:20" ht="48" hidden="1" x14ac:dyDescent="0.2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8301</v>
      </c>
      <c r="O4014">
        <f t="shared" si="252"/>
        <v>143</v>
      </c>
      <c r="P4014" s="11">
        <f t="shared" si="255"/>
        <v>51.6</v>
      </c>
      <c r="Q4014" s="13" t="s">
        <v>8315</v>
      </c>
      <c r="R4014" t="s">
        <v>8357</v>
      </c>
      <c r="S4014" s="17">
        <f t="shared" si="253"/>
        <v>42783.459398148145</v>
      </c>
      <c r="T4014" s="17">
        <f t="shared" si="254"/>
        <v>42797.459398148145</v>
      </c>
    </row>
    <row r="4015" spans="1:20" ht="32" hidden="1" x14ac:dyDescent="0.2">
      <c r="A4015">
        <v>3027</v>
      </c>
      <c r="B4015" s="9" t="s">
        <v>3027</v>
      </c>
      <c r="C4015" s="3" t="s">
        <v>7137</v>
      </c>
      <c r="D4015" s="5">
        <v>40000</v>
      </c>
      <c r="E4015" s="7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8301</v>
      </c>
      <c r="O4015">
        <f t="shared" si="252"/>
        <v>131</v>
      </c>
      <c r="P4015" s="11">
        <f t="shared" si="255"/>
        <v>164.3</v>
      </c>
      <c r="Q4015" s="13" t="s">
        <v>8315</v>
      </c>
      <c r="R4015" t="s">
        <v>8357</v>
      </c>
      <c r="S4015" s="17">
        <f t="shared" si="253"/>
        <v>42053.704293981486</v>
      </c>
      <c r="T4015" s="17">
        <f t="shared" si="254"/>
        <v>42083.662627314814</v>
      </c>
    </row>
    <row r="4016" spans="1:20" ht="32" hidden="1" x14ac:dyDescent="0.2">
      <c r="A4016">
        <v>3028</v>
      </c>
      <c r="B4016" s="9" t="s">
        <v>3028</v>
      </c>
      <c r="C4016" s="3" t="s">
        <v>7138</v>
      </c>
      <c r="D4016" s="5">
        <v>5000</v>
      </c>
      <c r="E4016" s="7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8301</v>
      </c>
      <c r="O4016">
        <f t="shared" si="252"/>
        <v>168</v>
      </c>
      <c r="P4016" s="11">
        <f t="shared" si="255"/>
        <v>84.86</v>
      </c>
      <c r="Q4016" s="13" t="s">
        <v>8315</v>
      </c>
      <c r="R4016" t="s">
        <v>8357</v>
      </c>
      <c r="S4016" s="17">
        <f t="shared" si="253"/>
        <v>42567.264178240745</v>
      </c>
      <c r="T4016" s="17">
        <f t="shared" si="254"/>
        <v>42597.264178240745</v>
      </c>
    </row>
    <row r="4017" spans="1:20" ht="48" hidden="1" x14ac:dyDescent="0.2">
      <c r="A4017">
        <v>3029</v>
      </c>
      <c r="B4017" s="9" t="s">
        <v>3029</v>
      </c>
      <c r="C4017" s="3" t="s">
        <v>7139</v>
      </c>
      <c r="D4017" s="5">
        <v>30000</v>
      </c>
      <c r="E4017" s="7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8301</v>
      </c>
      <c r="O4017">
        <f t="shared" si="252"/>
        <v>110</v>
      </c>
      <c r="P4017" s="11">
        <f t="shared" si="255"/>
        <v>94.55</v>
      </c>
      <c r="Q4017" s="13" t="s">
        <v>8315</v>
      </c>
      <c r="R4017" t="s">
        <v>8357</v>
      </c>
      <c r="S4017" s="17">
        <f t="shared" si="253"/>
        <v>41932.708877314813</v>
      </c>
      <c r="T4017" s="17">
        <f t="shared" si="254"/>
        <v>41961.190972222219</v>
      </c>
    </row>
    <row r="4018" spans="1:20" ht="48" hidden="1" x14ac:dyDescent="0.2">
      <c r="A4018">
        <v>3030</v>
      </c>
      <c r="B4018" s="9" t="s">
        <v>3030</v>
      </c>
      <c r="C4018" s="3" t="s">
        <v>7140</v>
      </c>
      <c r="D4018" s="5">
        <v>1750</v>
      </c>
      <c r="E4018" s="7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8301</v>
      </c>
      <c r="O4018">
        <f t="shared" si="252"/>
        <v>107</v>
      </c>
      <c r="P4018" s="11">
        <f t="shared" si="255"/>
        <v>45.54</v>
      </c>
      <c r="Q4018" s="13" t="s">
        <v>8315</v>
      </c>
      <c r="R4018" t="s">
        <v>8357</v>
      </c>
      <c r="S4018" s="17">
        <f t="shared" si="253"/>
        <v>42233.747349537036</v>
      </c>
      <c r="T4018" s="17">
        <f t="shared" si="254"/>
        <v>42263.747349537036</v>
      </c>
    </row>
    <row r="4019" spans="1:20" ht="80" hidden="1" x14ac:dyDescent="0.2">
      <c r="A4019">
        <v>3031</v>
      </c>
      <c r="B4019" s="9" t="s">
        <v>3031</v>
      </c>
      <c r="C4019" s="3" t="s">
        <v>7141</v>
      </c>
      <c r="D4019" s="5">
        <v>1500</v>
      </c>
      <c r="E4019" s="7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8301</v>
      </c>
      <c r="O4019">
        <f t="shared" si="252"/>
        <v>100</v>
      </c>
      <c r="P4019" s="11">
        <f t="shared" si="255"/>
        <v>51.72</v>
      </c>
      <c r="Q4019" s="13" t="s">
        <v>8315</v>
      </c>
      <c r="R4019" t="s">
        <v>8357</v>
      </c>
      <c r="S4019" s="17">
        <f t="shared" si="253"/>
        <v>42597.882488425923</v>
      </c>
      <c r="T4019" s="17">
        <f t="shared" si="254"/>
        <v>42657.882488425923</v>
      </c>
    </row>
    <row r="4020" spans="1:20" ht="48" hidden="1" x14ac:dyDescent="0.2">
      <c r="A4020">
        <v>3032</v>
      </c>
      <c r="B4020" s="9" t="s">
        <v>3032</v>
      </c>
      <c r="C4020" s="3" t="s">
        <v>7142</v>
      </c>
      <c r="D4020" s="5">
        <v>1000</v>
      </c>
      <c r="E4020" s="7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8301</v>
      </c>
      <c r="O4020">
        <f t="shared" si="252"/>
        <v>127</v>
      </c>
      <c r="P4020" s="11">
        <f t="shared" si="255"/>
        <v>50.88</v>
      </c>
      <c r="Q4020" s="13" t="s">
        <v>8315</v>
      </c>
      <c r="R4020" t="s">
        <v>8357</v>
      </c>
      <c r="S4020" s="17">
        <f t="shared" si="253"/>
        <v>42228.044664351852</v>
      </c>
      <c r="T4020" s="17">
        <f t="shared" si="254"/>
        <v>42258.044664351852</v>
      </c>
    </row>
    <row r="4021" spans="1:20" ht="48" hidden="1" x14ac:dyDescent="0.2">
      <c r="A4021">
        <v>3033</v>
      </c>
      <c r="B4021" s="9" t="s">
        <v>3033</v>
      </c>
      <c r="C4021" s="3" t="s">
        <v>7143</v>
      </c>
      <c r="D4021" s="5">
        <v>3000</v>
      </c>
      <c r="E4021" s="7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8301</v>
      </c>
      <c r="O4021">
        <f t="shared" si="252"/>
        <v>147</v>
      </c>
      <c r="P4021" s="11">
        <f t="shared" si="255"/>
        <v>191.13</v>
      </c>
      <c r="Q4021" s="13" t="s">
        <v>8315</v>
      </c>
      <c r="R4021" t="s">
        <v>8357</v>
      </c>
      <c r="S4021" s="17">
        <f t="shared" si="253"/>
        <v>42570.110243055555</v>
      </c>
      <c r="T4021" s="17">
        <f t="shared" si="254"/>
        <v>42600.110243055555</v>
      </c>
    </row>
    <row r="4022" spans="1:20" ht="64" hidden="1" x14ac:dyDescent="0.2">
      <c r="A4022">
        <v>3034</v>
      </c>
      <c r="B4022" s="9" t="s">
        <v>3034</v>
      </c>
      <c r="C4022" s="3" t="s">
        <v>7144</v>
      </c>
      <c r="D4022" s="5">
        <v>100000</v>
      </c>
      <c r="E4022" s="7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8301</v>
      </c>
      <c r="O4022">
        <f t="shared" si="252"/>
        <v>113</v>
      </c>
      <c r="P4022" s="11">
        <f t="shared" si="255"/>
        <v>89.31</v>
      </c>
      <c r="Q4022" s="13" t="s">
        <v>8315</v>
      </c>
      <c r="R4022" t="s">
        <v>8357</v>
      </c>
      <c r="S4022" s="17">
        <f t="shared" si="253"/>
        <v>42644.535358796296</v>
      </c>
      <c r="T4022" s="17">
        <f t="shared" si="254"/>
        <v>42675.165972222225</v>
      </c>
    </row>
    <row r="4023" spans="1:20" ht="32" hidden="1" x14ac:dyDescent="0.2">
      <c r="A4023">
        <v>3035</v>
      </c>
      <c r="B4023" s="9" t="s">
        <v>3035</v>
      </c>
      <c r="C4023" s="3" t="s">
        <v>7145</v>
      </c>
      <c r="D4023" s="5">
        <v>25000</v>
      </c>
      <c r="E4023" s="7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8301</v>
      </c>
      <c r="O4023">
        <f t="shared" si="252"/>
        <v>109</v>
      </c>
      <c r="P4023" s="11">
        <f t="shared" si="255"/>
        <v>88.59</v>
      </c>
      <c r="Q4023" s="13" t="s">
        <v>8315</v>
      </c>
      <c r="R4023" t="s">
        <v>8357</v>
      </c>
      <c r="S4023" s="17">
        <f t="shared" si="253"/>
        <v>41368.560289351852</v>
      </c>
      <c r="T4023" s="17">
        <f t="shared" si="254"/>
        <v>41398.560289351852</v>
      </c>
    </row>
    <row r="4024" spans="1:20" ht="48" hidden="1" x14ac:dyDescent="0.2">
      <c r="A4024">
        <v>3036</v>
      </c>
      <c r="B4024" s="9" t="s">
        <v>3036</v>
      </c>
      <c r="C4024" s="3" t="s">
        <v>7146</v>
      </c>
      <c r="D4024" s="5">
        <v>25000</v>
      </c>
      <c r="E4024" s="7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8301</v>
      </c>
      <c r="O4024">
        <f t="shared" si="252"/>
        <v>127</v>
      </c>
      <c r="P4024" s="11">
        <f t="shared" si="255"/>
        <v>96.3</v>
      </c>
      <c r="Q4024" s="13" t="s">
        <v>8315</v>
      </c>
      <c r="R4024" t="s">
        <v>8357</v>
      </c>
      <c r="S4024" s="17">
        <f t="shared" si="253"/>
        <v>41466.785231481481</v>
      </c>
      <c r="T4024" s="17">
        <f t="shared" si="254"/>
        <v>41502.499305555553</v>
      </c>
    </row>
    <row r="4025" spans="1:20" ht="64" hidden="1" x14ac:dyDescent="0.2">
      <c r="A4025">
        <v>3037</v>
      </c>
      <c r="B4025" s="9" t="s">
        <v>3037</v>
      </c>
      <c r="C4025" s="3" t="s">
        <v>7147</v>
      </c>
      <c r="D4025" s="5">
        <v>500</v>
      </c>
      <c r="E4025" s="7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8301</v>
      </c>
      <c r="O4025">
        <f t="shared" si="252"/>
        <v>213</v>
      </c>
      <c r="P4025" s="11">
        <f t="shared" si="255"/>
        <v>33.31</v>
      </c>
      <c r="Q4025" s="13" t="s">
        <v>8315</v>
      </c>
      <c r="R4025" t="s">
        <v>8357</v>
      </c>
      <c r="S4025" s="17">
        <f t="shared" si="253"/>
        <v>40378.893206018518</v>
      </c>
      <c r="T4025" s="17">
        <f t="shared" si="254"/>
        <v>40453.207638888889</v>
      </c>
    </row>
    <row r="4026" spans="1:20" ht="48" hidden="1" x14ac:dyDescent="0.2">
      <c r="A4026">
        <v>3038</v>
      </c>
      <c r="B4026" s="9" t="s">
        <v>3038</v>
      </c>
      <c r="C4026" s="3" t="s">
        <v>7148</v>
      </c>
      <c r="D4026" s="5">
        <v>1000</v>
      </c>
      <c r="E4026" s="7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8301</v>
      </c>
      <c r="O4026">
        <f t="shared" si="252"/>
        <v>101</v>
      </c>
      <c r="P4026" s="11">
        <f t="shared" si="255"/>
        <v>37.22</v>
      </c>
      <c r="Q4026" s="13" t="s">
        <v>8315</v>
      </c>
      <c r="R4026" t="s">
        <v>8357</v>
      </c>
      <c r="S4026" s="17">
        <f t="shared" si="253"/>
        <v>42373.252280092594</v>
      </c>
      <c r="T4026" s="17">
        <f t="shared" si="254"/>
        <v>42433.252280092594</v>
      </c>
    </row>
    <row r="4027" spans="1:20" ht="48" hidden="1" x14ac:dyDescent="0.2">
      <c r="A4027">
        <v>3039</v>
      </c>
      <c r="B4027" s="9" t="s">
        <v>3039</v>
      </c>
      <c r="C4027" s="3" t="s">
        <v>7149</v>
      </c>
      <c r="D4027" s="5">
        <v>20000</v>
      </c>
      <c r="E4027" s="7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8301</v>
      </c>
      <c r="O4027">
        <f t="shared" si="252"/>
        <v>109</v>
      </c>
      <c r="P4027" s="11">
        <f t="shared" si="255"/>
        <v>92.13</v>
      </c>
      <c r="Q4027" s="13" t="s">
        <v>8315</v>
      </c>
      <c r="R4027" t="s">
        <v>8357</v>
      </c>
      <c r="S4027" s="17">
        <f t="shared" si="253"/>
        <v>41610.794421296298</v>
      </c>
      <c r="T4027" s="17">
        <f t="shared" si="254"/>
        <v>41637.332638888889</v>
      </c>
    </row>
    <row r="4028" spans="1:20" ht="48" hidden="1" x14ac:dyDescent="0.2">
      <c r="A4028">
        <v>3040</v>
      </c>
      <c r="B4028" s="9" t="s">
        <v>3040</v>
      </c>
      <c r="C4028" s="3" t="s">
        <v>7150</v>
      </c>
      <c r="D4028" s="5">
        <v>3000</v>
      </c>
      <c r="E4028" s="7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8301</v>
      </c>
      <c r="O4028">
        <f t="shared" si="252"/>
        <v>108</v>
      </c>
      <c r="P4028" s="11">
        <f t="shared" si="255"/>
        <v>76.790000000000006</v>
      </c>
      <c r="Q4028" s="13" t="s">
        <v>8315</v>
      </c>
      <c r="R4028" t="s">
        <v>8357</v>
      </c>
      <c r="S4028" s="17">
        <f t="shared" si="253"/>
        <v>42177.791909722218</v>
      </c>
      <c r="T4028" s="17">
        <f t="shared" si="254"/>
        <v>42181.958333333328</v>
      </c>
    </row>
    <row r="4029" spans="1:20" ht="32" hidden="1" x14ac:dyDescent="0.2">
      <c r="A4029">
        <v>3041</v>
      </c>
      <c r="B4029" s="9" t="s">
        <v>3041</v>
      </c>
      <c r="C4029" s="3" t="s">
        <v>7151</v>
      </c>
      <c r="D4029" s="5">
        <v>8300</v>
      </c>
      <c r="E4029" s="7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8301</v>
      </c>
      <c r="O4029">
        <f t="shared" si="252"/>
        <v>110</v>
      </c>
      <c r="P4029" s="11">
        <f t="shared" si="255"/>
        <v>96.53</v>
      </c>
      <c r="Q4029" s="13" t="s">
        <v>8315</v>
      </c>
      <c r="R4029" t="s">
        <v>8357</v>
      </c>
      <c r="S4029" s="17">
        <f t="shared" si="253"/>
        <v>42359.868611111116</v>
      </c>
      <c r="T4029" s="17">
        <f t="shared" si="254"/>
        <v>42389.868611111116</v>
      </c>
    </row>
    <row r="4030" spans="1:20" ht="48" hidden="1" x14ac:dyDescent="0.2">
      <c r="A4030">
        <v>3042</v>
      </c>
      <c r="B4030" s="9" t="s">
        <v>3042</v>
      </c>
      <c r="C4030" s="3" t="s">
        <v>7152</v>
      </c>
      <c r="D4030" s="5">
        <v>1500</v>
      </c>
      <c r="E4030" s="7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8301</v>
      </c>
      <c r="O4030">
        <f t="shared" si="252"/>
        <v>128</v>
      </c>
      <c r="P4030" s="11">
        <f t="shared" si="255"/>
        <v>51.89</v>
      </c>
      <c r="Q4030" s="13" t="s">
        <v>8315</v>
      </c>
      <c r="R4030" t="s">
        <v>8357</v>
      </c>
      <c r="S4030" s="17">
        <f t="shared" si="253"/>
        <v>42253.688043981485</v>
      </c>
      <c r="T4030" s="17">
        <f t="shared" si="254"/>
        <v>42283.688043981485</v>
      </c>
    </row>
    <row r="4031" spans="1:20" ht="48" hidden="1" x14ac:dyDescent="0.2">
      <c r="A4031">
        <v>3043</v>
      </c>
      <c r="B4031" s="9" t="s">
        <v>3043</v>
      </c>
      <c r="C4031" s="3" t="s">
        <v>7153</v>
      </c>
      <c r="D4031" s="5">
        <v>15000</v>
      </c>
      <c r="E4031" s="7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8301</v>
      </c>
      <c r="O4031">
        <f t="shared" si="252"/>
        <v>110</v>
      </c>
      <c r="P4031" s="11">
        <f t="shared" si="255"/>
        <v>128.91</v>
      </c>
      <c r="Q4031" s="13" t="s">
        <v>8315</v>
      </c>
      <c r="R4031" t="s">
        <v>8357</v>
      </c>
      <c r="S4031" s="17">
        <f t="shared" si="253"/>
        <v>42083.070590277777</v>
      </c>
      <c r="T4031" s="17">
        <f t="shared" si="254"/>
        <v>42110.118055555555</v>
      </c>
    </row>
    <row r="4032" spans="1:20" ht="48" hidden="1" x14ac:dyDescent="0.2">
      <c r="A4032">
        <v>3044</v>
      </c>
      <c r="B4032" s="9" t="s">
        <v>3044</v>
      </c>
      <c r="C4032" s="3" t="s">
        <v>7154</v>
      </c>
      <c r="D4032" s="5">
        <v>12000</v>
      </c>
      <c r="E4032" s="7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8301</v>
      </c>
      <c r="O4032">
        <f t="shared" si="252"/>
        <v>109</v>
      </c>
      <c r="P4032" s="11">
        <f t="shared" si="255"/>
        <v>84.11</v>
      </c>
      <c r="Q4032" s="13" t="s">
        <v>8315</v>
      </c>
      <c r="R4032" t="s">
        <v>8357</v>
      </c>
      <c r="S4032" s="17">
        <f t="shared" si="253"/>
        <v>42387.7268287037</v>
      </c>
      <c r="T4032" s="17">
        <f t="shared" si="254"/>
        <v>42402.7268287037</v>
      </c>
    </row>
    <row r="4033" spans="1:20" ht="48" hidden="1" x14ac:dyDescent="0.2">
      <c r="A4033">
        <v>3045</v>
      </c>
      <c r="B4033" s="9" t="s">
        <v>3045</v>
      </c>
      <c r="C4033" s="3" t="s">
        <v>7155</v>
      </c>
      <c r="D4033" s="5">
        <v>4000</v>
      </c>
      <c r="E4033" s="7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8301</v>
      </c>
      <c r="O4033">
        <f t="shared" si="252"/>
        <v>133</v>
      </c>
      <c r="P4033" s="11">
        <f t="shared" si="255"/>
        <v>82.94</v>
      </c>
      <c r="Q4033" s="13" t="s">
        <v>8315</v>
      </c>
      <c r="R4033" t="s">
        <v>8357</v>
      </c>
      <c r="S4033" s="17">
        <f t="shared" si="253"/>
        <v>41843.155729166669</v>
      </c>
      <c r="T4033" s="17">
        <f t="shared" si="254"/>
        <v>41873.155729166669</v>
      </c>
    </row>
    <row r="4034" spans="1:20" ht="48" hidden="1" x14ac:dyDescent="0.2">
      <c r="A4034">
        <v>3046</v>
      </c>
      <c r="B4034" s="9" t="s">
        <v>3046</v>
      </c>
      <c r="C4034" s="3" t="s">
        <v>7156</v>
      </c>
      <c r="D4034" s="5">
        <v>7900</v>
      </c>
      <c r="E4034" s="7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8301</v>
      </c>
      <c r="O4034">
        <f t="shared" ref="O4034:O4097" si="256">ROUND(E4034/D4034*100,0)</f>
        <v>191</v>
      </c>
      <c r="P4034" s="11">
        <f t="shared" si="255"/>
        <v>259.95</v>
      </c>
      <c r="Q4034" s="13" t="s">
        <v>8315</v>
      </c>
      <c r="R4034" t="s">
        <v>8357</v>
      </c>
      <c r="S4034" s="17">
        <f t="shared" si="253"/>
        <v>41862.803078703706</v>
      </c>
      <c r="T4034" s="17">
        <f t="shared" si="254"/>
        <v>41892.202777777777</v>
      </c>
    </row>
    <row r="4035" spans="1:20" ht="48" hidden="1" x14ac:dyDescent="0.2">
      <c r="A4035">
        <v>3047</v>
      </c>
      <c r="B4035" s="9" t="s">
        <v>3047</v>
      </c>
      <c r="C4035" s="3" t="s">
        <v>7157</v>
      </c>
      <c r="D4035" s="5">
        <v>500</v>
      </c>
      <c r="E4035" s="7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8301</v>
      </c>
      <c r="O4035">
        <f t="shared" si="256"/>
        <v>149</v>
      </c>
      <c r="P4035" s="11">
        <f t="shared" si="255"/>
        <v>37.25</v>
      </c>
      <c r="Q4035" s="13" t="s">
        <v>8315</v>
      </c>
      <c r="R4035" t="s">
        <v>8357</v>
      </c>
      <c r="S4035" s="17">
        <f t="shared" ref="S4035:S4098" si="257">(((J4035/60)/60)/24)+DATE(1970,1,1)</f>
        <v>42443.989050925928</v>
      </c>
      <c r="T4035" s="17">
        <f t="shared" ref="T4035:T4098" si="258">(((I4035/60)/60)/24)+DATE(1970,1,1)</f>
        <v>42487.552777777775</v>
      </c>
    </row>
    <row r="4036" spans="1:20" ht="48" hidden="1" x14ac:dyDescent="0.2">
      <c r="A4036">
        <v>3048</v>
      </c>
      <c r="B4036" s="9" t="s">
        <v>3048</v>
      </c>
      <c r="C4036" s="3" t="s">
        <v>7158</v>
      </c>
      <c r="D4036" s="5">
        <v>5000</v>
      </c>
      <c r="E4036" s="7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8301</v>
      </c>
      <c r="O4036">
        <f t="shared" si="256"/>
        <v>166</v>
      </c>
      <c r="P4036" s="11">
        <f t="shared" si="255"/>
        <v>177.02</v>
      </c>
      <c r="Q4036" s="13" t="s">
        <v>8315</v>
      </c>
      <c r="R4036" t="s">
        <v>8357</v>
      </c>
      <c r="S4036" s="17">
        <f t="shared" si="257"/>
        <v>41975.901180555549</v>
      </c>
      <c r="T4036" s="17">
        <f t="shared" si="258"/>
        <v>42004.890277777777</v>
      </c>
    </row>
    <row r="4037" spans="1:20" ht="48" hidden="1" x14ac:dyDescent="0.2">
      <c r="A4037">
        <v>3049</v>
      </c>
      <c r="B4037" s="9" t="s">
        <v>3049</v>
      </c>
      <c r="C4037" s="3" t="s">
        <v>7159</v>
      </c>
      <c r="D4037" s="5">
        <v>3750</v>
      </c>
      <c r="E4037" s="7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8301</v>
      </c>
      <c r="O4037">
        <f t="shared" si="256"/>
        <v>107</v>
      </c>
      <c r="P4037" s="11">
        <f t="shared" si="255"/>
        <v>74.069999999999993</v>
      </c>
      <c r="Q4037" s="13" t="s">
        <v>8315</v>
      </c>
      <c r="R4037" t="s">
        <v>8357</v>
      </c>
      <c r="S4037" s="17">
        <f t="shared" si="257"/>
        <v>42139.014525462961</v>
      </c>
      <c r="T4037" s="17">
        <f t="shared" si="258"/>
        <v>42169.014525462961</v>
      </c>
    </row>
    <row r="4038" spans="1:20" ht="32" hidden="1" x14ac:dyDescent="0.2">
      <c r="A4038">
        <v>3050</v>
      </c>
      <c r="B4038" s="9" t="s">
        <v>3050</v>
      </c>
      <c r="C4038" s="3" t="s">
        <v>7160</v>
      </c>
      <c r="D4038" s="5">
        <v>600</v>
      </c>
      <c r="E4038" s="7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8301</v>
      </c>
      <c r="O4038">
        <f t="shared" si="256"/>
        <v>106</v>
      </c>
      <c r="P4038" s="11">
        <f t="shared" si="255"/>
        <v>70.67</v>
      </c>
      <c r="Q4038" s="13" t="s">
        <v>8315</v>
      </c>
      <c r="R4038" t="s">
        <v>8357</v>
      </c>
      <c r="S4038" s="17">
        <f t="shared" si="257"/>
        <v>42465.16851851852</v>
      </c>
      <c r="T4038" s="17">
        <f t="shared" si="258"/>
        <v>42495.16851851852</v>
      </c>
    </row>
    <row r="4039" spans="1:20" ht="48" hidden="1" x14ac:dyDescent="0.2">
      <c r="A4039">
        <v>3051</v>
      </c>
      <c r="B4039" s="9" t="s">
        <v>3051</v>
      </c>
      <c r="C4039" s="3" t="s">
        <v>7161</v>
      </c>
      <c r="D4039" s="5">
        <v>3500</v>
      </c>
      <c r="E4039" s="7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8301</v>
      </c>
      <c r="O4039">
        <f t="shared" si="256"/>
        <v>24</v>
      </c>
      <c r="P4039" s="11">
        <f t="shared" si="255"/>
        <v>23.63</v>
      </c>
      <c r="Q4039" s="13" t="s">
        <v>8315</v>
      </c>
      <c r="R4039" t="s">
        <v>8357</v>
      </c>
      <c r="S4039" s="17">
        <f t="shared" si="257"/>
        <v>42744.416030092587</v>
      </c>
      <c r="T4039" s="17">
        <f t="shared" si="258"/>
        <v>42774.416030092587</v>
      </c>
    </row>
    <row r="4040" spans="1:20" ht="32" hidden="1" x14ac:dyDescent="0.2">
      <c r="A4040">
        <v>3052</v>
      </c>
      <c r="B4040" s="9" t="s">
        <v>3052</v>
      </c>
      <c r="C4040" s="3" t="s">
        <v>7162</v>
      </c>
      <c r="D4040" s="5">
        <v>50000</v>
      </c>
      <c r="E4040" s="7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8301</v>
      </c>
      <c r="O4040">
        <f t="shared" si="256"/>
        <v>0</v>
      </c>
      <c r="P4040" s="11">
        <f t="shared" si="255"/>
        <v>37.5</v>
      </c>
      <c r="Q4040" s="13" t="s">
        <v>8315</v>
      </c>
      <c r="R4040" t="s">
        <v>8357</v>
      </c>
      <c r="S4040" s="17">
        <f t="shared" si="257"/>
        <v>42122.670069444444</v>
      </c>
      <c r="T4040" s="17">
        <f t="shared" si="258"/>
        <v>42152.665972222225</v>
      </c>
    </row>
    <row r="4041" spans="1:20" ht="48" hidden="1" x14ac:dyDescent="0.2">
      <c r="A4041">
        <v>3053</v>
      </c>
      <c r="B4041" s="9" t="s">
        <v>3053</v>
      </c>
      <c r="C4041" s="3" t="s">
        <v>7163</v>
      </c>
      <c r="D4041" s="5">
        <v>10000</v>
      </c>
      <c r="E4041" s="7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8301</v>
      </c>
      <c r="O4041">
        <f t="shared" si="256"/>
        <v>0</v>
      </c>
      <c r="P4041" s="11">
        <f t="shared" si="255"/>
        <v>13.33</v>
      </c>
      <c r="Q4041" s="13" t="s">
        <v>8315</v>
      </c>
      <c r="R4041" t="s">
        <v>8357</v>
      </c>
      <c r="S4041" s="17">
        <f t="shared" si="257"/>
        <v>41862.761724537035</v>
      </c>
      <c r="T4041" s="17">
        <f t="shared" si="258"/>
        <v>41914.165972222225</v>
      </c>
    </row>
    <row r="4042" spans="1:20" ht="48" hidden="1" x14ac:dyDescent="0.2">
      <c r="A4042">
        <v>3054</v>
      </c>
      <c r="B4042" s="9" t="s">
        <v>3054</v>
      </c>
      <c r="C4042" s="3" t="s">
        <v>7164</v>
      </c>
      <c r="D4042" s="5">
        <v>300</v>
      </c>
      <c r="E4042" s="7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 s="11">
        <f t="shared" si="255"/>
        <v>0</v>
      </c>
      <c r="Q4042" s="13" t="s">
        <v>8315</v>
      </c>
      <c r="R4042" t="s">
        <v>8357</v>
      </c>
      <c r="S4042" s="17">
        <f t="shared" si="257"/>
        <v>42027.832800925928</v>
      </c>
      <c r="T4042" s="17">
        <f t="shared" si="258"/>
        <v>42065.044444444444</v>
      </c>
    </row>
    <row r="4043" spans="1:20" ht="48" hidden="1" x14ac:dyDescent="0.2">
      <c r="A4043">
        <v>3055</v>
      </c>
      <c r="B4043" s="9" t="s">
        <v>3055</v>
      </c>
      <c r="C4043" s="3" t="s">
        <v>7165</v>
      </c>
      <c r="D4043" s="5">
        <v>20000</v>
      </c>
      <c r="E4043" s="7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8301</v>
      </c>
      <c r="O4043">
        <f t="shared" si="256"/>
        <v>0</v>
      </c>
      <c r="P4043" s="11">
        <f t="shared" si="255"/>
        <v>1</v>
      </c>
      <c r="Q4043" s="13" t="s">
        <v>8315</v>
      </c>
      <c r="R4043" t="s">
        <v>8357</v>
      </c>
      <c r="S4043" s="17">
        <f t="shared" si="257"/>
        <v>41953.95821759259</v>
      </c>
      <c r="T4043" s="17">
        <f t="shared" si="258"/>
        <v>42013.95821759259</v>
      </c>
    </row>
    <row r="4044" spans="1:20" ht="48" hidden="1" x14ac:dyDescent="0.2">
      <c r="A4044">
        <v>3056</v>
      </c>
      <c r="B4044" s="9" t="s">
        <v>3056</v>
      </c>
      <c r="C4044" s="3" t="s">
        <v>7166</v>
      </c>
      <c r="D4044" s="5">
        <v>25000</v>
      </c>
      <c r="E4044" s="7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 s="11">
        <f t="shared" si="255"/>
        <v>0</v>
      </c>
      <c r="Q4044" s="13" t="s">
        <v>8315</v>
      </c>
      <c r="R4044" t="s">
        <v>8357</v>
      </c>
      <c r="S4044" s="17">
        <f t="shared" si="257"/>
        <v>41851.636388888888</v>
      </c>
      <c r="T4044" s="17">
        <f t="shared" si="258"/>
        <v>41911.636388888888</v>
      </c>
    </row>
    <row r="4045" spans="1:20" ht="48" hidden="1" x14ac:dyDescent="0.2">
      <c r="A4045">
        <v>3057</v>
      </c>
      <c r="B4045" s="9" t="s">
        <v>3057</v>
      </c>
      <c r="C4045" s="3" t="s">
        <v>7167</v>
      </c>
      <c r="D4045" s="5">
        <v>50000</v>
      </c>
      <c r="E4045" s="7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 s="11">
        <f t="shared" si="255"/>
        <v>0</v>
      </c>
      <c r="Q4045" s="13" t="s">
        <v>8315</v>
      </c>
      <c r="R4045" t="s">
        <v>8357</v>
      </c>
      <c r="S4045" s="17">
        <f t="shared" si="257"/>
        <v>42433.650590277779</v>
      </c>
      <c r="T4045" s="17">
        <f t="shared" si="258"/>
        <v>42463.608923611115</v>
      </c>
    </row>
    <row r="4046" spans="1:20" ht="48" hidden="1" x14ac:dyDescent="0.2">
      <c r="A4046">
        <v>3058</v>
      </c>
      <c r="B4046" s="9" t="s">
        <v>3058</v>
      </c>
      <c r="C4046" s="3" t="s">
        <v>7168</v>
      </c>
      <c r="D4046" s="5">
        <v>18000</v>
      </c>
      <c r="E4046" s="7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8301</v>
      </c>
      <c r="O4046">
        <f t="shared" si="256"/>
        <v>0</v>
      </c>
      <c r="P4046" s="11">
        <f t="shared" si="255"/>
        <v>1</v>
      </c>
      <c r="Q4046" s="13" t="s">
        <v>8315</v>
      </c>
      <c r="R4046" t="s">
        <v>8357</v>
      </c>
      <c r="S4046" s="17">
        <f t="shared" si="257"/>
        <v>42460.374305555553</v>
      </c>
      <c r="T4046" s="17">
        <f t="shared" si="258"/>
        <v>42510.374305555553</v>
      </c>
    </row>
    <row r="4047" spans="1:20" ht="48" hidden="1" x14ac:dyDescent="0.2">
      <c r="A4047">
        <v>3059</v>
      </c>
      <c r="B4047" s="9" t="s">
        <v>3059</v>
      </c>
      <c r="C4047" s="3" t="s">
        <v>7169</v>
      </c>
      <c r="D4047" s="5">
        <v>15000</v>
      </c>
      <c r="E4047" s="7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8301</v>
      </c>
      <c r="O4047">
        <f t="shared" si="256"/>
        <v>3</v>
      </c>
      <c r="P4047" s="11">
        <f t="shared" si="255"/>
        <v>41</v>
      </c>
      <c r="Q4047" s="13" t="s">
        <v>8315</v>
      </c>
      <c r="R4047" t="s">
        <v>8357</v>
      </c>
      <c r="S4047" s="17">
        <f t="shared" si="257"/>
        <v>41829.935717592591</v>
      </c>
      <c r="T4047" s="17">
        <f t="shared" si="258"/>
        <v>41859.935717592591</v>
      </c>
    </row>
    <row r="4048" spans="1:20" ht="32" hidden="1" x14ac:dyDescent="0.2">
      <c r="A4048">
        <v>3060</v>
      </c>
      <c r="B4048" s="9" t="s">
        <v>3060</v>
      </c>
      <c r="C4048" s="3" t="s">
        <v>7170</v>
      </c>
      <c r="D4048" s="5">
        <v>220000</v>
      </c>
      <c r="E4048" s="7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8301</v>
      </c>
      <c r="O4048">
        <f t="shared" si="256"/>
        <v>0</v>
      </c>
      <c r="P4048" s="11">
        <f t="shared" si="255"/>
        <v>55.83</v>
      </c>
      <c r="Q4048" s="13" t="s">
        <v>8315</v>
      </c>
      <c r="R4048" t="s">
        <v>8357</v>
      </c>
      <c r="S4048" s="17">
        <f t="shared" si="257"/>
        <v>42245.274699074071</v>
      </c>
      <c r="T4048" s="17">
        <f t="shared" si="258"/>
        <v>42275.274699074071</v>
      </c>
    </row>
    <row r="4049" spans="1:20" ht="16" hidden="1" x14ac:dyDescent="0.2">
      <c r="A4049">
        <v>3061</v>
      </c>
      <c r="B4049" s="9" t="s">
        <v>3061</v>
      </c>
      <c r="C4049" s="3" t="s">
        <v>7171</v>
      </c>
      <c r="D4049" s="5">
        <v>1000000</v>
      </c>
      <c r="E4049" s="7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8301</v>
      </c>
      <c r="O4049">
        <f t="shared" si="256"/>
        <v>0</v>
      </c>
      <c r="P4049" s="11">
        <f t="shared" si="255"/>
        <v>0</v>
      </c>
      <c r="Q4049" s="13" t="s">
        <v>8315</v>
      </c>
      <c r="R4049" t="s">
        <v>8357</v>
      </c>
      <c r="S4049" s="17">
        <f t="shared" si="257"/>
        <v>41834.784120370372</v>
      </c>
      <c r="T4049" s="17">
        <f t="shared" si="258"/>
        <v>41864.784120370372</v>
      </c>
    </row>
    <row r="4050" spans="1:20" ht="48" hidden="1" x14ac:dyDescent="0.2">
      <c r="A4050">
        <v>3062</v>
      </c>
      <c r="B4050" s="9" t="s">
        <v>3062</v>
      </c>
      <c r="C4050" s="3" t="s">
        <v>7172</v>
      </c>
      <c r="D4050" s="5">
        <v>10000</v>
      </c>
      <c r="E4050" s="7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8301</v>
      </c>
      <c r="O4050">
        <f t="shared" si="256"/>
        <v>67</v>
      </c>
      <c r="P4050" s="11">
        <f t="shared" si="255"/>
        <v>99.76</v>
      </c>
      <c r="Q4050" s="13" t="s">
        <v>8315</v>
      </c>
      <c r="R4050" t="s">
        <v>8357</v>
      </c>
      <c r="S4050" s="17">
        <f t="shared" si="257"/>
        <v>42248.535787037035</v>
      </c>
      <c r="T4050" s="17">
        <f t="shared" si="258"/>
        <v>42277.75</v>
      </c>
    </row>
    <row r="4051" spans="1:20" ht="32" hidden="1" x14ac:dyDescent="0.2">
      <c r="A4051">
        <v>3063</v>
      </c>
      <c r="B4051" s="9" t="s">
        <v>3063</v>
      </c>
      <c r="C4051" s="3" t="s">
        <v>7173</v>
      </c>
      <c r="D4051" s="5">
        <v>3000</v>
      </c>
      <c r="E4051" s="7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8301</v>
      </c>
      <c r="O4051">
        <f t="shared" si="256"/>
        <v>20</v>
      </c>
      <c r="P4051" s="11">
        <f t="shared" si="255"/>
        <v>25.52</v>
      </c>
      <c r="Q4051" s="13" t="s">
        <v>8315</v>
      </c>
      <c r="R4051" t="s">
        <v>8357</v>
      </c>
      <c r="S4051" s="17">
        <f t="shared" si="257"/>
        <v>42630.922893518517</v>
      </c>
      <c r="T4051" s="17">
        <f t="shared" si="258"/>
        <v>42665.922893518517</v>
      </c>
    </row>
    <row r="4052" spans="1:20" ht="32" hidden="1" x14ac:dyDescent="0.2">
      <c r="A4052">
        <v>3064</v>
      </c>
      <c r="B4052" s="9" t="s">
        <v>3064</v>
      </c>
      <c r="C4052" s="3" t="s">
        <v>7174</v>
      </c>
      <c r="D4052" s="5">
        <v>75000</v>
      </c>
      <c r="E4052" s="7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8301</v>
      </c>
      <c r="O4052">
        <f t="shared" si="256"/>
        <v>11</v>
      </c>
      <c r="P4052" s="11">
        <f t="shared" si="255"/>
        <v>117.65</v>
      </c>
      <c r="Q4052" s="13" t="s">
        <v>8315</v>
      </c>
      <c r="R4052" t="s">
        <v>8357</v>
      </c>
      <c r="S4052" s="17">
        <f t="shared" si="257"/>
        <v>42299.130162037036</v>
      </c>
      <c r="T4052" s="17">
        <f t="shared" si="258"/>
        <v>42330.290972222225</v>
      </c>
    </row>
    <row r="4053" spans="1:20" ht="48" hidden="1" x14ac:dyDescent="0.2">
      <c r="A4053">
        <v>3065</v>
      </c>
      <c r="B4053" s="9" t="s">
        <v>3065</v>
      </c>
      <c r="C4053" s="3" t="s">
        <v>7175</v>
      </c>
      <c r="D4053" s="5">
        <v>25000</v>
      </c>
      <c r="E4053" s="7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>
        <f t="shared" si="256"/>
        <v>0</v>
      </c>
      <c r="P4053" s="11">
        <f t="shared" si="255"/>
        <v>5</v>
      </c>
      <c r="Q4053" s="13" t="s">
        <v>8315</v>
      </c>
      <c r="R4053" t="s">
        <v>8357</v>
      </c>
      <c r="S4053" s="17">
        <f t="shared" si="257"/>
        <v>41825.055231481485</v>
      </c>
      <c r="T4053" s="17">
        <f t="shared" si="258"/>
        <v>41850.055231481485</v>
      </c>
    </row>
    <row r="4054" spans="1:20" ht="48" hidden="1" x14ac:dyDescent="0.2">
      <c r="A4054">
        <v>3066</v>
      </c>
      <c r="B4054" s="9" t="s">
        <v>3066</v>
      </c>
      <c r="C4054" s="3" t="s">
        <v>7176</v>
      </c>
      <c r="D4054" s="5">
        <v>350000</v>
      </c>
      <c r="E4054" s="7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8301</v>
      </c>
      <c r="O4054">
        <f t="shared" si="256"/>
        <v>12</v>
      </c>
      <c r="P4054" s="11">
        <f t="shared" si="255"/>
        <v>2796.67</v>
      </c>
      <c r="Q4054" s="13" t="s">
        <v>8315</v>
      </c>
      <c r="R4054" t="s">
        <v>8357</v>
      </c>
      <c r="S4054" s="17">
        <f t="shared" si="257"/>
        <v>42531.228437500002</v>
      </c>
      <c r="T4054" s="17">
        <f t="shared" si="258"/>
        <v>42561.228437500002</v>
      </c>
    </row>
    <row r="4055" spans="1:20" ht="48" hidden="1" x14ac:dyDescent="0.2">
      <c r="A4055">
        <v>3067</v>
      </c>
      <c r="B4055" s="9" t="s">
        <v>3067</v>
      </c>
      <c r="C4055" s="3" t="s">
        <v>7177</v>
      </c>
      <c r="D4055" s="5">
        <v>8000</v>
      </c>
      <c r="E4055" s="7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8301</v>
      </c>
      <c r="O4055">
        <f t="shared" si="256"/>
        <v>3</v>
      </c>
      <c r="P4055" s="11">
        <f t="shared" si="255"/>
        <v>200</v>
      </c>
      <c r="Q4055" s="13" t="s">
        <v>8315</v>
      </c>
      <c r="R4055" t="s">
        <v>8357</v>
      </c>
      <c r="S4055" s="17">
        <f t="shared" si="257"/>
        <v>42226.938414351855</v>
      </c>
      <c r="T4055" s="17">
        <f t="shared" si="258"/>
        <v>42256.938414351855</v>
      </c>
    </row>
    <row r="4056" spans="1:20" ht="48" hidden="1" x14ac:dyDescent="0.2">
      <c r="A4056">
        <v>3068</v>
      </c>
      <c r="B4056" s="9" t="s">
        <v>3068</v>
      </c>
      <c r="C4056" s="3" t="s">
        <v>7178</v>
      </c>
      <c r="D4056" s="5">
        <v>250000</v>
      </c>
      <c r="E4056" s="7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8301</v>
      </c>
      <c r="O4056">
        <f t="shared" si="256"/>
        <v>0</v>
      </c>
      <c r="P4056" s="11">
        <f t="shared" si="255"/>
        <v>87.5</v>
      </c>
      <c r="Q4056" s="13" t="s">
        <v>8315</v>
      </c>
      <c r="R4056" t="s">
        <v>8357</v>
      </c>
      <c r="S4056" s="17">
        <f t="shared" si="257"/>
        <v>42263.691574074073</v>
      </c>
      <c r="T4056" s="17">
        <f t="shared" si="258"/>
        <v>42293.691574074073</v>
      </c>
    </row>
    <row r="4057" spans="1:20" ht="48" hidden="1" x14ac:dyDescent="0.2">
      <c r="A4057">
        <v>3069</v>
      </c>
      <c r="B4057" s="9" t="s">
        <v>3069</v>
      </c>
      <c r="C4057" s="3" t="s">
        <v>7179</v>
      </c>
      <c r="D4057" s="5">
        <v>1000</v>
      </c>
      <c r="E4057" s="7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8301</v>
      </c>
      <c r="O4057">
        <f t="shared" si="256"/>
        <v>14</v>
      </c>
      <c r="P4057" s="11">
        <f t="shared" si="255"/>
        <v>20.14</v>
      </c>
      <c r="Q4057" s="13" t="s">
        <v>8315</v>
      </c>
      <c r="R4057" t="s">
        <v>8357</v>
      </c>
      <c r="S4057" s="17">
        <f t="shared" si="257"/>
        <v>41957.833726851852</v>
      </c>
      <c r="T4057" s="17">
        <f t="shared" si="258"/>
        <v>41987.833726851852</v>
      </c>
    </row>
    <row r="4058" spans="1:20" ht="48" hidden="1" x14ac:dyDescent="0.2">
      <c r="A4058">
        <v>3070</v>
      </c>
      <c r="B4058" s="9" t="s">
        <v>3070</v>
      </c>
      <c r="C4058" s="3" t="s">
        <v>7180</v>
      </c>
      <c r="D4058" s="5">
        <v>10000</v>
      </c>
      <c r="E4058" s="7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8301</v>
      </c>
      <c r="O4058">
        <f t="shared" si="256"/>
        <v>3</v>
      </c>
      <c r="P4058" s="11">
        <f t="shared" si="255"/>
        <v>20.88</v>
      </c>
      <c r="Q4058" s="13" t="s">
        <v>8315</v>
      </c>
      <c r="R4058" t="s">
        <v>8357</v>
      </c>
      <c r="S4058" s="17">
        <f t="shared" si="257"/>
        <v>42690.733437499999</v>
      </c>
      <c r="T4058" s="17">
        <f t="shared" si="258"/>
        <v>42711.733437499999</v>
      </c>
    </row>
    <row r="4059" spans="1:20" ht="48" hidden="1" x14ac:dyDescent="0.2">
      <c r="A4059">
        <v>3071</v>
      </c>
      <c r="B4059" s="9" t="s">
        <v>3071</v>
      </c>
      <c r="C4059" s="3" t="s">
        <v>7181</v>
      </c>
      <c r="D4059" s="5">
        <v>12000</v>
      </c>
      <c r="E4059" s="7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8301</v>
      </c>
      <c r="O4059">
        <f t="shared" si="256"/>
        <v>60</v>
      </c>
      <c r="P4059" s="11">
        <f t="shared" si="255"/>
        <v>61.31</v>
      </c>
      <c r="Q4059" s="13" t="s">
        <v>8315</v>
      </c>
      <c r="R4059" t="s">
        <v>8357</v>
      </c>
      <c r="S4059" s="17">
        <f t="shared" si="257"/>
        <v>42097.732418981483</v>
      </c>
      <c r="T4059" s="17">
        <f t="shared" si="258"/>
        <v>42115.249305555553</v>
      </c>
    </row>
    <row r="4060" spans="1:20" ht="48" hidden="1" x14ac:dyDescent="0.2">
      <c r="A4060">
        <v>3072</v>
      </c>
      <c r="B4060" s="9" t="s">
        <v>3072</v>
      </c>
      <c r="C4060" s="3" t="s">
        <v>7182</v>
      </c>
      <c r="D4060" s="5">
        <v>12000</v>
      </c>
      <c r="E4060" s="7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8301</v>
      </c>
      <c r="O4060">
        <f t="shared" si="256"/>
        <v>0</v>
      </c>
      <c r="P4060" s="11">
        <f t="shared" si="255"/>
        <v>1</v>
      </c>
      <c r="Q4060" s="13" t="s">
        <v>8315</v>
      </c>
      <c r="R4060" t="s">
        <v>8357</v>
      </c>
      <c r="S4060" s="17">
        <f t="shared" si="257"/>
        <v>42658.690532407403</v>
      </c>
      <c r="T4060" s="17">
        <f t="shared" si="258"/>
        <v>42673.073611111111</v>
      </c>
    </row>
    <row r="4061" spans="1:20" ht="48" hidden="1" x14ac:dyDescent="0.2">
      <c r="A4061">
        <v>3073</v>
      </c>
      <c r="B4061" s="9" t="s">
        <v>3073</v>
      </c>
      <c r="C4061" s="3" t="s">
        <v>7183</v>
      </c>
      <c r="D4061" s="5">
        <v>2800000</v>
      </c>
      <c r="E4061" s="7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8301</v>
      </c>
      <c r="O4061">
        <f t="shared" si="256"/>
        <v>0</v>
      </c>
      <c r="P4061" s="11">
        <f t="shared" si="255"/>
        <v>92.14</v>
      </c>
      <c r="Q4061" s="13" t="s">
        <v>8315</v>
      </c>
      <c r="R4061" t="s">
        <v>8357</v>
      </c>
      <c r="S4061" s="17">
        <f t="shared" si="257"/>
        <v>42111.684027777781</v>
      </c>
      <c r="T4061" s="17">
        <f t="shared" si="258"/>
        <v>42169.804861111115</v>
      </c>
    </row>
    <row r="4062" spans="1:20" ht="64" hidden="1" x14ac:dyDescent="0.2">
      <c r="A4062">
        <v>3074</v>
      </c>
      <c r="B4062" s="9" t="s">
        <v>3074</v>
      </c>
      <c r="C4062" s="3" t="s">
        <v>7184</v>
      </c>
      <c r="D4062" s="5">
        <v>25000</v>
      </c>
      <c r="E4062" s="7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8301</v>
      </c>
      <c r="O4062">
        <f t="shared" si="256"/>
        <v>0</v>
      </c>
      <c r="P4062" s="11">
        <f t="shared" si="255"/>
        <v>7.33</v>
      </c>
      <c r="Q4062" s="13" t="s">
        <v>8315</v>
      </c>
      <c r="R4062" t="s">
        <v>8357</v>
      </c>
      <c r="S4062" s="17">
        <f t="shared" si="257"/>
        <v>42409.571284722217</v>
      </c>
      <c r="T4062" s="17">
        <f t="shared" si="258"/>
        <v>42439.571284722217</v>
      </c>
    </row>
    <row r="4063" spans="1:20" ht="48" hidden="1" x14ac:dyDescent="0.2">
      <c r="A4063">
        <v>3075</v>
      </c>
      <c r="B4063" s="9" t="s">
        <v>3075</v>
      </c>
      <c r="C4063" s="3" t="s">
        <v>7185</v>
      </c>
      <c r="D4063" s="5">
        <v>15000</v>
      </c>
      <c r="E4063" s="7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8301</v>
      </c>
      <c r="O4063">
        <f t="shared" si="256"/>
        <v>9</v>
      </c>
      <c r="P4063" s="11">
        <f t="shared" ref="P4063:P4115" si="259">IFERROR(ROUND(E4063/L4063,2),0)</f>
        <v>64.8</v>
      </c>
      <c r="Q4063" s="13" t="s">
        <v>8315</v>
      </c>
      <c r="R4063" t="s">
        <v>8357</v>
      </c>
      <c r="S4063" s="17">
        <f t="shared" si="257"/>
        <v>42551.102314814809</v>
      </c>
      <c r="T4063" s="17">
        <f t="shared" si="258"/>
        <v>42601.102314814809</v>
      </c>
    </row>
    <row r="4064" spans="1:20" ht="32" hidden="1" x14ac:dyDescent="0.2">
      <c r="A4064">
        <v>3076</v>
      </c>
      <c r="B4064" s="9" t="s">
        <v>3076</v>
      </c>
      <c r="C4064" s="3" t="s">
        <v>7186</v>
      </c>
      <c r="D4064" s="5">
        <v>10000</v>
      </c>
      <c r="E4064" s="7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8301</v>
      </c>
      <c r="O4064">
        <f t="shared" si="256"/>
        <v>15</v>
      </c>
      <c r="P4064" s="11">
        <f t="shared" si="259"/>
        <v>30.12</v>
      </c>
      <c r="Q4064" s="13" t="s">
        <v>8315</v>
      </c>
      <c r="R4064" t="s">
        <v>8357</v>
      </c>
      <c r="S4064" s="17">
        <f t="shared" si="257"/>
        <v>42226.651886574073</v>
      </c>
      <c r="T4064" s="17">
        <f t="shared" si="258"/>
        <v>42286.651886574073</v>
      </c>
    </row>
    <row r="4065" spans="1:20" ht="48" hidden="1" x14ac:dyDescent="0.2">
      <c r="A4065">
        <v>3077</v>
      </c>
      <c r="B4065" s="9" t="s">
        <v>3077</v>
      </c>
      <c r="C4065" s="3" t="s">
        <v>7187</v>
      </c>
      <c r="D4065" s="5">
        <v>22000</v>
      </c>
      <c r="E4065" s="7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8301</v>
      </c>
      <c r="O4065">
        <f t="shared" si="256"/>
        <v>0</v>
      </c>
      <c r="P4065" s="11">
        <f t="shared" si="259"/>
        <v>52.5</v>
      </c>
      <c r="Q4065" s="13" t="s">
        <v>8315</v>
      </c>
      <c r="R4065" t="s">
        <v>8357</v>
      </c>
      <c r="S4065" s="17">
        <f t="shared" si="257"/>
        <v>42766.956921296296</v>
      </c>
      <c r="T4065" s="17">
        <f t="shared" si="258"/>
        <v>42796.956921296296</v>
      </c>
    </row>
    <row r="4066" spans="1:20" ht="48" hidden="1" x14ac:dyDescent="0.2">
      <c r="A4066">
        <v>3078</v>
      </c>
      <c r="B4066" s="9" t="s">
        <v>3078</v>
      </c>
      <c r="C4066" s="3" t="s">
        <v>7188</v>
      </c>
      <c r="D4066" s="5">
        <v>60000</v>
      </c>
      <c r="E4066" s="7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8301</v>
      </c>
      <c r="O4066">
        <f t="shared" si="256"/>
        <v>0</v>
      </c>
      <c r="P4066" s="11">
        <f t="shared" si="259"/>
        <v>23.67</v>
      </c>
      <c r="Q4066" s="13" t="s">
        <v>8315</v>
      </c>
      <c r="R4066" t="s">
        <v>8357</v>
      </c>
      <c r="S4066" s="17">
        <f t="shared" si="257"/>
        <v>42031.138831018514</v>
      </c>
      <c r="T4066" s="17">
        <f t="shared" si="258"/>
        <v>42061.138831018514</v>
      </c>
    </row>
    <row r="4067" spans="1:20" ht="48" hidden="1" x14ac:dyDescent="0.2">
      <c r="A4067">
        <v>3079</v>
      </c>
      <c r="B4067" s="9" t="s">
        <v>3079</v>
      </c>
      <c r="C4067" s="3" t="s">
        <v>7189</v>
      </c>
      <c r="D4067" s="5">
        <v>1333666</v>
      </c>
      <c r="E4067" s="7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8301</v>
      </c>
      <c r="O4067">
        <f t="shared" si="256"/>
        <v>1</v>
      </c>
      <c r="P4067" s="11">
        <f t="shared" si="259"/>
        <v>415.78</v>
      </c>
      <c r="Q4067" s="13" t="s">
        <v>8315</v>
      </c>
      <c r="R4067" t="s">
        <v>8357</v>
      </c>
      <c r="S4067" s="17">
        <f t="shared" si="257"/>
        <v>42055.713368055556</v>
      </c>
      <c r="T4067" s="17">
        <f t="shared" si="258"/>
        <v>42085.671701388885</v>
      </c>
    </row>
    <row r="4068" spans="1:20" ht="48" hidden="1" x14ac:dyDescent="0.2">
      <c r="A4068">
        <v>3080</v>
      </c>
      <c r="B4068" s="9" t="s">
        <v>3080</v>
      </c>
      <c r="C4068" s="3" t="s">
        <v>7190</v>
      </c>
      <c r="D4068" s="5">
        <v>2000000</v>
      </c>
      <c r="E4068" s="7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8301</v>
      </c>
      <c r="O4068">
        <f t="shared" si="256"/>
        <v>0</v>
      </c>
      <c r="P4068" s="11">
        <f t="shared" si="259"/>
        <v>53.71</v>
      </c>
      <c r="Q4068" s="13" t="s">
        <v>8315</v>
      </c>
      <c r="R4068" t="s">
        <v>8357</v>
      </c>
      <c r="S4068" s="17">
        <f t="shared" si="257"/>
        <v>41940.028287037036</v>
      </c>
      <c r="T4068" s="17">
        <f t="shared" si="258"/>
        <v>42000.0699537037</v>
      </c>
    </row>
    <row r="4069" spans="1:20" ht="48" hidden="1" x14ac:dyDescent="0.2">
      <c r="A4069">
        <v>3081</v>
      </c>
      <c r="B4069" s="9" t="s">
        <v>3081</v>
      </c>
      <c r="C4069" s="3" t="s">
        <v>7191</v>
      </c>
      <c r="D4069" s="5">
        <v>1000000</v>
      </c>
      <c r="E4069" s="7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8301</v>
      </c>
      <c r="O4069">
        <f t="shared" si="256"/>
        <v>0</v>
      </c>
      <c r="P4069" s="11">
        <f t="shared" si="259"/>
        <v>420.6</v>
      </c>
      <c r="Q4069" s="13" t="s">
        <v>8315</v>
      </c>
      <c r="R4069" t="s">
        <v>8357</v>
      </c>
      <c r="S4069" s="17">
        <f t="shared" si="257"/>
        <v>42237.181608796294</v>
      </c>
      <c r="T4069" s="17">
        <f t="shared" si="258"/>
        <v>42267.181608796294</v>
      </c>
    </row>
    <row r="4070" spans="1:20" ht="48" hidden="1" x14ac:dyDescent="0.2">
      <c r="A4070">
        <v>3082</v>
      </c>
      <c r="B4070" s="9" t="s">
        <v>3082</v>
      </c>
      <c r="C4070" s="3" t="s">
        <v>7192</v>
      </c>
      <c r="D4070" s="5">
        <v>9000</v>
      </c>
      <c r="E4070" s="7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8301</v>
      </c>
      <c r="O4070">
        <f t="shared" si="256"/>
        <v>0</v>
      </c>
      <c r="P4070" s="11">
        <f t="shared" si="259"/>
        <v>0</v>
      </c>
      <c r="Q4070" s="13" t="s">
        <v>8315</v>
      </c>
      <c r="R4070" t="s">
        <v>8357</v>
      </c>
      <c r="S4070" s="17">
        <f t="shared" si="257"/>
        <v>42293.922986111109</v>
      </c>
      <c r="T4070" s="17">
        <f t="shared" si="258"/>
        <v>42323.96465277778</v>
      </c>
    </row>
    <row r="4071" spans="1:20" ht="64" hidden="1" x14ac:dyDescent="0.2">
      <c r="A4071">
        <v>3083</v>
      </c>
      <c r="B4071" s="9" t="s">
        <v>3083</v>
      </c>
      <c r="C4071" s="3" t="s">
        <v>7193</v>
      </c>
      <c r="D4071" s="5">
        <v>20000</v>
      </c>
      <c r="E4071" s="7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8301</v>
      </c>
      <c r="O4071">
        <f t="shared" si="256"/>
        <v>0</v>
      </c>
      <c r="P4071" s="11">
        <f t="shared" si="259"/>
        <v>18.670000000000002</v>
      </c>
      <c r="Q4071" s="13" t="s">
        <v>8315</v>
      </c>
      <c r="R4071" t="s">
        <v>8357</v>
      </c>
      <c r="S4071" s="17">
        <f t="shared" si="257"/>
        <v>41853.563402777778</v>
      </c>
      <c r="T4071" s="17">
        <f t="shared" si="258"/>
        <v>41883.208333333336</v>
      </c>
    </row>
    <row r="4072" spans="1:20" ht="48" hidden="1" x14ac:dyDescent="0.2">
      <c r="A4072">
        <v>3084</v>
      </c>
      <c r="B4072" s="9" t="s">
        <v>3084</v>
      </c>
      <c r="C4072" s="3" t="s">
        <v>7194</v>
      </c>
      <c r="D4072" s="5">
        <v>4059</v>
      </c>
      <c r="E4072" s="7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8301</v>
      </c>
      <c r="O4072">
        <f t="shared" si="256"/>
        <v>12</v>
      </c>
      <c r="P4072" s="11">
        <f t="shared" si="259"/>
        <v>78.33</v>
      </c>
      <c r="Q4072" s="13" t="s">
        <v>8315</v>
      </c>
      <c r="R4072" t="s">
        <v>8357</v>
      </c>
      <c r="S4072" s="17">
        <f t="shared" si="257"/>
        <v>42100.723738425921</v>
      </c>
      <c r="T4072" s="17">
        <f t="shared" si="258"/>
        <v>42129.783333333333</v>
      </c>
    </row>
    <row r="4073" spans="1:20" ht="48" hidden="1" x14ac:dyDescent="0.2">
      <c r="A4073">
        <v>3085</v>
      </c>
      <c r="B4073" s="9" t="s">
        <v>3085</v>
      </c>
      <c r="C4073" s="3" t="s">
        <v>7195</v>
      </c>
      <c r="D4073" s="5">
        <v>25000</v>
      </c>
      <c r="E4073" s="7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8301</v>
      </c>
      <c r="O4073">
        <f t="shared" si="256"/>
        <v>2</v>
      </c>
      <c r="P4073" s="11">
        <f t="shared" si="259"/>
        <v>67.78</v>
      </c>
      <c r="Q4073" s="13" t="s">
        <v>8315</v>
      </c>
      <c r="R4073" t="s">
        <v>8357</v>
      </c>
      <c r="S4073" s="17">
        <f t="shared" si="257"/>
        <v>42246.883784722217</v>
      </c>
      <c r="T4073" s="17">
        <f t="shared" si="258"/>
        <v>42276.883784722217</v>
      </c>
    </row>
    <row r="4074" spans="1:20" ht="48" hidden="1" x14ac:dyDescent="0.2">
      <c r="A4074">
        <v>3086</v>
      </c>
      <c r="B4074" s="9" t="s">
        <v>3086</v>
      </c>
      <c r="C4074" s="3" t="s">
        <v>7196</v>
      </c>
      <c r="D4074" s="5">
        <v>20000</v>
      </c>
      <c r="E4074" s="7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8301</v>
      </c>
      <c r="O4074">
        <f t="shared" si="256"/>
        <v>0</v>
      </c>
      <c r="P4074" s="11">
        <f t="shared" si="259"/>
        <v>16.670000000000002</v>
      </c>
      <c r="Q4074" s="13" t="s">
        <v>8315</v>
      </c>
      <c r="R4074" t="s">
        <v>8357</v>
      </c>
      <c r="S4074" s="17">
        <f t="shared" si="257"/>
        <v>42173.67082175926</v>
      </c>
      <c r="T4074" s="17">
        <f t="shared" si="258"/>
        <v>42233.67082175926</v>
      </c>
    </row>
    <row r="4075" spans="1:20" ht="48" hidden="1" x14ac:dyDescent="0.2">
      <c r="A4075">
        <v>3087</v>
      </c>
      <c r="B4075" s="9" t="s">
        <v>3087</v>
      </c>
      <c r="C4075" s="3" t="s">
        <v>7197</v>
      </c>
      <c r="D4075" s="5">
        <v>20000</v>
      </c>
      <c r="E4075" s="7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8301</v>
      </c>
      <c r="O4075">
        <f t="shared" si="256"/>
        <v>1</v>
      </c>
      <c r="P4075" s="11">
        <f t="shared" si="259"/>
        <v>62.5</v>
      </c>
      <c r="Q4075" s="13" t="s">
        <v>8315</v>
      </c>
      <c r="R4075" t="s">
        <v>8357</v>
      </c>
      <c r="S4075" s="17">
        <f t="shared" si="257"/>
        <v>42665.150347222225</v>
      </c>
      <c r="T4075" s="17">
        <f t="shared" si="258"/>
        <v>42725.192013888889</v>
      </c>
    </row>
    <row r="4076" spans="1:20" ht="32" hidden="1" x14ac:dyDescent="0.2">
      <c r="A4076">
        <v>3088</v>
      </c>
      <c r="B4076" s="9" t="s">
        <v>3088</v>
      </c>
      <c r="C4076" s="3" t="s">
        <v>7198</v>
      </c>
      <c r="D4076" s="5">
        <v>65000</v>
      </c>
      <c r="E4076" s="7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8301</v>
      </c>
      <c r="O4076">
        <f t="shared" si="256"/>
        <v>0</v>
      </c>
      <c r="P4076" s="11">
        <f t="shared" si="259"/>
        <v>42</v>
      </c>
      <c r="Q4076" s="13" t="s">
        <v>8315</v>
      </c>
      <c r="R4076" t="s">
        <v>8357</v>
      </c>
      <c r="S4076" s="17">
        <f t="shared" si="257"/>
        <v>41981.57230324074</v>
      </c>
      <c r="T4076" s="17">
        <f t="shared" si="258"/>
        <v>42012.570138888885</v>
      </c>
    </row>
    <row r="4077" spans="1:20" ht="32" hidden="1" x14ac:dyDescent="0.2">
      <c r="A4077">
        <v>3089</v>
      </c>
      <c r="B4077" s="9" t="s">
        <v>3089</v>
      </c>
      <c r="C4077" s="3" t="s">
        <v>7199</v>
      </c>
      <c r="D4077" s="5">
        <v>25000</v>
      </c>
      <c r="E4077" s="7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8301</v>
      </c>
      <c r="O4077">
        <f t="shared" si="256"/>
        <v>23</v>
      </c>
      <c r="P4077" s="11">
        <f t="shared" si="259"/>
        <v>130.09</v>
      </c>
      <c r="Q4077" s="13" t="s">
        <v>8315</v>
      </c>
      <c r="R4077" t="s">
        <v>8357</v>
      </c>
      <c r="S4077" s="17">
        <f t="shared" si="257"/>
        <v>42528.542627314819</v>
      </c>
      <c r="T4077" s="17">
        <f t="shared" si="258"/>
        <v>42560.082638888889</v>
      </c>
    </row>
    <row r="4078" spans="1:20" ht="48" hidden="1" x14ac:dyDescent="0.2">
      <c r="A4078">
        <v>3090</v>
      </c>
      <c r="B4078" s="9" t="s">
        <v>3090</v>
      </c>
      <c r="C4078" s="3" t="s">
        <v>7200</v>
      </c>
      <c r="D4078" s="5">
        <v>225000</v>
      </c>
      <c r="E4078" s="7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8301</v>
      </c>
      <c r="O4078">
        <f t="shared" si="256"/>
        <v>5</v>
      </c>
      <c r="P4078" s="11">
        <f t="shared" si="259"/>
        <v>1270.22</v>
      </c>
      <c r="Q4078" s="13" t="s">
        <v>8315</v>
      </c>
      <c r="R4078" t="s">
        <v>8357</v>
      </c>
      <c r="S4078" s="17">
        <f t="shared" si="257"/>
        <v>42065.818807870368</v>
      </c>
      <c r="T4078" s="17">
        <f t="shared" si="258"/>
        <v>42125.777141203704</v>
      </c>
    </row>
    <row r="4079" spans="1:20" ht="48" hidden="1" x14ac:dyDescent="0.2">
      <c r="A4079">
        <v>3091</v>
      </c>
      <c r="B4079" s="9" t="s">
        <v>3091</v>
      </c>
      <c r="C4079" s="3" t="s">
        <v>7201</v>
      </c>
      <c r="D4079" s="5">
        <v>5000</v>
      </c>
      <c r="E4079" s="7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8301</v>
      </c>
      <c r="O4079">
        <f t="shared" si="256"/>
        <v>16</v>
      </c>
      <c r="P4079" s="11">
        <f t="shared" si="259"/>
        <v>88.44</v>
      </c>
      <c r="Q4079" s="13" t="s">
        <v>8315</v>
      </c>
      <c r="R4079" t="s">
        <v>8357</v>
      </c>
      <c r="S4079" s="17">
        <f t="shared" si="257"/>
        <v>42566.948414351849</v>
      </c>
      <c r="T4079" s="17">
        <f t="shared" si="258"/>
        <v>42596.948414351849</v>
      </c>
    </row>
    <row r="4080" spans="1:20" ht="48" hidden="1" x14ac:dyDescent="0.2">
      <c r="A4080">
        <v>3092</v>
      </c>
      <c r="B4080" s="9" t="s">
        <v>3092</v>
      </c>
      <c r="C4080" s="3" t="s">
        <v>7202</v>
      </c>
      <c r="D4080" s="5">
        <v>100000</v>
      </c>
      <c r="E4080" s="7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8301</v>
      </c>
      <c r="O4080">
        <f t="shared" si="256"/>
        <v>1</v>
      </c>
      <c r="P4080" s="11">
        <f t="shared" si="259"/>
        <v>56.34</v>
      </c>
      <c r="Q4080" s="13" t="s">
        <v>8315</v>
      </c>
      <c r="R4080" t="s">
        <v>8357</v>
      </c>
      <c r="S4080" s="17">
        <f t="shared" si="257"/>
        <v>42255.619351851856</v>
      </c>
      <c r="T4080" s="17">
        <f t="shared" si="258"/>
        <v>42292.916666666672</v>
      </c>
    </row>
    <row r="4081" spans="1:20" ht="48" hidden="1" x14ac:dyDescent="0.2">
      <c r="A4081">
        <v>3093</v>
      </c>
      <c r="B4081" s="9" t="s">
        <v>3093</v>
      </c>
      <c r="C4081" s="3" t="s">
        <v>7203</v>
      </c>
      <c r="D4081" s="5">
        <v>4000</v>
      </c>
      <c r="E4081" s="7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8301</v>
      </c>
      <c r="O4081">
        <f t="shared" si="256"/>
        <v>23</v>
      </c>
      <c r="P4081" s="11">
        <f t="shared" si="259"/>
        <v>53.53</v>
      </c>
      <c r="Q4081" s="13" t="s">
        <v>8315</v>
      </c>
      <c r="R4081" t="s">
        <v>8357</v>
      </c>
      <c r="S4081" s="17">
        <f t="shared" si="257"/>
        <v>41760.909039351849</v>
      </c>
      <c r="T4081" s="17">
        <f t="shared" si="258"/>
        <v>41791.165972222225</v>
      </c>
    </row>
    <row r="4082" spans="1:20" ht="32" hidden="1" x14ac:dyDescent="0.2">
      <c r="A4082">
        <v>3094</v>
      </c>
      <c r="B4082" s="9" t="s">
        <v>3094</v>
      </c>
      <c r="C4082" s="3" t="s">
        <v>7204</v>
      </c>
      <c r="D4082" s="5">
        <v>100000</v>
      </c>
      <c r="E4082" s="7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8301</v>
      </c>
      <c r="O4082">
        <f t="shared" si="256"/>
        <v>0</v>
      </c>
      <c r="P4082" s="11">
        <f t="shared" si="259"/>
        <v>25</v>
      </c>
      <c r="Q4082" s="13" t="s">
        <v>8315</v>
      </c>
      <c r="R4082" t="s">
        <v>8357</v>
      </c>
      <c r="S4082" s="17">
        <f t="shared" si="257"/>
        <v>42207.795787037037</v>
      </c>
      <c r="T4082" s="17">
        <f t="shared" si="258"/>
        <v>42267.795787037037</v>
      </c>
    </row>
    <row r="4083" spans="1:20" ht="48" hidden="1" x14ac:dyDescent="0.2">
      <c r="A4083">
        <v>3095</v>
      </c>
      <c r="B4083" s="9" t="s">
        <v>3095</v>
      </c>
      <c r="C4083" s="3" t="s">
        <v>7205</v>
      </c>
      <c r="D4083" s="5">
        <v>14920</v>
      </c>
      <c r="E4083" s="7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8301</v>
      </c>
      <c r="O4083">
        <f t="shared" si="256"/>
        <v>0</v>
      </c>
      <c r="P4083" s="11">
        <f t="shared" si="259"/>
        <v>50</v>
      </c>
      <c r="Q4083" s="13" t="s">
        <v>8315</v>
      </c>
      <c r="R4083" t="s">
        <v>8357</v>
      </c>
      <c r="S4083" s="17">
        <f t="shared" si="257"/>
        <v>42523.025231481486</v>
      </c>
      <c r="T4083" s="17">
        <f t="shared" si="258"/>
        <v>42583.025231481486</v>
      </c>
    </row>
    <row r="4084" spans="1:20" ht="48" hidden="1" x14ac:dyDescent="0.2">
      <c r="A4084">
        <v>3096</v>
      </c>
      <c r="B4084" s="9" t="s">
        <v>3096</v>
      </c>
      <c r="C4084" s="3" t="s">
        <v>7206</v>
      </c>
      <c r="D4084" s="5">
        <v>20000</v>
      </c>
      <c r="E4084" s="7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8301</v>
      </c>
      <c r="O4084">
        <f t="shared" si="256"/>
        <v>4</v>
      </c>
      <c r="P4084" s="11">
        <f t="shared" si="259"/>
        <v>56.79</v>
      </c>
      <c r="Q4084" s="13" t="s">
        <v>8315</v>
      </c>
      <c r="R4084" t="s">
        <v>8357</v>
      </c>
      <c r="S4084" s="17">
        <f t="shared" si="257"/>
        <v>42114.825532407413</v>
      </c>
      <c r="T4084" s="17">
        <f t="shared" si="258"/>
        <v>42144.825532407413</v>
      </c>
    </row>
    <row r="4085" spans="1:20" ht="48" hidden="1" x14ac:dyDescent="0.2">
      <c r="A4085">
        <v>3097</v>
      </c>
      <c r="B4085" s="9" t="s">
        <v>3097</v>
      </c>
      <c r="C4085" s="3" t="s">
        <v>7207</v>
      </c>
      <c r="D4085" s="5">
        <v>10000</v>
      </c>
      <c r="E4085" s="7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8301</v>
      </c>
      <c r="O4085">
        <f t="shared" si="256"/>
        <v>17</v>
      </c>
      <c r="P4085" s="11">
        <f t="shared" si="259"/>
        <v>40.83</v>
      </c>
      <c r="Q4085" s="13" t="s">
        <v>8315</v>
      </c>
      <c r="R4085" t="s">
        <v>8357</v>
      </c>
      <c r="S4085" s="17">
        <f t="shared" si="257"/>
        <v>42629.503483796296</v>
      </c>
      <c r="T4085" s="17">
        <f t="shared" si="258"/>
        <v>42650.583333333328</v>
      </c>
    </row>
    <row r="4086" spans="1:20" ht="48" hidden="1" x14ac:dyDescent="0.2">
      <c r="A4086">
        <v>3098</v>
      </c>
      <c r="B4086" s="9" t="s">
        <v>3098</v>
      </c>
      <c r="C4086" s="3" t="s">
        <v>7208</v>
      </c>
      <c r="D4086" s="5">
        <v>48725</v>
      </c>
      <c r="E4086" s="7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8301</v>
      </c>
      <c r="O4086">
        <f t="shared" si="256"/>
        <v>4</v>
      </c>
      <c r="P4086" s="11">
        <f t="shared" si="259"/>
        <v>65.11</v>
      </c>
      <c r="Q4086" s="13" t="s">
        <v>8315</v>
      </c>
      <c r="R4086" t="s">
        <v>8357</v>
      </c>
      <c r="S4086" s="17">
        <f t="shared" si="257"/>
        <v>42359.792233796295</v>
      </c>
      <c r="T4086" s="17">
        <f t="shared" si="258"/>
        <v>42408.01180555555</v>
      </c>
    </row>
    <row r="4087" spans="1:20" ht="48" hidden="1" x14ac:dyDescent="0.2">
      <c r="A4087">
        <v>3099</v>
      </c>
      <c r="B4087" s="9" t="s">
        <v>3099</v>
      </c>
      <c r="C4087" s="3" t="s">
        <v>7209</v>
      </c>
      <c r="D4087" s="5">
        <v>2000</v>
      </c>
      <c r="E4087" s="7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8301</v>
      </c>
      <c r="O4087">
        <f t="shared" si="256"/>
        <v>14</v>
      </c>
      <c r="P4087" s="11">
        <f t="shared" si="259"/>
        <v>55.6</v>
      </c>
      <c r="Q4087" s="13" t="s">
        <v>8315</v>
      </c>
      <c r="R4087" t="s">
        <v>8357</v>
      </c>
      <c r="S4087" s="17">
        <f t="shared" si="257"/>
        <v>42382.189710648148</v>
      </c>
      <c r="T4087" s="17">
        <f t="shared" si="258"/>
        <v>42412.189710648148</v>
      </c>
    </row>
    <row r="4088" spans="1:20" ht="48" hidden="1" x14ac:dyDescent="0.2">
      <c r="A4088">
        <v>3100</v>
      </c>
      <c r="B4088" s="9" t="s">
        <v>3100</v>
      </c>
      <c r="C4088" s="3" t="s">
        <v>7210</v>
      </c>
      <c r="D4088" s="5">
        <v>12000</v>
      </c>
      <c r="E4088" s="7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8301</v>
      </c>
      <c r="O4088">
        <f t="shared" si="256"/>
        <v>15</v>
      </c>
      <c r="P4088" s="11">
        <f t="shared" si="259"/>
        <v>140.54</v>
      </c>
      <c r="Q4088" s="13" t="s">
        <v>8315</v>
      </c>
      <c r="R4088" t="s">
        <v>8357</v>
      </c>
      <c r="S4088" s="17">
        <f t="shared" si="257"/>
        <v>41902.622395833336</v>
      </c>
      <c r="T4088" s="17">
        <f t="shared" si="258"/>
        <v>41932.622395833336</v>
      </c>
    </row>
    <row r="4089" spans="1:20" ht="48" hidden="1" x14ac:dyDescent="0.2">
      <c r="A4089">
        <v>3101</v>
      </c>
      <c r="B4089" s="9" t="s">
        <v>3101</v>
      </c>
      <c r="C4089" s="3" t="s">
        <v>7211</v>
      </c>
      <c r="D4089" s="5">
        <v>2500</v>
      </c>
      <c r="E4089" s="7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8301</v>
      </c>
      <c r="O4089">
        <f t="shared" si="256"/>
        <v>12</v>
      </c>
      <c r="P4089" s="11">
        <f t="shared" si="259"/>
        <v>25</v>
      </c>
      <c r="Q4089" s="13" t="s">
        <v>8315</v>
      </c>
      <c r="R4089" t="s">
        <v>8357</v>
      </c>
      <c r="S4089" s="17">
        <f t="shared" si="257"/>
        <v>42171.383530092593</v>
      </c>
      <c r="T4089" s="17">
        <f t="shared" si="258"/>
        <v>42201.330555555556</v>
      </c>
    </row>
    <row r="4090" spans="1:20" ht="48" hidden="1" x14ac:dyDescent="0.2">
      <c r="A4090">
        <v>3102</v>
      </c>
      <c r="B4090" s="9" t="s">
        <v>3102</v>
      </c>
      <c r="C4090" s="3" t="s">
        <v>7212</v>
      </c>
      <c r="D4090" s="5">
        <v>16000</v>
      </c>
      <c r="E4090" s="7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8301</v>
      </c>
      <c r="O4090">
        <f t="shared" si="256"/>
        <v>39</v>
      </c>
      <c r="P4090" s="11">
        <f t="shared" si="259"/>
        <v>69.53</v>
      </c>
      <c r="Q4090" s="13" t="s">
        <v>8315</v>
      </c>
      <c r="R4090" t="s">
        <v>8357</v>
      </c>
      <c r="S4090" s="17">
        <f t="shared" si="257"/>
        <v>42555.340486111112</v>
      </c>
      <c r="T4090" s="17">
        <f t="shared" si="258"/>
        <v>42605.340486111112</v>
      </c>
    </row>
    <row r="4091" spans="1:20" ht="32" hidden="1" x14ac:dyDescent="0.2">
      <c r="A4091">
        <v>3103</v>
      </c>
      <c r="B4091" s="9" t="s">
        <v>3103</v>
      </c>
      <c r="C4091" s="3" t="s">
        <v>7213</v>
      </c>
      <c r="D4091" s="5">
        <v>4100</v>
      </c>
      <c r="E4091" s="7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>
        <f t="shared" si="256"/>
        <v>0</v>
      </c>
      <c r="P4091" s="11">
        <f t="shared" si="259"/>
        <v>5.5</v>
      </c>
      <c r="Q4091" s="13" t="s">
        <v>8315</v>
      </c>
      <c r="R4091" t="s">
        <v>8357</v>
      </c>
      <c r="S4091" s="17">
        <f t="shared" si="257"/>
        <v>42107.156319444446</v>
      </c>
      <c r="T4091" s="17">
        <f t="shared" si="258"/>
        <v>42167.156319444446</v>
      </c>
    </row>
    <row r="4092" spans="1:20" ht="48" hidden="1" x14ac:dyDescent="0.2">
      <c r="A4092">
        <v>3104</v>
      </c>
      <c r="B4092" s="9" t="s">
        <v>3104</v>
      </c>
      <c r="C4092" s="3" t="s">
        <v>7214</v>
      </c>
      <c r="D4092" s="5">
        <v>4000</v>
      </c>
      <c r="E4092" s="7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8301</v>
      </c>
      <c r="O4092">
        <f t="shared" si="256"/>
        <v>30</v>
      </c>
      <c r="P4092" s="11">
        <f t="shared" si="259"/>
        <v>237</v>
      </c>
      <c r="Q4092" s="13" t="s">
        <v>8315</v>
      </c>
      <c r="R4092" t="s">
        <v>8357</v>
      </c>
      <c r="S4092" s="17">
        <f t="shared" si="257"/>
        <v>42006.908692129626</v>
      </c>
      <c r="T4092" s="17">
        <f t="shared" si="258"/>
        <v>42038.083333333328</v>
      </c>
    </row>
    <row r="4093" spans="1:20" ht="48" hidden="1" x14ac:dyDescent="0.2">
      <c r="A4093">
        <v>3105</v>
      </c>
      <c r="B4093" s="9" t="s">
        <v>3105</v>
      </c>
      <c r="C4093" s="3" t="s">
        <v>7215</v>
      </c>
      <c r="D4093" s="5">
        <v>5845</v>
      </c>
      <c r="E4093" s="7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8301</v>
      </c>
      <c r="O4093">
        <f t="shared" si="256"/>
        <v>42</v>
      </c>
      <c r="P4093" s="11">
        <f t="shared" si="259"/>
        <v>79.87</v>
      </c>
      <c r="Q4093" s="13" t="s">
        <v>8315</v>
      </c>
      <c r="R4093" t="s">
        <v>8357</v>
      </c>
      <c r="S4093" s="17">
        <f t="shared" si="257"/>
        <v>41876.718935185185</v>
      </c>
      <c r="T4093" s="17">
        <f t="shared" si="258"/>
        <v>41931.208333333336</v>
      </c>
    </row>
    <row r="4094" spans="1:20" ht="48" hidden="1" x14ac:dyDescent="0.2">
      <c r="A4094">
        <v>3106</v>
      </c>
      <c r="B4094" s="9" t="s">
        <v>3106</v>
      </c>
      <c r="C4094" s="3" t="s">
        <v>7216</v>
      </c>
      <c r="D4094" s="5">
        <v>1000</v>
      </c>
      <c r="E4094" s="7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8301</v>
      </c>
      <c r="O4094">
        <f t="shared" si="256"/>
        <v>4</v>
      </c>
      <c r="P4094" s="11">
        <f t="shared" si="259"/>
        <v>10.25</v>
      </c>
      <c r="Q4094" s="13" t="s">
        <v>8315</v>
      </c>
      <c r="R4094" t="s">
        <v>8357</v>
      </c>
      <c r="S4094" s="17">
        <f t="shared" si="257"/>
        <v>42241.429120370376</v>
      </c>
      <c r="T4094" s="17">
        <f t="shared" si="258"/>
        <v>42263.916666666672</v>
      </c>
    </row>
    <row r="4095" spans="1:20" ht="48" hidden="1" x14ac:dyDescent="0.2">
      <c r="A4095">
        <v>3107</v>
      </c>
      <c r="B4095" s="9" t="s">
        <v>3107</v>
      </c>
      <c r="C4095" s="3" t="s">
        <v>7217</v>
      </c>
      <c r="D4095" s="5">
        <v>40000</v>
      </c>
      <c r="E4095" s="7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8301</v>
      </c>
      <c r="O4095">
        <f t="shared" si="256"/>
        <v>20</v>
      </c>
      <c r="P4095" s="11">
        <f t="shared" si="259"/>
        <v>272.58999999999997</v>
      </c>
      <c r="Q4095" s="13" t="s">
        <v>8315</v>
      </c>
      <c r="R4095" t="s">
        <v>8357</v>
      </c>
      <c r="S4095" s="17">
        <f t="shared" si="257"/>
        <v>42128.814247685179</v>
      </c>
      <c r="T4095" s="17">
        <f t="shared" si="258"/>
        <v>42135.814247685179</v>
      </c>
    </row>
    <row r="4096" spans="1:20" ht="16" hidden="1" x14ac:dyDescent="0.2">
      <c r="A4096">
        <v>3108</v>
      </c>
      <c r="B4096" s="9" t="s">
        <v>3108</v>
      </c>
      <c r="C4096" s="3" t="s">
        <v>7218</v>
      </c>
      <c r="D4096" s="5">
        <v>50000</v>
      </c>
      <c r="E4096" s="7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8301</v>
      </c>
      <c r="O4096">
        <f t="shared" si="256"/>
        <v>0</v>
      </c>
      <c r="P4096" s="11">
        <f t="shared" si="259"/>
        <v>13</v>
      </c>
      <c r="Q4096" s="13" t="s">
        <v>8315</v>
      </c>
      <c r="R4096" t="s">
        <v>8357</v>
      </c>
      <c r="S4096" s="17">
        <f t="shared" si="257"/>
        <v>42062.680486111116</v>
      </c>
      <c r="T4096" s="17">
        <f t="shared" si="258"/>
        <v>42122.638819444444</v>
      </c>
    </row>
    <row r="4097" spans="1:20" ht="48" hidden="1" x14ac:dyDescent="0.2">
      <c r="A4097">
        <v>3109</v>
      </c>
      <c r="B4097" s="9" t="s">
        <v>3109</v>
      </c>
      <c r="C4097" s="3" t="s">
        <v>7219</v>
      </c>
      <c r="D4097" s="5">
        <v>26500</v>
      </c>
      <c r="E4097" s="7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8301</v>
      </c>
      <c r="O4097">
        <f t="shared" si="256"/>
        <v>25</v>
      </c>
      <c r="P4097" s="11">
        <f t="shared" si="259"/>
        <v>58.18</v>
      </c>
      <c r="Q4097" s="13" t="s">
        <v>8315</v>
      </c>
      <c r="R4097" t="s">
        <v>8357</v>
      </c>
      <c r="S4097" s="17">
        <f t="shared" si="257"/>
        <v>41844.125115740739</v>
      </c>
      <c r="T4097" s="17">
        <f t="shared" si="258"/>
        <v>41879.125115740739</v>
      </c>
    </row>
    <row r="4098" spans="1:20" ht="48" hidden="1" x14ac:dyDescent="0.2">
      <c r="A4098">
        <v>3110</v>
      </c>
      <c r="B4098" s="9" t="s">
        <v>3110</v>
      </c>
      <c r="C4098" s="3" t="s">
        <v>7220</v>
      </c>
      <c r="D4098" s="5">
        <v>25000</v>
      </c>
      <c r="E4098" s="7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8301</v>
      </c>
      <c r="O4098">
        <f t="shared" ref="O4098:O4115" si="260">ROUND(E4098/D4098*100,0)</f>
        <v>0</v>
      </c>
      <c r="P4098" s="11">
        <f t="shared" si="259"/>
        <v>10</v>
      </c>
      <c r="Q4098" s="13" t="s">
        <v>8315</v>
      </c>
      <c r="R4098" t="s">
        <v>8357</v>
      </c>
      <c r="S4098" s="17">
        <f t="shared" si="257"/>
        <v>42745.031469907408</v>
      </c>
      <c r="T4098" s="17">
        <f t="shared" si="258"/>
        <v>42785.031469907408</v>
      </c>
    </row>
    <row r="4099" spans="1:20" ht="32" hidden="1" x14ac:dyDescent="0.2">
      <c r="A4099">
        <v>3111</v>
      </c>
      <c r="B4099" s="9" t="s">
        <v>3111</v>
      </c>
      <c r="C4099" s="3" t="s">
        <v>7221</v>
      </c>
      <c r="D4099" s="5">
        <v>20000</v>
      </c>
      <c r="E4099" s="7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8301</v>
      </c>
      <c r="O4099">
        <f t="shared" si="260"/>
        <v>27</v>
      </c>
      <c r="P4099" s="11">
        <f t="shared" si="259"/>
        <v>70.11</v>
      </c>
      <c r="Q4099" s="13" t="s">
        <v>8315</v>
      </c>
      <c r="R4099" t="s">
        <v>8357</v>
      </c>
      <c r="S4099" s="17">
        <f t="shared" ref="S4099:S4116" si="261">(((J4099/60)/60)/24)+DATE(1970,1,1)</f>
        <v>41885.595138888886</v>
      </c>
      <c r="T4099" s="17">
        <f t="shared" ref="T4099:T4116" si="262">(((I4099/60)/60)/24)+DATE(1970,1,1)</f>
        <v>41916.595138888886</v>
      </c>
    </row>
    <row r="4100" spans="1:20" ht="48" hidden="1" x14ac:dyDescent="0.2">
      <c r="A4100">
        <v>3112</v>
      </c>
      <c r="B4100" s="9" t="s">
        <v>3112</v>
      </c>
      <c r="C4100" s="3" t="s">
        <v>7222</v>
      </c>
      <c r="D4100" s="5">
        <v>11000</v>
      </c>
      <c r="E4100" s="7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8301</v>
      </c>
      <c r="O4100">
        <f t="shared" si="260"/>
        <v>5</v>
      </c>
      <c r="P4100" s="11">
        <f t="shared" si="259"/>
        <v>57.89</v>
      </c>
      <c r="Q4100" s="13" t="s">
        <v>8315</v>
      </c>
      <c r="R4100" t="s">
        <v>8357</v>
      </c>
      <c r="S4100" s="17">
        <f t="shared" si="261"/>
        <v>42615.121921296297</v>
      </c>
      <c r="T4100" s="17">
        <f t="shared" si="262"/>
        <v>42675.121921296297</v>
      </c>
    </row>
    <row r="4101" spans="1:20" ht="48" hidden="1" x14ac:dyDescent="0.2">
      <c r="A4101">
        <v>3113</v>
      </c>
      <c r="B4101" s="9" t="s">
        <v>3113</v>
      </c>
      <c r="C4101" s="3" t="s">
        <v>7223</v>
      </c>
      <c r="D4101" s="5">
        <v>109225</v>
      </c>
      <c r="E4101" s="7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8301</v>
      </c>
      <c r="O4101">
        <f t="shared" si="260"/>
        <v>4</v>
      </c>
      <c r="P4101" s="11">
        <f t="shared" si="259"/>
        <v>125.27</v>
      </c>
      <c r="Q4101" s="13" t="s">
        <v>8315</v>
      </c>
      <c r="R4101" t="s">
        <v>8357</v>
      </c>
      <c r="S4101" s="17">
        <f t="shared" si="261"/>
        <v>42081.731273148151</v>
      </c>
      <c r="T4101" s="17">
        <f t="shared" si="262"/>
        <v>42111.731273148151</v>
      </c>
    </row>
    <row r="4102" spans="1:20" ht="48" hidden="1" x14ac:dyDescent="0.2">
      <c r="A4102">
        <v>3114</v>
      </c>
      <c r="B4102" s="9" t="s">
        <v>3114</v>
      </c>
      <c r="C4102" s="3" t="s">
        <v>7224</v>
      </c>
      <c r="D4102" s="5">
        <v>75000</v>
      </c>
      <c r="E4102" s="7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8301</v>
      </c>
      <c r="O4102">
        <f t="shared" si="260"/>
        <v>0</v>
      </c>
      <c r="P4102" s="11">
        <f t="shared" si="259"/>
        <v>0</v>
      </c>
      <c r="Q4102" s="13" t="s">
        <v>8315</v>
      </c>
      <c r="R4102" t="s">
        <v>8357</v>
      </c>
      <c r="S4102" s="17">
        <f t="shared" si="261"/>
        <v>41843.632523148146</v>
      </c>
      <c r="T4102" s="17">
        <f t="shared" si="262"/>
        <v>41903.632523148146</v>
      </c>
    </row>
    <row r="4103" spans="1:20" ht="48" hidden="1" x14ac:dyDescent="0.2">
      <c r="A4103">
        <v>3115</v>
      </c>
      <c r="B4103" s="9" t="s">
        <v>3115</v>
      </c>
      <c r="C4103" s="3" t="s">
        <v>7225</v>
      </c>
      <c r="D4103" s="5">
        <v>10000</v>
      </c>
      <c r="E4103" s="7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8301</v>
      </c>
      <c r="O4103">
        <f t="shared" si="260"/>
        <v>3</v>
      </c>
      <c r="P4103" s="11">
        <f t="shared" si="259"/>
        <v>300</v>
      </c>
      <c r="Q4103" s="13" t="s">
        <v>8315</v>
      </c>
      <c r="R4103" t="s">
        <v>8357</v>
      </c>
      <c r="S4103" s="17">
        <f t="shared" si="261"/>
        <v>42496.447071759263</v>
      </c>
      <c r="T4103" s="17">
        <f t="shared" si="262"/>
        <v>42526.447071759263</v>
      </c>
    </row>
    <row r="4104" spans="1:20" ht="48" hidden="1" x14ac:dyDescent="0.2">
      <c r="A4104">
        <v>3116</v>
      </c>
      <c r="B4104" s="9" t="s">
        <v>3116</v>
      </c>
      <c r="C4104" s="3" t="s">
        <v>7226</v>
      </c>
      <c r="D4104" s="5">
        <v>750</v>
      </c>
      <c r="E4104" s="7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8301</v>
      </c>
      <c r="O4104">
        <f t="shared" si="260"/>
        <v>57</v>
      </c>
      <c r="P4104" s="11">
        <f t="shared" si="259"/>
        <v>43</v>
      </c>
      <c r="Q4104" s="13" t="s">
        <v>8315</v>
      </c>
      <c r="R4104" t="s">
        <v>8357</v>
      </c>
      <c r="S4104" s="17">
        <f t="shared" si="261"/>
        <v>42081.515335648146</v>
      </c>
      <c r="T4104" s="17">
        <f t="shared" si="262"/>
        <v>42095.515335648146</v>
      </c>
    </row>
    <row r="4105" spans="1:20" ht="48" hidden="1" x14ac:dyDescent="0.2">
      <c r="A4105">
        <v>3117</v>
      </c>
      <c r="B4105" s="9" t="s">
        <v>3117</v>
      </c>
      <c r="C4105" s="3" t="s">
        <v>7227</v>
      </c>
      <c r="D4105" s="5">
        <v>1000</v>
      </c>
      <c r="E4105" s="7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8301</v>
      </c>
      <c r="O4105">
        <f t="shared" si="260"/>
        <v>0</v>
      </c>
      <c r="P4105" s="11">
        <f t="shared" si="259"/>
        <v>1</v>
      </c>
      <c r="Q4105" s="13" t="s">
        <v>8315</v>
      </c>
      <c r="R4105" t="s">
        <v>8357</v>
      </c>
      <c r="S4105" s="17">
        <f t="shared" si="261"/>
        <v>42509.374537037031</v>
      </c>
      <c r="T4105" s="17">
        <f t="shared" si="262"/>
        <v>42517.55</v>
      </c>
    </row>
    <row r="4106" spans="1:20" ht="32" hidden="1" x14ac:dyDescent="0.2">
      <c r="A4106">
        <v>3118</v>
      </c>
      <c r="B4106" s="9" t="s">
        <v>3118</v>
      </c>
      <c r="C4106" s="3" t="s">
        <v>7228</v>
      </c>
      <c r="D4106" s="5">
        <v>500000</v>
      </c>
      <c r="E4106" s="7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8301</v>
      </c>
      <c r="O4106">
        <f t="shared" si="260"/>
        <v>0</v>
      </c>
      <c r="P4106" s="11">
        <f t="shared" si="259"/>
        <v>775</v>
      </c>
      <c r="Q4106" s="13" t="s">
        <v>8315</v>
      </c>
      <c r="R4106" t="s">
        <v>8357</v>
      </c>
      <c r="S4106" s="17">
        <f t="shared" si="261"/>
        <v>42534.649571759262</v>
      </c>
      <c r="T4106" s="17">
        <f t="shared" si="262"/>
        <v>42553.649571759262</v>
      </c>
    </row>
    <row r="4107" spans="1:20" ht="48" hidden="1" x14ac:dyDescent="0.2">
      <c r="A4107">
        <v>3119</v>
      </c>
      <c r="B4107" s="9" t="s">
        <v>3119</v>
      </c>
      <c r="C4107" s="3" t="s">
        <v>7229</v>
      </c>
      <c r="D4107" s="5">
        <v>10000</v>
      </c>
      <c r="E4107" s="7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8301</v>
      </c>
      <c r="O4107">
        <f t="shared" si="260"/>
        <v>0</v>
      </c>
      <c r="P4107" s="11">
        <f t="shared" si="259"/>
        <v>5</v>
      </c>
      <c r="Q4107" s="13" t="s">
        <v>8315</v>
      </c>
      <c r="R4107" t="s">
        <v>8357</v>
      </c>
      <c r="S4107" s="17">
        <f t="shared" si="261"/>
        <v>42060.04550925926</v>
      </c>
      <c r="T4107" s="17">
        <f t="shared" si="262"/>
        <v>42090.003842592589</v>
      </c>
    </row>
    <row r="4108" spans="1:20" ht="48" hidden="1" x14ac:dyDescent="0.2">
      <c r="A4108">
        <v>3120</v>
      </c>
      <c r="B4108" s="9" t="s">
        <v>3120</v>
      </c>
      <c r="C4108" s="3" t="s">
        <v>7230</v>
      </c>
      <c r="D4108" s="5">
        <v>1300000</v>
      </c>
      <c r="E4108" s="7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8301</v>
      </c>
      <c r="O4108">
        <f t="shared" si="260"/>
        <v>0</v>
      </c>
      <c r="P4108" s="11">
        <f t="shared" si="259"/>
        <v>12.8</v>
      </c>
      <c r="Q4108" s="13" t="s">
        <v>8315</v>
      </c>
      <c r="R4108" t="s">
        <v>8357</v>
      </c>
      <c r="S4108" s="17">
        <f t="shared" si="261"/>
        <v>42435.942083333335</v>
      </c>
      <c r="T4108" s="17">
        <f t="shared" si="262"/>
        <v>42495.900416666671</v>
      </c>
    </row>
    <row r="4109" spans="1:20" ht="32" hidden="1" x14ac:dyDescent="0.2">
      <c r="A4109">
        <v>3121</v>
      </c>
      <c r="B4109" s="9" t="s">
        <v>3121</v>
      </c>
      <c r="C4109" s="3" t="s">
        <v>7231</v>
      </c>
      <c r="D4109" s="5">
        <v>1500</v>
      </c>
      <c r="E4109" s="7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8301</v>
      </c>
      <c r="O4109">
        <f t="shared" si="260"/>
        <v>1</v>
      </c>
      <c r="P4109" s="11">
        <f t="shared" si="259"/>
        <v>10</v>
      </c>
      <c r="Q4109" s="13" t="s">
        <v>8315</v>
      </c>
      <c r="R4109" t="s">
        <v>8357</v>
      </c>
      <c r="S4109" s="17">
        <f t="shared" si="261"/>
        <v>41848.679803240739</v>
      </c>
      <c r="T4109" s="17">
        <f t="shared" si="262"/>
        <v>41908.679803240739</v>
      </c>
    </row>
    <row r="4110" spans="1:20" ht="16" hidden="1" x14ac:dyDescent="0.2">
      <c r="A4110">
        <v>3122</v>
      </c>
      <c r="B4110" s="9" t="s">
        <v>3122</v>
      </c>
      <c r="C4110" s="3" t="s">
        <v>7232</v>
      </c>
      <c r="D4110" s="5">
        <v>199</v>
      </c>
      <c r="E4110" s="7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8301</v>
      </c>
      <c r="O4110">
        <f t="shared" si="260"/>
        <v>58</v>
      </c>
      <c r="P4110" s="11">
        <f t="shared" si="259"/>
        <v>58</v>
      </c>
      <c r="Q4110" s="13" t="s">
        <v>8315</v>
      </c>
      <c r="R4110" t="s">
        <v>8357</v>
      </c>
      <c r="S4110" s="17">
        <f t="shared" si="261"/>
        <v>42678.932083333333</v>
      </c>
      <c r="T4110" s="17">
        <f t="shared" si="262"/>
        <v>42683.973750000005</v>
      </c>
    </row>
    <row r="4111" spans="1:20" ht="48" hidden="1" x14ac:dyDescent="0.2">
      <c r="A4111">
        <v>3123</v>
      </c>
      <c r="B4111" s="9" t="s">
        <v>3123</v>
      </c>
      <c r="C4111" s="3" t="s">
        <v>7233</v>
      </c>
      <c r="D4111" s="5">
        <v>125000</v>
      </c>
      <c r="E4111" s="7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8301</v>
      </c>
      <c r="O4111">
        <f t="shared" si="260"/>
        <v>68</v>
      </c>
      <c r="P4111" s="11">
        <f t="shared" si="259"/>
        <v>244.8</v>
      </c>
      <c r="Q4111" s="13" t="s">
        <v>8315</v>
      </c>
      <c r="R4111" t="s">
        <v>8357</v>
      </c>
      <c r="S4111" s="17">
        <f t="shared" si="261"/>
        <v>42530.993032407408</v>
      </c>
      <c r="T4111" s="17">
        <f t="shared" si="262"/>
        <v>42560.993032407408</v>
      </c>
    </row>
    <row r="4112" spans="1:20" ht="32" hidden="1" x14ac:dyDescent="0.2">
      <c r="A4112">
        <v>3124</v>
      </c>
      <c r="B4112" s="9" t="s">
        <v>3124</v>
      </c>
      <c r="C4112" s="3" t="s">
        <v>7234</v>
      </c>
      <c r="D4112" s="5">
        <v>800000</v>
      </c>
      <c r="E4112" s="7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8301</v>
      </c>
      <c r="O4112">
        <f t="shared" si="260"/>
        <v>0</v>
      </c>
      <c r="P4112" s="11">
        <f t="shared" si="259"/>
        <v>6.5</v>
      </c>
      <c r="Q4112" s="13" t="s">
        <v>8315</v>
      </c>
      <c r="R4112" t="s">
        <v>8357</v>
      </c>
      <c r="S4112" s="17">
        <f t="shared" si="261"/>
        <v>41977.780104166668</v>
      </c>
      <c r="T4112" s="17">
        <f t="shared" si="262"/>
        <v>42037.780104166668</v>
      </c>
    </row>
    <row r="4113" spans="1:20" ht="16" hidden="1" x14ac:dyDescent="0.2">
      <c r="A4113">
        <v>3125</v>
      </c>
      <c r="B4113" s="9" t="s">
        <v>3125</v>
      </c>
      <c r="C4113" s="3" t="s">
        <v>7235</v>
      </c>
      <c r="D4113" s="5">
        <v>1500000</v>
      </c>
      <c r="E4113" s="7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8301</v>
      </c>
      <c r="O4113">
        <f t="shared" si="260"/>
        <v>0</v>
      </c>
      <c r="P4113" s="11">
        <f t="shared" si="259"/>
        <v>0</v>
      </c>
      <c r="Q4113" s="13" t="s">
        <v>8315</v>
      </c>
      <c r="R4113" t="s">
        <v>8357</v>
      </c>
      <c r="S4113" s="17">
        <f t="shared" si="261"/>
        <v>42346.20685185185</v>
      </c>
      <c r="T4113" s="17">
        <f t="shared" si="262"/>
        <v>42376.20685185185</v>
      </c>
    </row>
    <row r="4114" spans="1:20" ht="80" hidden="1" x14ac:dyDescent="0.2">
      <c r="A4114">
        <v>3126</v>
      </c>
      <c r="B4114" s="9" t="s">
        <v>3126</v>
      </c>
      <c r="C4114" s="3" t="s">
        <v>7236</v>
      </c>
      <c r="D4114" s="5">
        <v>25000</v>
      </c>
      <c r="E4114" s="7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8301</v>
      </c>
      <c r="O4114">
        <f t="shared" si="260"/>
        <v>4</v>
      </c>
      <c r="P4114" s="11">
        <f t="shared" si="259"/>
        <v>61.18</v>
      </c>
      <c r="Q4114" s="13" t="s">
        <v>8315</v>
      </c>
      <c r="R4114" t="s">
        <v>8357</v>
      </c>
      <c r="S4114" s="17">
        <f t="shared" si="261"/>
        <v>42427.01807870371</v>
      </c>
      <c r="T4114" s="17">
        <f t="shared" si="262"/>
        <v>42456.976412037038</v>
      </c>
    </row>
    <row r="4115" spans="1:20" ht="48" hidden="1" x14ac:dyDescent="0.2">
      <c r="A4115">
        <v>3127</v>
      </c>
      <c r="B4115" s="9" t="s">
        <v>3127</v>
      </c>
      <c r="C4115" s="3" t="s">
        <v>7237</v>
      </c>
      <c r="D4115" s="5">
        <v>100000</v>
      </c>
      <c r="E4115" s="7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>
        <f t="shared" si="260"/>
        <v>0</v>
      </c>
      <c r="P4115" s="11">
        <f t="shared" si="259"/>
        <v>0</v>
      </c>
      <c r="Q4115" s="13" t="s">
        <v>8315</v>
      </c>
      <c r="R4115" t="s">
        <v>8357</v>
      </c>
      <c r="S4115" s="17">
        <f t="shared" si="261"/>
        <v>42034.856817129628</v>
      </c>
      <c r="T4115" s="17">
        <f t="shared" si="262"/>
        <v>42064.856817129628</v>
      </c>
    </row>
    <row r="4116" spans="1:20" hidden="1" x14ac:dyDescent="0.2">
      <c r="P4116"/>
      <c r="S4116" s="17">
        <f t="shared" si="261"/>
        <v>25569</v>
      </c>
      <c r="T4116" s="17">
        <f t="shared" si="262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84972-1EF8-4649-86AB-3965DEB4F590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5.83203125" bestFit="1" customWidth="1"/>
    <col min="6" max="6" width="11.33203125" bestFit="1" customWidth="1"/>
  </cols>
  <sheetData>
    <row r="1" spans="1:6" s="19" customFormat="1" x14ac:dyDescent="0.2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8307</v>
      </c>
      <c r="F1" s="19" t="s">
        <v>8385</v>
      </c>
    </row>
    <row r="2" spans="1:6" ht="16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+VLOOKUP(A2,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27F1-296D-4246-A34A-3A209996F1B1}">
  <dimension ref="A1:F6"/>
  <sheetViews>
    <sheetView workbookViewId="0">
      <selection activeCell="AP33" sqref="AP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4B1C-5713-6A4D-8690-9CC9E0E34EDD}">
  <dimension ref="A1:E7"/>
  <sheetViews>
    <sheetView workbookViewId="0">
      <selection activeCell="Z20" sqref="Z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8356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97C8E-102F-C94B-A549-B8261006D816}">
  <dimension ref="A1:N41"/>
  <sheetViews>
    <sheetView workbookViewId="0">
      <selection activeCell="M40" sqref="M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  <row r="41" spans="14:14" x14ac:dyDescent="0.2">
      <c r="N41" t="s">
        <v>8380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5671-6ABC-2846-AD16-A02081244858}">
  <dimension ref="A1:T413"/>
  <sheetViews>
    <sheetView workbookViewId="0"/>
  </sheetViews>
  <sheetFormatPr baseColWidth="10" defaultColWidth="11" defaultRowHeight="79" customHeight="1" x14ac:dyDescent="0.2"/>
  <cols>
    <col min="1" max="1" width="5.1640625" bestFit="1" customWidth="1"/>
    <col min="3" max="3" width="32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8365</v>
      </c>
      <c r="T1" s="25" t="s">
        <v>8366</v>
      </c>
    </row>
    <row r="2" spans="1:20" ht="79" customHeight="1" x14ac:dyDescent="0.2">
      <c r="A2" s="26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31">
        <v>105</v>
      </c>
      <c r="P2" s="26">
        <v>93.43</v>
      </c>
      <c r="Q2" s="32" t="s">
        <v>8315</v>
      </c>
      <c r="R2" s="26" t="s">
        <v>8356</v>
      </c>
      <c r="S2" s="33">
        <v>42646</v>
      </c>
      <c r="T2" s="33">
        <v>42675</v>
      </c>
    </row>
    <row r="3" spans="1:20" ht="79" customHeight="1" x14ac:dyDescent="0.2">
      <c r="A3" s="26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34">
        <v>115</v>
      </c>
      <c r="P3" s="26">
        <v>110.97</v>
      </c>
      <c r="Q3" s="32" t="s">
        <v>8315</v>
      </c>
      <c r="R3" s="26" t="s">
        <v>8356</v>
      </c>
      <c r="S3" s="33">
        <v>42430</v>
      </c>
      <c r="T3" s="33">
        <v>42449</v>
      </c>
    </row>
    <row r="4" spans="1:20" ht="79" customHeight="1" x14ac:dyDescent="0.2">
      <c r="A4" s="26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35">
        <v>121</v>
      </c>
      <c r="P4" s="26">
        <v>71.790000000000006</v>
      </c>
      <c r="Q4" s="32" t="s">
        <v>8315</v>
      </c>
      <c r="R4" s="26" t="s">
        <v>8356</v>
      </c>
      <c r="S4" s="33">
        <v>42238</v>
      </c>
      <c r="T4" s="33">
        <v>42268</v>
      </c>
    </row>
    <row r="5" spans="1:20" ht="79" customHeight="1" x14ac:dyDescent="0.2">
      <c r="A5" s="26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36">
        <v>100</v>
      </c>
      <c r="P5" s="26">
        <v>1000</v>
      </c>
      <c r="Q5" s="32" t="s">
        <v>8315</v>
      </c>
      <c r="R5" s="26" t="s">
        <v>8356</v>
      </c>
      <c r="S5" s="33">
        <v>41850</v>
      </c>
      <c r="T5" s="33">
        <v>41895</v>
      </c>
    </row>
    <row r="6" spans="1:20" ht="79" customHeight="1" x14ac:dyDescent="0.2">
      <c r="A6" s="26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37">
        <v>101</v>
      </c>
      <c r="P6" s="26">
        <v>63.83</v>
      </c>
      <c r="Q6" s="32" t="s">
        <v>8315</v>
      </c>
      <c r="R6" s="26" t="s">
        <v>8356</v>
      </c>
      <c r="S6" s="33">
        <v>42753</v>
      </c>
      <c r="T6" s="33">
        <v>42783</v>
      </c>
    </row>
    <row r="7" spans="1:20" ht="79" customHeight="1" x14ac:dyDescent="0.2">
      <c r="A7" s="26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38">
        <v>116</v>
      </c>
      <c r="P7" s="26">
        <v>44.33</v>
      </c>
      <c r="Q7" s="32" t="s">
        <v>8315</v>
      </c>
      <c r="R7" s="26" t="s">
        <v>8356</v>
      </c>
      <c r="S7" s="33">
        <v>42155</v>
      </c>
      <c r="T7" s="33">
        <v>42176</v>
      </c>
    </row>
    <row r="8" spans="1:20" ht="79" customHeight="1" x14ac:dyDescent="0.2">
      <c r="A8" s="26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39">
        <v>108</v>
      </c>
      <c r="P8" s="26">
        <v>126.55</v>
      </c>
      <c r="Q8" s="32" t="s">
        <v>8315</v>
      </c>
      <c r="R8" s="26" t="s">
        <v>8356</v>
      </c>
      <c r="S8" s="33">
        <v>42157</v>
      </c>
      <c r="T8" s="33">
        <v>42179</v>
      </c>
    </row>
    <row r="9" spans="1:20" ht="79" customHeight="1" x14ac:dyDescent="0.2">
      <c r="A9" s="26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36">
        <v>100</v>
      </c>
      <c r="P9" s="26">
        <v>129.03</v>
      </c>
      <c r="Q9" s="32" t="s">
        <v>8315</v>
      </c>
      <c r="R9" s="26" t="s">
        <v>8356</v>
      </c>
      <c r="S9" s="33">
        <v>42676</v>
      </c>
      <c r="T9" s="33">
        <v>42721</v>
      </c>
    </row>
    <row r="10" spans="1:20" ht="79" customHeight="1" x14ac:dyDescent="0.2">
      <c r="A10" s="26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40">
        <v>123</v>
      </c>
      <c r="P10" s="26">
        <v>71.239999999999995</v>
      </c>
      <c r="Q10" s="32" t="s">
        <v>8315</v>
      </c>
      <c r="R10" s="26" t="s">
        <v>8356</v>
      </c>
      <c r="S10" s="33">
        <v>42473</v>
      </c>
      <c r="T10" s="33">
        <v>42503</v>
      </c>
    </row>
    <row r="11" spans="1:20" ht="79" customHeight="1" x14ac:dyDescent="0.2">
      <c r="A11" s="26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35">
        <v>121</v>
      </c>
      <c r="P11" s="26">
        <v>40.85</v>
      </c>
      <c r="Q11" s="32" t="s">
        <v>8315</v>
      </c>
      <c r="R11" s="26" t="s">
        <v>8356</v>
      </c>
      <c r="S11" s="33">
        <v>42282</v>
      </c>
      <c r="T11" s="33">
        <v>42312</v>
      </c>
    </row>
    <row r="12" spans="1:20" ht="79" customHeight="1" x14ac:dyDescent="0.2">
      <c r="A12" s="26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41">
        <v>302</v>
      </c>
      <c r="P12" s="26">
        <v>252.02</v>
      </c>
      <c r="Q12" s="32" t="s">
        <v>8315</v>
      </c>
      <c r="R12" s="26" t="s">
        <v>8356</v>
      </c>
      <c r="S12" s="33">
        <v>42473</v>
      </c>
      <c r="T12" s="33">
        <v>42503</v>
      </c>
    </row>
    <row r="13" spans="1:20" ht="79" customHeight="1" x14ac:dyDescent="0.2">
      <c r="A13" s="26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37">
        <v>101</v>
      </c>
      <c r="P13" s="26">
        <v>65.16</v>
      </c>
      <c r="Q13" s="32" t="s">
        <v>8315</v>
      </c>
      <c r="R13" s="26" t="s">
        <v>8356</v>
      </c>
      <c r="S13" s="33">
        <v>42712</v>
      </c>
      <c r="T13" s="33">
        <v>42735</v>
      </c>
    </row>
    <row r="14" spans="1:20" ht="79" customHeight="1" x14ac:dyDescent="0.2">
      <c r="A14" s="26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36">
        <v>100</v>
      </c>
      <c r="P14" s="26">
        <v>65.87</v>
      </c>
      <c r="Q14" s="32" t="s">
        <v>8315</v>
      </c>
      <c r="R14" s="26" t="s">
        <v>8356</v>
      </c>
      <c r="S14" s="33">
        <v>42561</v>
      </c>
      <c r="T14" s="33">
        <v>42592</v>
      </c>
    </row>
    <row r="15" spans="1:20" ht="79" customHeight="1" x14ac:dyDescent="0.2">
      <c r="A15" s="26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42">
        <v>125</v>
      </c>
      <c r="P15" s="26">
        <v>36.08</v>
      </c>
      <c r="Q15" s="32" t="s">
        <v>8315</v>
      </c>
      <c r="R15" s="26" t="s">
        <v>8356</v>
      </c>
      <c r="S15" s="33">
        <v>42709</v>
      </c>
      <c r="T15" s="33">
        <v>42739</v>
      </c>
    </row>
    <row r="16" spans="1:20" ht="79" customHeight="1" x14ac:dyDescent="0.2">
      <c r="A16" s="26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43">
        <v>109</v>
      </c>
      <c r="P16" s="26">
        <v>44.19</v>
      </c>
      <c r="Q16" s="32" t="s">
        <v>8315</v>
      </c>
      <c r="R16" s="26" t="s">
        <v>8356</v>
      </c>
      <c r="S16" s="33">
        <v>42086</v>
      </c>
      <c r="T16" s="33">
        <v>42117</v>
      </c>
    </row>
    <row r="17" spans="1:20" ht="79" customHeight="1" x14ac:dyDescent="0.2">
      <c r="A17" s="26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44">
        <v>146</v>
      </c>
      <c r="P17" s="26">
        <v>104.07</v>
      </c>
      <c r="Q17" s="32" t="s">
        <v>8315</v>
      </c>
      <c r="R17" s="26" t="s">
        <v>8356</v>
      </c>
      <c r="S17" s="33">
        <v>42064</v>
      </c>
      <c r="T17" s="33">
        <v>42101</v>
      </c>
    </row>
    <row r="18" spans="1:20" ht="79" customHeight="1" x14ac:dyDescent="0.2">
      <c r="A18" s="26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45">
        <v>102</v>
      </c>
      <c r="P18" s="26">
        <v>127.79</v>
      </c>
      <c r="Q18" s="32" t="s">
        <v>8315</v>
      </c>
      <c r="R18" s="26" t="s">
        <v>8356</v>
      </c>
      <c r="S18" s="33">
        <v>42292</v>
      </c>
      <c r="T18" s="33">
        <v>42322</v>
      </c>
    </row>
    <row r="19" spans="1:20" ht="79" customHeight="1" x14ac:dyDescent="0.2">
      <c r="A19" s="26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46">
        <v>110</v>
      </c>
      <c r="P19" s="26">
        <v>92.04</v>
      </c>
      <c r="Q19" s="32" t="s">
        <v>8315</v>
      </c>
      <c r="R19" s="26" t="s">
        <v>8356</v>
      </c>
      <c r="S19" s="33">
        <v>42461</v>
      </c>
      <c r="T19" s="33">
        <v>42491</v>
      </c>
    </row>
    <row r="20" spans="1:20" ht="79" customHeight="1" x14ac:dyDescent="0.2">
      <c r="A20" s="26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47">
        <v>124</v>
      </c>
      <c r="P20" s="26">
        <v>135.63</v>
      </c>
      <c r="Q20" s="32" t="s">
        <v>8315</v>
      </c>
      <c r="R20" s="26" t="s">
        <v>8356</v>
      </c>
      <c r="S20" s="33">
        <v>42169</v>
      </c>
      <c r="T20" s="33">
        <v>42199</v>
      </c>
    </row>
    <row r="21" spans="1:20" ht="79" customHeight="1" x14ac:dyDescent="0.2">
      <c r="A21" s="26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48">
        <v>135</v>
      </c>
      <c r="P21" s="26">
        <v>168.75</v>
      </c>
      <c r="Q21" s="32" t="s">
        <v>8315</v>
      </c>
      <c r="R21" s="26" t="s">
        <v>8356</v>
      </c>
      <c r="S21" s="33">
        <v>42483</v>
      </c>
      <c r="T21" s="33">
        <v>42522</v>
      </c>
    </row>
    <row r="22" spans="1:20" ht="79" customHeight="1" x14ac:dyDescent="0.2">
      <c r="A22" s="26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49">
        <v>103</v>
      </c>
      <c r="P22" s="26">
        <v>70.86</v>
      </c>
      <c r="Q22" s="32" t="s">
        <v>8315</v>
      </c>
      <c r="R22" s="26" t="s">
        <v>8356</v>
      </c>
      <c r="S22" s="33">
        <v>42195</v>
      </c>
      <c r="T22" s="33">
        <v>42206</v>
      </c>
    </row>
    <row r="23" spans="1:20" ht="79" customHeight="1" x14ac:dyDescent="0.2">
      <c r="A23" s="26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36">
        <v>100</v>
      </c>
      <c r="P23" s="26">
        <v>50</v>
      </c>
      <c r="Q23" s="32" t="s">
        <v>8315</v>
      </c>
      <c r="R23" s="26" t="s">
        <v>8356</v>
      </c>
      <c r="S23" s="33">
        <v>42675</v>
      </c>
      <c r="T23" s="33">
        <v>42705</v>
      </c>
    </row>
    <row r="24" spans="1:20" ht="79" customHeight="1" x14ac:dyDescent="0.2">
      <c r="A24" s="26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31">
        <v>105</v>
      </c>
      <c r="P24" s="26">
        <v>47</v>
      </c>
      <c r="Q24" s="32" t="s">
        <v>8315</v>
      </c>
      <c r="R24" s="26" t="s">
        <v>8356</v>
      </c>
      <c r="S24" s="33">
        <v>42018</v>
      </c>
      <c r="T24" s="33">
        <v>42047</v>
      </c>
    </row>
    <row r="25" spans="1:20" ht="79" customHeight="1" x14ac:dyDescent="0.2">
      <c r="A25" s="26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50">
        <v>120</v>
      </c>
      <c r="P25" s="26">
        <v>66.67</v>
      </c>
      <c r="Q25" s="32" t="s">
        <v>8315</v>
      </c>
      <c r="R25" s="26" t="s">
        <v>8356</v>
      </c>
      <c r="S25" s="33">
        <v>42026</v>
      </c>
      <c r="T25" s="33">
        <v>42052</v>
      </c>
    </row>
    <row r="26" spans="1:20" ht="79" customHeight="1" x14ac:dyDescent="0.2">
      <c r="A26" s="26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51">
        <v>119</v>
      </c>
      <c r="P26" s="26">
        <v>66.11</v>
      </c>
      <c r="Q26" s="32" t="s">
        <v>8315</v>
      </c>
      <c r="R26" s="26" t="s">
        <v>8356</v>
      </c>
      <c r="S26" s="33">
        <v>41920</v>
      </c>
      <c r="T26" s="33">
        <v>41941</v>
      </c>
    </row>
    <row r="27" spans="1:20" ht="79" customHeight="1" x14ac:dyDescent="0.2">
      <c r="A27" s="26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31">
        <v>105</v>
      </c>
      <c r="P27" s="26">
        <v>36.86</v>
      </c>
      <c r="Q27" s="32" t="s">
        <v>8315</v>
      </c>
      <c r="R27" s="26" t="s">
        <v>8356</v>
      </c>
      <c r="S27" s="33">
        <v>42558</v>
      </c>
      <c r="T27" s="33">
        <v>42587</v>
      </c>
    </row>
    <row r="28" spans="1:20" ht="79" customHeight="1" x14ac:dyDescent="0.2">
      <c r="A28" s="26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50">
        <v>120</v>
      </c>
      <c r="P28" s="26">
        <v>31.5</v>
      </c>
      <c r="Q28" s="32" t="s">
        <v>8315</v>
      </c>
      <c r="R28" s="26" t="s">
        <v>8356</v>
      </c>
      <c r="S28" s="33">
        <v>41808</v>
      </c>
      <c r="T28" s="33">
        <v>41838</v>
      </c>
    </row>
    <row r="29" spans="1:20" ht="79" customHeight="1" x14ac:dyDescent="0.2">
      <c r="A29" s="26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49">
        <v>103</v>
      </c>
      <c r="P29" s="26">
        <v>102.5</v>
      </c>
      <c r="Q29" s="32" t="s">
        <v>8315</v>
      </c>
      <c r="R29" s="26" t="s">
        <v>8356</v>
      </c>
      <c r="S29" s="33">
        <v>42550</v>
      </c>
      <c r="T29" s="33">
        <v>42580</v>
      </c>
    </row>
    <row r="30" spans="1:20" ht="79" customHeight="1" x14ac:dyDescent="0.2">
      <c r="A30" s="26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37">
        <v>101</v>
      </c>
      <c r="P30" s="26">
        <v>126.46</v>
      </c>
      <c r="Q30" s="32" t="s">
        <v>8315</v>
      </c>
      <c r="R30" s="26" t="s">
        <v>8356</v>
      </c>
      <c r="S30" s="33">
        <v>42056</v>
      </c>
      <c r="T30" s="33">
        <v>42075</v>
      </c>
    </row>
    <row r="31" spans="1:20" ht="79" customHeight="1" x14ac:dyDescent="0.2">
      <c r="A31" s="26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31">
        <v>105</v>
      </c>
      <c r="P31" s="26">
        <v>47.88</v>
      </c>
      <c r="Q31" s="32" t="s">
        <v>8315</v>
      </c>
      <c r="R31" s="26" t="s">
        <v>8356</v>
      </c>
      <c r="S31" s="33">
        <v>42016</v>
      </c>
      <c r="T31" s="33">
        <v>42046</v>
      </c>
    </row>
    <row r="32" spans="1:20" ht="79" customHeight="1" x14ac:dyDescent="0.2">
      <c r="A32" s="26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49">
        <v>103</v>
      </c>
      <c r="P32" s="26">
        <v>73.209999999999994</v>
      </c>
      <c r="Q32" s="32" t="s">
        <v>8315</v>
      </c>
      <c r="R32" s="26" t="s">
        <v>8356</v>
      </c>
      <c r="S32" s="33">
        <v>42591</v>
      </c>
      <c r="T32" s="33">
        <v>42622</v>
      </c>
    </row>
    <row r="33" spans="1:20" ht="79" customHeight="1" x14ac:dyDescent="0.2">
      <c r="A33" s="26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39">
        <v>108</v>
      </c>
      <c r="P33" s="26">
        <v>89.67</v>
      </c>
      <c r="Q33" s="32" t="s">
        <v>8315</v>
      </c>
      <c r="R33" s="26" t="s">
        <v>8356</v>
      </c>
      <c r="S33" s="33">
        <v>42183</v>
      </c>
      <c r="T33" s="33">
        <v>42228</v>
      </c>
    </row>
    <row r="34" spans="1:20" ht="79" customHeight="1" x14ac:dyDescent="0.2">
      <c r="A34" s="26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52">
        <v>104</v>
      </c>
      <c r="P34" s="26">
        <v>36.5</v>
      </c>
      <c r="Q34" s="32" t="s">
        <v>8315</v>
      </c>
      <c r="R34" s="26" t="s">
        <v>8356</v>
      </c>
      <c r="S34" s="33">
        <v>41780</v>
      </c>
      <c r="T34" s="33">
        <v>41796</v>
      </c>
    </row>
    <row r="35" spans="1:20" ht="79" customHeight="1" x14ac:dyDescent="0.2">
      <c r="A35" s="26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53">
        <v>128</v>
      </c>
      <c r="P35" s="26">
        <v>90.74</v>
      </c>
      <c r="Q35" s="32" t="s">
        <v>8315</v>
      </c>
      <c r="R35" s="26" t="s">
        <v>8356</v>
      </c>
      <c r="S35" s="33">
        <v>42158</v>
      </c>
      <c r="T35" s="33">
        <v>42201</v>
      </c>
    </row>
    <row r="36" spans="1:20" ht="79" customHeight="1" x14ac:dyDescent="0.2">
      <c r="A36" s="26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54">
        <v>126</v>
      </c>
      <c r="P36" s="26">
        <v>67.739999999999995</v>
      </c>
      <c r="Q36" s="32" t="s">
        <v>8315</v>
      </c>
      <c r="R36" s="26" t="s">
        <v>8356</v>
      </c>
      <c r="S36" s="33">
        <v>42154</v>
      </c>
      <c r="T36" s="33">
        <v>42184</v>
      </c>
    </row>
    <row r="37" spans="1:20" ht="79" customHeight="1" x14ac:dyDescent="0.2">
      <c r="A37" s="26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36">
        <v>100</v>
      </c>
      <c r="P37" s="26">
        <v>65.38</v>
      </c>
      <c r="Q37" s="32" t="s">
        <v>8315</v>
      </c>
      <c r="R37" s="26" t="s">
        <v>8356</v>
      </c>
      <c r="S37" s="33">
        <v>42208</v>
      </c>
      <c r="T37" s="33">
        <v>42238</v>
      </c>
    </row>
    <row r="38" spans="1:20" ht="79" customHeight="1" x14ac:dyDescent="0.2">
      <c r="A38" s="26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45">
        <v>102</v>
      </c>
      <c r="P38" s="26">
        <v>121.9</v>
      </c>
      <c r="Q38" s="32" t="s">
        <v>8315</v>
      </c>
      <c r="R38" s="26" t="s">
        <v>8356</v>
      </c>
      <c r="S38" s="33">
        <v>42451</v>
      </c>
      <c r="T38" s="33">
        <v>42459</v>
      </c>
    </row>
    <row r="39" spans="1:20" ht="79" customHeight="1" x14ac:dyDescent="0.2">
      <c r="A39" s="26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39">
        <v>108</v>
      </c>
      <c r="P39" s="26">
        <v>47.46</v>
      </c>
      <c r="Q39" s="32" t="s">
        <v>8315</v>
      </c>
      <c r="R39" s="26" t="s">
        <v>8356</v>
      </c>
      <c r="S39" s="33">
        <v>41759</v>
      </c>
      <c r="T39" s="33">
        <v>41791</v>
      </c>
    </row>
    <row r="40" spans="1:20" ht="79" customHeight="1" x14ac:dyDescent="0.2">
      <c r="A40" s="26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53">
        <v>128</v>
      </c>
      <c r="P40" s="26">
        <v>37.21</v>
      </c>
      <c r="Q40" s="32" t="s">
        <v>8315</v>
      </c>
      <c r="R40" s="26" t="s">
        <v>8356</v>
      </c>
      <c r="S40" s="33">
        <v>42693</v>
      </c>
      <c r="T40" s="33">
        <v>42718</v>
      </c>
    </row>
    <row r="41" spans="1:20" ht="79" customHeight="1" x14ac:dyDescent="0.2">
      <c r="A41" s="26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55">
        <v>106</v>
      </c>
      <c r="P41" s="26">
        <v>103.95</v>
      </c>
      <c r="Q41" s="32" t="s">
        <v>8315</v>
      </c>
      <c r="R41" s="26" t="s">
        <v>8356</v>
      </c>
      <c r="S41" s="33">
        <v>42250</v>
      </c>
      <c r="T41" s="33">
        <v>42270</v>
      </c>
    </row>
    <row r="42" spans="1:20" ht="79" customHeight="1" x14ac:dyDescent="0.2">
      <c r="A42" s="26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36">
        <v>100</v>
      </c>
      <c r="P42" s="26">
        <v>63.83</v>
      </c>
      <c r="Q42" s="32" t="s">
        <v>8315</v>
      </c>
      <c r="R42" s="26" t="s">
        <v>8356</v>
      </c>
      <c r="S42" s="33">
        <v>42060</v>
      </c>
      <c r="T42" s="33">
        <v>42090</v>
      </c>
    </row>
    <row r="43" spans="1:20" ht="79" customHeight="1" x14ac:dyDescent="0.2">
      <c r="A43" s="26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56">
        <v>117</v>
      </c>
      <c r="P43" s="26">
        <v>50.67</v>
      </c>
      <c r="Q43" s="32" t="s">
        <v>8315</v>
      </c>
      <c r="R43" s="26" t="s">
        <v>8356</v>
      </c>
      <c r="S43" s="33">
        <v>42136</v>
      </c>
      <c r="T43" s="33">
        <v>42168</v>
      </c>
    </row>
    <row r="44" spans="1:20" ht="79" customHeight="1" x14ac:dyDescent="0.2">
      <c r="A44" s="26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39">
        <v>108</v>
      </c>
      <c r="P44" s="26">
        <v>113.42</v>
      </c>
      <c r="Q44" s="32" t="s">
        <v>8315</v>
      </c>
      <c r="R44" s="26" t="s">
        <v>8356</v>
      </c>
      <c r="S44" s="33">
        <v>42171</v>
      </c>
      <c r="T44" s="33">
        <v>42195</v>
      </c>
    </row>
    <row r="45" spans="1:20" ht="79" customHeight="1" x14ac:dyDescent="0.2">
      <c r="A45" s="26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50">
        <v>120</v>
      </c>
      <c r="P45" s="26">
        <v>104.57</v>
      </c>
      <c r="Q45" s="32" t="s">
        <v>8315</v>
      </c>
      <c r="R45" s="26" t="s">
        <v>8356</v>
      </c>
      <c r="S45" s="33">
        <v>42494</v>
      </c>
      <c r="T45" s="33">
        <v>42524</v>
      </c>
    </row>
    <row r="46" spans="1:20" ht="79" customHeight="1" x14ac:dyDescent="0.2">
      <c r="A46" s="26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36">
        <v>100</v>
      </c>
      <c r="P46" s="26">
        <v>272.73</v>
      </c>
      <c r="Q46" s="32" t="s">
        <v>8315</v>
      </c>
      <c r="R46" s="26" t="s">
        <v>8356</v>
      </c>
      <c r="S46" s="33">
        <v>41758</v>
      </c>
      <c r="T46" s="33">
        <v>41771</v>
      </c>
    </row>
    <row r="47" spans="1:20" ht="79" customHeight="1" x14ac:dyDescent="0.2">
      <c r="A47" s="26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46">
        <v>111</v>
      </c>
      <c r="P47" s="26">
        <v>63.85</v>
      </c>
      <c r="Q47" s="32" t="s">
        <v>8315</v>
      </c>
      <c r="R47" s="26" t="s">
        <v>8356</v>
      </c>
      <c r="S47" s="33">
        <v>42171</v>
      </c>
      <c r="T47" s="33">
        <v>42201</v>
      </c>
    </row>
    <row r="48" spans="1:20" ht="79" customHeight="1" x14ac:dyDescent="0.2">
      <c r="A48" s="26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39">
        <v>108</v>
      </c>
      <c r="P48" s="26">
        <v>83.51</v>
      </c>
      <c r="Q48" s="32" t="s">
        <v>8315</v>
      </c>
      <c r="R48" s="26" t="s">
        <v>8356</v>
      </c>
      <c r="S48" s="33">
        <v>42268</v>
      </c>
      <c r="T48" s="33">
        <v>42288</v>
      </c>
    </row>
    <row r="49" spans="1:20" ht="79" customHeight="1" x14ac:dyDescent="0.2">
      <c r="A49" s="26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39">
        <v>108</v>
      </c>
      <c r="P49" s="26">
        <v>44.09</v>
      </c>
      <c r="Q49" s="32" t="s">
        <v>8315</v>
      </c>
      <c r="R49" s="26" t="s">
        <v>8356</v>
      </c>
      <c r="S49" s="33">
        <v>42746</v>
      </c>
      <c r="T49" s="33">
        <v>42784</v>
      </c>
    </row>
    <row r="50" spans="1:20" ht="79" customHeight="1" x14ac:dyDescent="0.2">
      <c r="A50" s="26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50">
        <v>120</v>
      </c>
      <c r="P50" s="26">
        <v>44.54</v>
      </c>
      <c r="Q50" s="32" t="s">
        <v>8315</v>
      </c>
      <c r="R50" s="26" t="s">
        <v>8356</v>
      </c>
      <c r="S50" s="33">
        <v>41842</v>
      </c>
      <c r="T50" s="33">
        <v>41864</v>
      </c>
    </row>
    <row r="51" spans="1:20" ht="79" customHeight="1" x14ac:dyDescent="0.2">
      <c r="A51" s="26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46">
        <v>111</v>
      </c>
      <c r="P51" s="26">
        <v>125.81</v>
      </c>
      <c r="Q51" s="32" t="s">
        <v>8315</v>
      </c>
      <c r="R51" s="26" t="s">
        <v>8356</v>
      </c>
      <c r="S51" s="33">
        <v>41853</v>
      </c>
      <c r="T51" s="33">
        <v>41876</v>
      </c>
    </row>
    <row r="52" spans="1:20" ht="79" customHeight="1" x14ac:dyDescent="0.2">
      <c r="A52" s="26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46">
        <v>110</v>
      </c>
      <c r="P52" s="26">
        <v>50.75</v>
      </c>
      <c r="Q52" s="32" t="s">
        <v>8315</v>
      </c>
      <c r="R52" s="26" t="s">
        <v>8356</v>
      </c>
      <c r="S52" s="33">
        <v>42061</v>
      </c>
      <c r="T52" s="33">
        <v>42089</v>
      </c>
    </row>
    <row r="53" spans="1:20" ht="79" customHeight="1" x14ac:dyDescent="0.2">
      <c r="A53" s="26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57">
        <v>122</v>
      </c>
      <c r="P53" s="26">
        <v>60.9</v>
      </c>
      <c r="Q53" s="32" t="s">
        <v>8315</v>
      </c>
      <c r="R53" s="26" t="s">
        <v>8356</v>
      </c>
      <c r="S53" s="33">
        <v>42036</v>
      </c>
      <c r="T53" s="33">
        <v>42064</v>
      </c>
    </row>
    <row r="54" spans="1:20" ht="79" customHeight="1" x14ac:dyDescent="0.2">
      <c r="A54" s="26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55">
        <v>107</v>
      </c>
      <c r="P54" s="26">
        <v>109.03</v>
      </c>
      <c r="Q54" s="32" t="s">
        <v>8315</v>
      </c>
      <c r="R54" s="26" t="s">
        <v>8356</v>
      </c>
      <c r="S54" s="33">
        <v>42157</v>
      </c>
      <c r="T54" s="33">
        <v>42187</v>
      </c>
    </row>
    <row r="55" spans="1:20" ht="79" customHeight="1" x14ac:dyDescent="0.2">
      <c r="A55" s="26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37">
        <v>101</v>
      </c>
      <c r="P55" s="26">
        <v>25.69</v>
      </c>
      <c r="Q55" s="32" t="s">
        <v>8315</v>
      </c>
      <c r="R55" s="26" t="s">
        <v>8356</v>
      </c>
      <c r="S55" s="33">
        <v>41827</v>
      </c>
      <c r="T55" s="33">
        <v>41857</v>
      </c>
    </row>
    <row r="56" spans="1:20" ht="79" customHeight="1" x14ac:dyDescent="0.2">
      <c r="A56" s="26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43">
        <v>109</v>
      </c>
      <c r="P56" s="26">
        <v>41.92</v>
      </c>
      <c r="Q56" s="32" t="s">
        <v>8315</v>
      </c>
      <c r="R56" s="26" t="s">
        <v>8356</v>
      </c>
      <c r="S56" s="33">
        <v>42162</v>
      </c>
      <c r="T56" s="33">
        <v>42192</v>
      </c>
    </row>
    <row r="57" spans="1:20" ht="79" customHeight="1" x14ac:dyDescent="0.2">
      <c r="A57" s="26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58">
        <v>114</v>
      </c>
      <c r="P57" s="26">
        <v>88.77</v>
      </c>
      <c r="Q57" s="32" t="s">
        <v>8315</v>
      </c>
      <c r="R57" s="26" t="s">
        <v>8356</v>
      </c>
      <c r="S57" s="33">
        <v>42233</v>
      </c>
      <c r="T57" s="33">
        <v>42263</v>
      </c>
    </row>
    <row r="58" spans="1:20" ht="79" customHeight="1" x14ac:dyDescent="0.2">
      <c r="A58" s="26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58">
        <v>114</v>
      </c>
      <c r="P58" s="26">
        <v>80.23</v>
      </c>
      <c r="Q58" s="32" t="s">
        <v>8315</v>
      </c>
      <c r="R58" s="26" t="s">
        <v>8356</v>
      </c>
      <c r="S58" s="33">
        <v>42042</v>
      </c>
      <c r="T58" s="33">
        <v>42072</v>
      </c>
    </row>
    <row r="59" spans="1:20" ht="79" customHeight="1" x14ac:dyDescent="0.2">
      <c r="A59" s="26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55">
        <v>106</v>
      </c>
      <c r="P59" s="26">
        <v>78.94</v>
      </c>
      <c r="Q59" s="32" t="s">
        <v>8315</v>
      </c>
      <c r="R59" s="26" t="s">
        <v>8356</v>
      </c>
      <c r="S59" s="33">
        <v>42585</v>
      </c>
      <c r="T59" s="33">
        <v>42599</v>
      </c>
    </row>
    <row r="60" spans="1:20" ht="79" customHeight="1" x14ac:dyDescent="0.2">
      <c r="A60" s="26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55">
        <v>106</v>
      </c>
      <c r="P60" s="26">
        <v>69.89</v>
      </c>
      <c r="Q60" s="32" t="s">
        <v>8315</v>
      </c>
      <c r="R60" s="26" t="s">
        <v>8356</v>
      </c>
      <c r="S60" s="33">
        <v>41808</v>
      </c>
      <c r="T60" s="33">
        <v>41838</v>
      </c>
    </row>
    <row r="61" spans="1:20" ht="79" customHeight="1" x14ac:dyDescent="0.2">
      <c r="A61" s="26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36">
        <v>100</v>
      </c>
      <c r="P61" s="26">
        <v>74.53</v>
      </c>
      <c r="Q61" s="32" t="s">
        <v>8315</v>
      </c>
      <c r="R61" s="26" t="s">
        <v>8356</v>
      </c>
      <c r="S61" s="33">
        <v>41852</v>
      </c>
      <c r="T61" s="33">
        <v>41882</v>
      </c>
    </row>
    <row r="62" spans="1:20" ht="79" customHeight="1" x14ac:dyDescent="0.2">
      <c r="A62" s="26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31">
        <v>105</v>
      </c>
      <c r="P62" s="26">
        <v>123.94</v>
      </c>
      <c r="Q62" s="32" t="s">
        <v>8315</v>
      </c>
      <c r="R62" s="26" t="s">
        <v>8356</v>
      </c>
      <c r="S62" s="33">
        <v>42694</v>
      </c>
      <c r="T62" s="33">
        <v>42709</v>
      </c>
    </row>
    <row r="63" spans="1:20" ht="79" customHeight="1" x14ac:dyDescent="0.2">
      <c r="A63" s="26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41">
        <v>175</v>
      </c>
      <c r="P63" s="26">
        <v>264.85000000000002</v>
      </c>
      <c r="Q63" s="32" t="s">
        <v>8315</v>
      </c>
      <c r="R63" s="26" t="s">
        <v>8356</v>
      </c>
      <c r="S63" s="33">
        <v>42341</v>
      </c>
      <c r="T63" s="33">
        <v>42370</v>
      </c>
    </row>
    <row r="64" spans="1:20" ht="79" customHeight="1" x14ac:dyDescent="0.2">
      <c r="A64" s="26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45">
        <v>102</v>
      </c>
      <c r="P64" s="26">
        <v>58.62</v>
      </c>
      <c r="Q64" s="32" t="s">
        <v>8315</v>
      </c>
      <c r="R64" s="26" t="s">
        <v>8356</v>
      </c>
      <c r="S64" s="33">
        <v>41880</v>
      </c>
      <c r="T64" s="33">
        <v>41908</v>
      </c>
    </row>
    <row r="65" spans="1:20" ht="79" customHeight="1" x14ac:dyDescent="0.2">
      <c r="A65" s="26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36">
        <v>100</v>
      </c>
      <c r="P65" s="26">
        <v>70.88</v>
      </c>
      <c r="Q65" s="32" t="s">
        <v>8315</v>
      </c>
      <c r="R65" s="26" t="s">
        <v>8356</v>
      </c>
      <c r="S65" s="33">
        <v>41941</v>
      </c>
      <c r="T65" s="33">
        <v>41970</v>
      </c>
    </row>
    <row r="66" spans="1:20" ht="79" customHeight="1" x14ac:dyDescent="0.2">
      <c r="A66" s="26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58">
        <v>114</v>
      </c>
      <c r="P66" s="26">
        <v>113.57</v>
      </c>
      <c r="Q66" s="32" t="s">
        <v>8315</v>
      </c>
      <c r="R66" s="26" t="s">
        <v>8356</v>
      </c>
      <c r="S66" s="33">
        <v>42026</v>
      </c>
      <c r="T66" s="33">
        <v>42086</v>
      </c>
    </row>
    <row r="67" spans="1:20" ht="79" customHeight="1" x14ac:dyDescent="0.2">
      <c r="A67" s="26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59">
        <v>129</v>
      </c>
      <c r="P67" s="26">
        <v>60.69</v>
      </c>
      <c r="Q67" s="32" t="s">
        <v>8315</v>
      </c>
      <c r="R67" s="26" t="s">
        <v>8356</v>
      </c>
      <c r="S67" s="33">
        <v>41922</v>
      </c>
      <c r="T67" s="33">
        <v>41932</v>
      </c>
    </row>
    <row r="68" spans="1:20" ht="79" customHeight="1" x14ac:dyDescent="0.2">
      <c r="A68" s="26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37">
        <v>101</v>
      </c>
      <c r="P68" s="26">
        <v>110.22</v>
      </c>
      <c r="Q68" s="32" t="s">
        <v>8315</v>
      </c>
      <c r="R68" s="26" t="s">
        <v>8356</v>
      </c>
      <c r="S68" s="33">
        <v>41993</v>
      </c>
      <c r="T68" s="33">
        <v>42010</v>
      </c>
    </row>
    <row r="69" spans="1:20" ht="79" customHeight="1" x14ac:dyDescent="0.2">
      <c r="A69" s="26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43">
        <v>109</v>
      </c>
      <c r="P69" s="26">
        <v>136.46</v>
      </c>
      <c r="Q69" s="32" t="s">
        <v>8315</v>
      </c>
      <c r="R69" s="26" t="s">
        <v>8356</v>
      </c>
      <c r="S69" s="33">
        <v>42219</v>
      </c>
      <c r="T69" s="33">
        <v>42240</v>
      </c>
    </row>
    <row r="70" spans="1:20" ht="79" customHeight="1" x14ac:dyDescent="0.2">
      <c r="A70" s="26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60">
        <v>118</v>
      </c>
      <c r="P70" s="26">
        <v>110.35</v>
      </c>
      <c r="Q70" s="32" t="s">
        <v>8315</v>
      </c>
      <c r="R70" s="26" t="s">
        <v>8356</v>
      </c>
      <c r="S70" s="33">
        <v>41909</v>
      </c>
      <c r="T70" s="33">
        <v>41950</v>
      </c>
    </row>
    <row r="71" spans="1:20" ht="79" customHeight="1" x14ac:dyDescent="0.2">
      <c r="A71" s="26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61">
        <v>131</v>
      </c>
      <c r="P71" s="26">
        <v>41.42</v>
      </c>
      <c r="Q71" s="32" t="s">
        <v>8315</v>
      </c>
      <c r="R71" s="26" t="s">
        <v>8356</v>
      </c>
      <c r="S71" s="33">
        <v>41891</v>
      </c>
      <c r="T71" s="33">
        <v>41913</v>
      </c>
    </row>
    <row r="72" spans="1:20" ht="79" customHeight="1" x14ac:dyDescent="0.2">
      <c r="A72" s="26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52">
        <v>104</v>
      </c>
      <c r="P72" s="26">
        <v>52</v>
      </c>
      <c r="Q72" s="32" t="s">
        <v>8315</v>
      </c>
      <c r="R72" s="26" t="s">
        <v>8356</v>
      </c>
      <c r="S72" s="33">
        <v>41226</v>
      </c>
      <c r="T72" s="33">
        <v>41250</v>
      </c>
    </row>
    <row r="73" spans="1:20" ht="79" customHeight="1" x14ac:dyDescent="0.2">
      <c r="A73" s="26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37">
        <v>101</v>
      </c>
      <c r="P73" s="26">
        <v>33.99</v>
      </c>
      <c r="Q73" s="32" t="s">
        <v>8315</v>
      </c>
      <c r="R73" s="26" t="s">
        <v>8356</v>
      </c>
      <c r="S73" s="33">
        <v>40478</v>
      </c>
      <c r="T73" s="33">
        <v>40568</v>
      </c>
    </row>
    <row r="74" spans="1:20" ht="79" customHeight="1" x14ac:dyDescent="0.2">
      <c r="A74" s="26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36">
        <v>100</v>
      </c>
      <c r="P74" s="26">
        <v>103.35</v>
      </c>
      <c r="Q74" s="32" t="s">
        <v>8315</v>
      </c>
      <c r="R74" s="26" t="s">
        <v>8356</v>
      </c>
      <c r="S74" s="33">
        <v>41862</v>
      </c>
      <c r="T74" s="33">
        <v>41892</v>
      </c>
    </row>
    <row r="75" spans="1:20" ht="79" customHeight="1" x14ac:dyDescent="0.2">
      <c r="A75" s="26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41">
        <v>336</v>
      </c>
      <c r="P75" s="26">
        <v>41.77</v>
      </c>
      <c r="Q75" s="32" t="s">
        <v>8315</v>
      </c>
      <c r="R75" s="26" t="s">
        <v>8356</v>
      </c>
      <c r="S75" s="33">
        <v>40633</v>
      </c>
      <c r="T75" s="33">
        <v>40664</v>
      </c>
    </row>
    <row r="76" spans="1:20" ht="79" customHeight="1" x14ac:dyDescent="0.2">
      <c r="A76" s="26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62">
        <v>113</v>
      </c>
      <c r="P76" s="26">
        <v>64.27</v>
      </c>
      <c r="Q76" s="32" t="s">
        <v>8315</v>
      </c>
      <c r="R76" s="26" t="s">
        <v>8356</v>
      </c>
      <c r="S76" s="33">
        <v>40970</v>
      </c>
      <c r="T76" s="33">
        <v>41000</v>
      </c>
    </row>
    <row r="77" spans="1:20" ht="79" customHeight="1" x14ac:dyDescent="0.2">
      <c r="A77" s="26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45">
        <v>102</v>
      </c>
      <c r="P77" s="26">
        <v>62.92</v>
      </c>
      <c r="Q77" s="32" t="s">
        <v>8315</v>
      </c>
      <c r="R77" s="26" t="s">
        <v>8356</v>
      </c>
      <c r="S77" s="33">
        <v>41026</v>
      </c>
      <c r="T77" s="33">
        <v>41061</v>
      </c>
    </row>
    <row r="78" spans="1:20" ht="79" customHeight="1" x14ac:dyDescent="0.2">
      <c r="A78" s="26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37">
        <v>101</v>
      </c>
      <c r="P78" s="26">
        <v>98.54</v>
      </c>
      <c r="Q78" s="32" t="s">
        <v>8315</v>
      </c>
      <c r="R78" s="26" t="s">
        <v>8356</v>
      </c>
      <c r="S78" s="33">
        <v>41829</v>
      </c>
      <c r="T78" s="33">
        <v>41839</v>
      </c>
    </row>
    <row r="79" spans="1:20" ht="79" customHeight="1" x14ac:dyDescent="0.2">
      <c r="A79" s="26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58">
        <v>114</v>
      </c>
      <c r="P79" s="26">
        <v>82.61</v>
      </c>
      <c r="Q79" s="32" t="s">
        <v>8315</v>
      </c>
      <c r="R79" s="26" t="s">
        <v>8356</v>
      </c>
      <c r="S79" s="33">
        <v>41447</v>
      </c>
      <c r="T79" s="33">
        <v>41477</v>
      </c>
    </row>
    <row r="80" spans="1:20" ht="79" customHeight="1" x14ac:dyDescent="0.2">
      <c r="A80" s="26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63">
        <v>133</v>
      </c>
      <c r="P80" s="26">
        <v>38.5</v>
      </c>
      <c r="Q80" s="32" t="s">
        <v>8315</v>
      </c>
      <c r="R80" s="26" t="s">
        <v>8356</v>
      </c>
      <c r="S80" s="33">
        <v>40884</v>
      </c>
      <c r="T80" s="33">
        <v>40926</v>
      </c>
    </row>
    <row r="81" spans="1:20" ht="79" customHeight="1" x14ac:dyDescent="0.2">
      <c r="A81" s="26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45">
        <v>102</v>
      </c>
      <c r="P81" s="26">
        <v>80.16</v>
      </c>
      <c r="Q81" s="32" t="s">
        <v>8315</v>
      </c>
      <c r="R81" s="26" t="s">
        <v>8356</v>
      </c>
      <c r="S81" s="33">
        <v>41841</v>
      </c>
      <c r="T81" s="33">
        <v>41864</v>
      </c>
    </row>
    <row r="82" spans="1:20" ht="79" customHeight="1" x14ac:dyDescent="0.2">
      <c r="A82" s="26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64">
        <v>127</v>
      </c>
      <c r="P82" s="26">
        <v>80.73</v>
      </c>
      <c r="Q82" s="32" t="s">
        <v>8315</v>
      </c>
      <c r="R82" s="26" t="s">
        <v>8356</v>
      </c>
      <c r="S82" s="33">
        <v>41799</v>
      </c>
      <c r="T82" s="33">
        <v>41827</v>
      </c>
    </row>
    <row r="83" spans="1:20" ht="79" customHeight="1" x14ac:dyDescent="0.2">
      <c r="A83" s="26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46">
        <v>111</v>
      </c>
      <c r="P83" s="26">
        <v>200.69</v>
      </c>
      <c r="Q83" s="32" t="s">
        <v>8315</v>
      </c>
      <c r="R83" s="26" t="s">
        <v>8356</v>
      </c>
      <c r="S83" s="33">
        <v>41775</v>
      </c>
      <c r="T83" s="33">
        <v>41805</v>
      </c>
    </row>
    <row r="84" spans="1:20" ht="79" customHeight="1" x14ac:dyDescent="0.2">
      <c r="A84" s="26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55">
        <v>107</v>
      </c>
      <c r="P84" s="26">
        <v>37.590000000000003</v>
      </c>
      <c r="Q84" s="32" t="s">
        <v>8315</v>
      </c>
      <c r="R84" s="26" t="s">
        <v>8356</v>
      </c>
      <c r="S84" s="33">
        <v>41766</v>
      </c>
      <c r="T84" s="33">
        <v>41799</v>
      </c>
    </row>
    <row r="85" spans="1:20" ht="79" customHeight="1" x14ac:dyDescent="0.2">
      <c r="A85" s="26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41">
        <v>163</v>
      </c>
      <c r="P85" s="26">
        <v>58.1</v>
      </c>
      <c r="Q85" s="32" t="s">
        <v>8315</v>
      </c>
      <c r="R85" s="26" t="s">
        <v>8356</v>
      </c>
      <c r="S85" s="33">
        <v>40644</v>
      </c>
      <c r="T85" s="33">
        <v>40666</v>
      </c>
    </row>
    <row r="86" spans="1:20" ht="79" customHeight="1" x14ac:dyDescent="0.2">
      <c r="A86" s="26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41">
        <v>160</v>
      </c>
      <c r="P86" s="26">
        <v>60.3</v>
      </c>
      <c r="Q86" s="32" t="s">
        <v>8315</v>
      </c>
      <c r="R86" s="26" t="s">
        <v>8356</v>
      </c>
      <c r="S86" s="33">
        <v>41940</v>
      </c>
      <c r="T86" s="33">
        <v>41969</v>
      </c>
    </row>
    <row r="87" spans="1:20" ht="79" customHeight="1" x14ac:dyDescent="0.2">
      <c r="A87" s="26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38">
        <v>116</v>
      </c>
      <c r="P87" s="26">
        <v>63.36</v>
      </c>
      <c r="Q87" s="32" t="s">
        <v>8315</v>
      </c>
      <c r="R87" s="26" t="s">
        <v>8356</v>
      </c>
      <c r="S87" s="33">
        <v>41839</v>
      </c>
      <c r="T87" s="33">
        <v>41853</v>
      </c>
    </row>
    <row r="88" spans="1:20" ht="79" customHeight="1" x14ac:dyDescent="0.2">
      <c r="A88" s="26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47">
        <v>124</v>
      </c>
      <c r="P88" s="26">
        <v>50.9</v>
      </c>
      <c r="Q88" s="32" t="s">
        <v>8315</v>
      </c>
      <c r="R88" s="26" t="s">
        <v>8356</v>
      </c>
      <c r="S88" s="33">
        <v>41772</v>
      </c>
      <c r="T88" s="33">
        <v>41803</v>
      </c>
    </row>
    <row r="89" spans="1:20" ht="79" customHeight="1" x14ac:dyDescent="0.2">
      <c r="A89" s="26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49">
        <v>103</v>
      </c>
      <c r="P89" s="26">
        <v>100.5</v>
      </c>
      <c r="Q89" s="32" t="s">
        <v>8315</v>
      </c>
      <c r="R89" s="26" t="s">
        <v>8356</v>
      </c>
      <c r="S89" s="33">
        <v>41591</v>
      </c>
      <c r="T89" s="33">
        <v>41621</v>
      </c>
    </row>
    <row r="90" spans="1:20" ht="79" customHeight="1" x14ac:dyDescent="0.2">
      <c r="A90" s="26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65">
        <v>112</v>
      </c>
      <c r="P90" s="26">
        <v>31.62</v>
      </c>
      <c r="Q90" s="32" t="s">
        <v>8315</v>
      </c>
      <c r="R90" s="26" t="s">
        <v>8356</v>
      </c>
      <c r="S90" s="33">
        <v>41789</v>
      </c>
      <c r="T90" s="33">
        <v>41822</v>
      </c>
    </row>
    <row r="91" spans="1:20" ht="79" customHeight="1" x14ac:dyDescent="0.2">
      <c r="A91" s="26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34">
        <v>115</v>
      </c>
      <c r="P91" s="26">
        <v>79.31</v>
      </c>
      <c r="Q91" s="32" t="s">
        <v>8315</v>
      </c>
      <c r="R91" s="26" t="s">
        <v>8356</v>
      </c>
      <c r="S91" s="33">
        <v>40923</v>
      </c>
      <c r="T91" s="33">
        <v>40953</v>
      </c>
    </row>
    <row r="92" spans="1:20" ht="79" customHeight="1" x14ac:dyDescent="0.2">
      <c r="A92" s="26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49">
        <v>103</v>
      </c>
      <c r="P92" s="26">
        <v>139.19</v>
      </c>
      <c r="Q92" s="32" t="s">
        <v>8315</v>
      </c>
      <c r="R92" s="26" t="s">
        <v>8356</v>
      </c>
      <c r="S92" s="33">
        <v>41878</v>
      </c>
      <c r="T92" s="33">
        <v>41908</v>
      </c>
    </row>
    <row r="93" spans="1:20" ht="79" customHeight="1" x14ac:dyDescent="0.2">
      <c r="A93" s="26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37">
        <v>101</v>
      </c>
      <c r="P93" s="26">
        <v>131.91</v>
      </c>
      <c r="Q93" s="32" t="s">
        <v>8315</v>
      </c>
      <c r="R93" s="26" t="s">
        <v>8356</v>
      </c>
      <c r="S93" s="33">
        <v>41862</v>
      </c>
      <c r="T93" s="33">
        <v>41876</v>
      </c>
    </row>
    <row r="94" spans="1:20" ht="79" customHeight="1" x14ac:dyDescent="0.2">
      <c r="A94" s="26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46">
        <v>110</v>
      </c>
      <c r="P94" s="26">
        <v>91.3</v>
      </c>
      <c r="Q94" s="32" t="s">
        <v>8315</v>
      </c>
      <c r="R94" s="26" t="s">
        <v>8356</v>
      </c>
      <c r="S94" s="33">
        <v>40531</v>
      </c>
      <c r="T94" s="33">
        <v>40591</v>
      </c>
    </row>
    <row r="95" spans="1:20" ht="79" customHeight="1" x14ac:dyDescent="0.2">
      <c r="A95" s="26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34">
        <v>115</v>
      </c>
      <c r="P95" s="26">
        <v>39.67</v>
      </c>
      <c r="Q95" s="32" t="s">
        <v>8315</v>
      </c>
      <c r="R95" s="26" t="s">
        <v>8356</v>
      </c>
      <c r="S95" s="33">
        <v>41477</v>
      </c>
      <c r="T95" s="33">
        <v>41504</v>
      </c>
    </row>
    <row r="96" spans="1:20" ht="79" customHeight="1" x14ac:dyDescent="0.2">
      <c r="A96" s="26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56">
        <v>117</v>
      </c>
      <c r="P96" s="26">
        <v>57.55</v>
      </c>
      <c r="Q96" s="32" t="s">
        <v>8315</v>
      </c>
      <c r="R96" s="26" t="s">
        <v>8356</v>
      </c>
      <c r="S96" s="33">
        <v>41781</v>
      </c>
      <c r="T96" s="33">
        <v>41811</v>
      </c>
    </row>
    <row r="97" spans="1:20" ht="79" customHeight="1" x14ac:dyDescent="0.2">
      <c r="A97" s="26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58">
        <v>114</v>
      </c>
      <c r="P97" s="26">
        <v>77.34</v>
      </c>
      <c r="Q97" s="32" t="s">
        <v>8315</v>
      </c>
      <c r="R97" s="26" t="s">
        <v>8356</v>
      </c>
      <c r="S97" s="33">
        <v>41375</v>
      </c>
      <c r="T97" s="33">
        <v>41400</v>
      </c>
    </row>
    <row r="98" spans="1:20" ht="79" customHeight="1" x14ac:dyDescent="0.2">
      <c r="A98" s="26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37">
        <v>101</v>
      </c>
      <c r="P98" s="26">
        <v>46.77</v>
      </c>
      <c r="Q98" s="32" t="s">
        <v>8315</v>
      </c>
      <c r="R98" s="26" t="s">
        <v>8356</v>
      </c>
      <c r="S98" s="33">
        <v>40883</v>
      </c>
      <c r="T98" s="33">
        <v>40939</v>
      </c>
    </row>
    <row r="99" spans="1:20" ht="79" customHeight="1" x14ac:dyDescent="0.2">
      <c r="A99" s="26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43">
        <v>109</v>
      </c>
      <c r="P99" s="26">
        <v>40.07</v>
      </c>
      <c r="Q99" s="32" t="s">
        <v>8315</v>
      </c>
      <c r="R99" s="26" t="s">
        <v>8356</v>
      </c>
      <c r="S99" s="33">
        <v>41491</v>
      </c>
      <c r="T99" s="33">
        <v>41509</v>
      </c>
    </row>
    <row r="100" spans="1:20" ht="79" customHeight="1" x14ac:dyDescent="0.2">
      <c r="A100" s="26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55">
        <v>107</v>
      </c>
      <c r="P100" s="26">
        <v>100.22</v>
      </c>
      <c r="Q100" s="32" t="s">
        <v>8315</v>
      </c>
      <c r="R100" s="26" t="s">
        <v>8356</v>
      </c>
      <c r="S100" s="33">
        <v>41791</v>
      </c>
      <c r="T100" s="33">
        <v>41821</v>
      </c>
    </row>
    <row r="101" spans="1:20" ht="79" customHeight="1" x14ac:dyDescent="0.2">
      <c r="A101" s="26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38">
        <v>116</v>
      </c>
      <c r="P101" s="26">
        <v>71.489999999999995</v>
      </c>
      <c r="Q101" s="32" t="s">
        <v>8315</v>
      </c>
      <c r="R101" s="26" t="s">
        <v>8356</v>
      </c>
      <c r="S101" s="33">
        <v>41835</v>
      </c>
      <c r="T101" s="33">
        <v>41855</v>
      </c>
    </row>
    <row r="102" spans="1:20" ht="79" customHeight="1" x14ac:dyDescent="0.2">
      <c r="A102" s="26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52">
        <v>104</v>
      </c>
      <c r="P102" s="26">
        <v>63.11</v>
      </c>
      <c r="Q102" s="32" t="s">
        <v>8315</v>
      </c>
      <c r="R102" s="26" t="s">
        <v>8356</v>
      </c>
      <c r="S102" s="33">
        <v>41827</v>
      </c>
      <c r="T102" s="33">
        <v>41848</v>
      </c>
    </row>
    <row r="103" spans="1:20" ht="79" customHeight="1" x14ac:dyDescent="0.2">
      <c r="A103" s="26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51">
        <v>119</v>
      </c>
      <c r="P103" s="26">
        <v>50.16</v>
      </c>
      <c r="Q103" s="32" t="s">
        <v>8315</v>
      </c>
      <c r="R103" s="26" t="s">
        <v>8356</v>
      </c>
      <c r="S103" s="33">
        <v>41778</v>
      </c>
      <c r="T103" s="33">
        <v>41810</v>
      </c>
    </row>
    <row r="104" spans="1:20" ht="79" customHeight="1" x14ac:dyDescent="0.2">
      <c r="A104" s="26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54">
        <v>126</v>
      </c>
      <c r="P104" s="26">
        <v>62.88</v>
      </c>
      <c r="Q104" s="32" t="s">
        <v>8315</v>
      </c>
      <c r="R104" s="26" t="s">
        <v>8356</v>
      </c>
      <c r="S104" s="33">
        <v>41013</v>
      </c>
      <c r="T104" s="33">
        <v>41061</v>
      </c>
    </row>
    <row r="105" spans="1:20" ht="79" customHeight="1" x14ac:dyDescent="0.2">
      <c r="A105" s="26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50">
        <v>120</v>
      </c>
      <c r="P105" s="26">
        <v>85.53</v>
      </c>
      <c r="Q105" s="32" t="s">
        <v>8315</v>
      </c>
      <c r="R105" s="26" t="s">
        <v>8356</v>
      </c>
      <c r="S105" s="33">
        <v>41834</v>
      </c>
      <c r="T105" s="33">
        <v>41866</v>
      </c>
    </row>
    <row r="106" spans="1:20" ht="79" customHeight="1" x14ac:dyDescent="0.2">
      <c r="A106" s="26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54">
        <v>126</v>
      </c>
      <c r="P106" s="26">
        <v>53.72</v>
      </c>
      <c r="Q106" s="32" t="s">
        <v>8315</v>
      </c>
      <c r="R106" s="26" t="s">
        <v>8356</v>
      </c>
      <c r="S106" s="33">
        <v>41829</v>
      </c>
      <c r="T106" s="33">
        <v>41859</v>
      </c>
    </row>
    <row r="107" spans="1:20" ht="79" customHeight="1" x14ac:dyDescent="0.2">
      <c r="A107" s="26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36">
        <v>100</v>
      </c>
      <c r="P107" s="26">
        <v>262.11</v>
      </c>
      <c r="Q107" s="32" t="s">
        <v>8315</v>
      </c>
      <c r="R107" s="26" t="s">
        <v>8356</v>
      </c>
      <c r="S107" s="33">
        <v>42219</v>
      </c>
      <c r="T107" s="33">
        <v>42257</v>
      </c>
    </row>
    <row r="108" spans="1:20" ht="79" customHeight="1" x14ac:dyDescent="0.2">
      <c r="A108" s="26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38">
        <v>116</v>
      </c>
      <c r="P108" s="26">
        <v>50.2</v>
      </c>
      <c r="Q108" s="32" t="s">
        <v>8315</v>
      </c>
      <c r="R108" s="26" t="s">
        <v>8356</v>
      </c>
      <c r="S108" s="33">
        <v>42648</v>
      </c>
      <c r="T108" s="33">
        <v>42678</v>
      </c>
    </row>
    <row r="109" spans="1:20" ht="79" customHeight="1" x14ac:dyDescent="0.2">
      <c r="A109" s="26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36">
        <v>100</v>
      </c>
      <c r="P109" s="26">
        <v>168.25</v>
      </c>
      <c r="Q109" s="32" t="s">
        <v>8315</v>
      </c>
      <c r="R109" s="26" t="s">
        <v>8356</v>
      </c>
      <c r="S109" s="33">
        <v>42050</v>
      </c>
      <c r="T109" s="33">
        <v>42085</v>
      </c>
    </row>
    <row r="110" spans="1:20" ht="79" customHeight="1" x14ac:dyDescent="0.2">
      <c r="A110" s="26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37">
        <v>101</v>
      </c>
      <c r="P110" s="26">
        <v>256.37</v>
      </c>
      <c r="Q110" s="32" t="s">
        <v>8315</v>
      </c>
      <c r="R110" s="26" t="s">
        <v>8356</v>
      </c>
      <c r="S110" s="33">
        <v>42772</v>
      </c>
      <c r="T110" s="33">
        <v>42806</v>
      </c>
    </row>
    <row r="111" spans="1:20" ht="79" customHeight="1" x14ac:dyDescent="0.2">
      <c r="A111" s="26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42">
        <v>125</v>
      </c>
      <c r="P111" s="26">
        <v>37.14</v>
      </c>
      <c r="Q111" s="32" t="s">
        <v>8315</v>
      </c>
      <c r="R111" s="26" t="s">
        <v>8356</v>
      </c>
      <c r="S111" s="33">
        <v>42270</v>
      </c>
      <c r="T111" s="33">
        <v>42301</v>
      </c>
    </row>
    <row r="112" spans="1:20" ht="79" customHeight="1" x14ac:dyDescent="0.2">
      <c r="A112" s="26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46">
        <v>110</v>
      </c>
      <c r="P112" s="26">
        <v>45.88</v>
      </c>
      <c r="Q112" s="32" t="s">
        <v>8315</v>
      </c>
      <c r="R112" s="26" t="s">
        <v>8356</v>
      </c>
      <c r="S112" s="33">
        <v>42206</v>
      </c>
      <c r="T112" s="33">
        <v>42236</v>
      </c>
    </row>
    <row r="113" spans="1:20" ht="79" customHeight="1" x14ac:dyDescent="0.2">
      <c r="A113" s="26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45">
        <v>102</v>
      </c>
      <c r="P113" s="26">
        <v>141.71</v>
      </c>
      <c r="Q113" s="32" t="s">
        <v>8315</v>
      </c>
      <c r="R113" s="26" t="s">
        <v>8356</v>
      </c>
      <c r="S113" s="33">
        <v>42697</v>
      </c>
      <c r="T113" s="33">
        <v>42745</v>
      </c>
    </row>
    <row r="114" spans="1:20" ht="79" customHeight="1" x14ac:dyDescent="0.2">
      <c r="A114" s="26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45">
        <v>102</v>
      </c>
      <c r="P114" s="26">
        <v>52.49</v>
      </c>
      <c r="Q114" s="32" t="s">
        <v>8315</v>
      </c>
      <c r="R114" s="26" t="s">
        <v>8356</v>
      </c>
      <c r="S114" s="33">
        <v>42503</v>
      </c>
      <c r="T114" s="33">
        <v>42524</v>
      </c>
    </row>
    <row r="115" spans="1:20" ht="79" customHeight="1" x14ac:dyDescent="0.2">
      <c r="A115" s="26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45">
        <v>102</v>
      </c>
      <c r="P115" s="26">
        <v>193.62</v>
      </c>
      <c r="Q115" s="32" t="s">
        <v>8315</v>
      </c>
      <c r="R115" s="26" t="s">
        <v>8356</v>
      </c>
      <c r="S115" s="33">
        <v>42323</v>
      </c>
      <c r="T115" s="33">
        <v>42355</v>
      </c>
    </row>
    <row r="116" spans="1:20" ht="79" customHeight="1" x14ac:dyDescent="0.2">
      <c r="A116" s="26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39">
        <v>108</v>
      </c>
      <c r="P116" s="26">
        <v>106.8</v>
      </c>
      <c r="Q116" s="32" t="s">
        <v>8315</v>
      </c>
      <c r="R116" s="26" t="s">
        <v>8356</v>
      </c>
      <c r="S116" s="33">
        <v>41933</v>
      </c>
      <c r="T116" s="33">
        <v>41963</v>
      </c>
    </row>
    <row r="117" spans="1:20" ht="79" customHeight="1" x14ac:dyDescent="0.2">
      <c r="A117" s="26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46">
        <v>110</v>
      </c>
      <c r="P117" s="26">
        <v>77.22</v>
      </c>
      <c r="Q117" s="32" t="s">
        <v>8315</v>
      </c>
      <c r="R117" s="26" t="s">
        <v>8356</v>
      </c>
      <c r="S117" s="33">
        <v>41898</v>
      </c>
      <c r="T117" s="33">
        <v>41913</v>
      </c>
    </row>
    <row r="118" spans="1:20" ht="79" customHeight="1" x14ac:dyDescent="0.2">
      <c r="A118" s="26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41">
        <v>161</v>
      </c>
      <c r="P118" s="26">
        <v>57.5</v>
      </c>
      <c r="Q118" s="32" t="s">
        <v>8315</v>
      </c>
      <c r="R118" s="26" t="s">
        <v>8356</v>
      </c>
      <c r="S118" s="33">
        <v>42446</v>
      </c>
      <c r="T118" s="33">
        <v>42476</v>
      </c>
    </row>
    <row r="119" spans="1:20" ht="79" customHeight="1" x14ac:dyDescent="0.2">
      <c r="A119" s="26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61">
        <v>131</v>
      </c>
      <c r="P119" s="26">
        <v>50.46</v>
      </c>
      <c r="Q119" s="32" t="s">
        <v>8315</v>
      </c>
      <c r="R119" s="26" t="s">
        <v>8356</v>
      </c>
      <c r="S119" s="33">
        <v>42463</v>
      </c>
      <c r="T119" s="33">
        <v>42494</v>
      </c>
    </row>
    <row r="120" spans="1:20" ht="79" customHeight="1" x14ac:dyDescent="0.2">
      <c r="A120" s="26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51">
        <v>119</v>
      </c>
      <c r="P120" s="26">
        <v>97.38</v>
      </c>
      <c r="Q120" s="32" t="s">
        <v>8315</v>
      </c>
      <c r="R120" s="26" t="s">
        <v>8356</v>
      </c>
      <c r="S120" s="33">
        <v>42766</v>
      </c>
      <c r="T120" s="33">
        <v>42796</v>
      </c>
    </row>
    <row r="121" spans="1:20" ht="79" customHeight="1" x14ac:dyDescent="0.2">
      <c r="A121" s="26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49">
        <v>103</v>
      </c>
      <c r="P121" s="26">
        <v>85.53</v>
      </c>
      <c r="Q121" s="32" t="s">
        <v>8315</v>
      </c>
      <c r="R121" s="26" t="s">
        <v>8356</v>
      </c>
      <c r="S121" s="33">
        <v>42522</v>
      </c>
      <c r="T121" s="33">
        <v>42552</v>
      </c>
    </row>
    <row r="122" spans="1:20" ht="79" customHeight="1" x14ac:dyDescent="0.2">
      <c r="A122" s="26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37">
        <v>101</v>
      </c>
      <c r="P122" s="26">
        <v>182.91</v>
      </c>
      <c r="Q122" s="32" t="s">
        <v>8315</v>
      </c>
      <c r="R122" s="26" t="s">
        <v>8356</v>
      </c>
      <c r="S122" s="33">
        <v>42702</v>
      </c>
      <c r="T122" s="33">
        <v>42732</v>
      </c>
    </row>
    <row r="123" spans="1:20" ht="79" customHeight="1" x14ac:dyDescent="0.2">
      <c r="A123" s="26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37">
        <v>101</v>
      </c>
      <c r="P123" s="26">
        <v>131.13999999999999</v>
      </c>
      <c r="Q123" s="32" t="s">
        <v>8315</v>
      </c>
      <c r="R123" s="26" t="s">
        <v>8356</v>
      </c>
      <c r="S123" s="33">
        <v>42252</v>
      </c>
      <c r="T123" s="33">
        <v>42276</v>
      </c>
    </row>
    <row r="124" spans="1:20" ht="79" customHeight="1" x14ac:dyDescent="0.2">
      <c r="A124" s="26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34">
        <v>115</v>
      </c>
      <c r="P124" s="26">
        <v>58.69</v>
      </c>
      <c r="Q124" s="32" t="s">
        <v>8315</v>
      </c>
      <c r="R124" s="26" t="s">
        <v>8356</v>
      </c>
      <c r="S124" s="33">
        <v>41893</v>
      </c>
      <c r="T124" s="33">
        <v>41926</v>
      </c>
    </row>
    <row r="125" spans="1:20" ht="79" customHeight="1" x14ac:dyDescent="0.2">
      <c r="A125" s="26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64">
        <v>127</v>
      </c>
      <c r="P125" s="26">
        <v>69.569999999999993</v>
      </c>
      <c r="Q125" s="32" t="s">
        <v>8315</v>
      </c>
      <c r="R125" s="26" t="s">
        <v>8356</v>
      </c>
      <c r="S125" s="33">
        <v>41871</v>
      </c>
      <c r="T125" s="33">
        <v>41901</v>
      </c>
    </row>
    <row r="126" spans="1:20" ht="79" customHeight="1" x14ac:dyDescent="0.2">
      <c r="A126" s="26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49">
        <v>103</v>
      </c>
      <c r="P126" s="26">
        <v>115.87</v>
      </c>
      <c r="Q126" s="32" t="s">
        <v>8315</v>
      </c>
      <c r="R126" s="26" t="s">
        <v>8356</v>
      </c>
      <c r="S126" s="33">
        <v>42262</v>
      </c>
      <c r="T126" s="33">
        <v>42286</v>
      </c>
    </row>
    <row r="127" spans="1:20" ht="79" customHeight="1" x14ac:dyDescent="0.2">
      <c r="A127" s="26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52">
        <v>104</v>
      </c>
      <c r="P127" s="26">
        <v>81.13</v>
      </c>
      <c r="Q127" s="32" t="s">
        <v>8315</v>
      </c>
      <c r="R127" s="26" t="s">
        <v>8356</v>
      </c>
      <c r="S127" s="33">
        <v>42135</v>
      </c>
      <c r="T127" s="33">
        <v>42167</v>
      </c>
    </row>
    <row r="128" spans="1:20" ht="79" customHeight="1" x14ac:dyDescent="0.2">
      <c r="A128" s="26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46">
        <v>111</v>
      </c>
      <c r="P128" s="26">
        <v>57.63</v>
      </c>
      <c r="Q128" s="32" t="s">
        <v>8315</v>
      </c>
      <c r="R128" s="26" t="s">
        <v>8356</v>
      </c>
      <c r="S128" s="33">
        <v>42230</v>
      </c>
      <c r="T128" s="33">
        <v>42259</v>
      </c>
    </row>
    <row r="129" spans="1:20" ht="79" customHeight="1" x14ac:dyDescent="0.2">
      <c r="A129" s="26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37">
        <v>101</v>
      </c>
      <c r="P129" s="26">
        <v>60.48</v>
      </c>
      <c r="Q129" s="32" t="s">
        <v>8315</v>
      </c>
      <c r="R129" s="26" t="s">
        <v>8356</v>
      </c>
      <c r="S129" s="33">
        <v>42068</v>
      </c>
      <c r="T129" s="33">
        <v>42098</v>
      </c>
    </row>
    <row r="130" spans="1:20" ht="79" customHeight="1" x14ac:dyDescent="0.2">
      <c r="A130" s="26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31">
        <v>105</v>
      </c>
      <c r="P130" s="26">
        <v>65.58</v>
      </c>
      <c r="Q130" s="32" t="s">
        <v>8315</v>
      </c>
      <c r="R130" s="26" t="s">
        <v>8356</v>
      </c>
      <c r="S130" s="33">
        <v>42145</v>
      </c>
      <c r="T130" s="33">
        <v>42175</v>
      </c>
    </row>
    <row r="131" spans="1:20" ht="79" customHeight="1" x14ac:dyDescent="0.2">
      <c r="A131" s="26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45">
        <v>102</v>
      </c>
      <c r="P131" s="26">
        <v>119.19</v>
      </c>
      <c r="Q131" s="32" t="s">
        <v>8315</v>
      </c>
      <c r="R131" s="26" t="s">
        <v>8356</v>
      </c>
      <c r="S131" s="33">
        <v>41918</v>
      </c>
      <c r="T131" s="33">
        <v>41948</v>
      </c>
    </row>
    <row r="132" spans="1:20" ht="79" customHeight="1" x14ac:dyDescent="0.2">
      <c r="A132" s="26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46">
        <v>111</v>
      </c>
      <c r="P132" s="26">
        <v>83.05</v>
      </c>
      <c r="Q132" s="32" t="s">
        <v>8315</v>
      </c>
      <c r="R132" s="26" t="s">
        <v>8356</v>
      </c>
      <c r="S132" s="33">
        <v>42146</v>
      </c>
      <c r="T132" s="33">
        <v>42176</v>
      </c>
    </row>
    <row r="133" spans="1:20" ht="79" customHeight="1" x14ac:dyDescent="0.2">
      <c r="A133" s="26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45">
        <v>102</v>
      </c>
      <c r="P133" s="26">
        <v>177.09</v>
      </c>
      <c r="Q133" s="32" t="s">
        <v>8315</v>
      </c>
      <c r="R133" s="26" t="s">
        <v>8356</v>
      </c>
      <c r="S133" s="33">
        <v>42602</v>
      </c>
      <c r="T133" s="33">
        <v>42621</v>
      </c>
    </row>
    <row r="134" spans="1:20" ht="79" customHeight="1" x14ac:dyDescent="0.2">
      <c r="A134" s="26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53">
        <v>128</v>
      </c>
      <c r="P134" s="26">
        <v>72.760000000000005</v>
      </c>
      <c r="Q134" s="32" t="s">
        <v>8315</v>
      </c>
      <c r="R134" s="26" t="s">
        <v>8356</v>
      </c>
      <c r="S134" s="33">
        <v>42144</v>
      </c>
      <c r="T134" s="33">
        <v>42166</v>
      </c>
    </row>
    <row r="135" spans="1:20" ht="79" customHeight="1" x14ac:dyDescent="0.2">
      <c r="A135" s="26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31">
        <v>105</v>
      </c>
      <c r="P135" s="26">
        <v>98.2</v>
      </c>
      <c r="Q135" s="32" t="s">
        <v>8315</v>
      </c>
      <c r="R135" s="26" t="s">
        <v>8356</v>
      </c>
      <c r="S135" s="33">
        <v>41982</v>
      </c>
      <c r="T135" s="33">
        <v>42012</v>
      </c>
    </row>
    <row r="136" spans="1:20" ht="79" customHeight="1" x14ac:dyDescent="0.2">
      <c r="A136" s="26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55">
        <v>106</v>
      </c>
      <c r="P136" s="26">
        <v>251.74</v>
      </c>
      <c r="Q136" s="32" t="s">
        <v>8315</v>
      </c>
      <c r="R136" s="26" t="s">
        <v>8356</v>
      </c>
      <c r="S136" s="33">
        <v>42614</v>
      </c>
      <c r="T136" s="33">
        <v>42644</v>
      </c>
    </row>
    <row r="137" spans="1:20" ht="79" customHeight="1" x14ac:dyDescent="0.2">
      <c r="A137" s="26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43">
        <v>109</v>
      </c>
      <c r="P137" s="26">
        <v>74.819999999999993</v>
      </c>
      <c r="Q137" s="32" t="s">
        <v>8315</v>
      </c>
      <c r="R137" s="26" t="s">
        <v>8356</v>
      </c>
      <c r="S137" s="33">
        <v>42303</v>
      </c>
      <c r="T137" s="33">
        <v>42338</v>
      </c>
    </row>
    <row r="138" spans="1:20" ht="79" customHeight="1" x14ac:dyDescent="0.2">
      <c r="A138" s="26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36">
        <v>100</v>
      </c>
      <c r="P138" s="26">
        <v>67.650000000000006</v>
      </c>
      <c r="Q138" s="32" t="s">
        <v>8315</v>
      </c>
      <c r="R138" s="26" t="s">
        <v>8356</v>
      </c>
      <c r="S138" s="33">
        <v>42171</v>
      </c>
      <c r="T138" s="33">
        <v>42201</v>
      </c>
    </row>
    <row r="139" spans="1:20" ht="79" customHeight="1" x14ac:dyDescent="0.2">
      <c r="A139" s="26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49">
        <v>103</v>
      </c>
      <c r="P139" s="26">
        <v>93.81</v>
      </c>
      <c r="Q139" s="32" t="s">
        <v>8315</v>
      </c>
      <c r="R139" s="26" t="s">
        <v>8356</v>
      </c>
      <c r="S139" s="33">
        <v>41964</v>
      </c>
      <c r="T139" s="33">
        <v>41995</v>
      </c>
    </row>
    <row r="140" spans="1:20" ht="79" customHeight="1" x14ac:dyDescent="0.2">
      <c r="A140" s="26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65">
        <v>112</v>
      </c>
      <c r="P140" s="26">
        <v>41.24</v>
      </c>
      <c r="Q140" s="32" t="s">
        <v>8315</v>
      </c>
      <c r="R140" s="26" t="s">
        <v>8356</v>
      </c>
      <c r="S140" s="33">
        <v>42284</v>
      </c>
      <c r="T140" s="33">
        <v>42307</v>
      </c>
    </row>
    <row r="141" spans="1:20" ht="79" customHeight="1" x14ac:dyDescent="0.2">
      <c r="A141" s="26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49">
        <v>103</v>
      </c>
      <c r="P141" s="26">
        <v>52.55</v>
      </c>
      <c r="Q141" s="32" t="s">
        <v>8315</v>
      </c>
      <c r="R141" s="26" t="s">
        <v>8356</v>
      </c>
      <c r="S141" s="33">
        <v>42016</v>
      </c>
      <c r="T141" s="33">
        <v>42032</v>
      </c>
    </row>
    <row r="142" spans="1:20" ht="79" customHeight="1" x14ac:dyDescent="0.2">
      <c r="A142" s="26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61">
        <v>131</v>
      </c>
      <c r="P142" s="26">
        <v>48.33</v>
      </c>
      <c r="Q142" s="32" t="s">
        <v>8315</v>
      </c>
      <c r="R142" s="26" t="s">
        <v>8356</v>
      </c>
      <c r="S142" s="33">
        <v>42136</v>
      </c>
      <c r="T142" s="33">
        <v>42167</v>
      </c>
    </row>
    <row r="143" spans="1:20" ht="79" customHeight="1" x14ac:dyDescent="0.2">
      <c r="A143" s="26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45">
        <v>102</v>
      </c>
      <c r="P143" s="26">
        <v>53.18</v>
      </c>
      <c r="Q143" s="32" t="s">
        <v>8315</v>
      </c>
      <c r="R143" s="26" t="s">
        <v>8356</v>
      </c>
      <c r="S143" s="33">
        <v>42172</v>
      </c>
      <c r="T143" s="33">
        <v>42202</v>
      </c>
    </row>
    <row r="144" spans="1:20" ht="79" customHeight="1" x14ac:dyDescent="0.2">
      <c r="A144" s="26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53">
        <v>128</v>
      </c>
      <c r="P144" s="26">
        <v>60.95</v>
      </c>
      <c r="Q144" s="32" t="s">
        <v>8315</v>
      </c>
      <c r="R144" s="26" t="s">
        <v>8356</v>
      </c>
      <c r="S144" s="33">
        <v>42590</v>
      </c>
      <c r="T144" s="33">
        <v>42606</v>
      </c>
    </row>
    <row r="145" spans="1:20" ht="79" customHeight="1" x14ac:dyDescent="0.2">
      <c r="A145" s="26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66">
        <v>154</v>
      </c>
      <c r="P145" s="26">
        <v>106.5</v>
      </c>
      <c r="Q145" s="32" t="s">
        <v>8315</v>
      </c>
      <c r="R145" s="26" t="s">
        <v>8356</v>
      </c>
      <c r="S145" s="33">
        <v>42284</v>
      </c>
      <c r="T145" s="33">
        <v>42314</v>
      </c>
    </row>
    <row r="146" spans="1:20" ht="79" customHeight="1" x14ac:dyDescent="0.2">
      <c r="A146" s="26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55">
        <v>107</v>
      </c>
      <c r="P146" s="26">
        <v>204.57</v>
      </c>
      <c r="Q146" s="32" t="s">
        <v>8315</v>
      </c>
      <c r="R146" s="26" t="s">
        <v>8356</v>
      </c>
      <c r="S146" s="33">
        <v>42611</v>
      </c>
      <c r="T146" s="33">
        <v>42627</v>
      </c>
    </row>
    <row r="147" spans="1:20" ht="79" customHeight="1" x14ac:dyDescent="0.2">
      <c r="A147" s="26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37">
        <v>101</v>
      </c>
      <c r="P147" s="26">
        <v>54.91</v>
      </c>
      <c r="Q147" s="32" t="s">
        <v>8315</v>
      </c>
      <c r="R147" s="26" t="s">
        <v>8356</v>
      </c>
      <c r="S147" s="33">
        <v>42400</v>
      </c>
      <c r="T147" s="33">
        <v>42444</v>
      </c>
    </row>
    <row r="148" spans="1:20" ht="79" customHeight="1" x14ac:dyDescent="0.2">
      <c r="A148" s="26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36">
        <v>100</v>
      </c>
      <c r="P148" s="26">
        <v>150.41999999999999</v>
      </c>
      <c r="Q148" s="32" t="s">
        <v>8315</v>
      </c>
      <c r="R148" s="26" t="s">
        <v>8356</v>
      </c>
      <c r="S148" s="33">
        <v>42017</v>
      </c>
      <c r="T148" s="33">
        <v>42044</v>
      </c>
    </row>
    <row r="149" spans="1:20" ht="79" customHeight="1" x14ac:dyDescent="0.2">
      <c r="A149" s="26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58">
        <v>114</v>
      </c>
      <c r="P149" s="26">
        <v>105.21</v>
      </c>
      <c r="Q149" s="32" t="s">
        <v>8315</v>
      </c>
      <c r="R149" s="26" t="s">
        <v>8356</v>
      </c>
      <c r="S149" s="33">
        <v>42431</v>
      </c>
      <c r="T149" s="33">
        <v>42461</v>
      </c>
    </row>
    <row r="150" spans="1:20" ht="79" customHeight="1" x14ac:dyDescent="0.2">
      <c r="A150" s="26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49">
        <v>103</v>
      </c>
      <c r="P150" s="26">
        <v>68.67</v>
      </c>
      <c r="Q150" s="32" t="s">
        <v>8315</v>
      </c>
      <c r="R150" s="26" t="s">
        <v>8356</v>
      </c>
      <c r="S150" s="33">
        <v>42121</v>
      </c>
      <c r="T150" s="33">
        <v>42156</v>
      </c>
    </row>
    <row r="151" spans="1:20" ht="79" customHeight="1" x14ac:dyDescent="0.2">
      <c r="A151" s="26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57">
        <v>122</v>
      </c>
      <c r="P151" s="26">
        <v>129.36000000000001</v>
      </c>
      <c r="Q151" s="32" t="s">
        <v>8315</v>
      </c>
      <c r="R151" s="26" t="s">
        <v>8356</v>
      </c>
      <c r="S151" s="33">
        <v>42219</v>
      </c>
      <c r="T151" s="33">
        <v>42249</v>
      </c>
    </row>
    <row r="152" spans="1:20" ht="79" customHeight="1" x14ac:dyDescent="0.2">
      <c r="A152" s="26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49">
        <v>103</v>
      </c>
      <c r="P152" s="26">
        <v>134.26</v>
      </c>
      <c r="Q152" s="32" t="s">
        <v>8315</v>
      </c>
      <c r="R152" s="26" t="s">
        <v>8356</v>
      </c>
      <c r="S152" s="33">
        <v>42445</v>
      </c>
      <c r="T152" s="33">
        <v>42489</v>
      </c>
    </row>
    <row r="153" spans="1:20" ht="79" customHeight="1" x14ac:dyDescent="0.2">
      <c r="A153" s="26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45">
        <v>102</v>
      </c>
      <c r="P153" s="26">
        <v>203.2</v>
      </c>
      <c r="Q153" s="32" t="s">
        <v>8315</v>
      </c>
      <c r="R153" s="26" t="s">
        <v>8356</v>
      </c>
      <c r="S153" s="33">
        <v>42380</v>
      </c>
      <c r="T153" s="33">
        <v>42398</v>
      </c>
    </row>
    <row r="154" spans="1:20" ht="79" customHeight="1" x14ac:dyDescent="0.2">
      <c r="A154" s="26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65">
        <v>112</v>
      </c>
      <c r="P154" s="26">
        <v>69.19</v>
      </c>
      <c r="Q154" s="32" t="s">
        <v>8315</v>
      </c>
      <c r="R154" s="26" t="s">
        <v>8356</v>
      </c>
      <c r="S154" s="33">
        <v>42762</v>
      </c>
      <c r="T154" s="33">
        <v>42794</v>
      </c>
    </row>
    <row r="155" spans="1:20" ht="79" customHeight="1" x14ac:dyDescent="0.2">
      <c r="A155" s="26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45">
        <v>102</v>
      </c>
      <c r="P155" s="26">
        <v>125.12</v>
      </c>
      <c r="Q155" s="32" t="s">
        <v>8315</v>
      </c>
      <c r="R155" s="26" t="s">
        <v>8356</v>
      </c>
      <c r="S155" s="33">
        <v>42567</v>
      </c>
      <c r="T155" s="33">
        <v>42597</v>
      </c>
    </row>
    <row r="156" spans="1:20" ht="79" customHeight="1" x14ac:dyDescent="0.2">
      <c r="A156" s="26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58">
        <v>114</v>
      </c>
      <c r="P156" s="26">
        <v>40.71</v>
      </c>
      <c r="Q156" s="32" t="s">
        <v>8315</v>
      </c>
      <c r="R156" s="26" t="s">
        <v>8356</v>
      </c>
      <c r="S156" s="33">
        <v>42232</v>
      </c>
      <c r="T156" s="33">
        <v>42264</v>
      </c>
    </row>
    <row r="157" spans="1:20" ht="79" customHeight="1" x14ac:dyDescent="0.2">
      <c r="A157" s="26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45">
        <v>102</v>
      </c>
      <c r="P157" s="26">
        <v>141.29</v>
      </c>
      <c r="Q157" s="32" t="s">
        <v>8315</v>
      </c>
      <c r="R157" s="26" t="s">
        <v>8356</v>
      </c>
      <c r="S157" s="33">
        <v>42239</v>
      </c>
      <c r="T157" s="33">
        <v>42260</v>
      </c>
    </row>
    <row r="158" spans="1:20" ht="79" customHeight="1" x14ac:dyDescent="0.2">
      <c r="A158" s="26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38">
        <v>116</v>
      </c>
      <c r="P158" s="26">
        <v>55.33</v>
      </c>
      <c r="Q158" s="32" t="s">
        <v>8315</v>
      </c>
      <c r="R158" s="26" t="s">
        <v>8356</v>
      </c>
      <c r="S158" s="33">
        <v>42261</v>
      </c>
      <c r="T158" s="33">
        <v>42291</v>
      </c>
    </row>
    <row r="159" spans="1:20" ht="79" customHeight="1" x14ac:dyDescent="0.2">
      <c r="A159" s="26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67">
        <v>136</v>
      </c>
      <c r="P159" s="26">
        <v>46.42</v>
      </c>
      <c r="Q159" s="32" t="s">
        <v>8315</v>
      </c>
      <c r="R159" s="26" t="s">
        <v>8356</v>
      </c>
      <c r="S159" s="33">
        <v>42102</v>
      </c>
      <c r="T159" s="33">
        <v>42123</v>
      </c>
    </row>
    <row r="160" spans="1:20" ht="79" customHeight="1" x14ac:dyDescent="0.2">
      <c r="A160" s="26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63">
        <v>133</v>
      </c>
      <c r="P160" s="26">
        <v>57.2</v>
      </c>
      <c r="Q160" s="32" t="s">
        <v>8315</v>
      </c>
      <c r="R160" s="26" t="s">
        <v>8356</v>
      </c>
      <c r="S160" s="33">
        <v>42538</v>
      </c>
      <c r="T160" s="33">
        <v>42583</v>
      </c>
    </row>
    <row r="161" spans="1:20" ht="79" customHeight="1" x14ac:dyDescent="0.2">
      <c r="A161" s="26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38">
        <v>116</v>
      </c>
      <c r="P161" s="26">
        <v>59.6</v>
      </c>
      <c r="Q161" s="32" t="s">
        <v>8315</v>
      </c>
      <c r="R161" s="26" t="s">
        <v>8356</v>
      </c>
      <c r="S161" s="33">
        <v>42056</v>
      </c>
      <c r="T161" s="33">
        <v>42091</v>
      </c>
    </row>
    <row r="162" spans="1:20" ht="79" customHeight="1" x14ac:dyDescent="0.2">
      <c r="A162" s="26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31">
        <v>105</v>
      </c>
      <c r="P162" s="26">
        <v>89.59</v>
      </c>
      <c r="Q162" s="32" t="s">
        <v>8315</v>
      </c>
      <c r="R162" s="26" t="s">
        <v>8356</v>
      </c>
      <c r="S162" s="33">
        <v>42696</v>
      </c>
      <c r="T162" s="33">
        <v>42726</v>
      </c>
    </row>
    <row r="163" spans="1:20" ht="79" customHeight="1" x14ac:dyDescent="0.2">
      <c r="A163" s="26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45">
        <v>102</v>
      </c>
      <c r="P163" s="26">
        <v>204.05</v>
      </c>
      <c r="Q163" s="32" t="s">
        <v>8315</v>
      </c>
      <c r="R163" s="26" t="s">
        <v>8356</v>
      </c>
      <c r="S163" s="33">
        <v>42186</v>
      </c>
      <c r="T163" s="33">
        <v>42216</v>
      </c>
    </row>
    <row r="164" spans="1:20" ht="79" customHeight="1" x14ac:dyDescent="0.2">
      <c r="A164" s="26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41">
        <v>175</v>
      </c>
      <c r="P164" s="26">
        <v>48.7</v>
      </c>
      <c r="Q164" s="32" t="s">
        <v>8315</v>
      </c>
      <c r="R164" s="26" t="s">
        <v>8356</v>
      </c>
      <c r="S164" s="33">
        <v>42493</v>
      </c>
      <c r="T164" s="33">
        <v>42531</v>
      </c>
    </row>
    <row r="165" spans="1:20" ht="79" customHeight="1" x14ac:dyDescent="0.2">
      <c r="A165" s="26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55">
        <v>107</v>
      </c>
      <c r="P165" s="26">
        <v>53.34</v>
      </c>
      <c r="Q165" s="32" t="s">
        <v>8315</v>
      </c>
      <c r="R165" s="26" t="s">
        <v>8356</v>
      </c>
      <c r="S165" s="33">
        <v>42475</v>
      </c>
      <c r="T165" s="33">
        <v>42505</v>
      </c>
    </row>
    <row r="166" spans="1:20" ht="79" customHeight="1" x14ac:dyDescent="0.2">
      <c r="A166" s="26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57">
        <v>122</v>
      </c>
      <c r="P166" s="26">
        <v>75.09</v>
      </c>
      <c r="Q166" s="32" t="s">
        <v>8315</v>
      </c>
      <c r="R166" s="26" t="s">
        <v>8356</v>
      </c>
      <c r="S166" s="33">
        <v>42452</v>
      </c>
      <c r="T166" s="33">
        <v>42473</v>
      </c>
    </row>
    <row r="167" spans="1:20" ht="79" customHeight="1" x14ac:dyDescent="0.2">
      <c r="A167" s="26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36">
        <v>100</v>
      </c>
      <c r="P167" s="26">
        <v>209.84</v>
      </c>
      <c r="Q167" s="32" t="s">
        <v>8315</v>
      </c>
      <c r="R167" s="26" t="s">
        <v>8356</v>
      </c>
      <c r="S167" s="33">
        <v>42253</v>
      </c>
      <c r="T167" s="33">
        <v>42283</v>
      </c>
    </row>
    <row r="168" spans="1:20" ht="79" customHeight="1" x14ac:dyDescent="0.2">
      <c r="A168" s="26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46">
        <v>110</v>
      </c>
      <c r="P168" s="26">
        <v>61.02</v>
      </c>
      <c r="Q168" s="32" t="s">
        <v>8315</v>
      </c>
      <c r="R168" s="26" t="s">
        <v>8356</v>
      </c>
      <c r="S168" s="33">
        <v>42264</v>
      </c>
      <c r="T168" s="33">
        <v>42294</v>
      </c>
    </row>
    <row r="169" spans="1:20" ht="79" customHeight="1" x14ac:dyDescent="0.2">
      <c r="A169" s="26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36">
        <v>100</v>
      </c>
      <c r="P169" s="26">
        <v>61</v>
      </c>
      <c r="Q169" s="32" t="s">
        <v>8315</v>
      </c>
      <c r="R169" s="26" t="s">
        <v>8356</v>
      </c>
      <c r="S169" s="33">
        <v>42664</v>
      </c>
      <c r="T169" s="33">
        <v>42685</v>
      </c>
    </row>
    <row r="170" spans="1:20" ht="79" customHeight="1" x14ac:dyDescent="0.2">
      <c r="A170" s="26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38">
        <v>116</v>
      </c>
      <c r="P170" s="26">
        <v>80.03</v>
      </c>
      <c r="Q170" s="32" t="s">
        <v>8315</v>
      </c>
      <c r="R170" s="26" t="s">
        <v>8356</v>
      </c>
      <c r="S170" s="33">
        <v>42382</v>
      </c>
      <c r="T170" s="33">
        <v>42396</v>
      </c>
    </row>
    <row r="171" spans="1:20" ht="79" customHeight="1" x14ac:dyDescent="0.2">
      <c r="A171" s="26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36">
        <v>100</v>
      </c>
      <c r="P171" s="26">
        <v>93.98</v>
      </c>
      <c r="Q171" s="32" t="s">
        <v>8315</v>
      </c>
      <c r="R171" s="26" t="s">
        <v>8356</v>
      </c>
      <c r="S171" s="33">
        <v>41826</v>
      </c>
      <c r="T171" s="33">
        <v>41859</v>
      </c>
    </row>
    <row r="172" spans="1:20" ht="79" customHeight="1" x14ac:dyDescent="0.2">
      <c r="A172" s="26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55">
        <v>106</v>
      </c>
      <c r="P172" s="26">
        <v>61.94</v>
      </c>
      <c r="Q172" s="32" t="s">
        <v>8315</v>
      </c>
      <c r="R172" s="26" t="s">
        <v>8356</v>
      </c>
      <c r="S172" s="33">
        <v>42499</v>
      </c>
      <c r="T172" s="33">
        <v>42529</v>
      </c>
    </row>
    <row r="173" spans="1:20" ht="79" customHeight="1" x14ac:dyDescent="0.2">
      <c r="A173" s="26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37">
        <v>101</v>
      </c>
      <c r="P173" s="26">
        <v>66.45</v>
      </c>
      <c r="Q173" s="32" t="s">
        <v>8315</v>
      </c>
      <c r="R173" s="26" t="s">
        <v>8356</v>
      </c>
      <c r="S173" s="33">
        <v>42513</v>
      </c>
      <c r="T173" s="33">
        <v>42543</v>
      </c>
    </row>
    <row r="174" spans="1:20" ht="79" customHeight="1" x14ac:dyDescent="0.2">
      <c r="A174" s="26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55">
        <v>107</v>
      </c>
      <c r="P174" s="26">
        <v>35.799999999999997</v>
      </c>
      <c r="Q174" s="32" t="s">
        <v>8315</v>
      </c>
      <c r="R174" s="26" t="s">
        <v>8356</v>
      </c>
      <c r="S174" s="33">
        <v>41914</v>
      </c>
      <c r="T174" s="33">
        <v>41928</v>
      </c>
    </row>
    <row r="175" spans="1:20" ht="79" customHeight="1" x14ac:dyDescent="0.2">
      <c r="A175" s="26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45">
        <v>102</v>
      </c>
      <c r="P175" s="26">
        <v>145.65</v>
      </c>
      <c r="Q175" s="32" t="s">
        <v>8315</v>
      </c>
      <c r="R175" s="26" t="s">
        <v>8356</v>
      </c>
      <c r="S175" s="33">
        <v>42521</v>
      </c>
      <c r="T175" s="33">
        <v>42543</v>
      </c>
    </row>
    <row r="176" spans="1:20" ht="79" customHeight="1" x14ac:dyDescent="0.2">
      <c r="A176" s="26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37">
        <v>101</v>
      </c>
      <c r="P176" s="26">
        <v>142.28</v>
      </c>
      <c r="Q176" s="32" t="s">
        <v>8315</v>
      </c>
      <c r="R176" s="26" t="s">
        <v>8356</v>
      </c>
      <c r="S176" s="33">
        <v>42041</v>
      </c>
      <c r="T176" s="33">
        <v>42071</v>
      </c>
    </row>
    <row r="177" spans="1:20" ht="79" customHeight="1" x14ac:dyDescent="0.2">
      <c r="A177" s="26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44">
        <v>146</v>
      </c>
      <c r="P177" s="26">
        <v>292.77999999999997</v>
      </c>
      <c r="Q177" s="32" t="s">
        <v>8315</v>
      </c>
      <c r="R177" s="26" t="s">
        <v>8356</v>
      </c>
      <c r="S177" s="33">
        <v>41822</v>
      </c>
      <c r="T177" s="33">
        <v>41825</v>
      </c>
    </row>
    <row r="178" spans="1:20" ht="79" customHeight="1" x14ac:dyDescent="0.2">
      <c r="A178" s="26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31">
        <v>105</v>
      </c>
      <c r="P178" s="26">
        <v>80.400000000000006</v>
      </c>
      <c r="Q178" s="32" t="s">
        <v>8315</v>
      </c>
      <c r="R178" s="26" t="s">
        <v>8356</v>
      </c>
      <c r="S178" s="33">
        <v>42248</v>
      </c>
      <c r="T178" s="33">
        <v>42283</v>
      </c>
    </row>
    <row r="179" spans="1:20" ht="79" customHeight="1" x14ac:dyDescent="0.2">
      <c r="A179" s="26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36">
        <v>100</v>
      </c>
      <c r="P179" s="26">
        <v>72.290000000000006</v>
      </c>
      <c r="Q179" s="32" t="s">
        <v>8315</v>
      </c>
      <c r="R179" s="26" t="s">
        <v>8356</v>
      </c>
      <c r="S179" s="33">
        <v>41809</v>
      </c>
      <c r="T179" s="33">
        <v>41839</v>
      </c>
    </row>
    <row r="180" spans="1:20" ht="79" customHeight="1" x14ac:dyDescent="0.2">
      <c r="A180" s="26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31">
        <v>105</v>
      </c>
      <c r="P180" s="26">
        <v>32.97</v>
      </c>
      <c r="Q180" s="32" t="s">
        <v>8315</v>
      </c>
      <c r="R180" s="26" t="s">
        <v>8356</v>
      </c>
      <c r="S180" s="33">
        <v>42148</v>
      </c>
      <c r="T180" s="33">
        <v>42170</v>
      </c>
    </row>
    <row r="181" spans="1:20" ht="79" customHeight="1" x14ac:dyDescent="0.2">
      <c r="A181" s="26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68">
        <v>139</v>
      </c>
      <c r="P181" s="26">
        <v>116.65</v>
      </c>
      <c r="Q181" s="32" t="s">
        <v>8315</v>
      </c>
      <c r="R181" s="26" t="s">
        <v>8356</v>
      </c>
      <c r="S181" s="33">
        <v>42185</v>
      </c>
      <c r="T181" s="33">
        <v>42215</v>
      </c>
    </row>
    <row r="182" spans="1:20" ht="79" customHeight="1" x14ac:dyDescent="0.2">
      <c r="A182" s="26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45">
        <v>102</v>
      </c>
      <c r="P182" s="26">
        <v>136.85</v>
      </c>
      <c r="Q182" s="32" t="s">
        <v>8315</v>
      </c>
      <c r="R182" s="26" t="s">
        <v>8356</v>
      </c>
      <c r="S182" s="33">
        <v>42769</v>
      </c>
      <c r="T182" s="33">
        <v>42790</v>
      </c>
    </row>
    <row r="183" spans="1:20" ht="79" customHeight="1" x14ac:dyDescent="0.2">
      <c r="A183" s="26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52">
        <v>104</v>
      </c>
      <c r="P183" s="26">
        <v>177.62</v>
      </c>
      <c r="Q183" s="32" t="s">
        <v>8315</v>
      </c>
      <c r="R183" s="26" t="s">
        <v>8356</v>
      </c>
      <c r="S183" s="33">
        <v>42549</v>
      </c>
      <c r="T183" s="33">
        <v>42579</v>
      </c>
    </row>
    <row r="184" spans="1:20" ht="79" customHeight="1" x14ac:dyDescent="0.2">
      <c r="A184" s="26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69">
        <v>138</v>
      </c>
      <c r="P184" s="26">
        <v>109.08</v>
      </c>
      <c r="Q184" s="32" t="s">
        <v>8315</v>
      </c>
      <c r="R184" s="26" t="s">
        <v>8356</v>
      </c>
      <c r="S184" s="33">
        <v>42685</v>
      </c>
      <c r="T184" s="33">
        <v>42710</v>
      </c>
    </row>
    <row r="185" spans="1:20" ht="79" customHeight="1" x14ac:dyDescent="0.2">
      <c r="A185" s="26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45">
        <v>102</v>
      </c>
      <c r="P185" s="26">
        <v>78.209999999999994</v>
      </c>
      <c r="Q185" s="32" t="s">
        <v>8315</v>
      </c>
      <c r="R185" s="26" t="s">
        <v>8356</v>
      </c>
      <c r="S185" s="33">
        <v>42062</v>
      </c>
      <c r="T185" s="33">
        <v>42095</v>
      </c>
    </row>
    <row r="186" spans="1:20" ht="79" customHeight="1" x14ac:dyDescent="0.2">
      <c r="A186" s="26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37">
        <v>101</v>
      </c>
      <c r="P186" s="26">
        <v>114.13</v>
      </c>
      <c r="Q186" s="32" t="s">
        <v>8315</v>
      </c>
      <c r="R186" s="26" t="s">
        <v>8356</v>
      </c>
      <c r="S186" s="33">
        <v>41851</v>
      </c>
      <c r="T186" s="33">
        <v>41881</v>
      </c>
    </row>
    <row r="187" spans="1:20" ht="79" customHeight="1" x14ac:dyDescent="0.2">
      <c r="A187" s="26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70">
        <v>130</v>
      </c>
      <c r="P187" s="26">
        <v>50</v>
      </c>
      <c r="Q187" s="32" t="s">
        <v>8315</v>
      </c>
      <c r="R187" s="26" t="s">
        <v>8356</v>
      </c>
      <c r="S187" s="33">
        <v>42053</v>
      </c>
      <c r="T187" s="33">
        <v>42112</v>
      </c>
    </row>
    <row r="188" spans="1:20" ht="79" customHeight="1" x14ac:dyDescent="0.2">
      <c r="A188" s="26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46">
        <v>110</v>
      </c>
      <c r="P188" s="26">
        <v>91.67</v>
      </c>
      <c r="Q188" s="32" t="s">
        <v>8315</v>
      </c>
      <c r="R188" s="26" t="s">
        <v>8356</v>
      </c>
      <c r="S188" s="33">
        <v>42054</v>
      </c>
      <c r="T188" s="33">
        <v>42061</v>
      </c>
    </row>
    <row r="189" spans="1:20" ht="79" customHeight="1" x14ac:dyDescent="0.2">
      <c r="A189" s="26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36">
        <v>100</v>
      </c>
      <c r="P189" s="26">
        <v>69.819999999999993</v>
      </c>
      <c r="Q189" s="32" t="s">
        <v>8315</v>
      </c>
      <c r="R189" s="26" t="s">
        <v>8356</v>
      </c>
      <c r="S189" s="33">
        <v>42466</v>
      </c>
      <c r="T189" s="33">
        <v>42490</v>
      </c>
    </row>
    <row r="190" spans="1:20" ht="79" customHeight="1" x14ac:dyDescent="0.2">
      <c r="A190" s="26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71">
        <v>153</v>
      </c>
      <c r="P190" s="26">
        <v>109.57</v>
      </c>
      <c r="Q190" s="32" t="s">
        <v>8315</v>
      </c>
      <c r="R190" s="26" t="s">
        <v>8356</v>
      </c>
      <c r="S190" s="33">
        <v>42513</v>
      </c>
      <c r="T190" s="33">
        <v>42534</v>
      </c>
    </row>
    <row r="191" spans="1:20" ht="79" customHeight="1" x14ac:dyDescent="0.2">
      <c r="A191" s="26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45">
        <v>102</v>
      </c>
      <c r="P191" s="26">
        <v>55.6</v>
      </c>
      <c r="Q191" s="32" t="s">
        <v>8315</v>
      </c>
      <c r="R191" s="26" t="s">
        <v>8356</v>
      </c>
      <c r="S191" s="33">
        <v>42270</v>
      </c>
      <c r="T191" s="33">
        <v>42306</v>
      </c>
    </row>
    <row r="192" spans="1:20" ht="79" customHeight="1" x14ac:dyDescent="0.2">
      <c r="A192" s="26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49">
        <v>103</v>
      </c>
      <c r="P192" s="26">
        <v>63.57</v>
      </c>
      <c r="Q192" s="32" t="s">
        <v>8315</v>
      </c>
      <c r="R192" s="26" t="s">
        <v>8356</v>
      </c>
      <c r="S192" s="33">
        <v>41932</v>
      </c>
      <c r="T192" s="33">
        <v>41962</v>
      </c>
    </row>
    <row r="193" spans="1:20" ht="79" customHeight="1" x14ac:dyDescent="0.2">
      <c r="A193" s="26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55">
        <v>106</v>
      </c>
      <c r="P193" s="26">
        <v>184.78</v>
      </c>
      <c r="Q193" s="32" t="s">
        <v>8315</v>
      </c>
      <c r="R193" s="26" t="s">
        <v>8356</v>
      </c>
      <c r="S193" s="33">
        <v>42746</v>
      </c>
      <c r="T193" s="33">
        <v>42791</v>
      </c>
    </row>
    <row r="194" spans="1:20" ht="79" customHeight="1" x14ac:dyDescent="0.2">
      <c r="A194" s="26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62">
        <v>113</v>
      </c>
      <c r="P194" s="26">
        <v>83.43</v>
      </c>
      <c r="Q194" s="32" t="s">
        <v>8315</v>
      </c>
      <c r="R194" s="26" t="s">
        <v>8356</v>
      </c>
      <c r="S194" s="33">
        <v>41866</v>
      </c>
      <c r="T194" s="33">
        <v>41883</v>
      </c>
    </row>
    <row r="195" spans="1:20" ht="79" customHeight="1" x14ac:dyDescent="0.2">
      <c r="A195" s="26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41">
        <v>218</v>
      </c>
      <c r="P195" s="26">
        <v>54.5</v>
      </c>
      <c r="Q195" s="32" t="s">
        <v>8315</v>
      </c>
      <c r="R195" s="26" t="s">
        <v>8356</v>
      </c>
      <c r="S195" s="33">
        <v>42056</v>
      </c>
      <c r="T195" s="33">
        <v>42070</v>
      </c>
    </row>
    <row r="196" spans="1:20" ht="79" customHeight="1" x14ac:dyDescent="0.2">
      <c r="A196" s="26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37">
        <v>101</v>
      </c>
      <c r="P196" s="26">
        <v>302.31</v>
      </c>
      <c r="Q196" s="32" t="s">
        <v>8315</v>
      </c>
      <c r="R196" s="26" t="s">
        <v>8356</v>
      </c>
      <c r="S196" s="33">
        <v>41851</v>
      </c>
      <c r="T196" s="33">
        <v>41870</v>
      </c>
    </row>
    <row r="197" spans="1:20" ht="79" customHeight="1" x14ac:dyDescent="0.2">
      <c r="A197" s="26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52">
        <v>104</v>
      </c>
      <c r="P197" s="26">
        <v>866.67</v>
      </c>
      <c r="Q197" s="32" t="s">
        <v>8315</v>
      </c>
      <c r="R197" s="26" t="s">
        <v>8356</v>
      </c>
      <c r="S197" s="33">
        <v>42321</v>
      </c>
      <c r="T197" s="33">
        <v>42351</v>
      </c>
    </row>
    <row r="198" spans="1:20" ht="79" customHeight="1" x14ac:dyDescent="0.2">
      <c r="A198" s="26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41">
        <v>221</v>
      </c>
      <c r="P198" s="26">
        <v>61.39</v>
      </c>
      <c r="Q198" s="32" t="s">
        <v>8315</v>
      </c>
      <c r="R198" s="26" t="s">
        <v>8356</v>
      </c>
      <c r="S198" s="33">
        <v>42107</v>
      </c>
      <c r="T198" s="33">
        <v>42137</v>
      </c>
    </row>
    <row r="199" spans="1:20" ht="79" customHeight="1" x14ac:dyDescent="0.2">
      <c r="A199" s="26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31">
        <v>105</v>
      </c>
      <c r="P199" s="26">
        <v>45.48</v>
      </c>
      <c r="Q199" s="32" t="s">
        <v>8315</v>
      </c>
      <c r="R199" s="26" t="s">
        <v>8356</v>
      </c>
      <c r="S199" s="33">
        <v>41969</v>
      </c>
      <c r="T199" s="33">
        <v>42005</v>
      </c>
    </row>
    <row r="200" spans="1:20" ht="79" customHeight="1" x14ac:dyDescent="0.2">
      <c r="A200" s="26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60">
        <v>118</v>
      </c>
      <c r="P200" s="26">
        <v>67.92</v>
      </c>
      <c r="Q200" s="32" t="s">
        <v>8315</v>
      </c>
      <c r="R200" s="26" t="s">
        <v>8356</v>
      </c>
      <c r="S200" s="33">
        <v>42690</v>
      </c>
      <c r="T200" s="33">
        <v>42721</v>
      </c>
    </row>
    <row r="201" spans="1:20" ht="79" customHeight="1" x14ac:dyDescent="0.2">
      <c r="A201" s="26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68">
        <v>139</v>
      </c>
      <c r="P201" s="26">
        <v>30.78</v>
      </c>
      <c r="Q201" s="32" t="s">
        <v>8315</v>
      </c>
      <c r="R201" s="26" t="s">
        <v>8356</v>
      </c>
      <c r="S201" s="33">
        <v>42312</v>
      </c>
      <c r="T201" s="33">
        <v>42340</v>
      </c>
    </row>
    <row r="202" spans="1:20" ht="79" customHeight="1" x14ac:dyDescent="0.2">
      <c r="A202" s="26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52">
        <v>104</v>
      </c>
      <c r="P202" s="26">
        <v>38.33</v>
      </c>
      <c r="Q202" s="32" t="s">
        <v>8315</v>
      </c>
      <c r="R202" s="26" t="s">
        <v>8356</v>
      </c>
      <c r="S202" s="33">
        <v>41855</v>
      </c>
      <c r="T202" s="33">
        <v>41876</v>
      </c>
    </row>
    <row r="203" spans="1:20" ht="79" customHeight="1" x14ac:dyDescent="0.2">
      <c r="A203" s="26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36">
        <v>100</v>
      </c>
      <c r="P203" s="26">
        <v>421.11</v>
      </c>
      <c r="Q203" s="32" t="s">
        <v>8315</v>
      </c>
      <c r="R203" s="26" t="s">
        <v>8356</v>
      </c>
      <c r="S203" s="33">
        <v>42059</v>
      </c>
      <c r="T203" s="33">
        <v>42119</v>
      </c>
    </row>
    <row r="204" spans="1:20" ht="79" customHeight="1" x14ac:dyDescent="0.2">
      <c r="A204" s="26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52">
        <v>104</v>
      </c>
      <c r="P204" s="26">
        <v>111.89</v>
      </c>
      <c r="Q204" s="32" t="s">
        <v>8315</v>
      </c>
      <c r="R204" s="26" t="s">
        <v>8356</v>
      </c>
      <c r="S204" s="33">
        <v>41937</v>
      </c>
      <c r="T204" s="33">
        <v>41972</v>
      </c>
    </row>
    <row r="205" spans="1:20" ht="79" customHeight="1" x14ac:dyDescent="0.2">
      <c r="A205" s="26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45">
        <v>102</v>
      </c>
      <c r="P205" s="26">
        <v>85.21</v>
      </c>
      <c r="Q205" s="32" t="s">
        <v>8315</v>
      </c>
      <c r="R205" s="26" t="s">
        <v>8356</v>
      </c>
      <c r="S205" s="33">
        <v>42044</v>
      </c>
      <c r="T205" s="33">
        <v>42074</v>
      </c>
    </row>
    <row r="206" spans="1:20" ht="79" customHeight="1" x14ac:dyDescent="0.2">
      <c r="A206" s="26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65">
        <v>112</v>
      </c>
      <c r="P206" s="26">
        <v>65.17</v>
      </c>
      <c r="Q206" s="32" t="s">
        <v>8315</v>
      </c>
      <c r="R206" s="26" t="s">
        <v>8356</v>
      </c>
      <c r="S206" s="33">
        <v>42524</v>
      </c>
      <c r="T206" s="33">
        <v>42544</v>
      </c>
    </row>
    <row r="207" spans="1:20" ht="79" customHeight="1" x14ac:dyDescent="0.2">
      <c r="A207" s="26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36">
        <v>100</v>
      </c>
      <c r="P207" s="26">
        <v>93.76</v>
      </c>
      <c r="Q207" s="32" t="s">
        <v>8315</v>
      </c>
      <c r="R207" s="26" t="s">
        <v>8356</v>
      </c>
      <c r="S207" s="33">
        <v>42292</v>
      </c>
      <c r="T207" s="33">
        <v>42329</v>
      </c>
    </row>
    <row r="208" spans="1:20" ht="79" customHeight="1" x14ac:dyDescent="0.2">
      <c r="A208" s="26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36">
        <v>100</v>
      </c>
      <c r="P208" s="26">
        <v>133.33000000000001</v>
      </c>
      <c r="Q208" s="32" t="s">
        <v>8315</v>
      </c>
      <c r="R208" s="26" t="s">
        <v>8356</v>
      </c>
      <c r="S208" s="33">
        <v>41953</v>
      </c>
      <c r="T208" s="33">
        <v>41983</v>
      </c>
    </row>
    <row r="209" spans="1:20" ht="79" customHeight="1" x14ac:dyDescent="0.2">
      <c r="A209" s="26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31">
        <v>105</v>
      </c>
      <c r="P209" s="26">
        <v>51.22</v>
      </c>
      <c r="Q209" s="32" t="s">
        <v>8315</v>
      </c>
      <c r="R209" s="26" t="s">
        <v>8356</v>
      </c>
      <c r="S209" s="33">
        <v>41946</v>
      </c>
      <c r="T209" s="33">
        <v>41976</v>
      </c>
    </row>
    <row r="210" spans="1:20" ht="79" customHeight="1" x14ac:dyDescent="0.2">
      <c r="A210" s="26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56">
        <v>117</v>
      </c>
      <c r="P210" s="26">
        <v>100.17</v>
      </c>
      <c r="Q210" s="32" t="s">
        <v>8315</v>
      </c>
      <c r="R210" s="26" t="s">
        <v>8356</v>
      </c>
      <c r="S210" s="33">
        <v>41947</v>
      </c>
      <c r="T210" s="33">
        <v>41987</v>
      </c>
    </row>
    <row r="211" spans="1:20" ht="79" customHeight="1" x14ac:dyDescent="0.2">
      <c r="A211" s="26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34">
        <v>115</v>
      </c>
      <c r="P211" s="26">
        <v>184.68</v>
      </c>
      <c r="Q211" s="32" t="s">
        <v>8315</v>
      </c>
      <c r="R211" s="26" t="s">
        <v>8356</v>
      </c>
      <c r="S211" s="33">
        <v>42494</v>
      </c>
      <c r="T211" s="33">
        <v>42524</v>
      </c>
    </row>
    <row r="212" spans="1:20" ht="79" customHeight="1" x14ac:dyDescent="0.2">
      <c r="A212" s="26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45">
        <v>102</v>
      </c>
      <c r="P212" s="26">
        <v>69.819999999999993</v>
      </c>
      <c r="Q212" s="32" t="s">
        <v>8315</v>
      </c>
      <c r="R212" s="26" t="s">
        <v>8356</v>
      </c>
      <c r="S212" s="33">
        <v>41815</v>
      </c>
      <c r="T212" s="33">
        <v>41830</v>
      </c>
    </row>
    <row r="213" spans="1:20" ht="79" customHeight="1" x14ac:dyDescent="0.2">
      <c r="A213" s="26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41">
        <v>223</v>
      </c>
      <c r="P213" s="26">
        <v>61.94</v>
      </c>
      <c r="Q213" s="32" t="s">
        <v>8315</v>
      </c>
      <c r="R213" s="26" t="s">
        <v>8356</v>
      </c>
      <c r="S213" s="33">
        <v>41830</v>
      </c>
      <c r="T213" s="33">
        <v>41859</v>
      </c>
    </row>
    <row r="214" spans="1:20" ht="79" customHeight="1" x14ac:dyDescent="0.2">
      <c r="A214" s="26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55">
        <v>106</v>
      </c>
      <c r="P214" s="26">
        <v>36.07</v>
      </c>
      <c r="Q214" s="32" t="s">
        <v>8315</v>
      </c>
      <c r="R214" s="26" t="s">
        <v>8356</v>
      </c>
      <c r="S214" s="33">
        <v>41923</v>
      </c>
      <c r="T214" s="33">
        <v>41949</v>
      </c>
    </row>
    <row r="215" spans="1:20" ht="79" customHeight="1" x14ac:dyDescent="0.2">
      <c r="A215" s="26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52">
        <v>104</v>
      </c>
      <c r="P215" s="26">
        <v>55.89</v>
      </c>
      <c r="Q215" s="32" t="s">
        <v>8315</v>
      </c>
      <c r="R215" s="26" t="s">
        <v>8356</v>
      </c>
      <c r="S215" s="33">
        <v>41764</v>
      </c>
      <c r="T215" s="33">
        <v>41791</v>
      </c>
    </row>
    <row r="216" spans="1:20" ht="79" customHeight="1" x14ac:dyDescent="0.2">
      <c r="A216" s="26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46">
        <v>111</v>
      </c>
      <c r="P216" s="26">
        <v>68.349999999999994</v>
      </c>
      <c r="Q216" s="32" t="s">
        <v>8315</v>
      </c>
      <c r="R216" s="26" t="s">
        <v>8356</v>
      </c>
      <c r="S216" s="33">
        <v>41941</v>
      </c>
      <c r="T216" s="33">
        <v>41964</v>
      </c>
    </row>
    <row r="217" spans="1:20" ht="79" customHeight="1" x14ac:dyDescent="0.2">
      <c r="A217" s="26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36">
        <v>100</v>
      </c>
      <c r="P217" s="26">
        <v>118.13</v>
      </c>
      <c r="Q217" s="32" t="s">
        <v>8315</v>
      </c>
      <c r="R217" s="26" t="s">
        <v>8356</v>
      </c>
      <c r="S217" s="33">
        <v>41834</v>
      </c>
      <c r="T217" s="33">
        <v>41879</v>
      </c>
    </row>
    <row r="218" spans="1:20" ht="79" customHeight="1" x14ac:dyDescent="0.2">
      <c r="A218" s="26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46">
        <v>110</v>
      </c>
      <c r="P218" s="26">
        <v>99.79</v>
      </c>
      <c r="Q218" s="32" t="s">
        <v>8315</v>
      </c>
      <c r="R218" s="26" t="s">
        <v>8356</v>
      </c>
      <c r="S218" s="33">
        <v>42290</v>
      </c>
      <c r="T218" s="33">
        <v>42320</v>
      </c>
    </row>
    <row r="219" spans="1:20" ht="79" customHeight="1" x14ac:dyDescent="0.2">
      <c r="A219" s="26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57">
        <v>122</v>
      </c>
      <c r="P219" s="26">
        <v>203.33</v>
      </c>
      <c r="Q219" s="32" t="s">
        <v>8315</v>
      </c>
      <c r="R219" s="26" t="s">
        <v>8356</v>
      </c>
      <c r="S219" s="33">
        <v>42152</v>
      </c>
      <c r="T219" s="33">
        <v>42172</v>
      </c>
    </row>
    <row r="220" spans="1:20" ht="79" customHeight="1" x14ac:dyDescent="0.2">
      <c r="A220" s="26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36">
        <v>100</v>
      </c>
      <c r="P220" s="26">
        <v>110.23</v>
      </c>
      <c r="Q220" s="32" t="s">
        <v>8315</v>
      </c>
      <c r="R220" s="26" t="s">
        <v>8356</v>
      </c>
      <c r="S220" s="33">
        <v>41791</v>
      </c>
      <c r="T220" s="33">
        <v>41836</v>
      </c>
    </row>
    <row r="221" spans="1:20" ht="79" customHeight="1" x14ac:dyDescent="0.2">
      <c r="A221" s="26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41">
        <v>211</v>
      </c>
      <c r="P221" s="26">
        <v>58.61</v>
      </c>
      <c r="Q221" s="32" t="s">
        <v>8315</v>
      </c>
      <c r="R221" s="26" t="s">
        <v>8356</v>
      </c>
      <c r="S221" s="33">
        <v>41808</v>
      </c>
      <c r="T221" s="33">
        <v>41838</v>
      </c>
    </row>
    <row r="222" spans="1:20" ht="79" customHeight="1" x14ac:dyDescent="0.2">
      <c r="A222" s="26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43">
        <v>109</v>
      </c>
      <c r="P222" s="26">
        <v>81.38</v>
      </c>
      <c r="Q222" s="32" t="s">
        <v>8315</v>
      </c>
      <c r="R222" s="26" t="s">
        <v>8356</v>
      </c>
      <c r="S222" s="33">
        <v>42500</v>
      </c>
      <c r="T222" s="33">
        <v>42527</v>
      </c>
    </row>
    <row r="223" spans="1:20" ht="79" customHeight="1" x14ac:dyDescent="0.2">
      <c r="A223" s="26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52">
        <v>104</v>
      </c>
      <c r="P223" s="26">
        <v>199.17</v>
      </c>
      <c r="Q223" s="32" t="s">
        <v>8315</v>
      </c>
      <c r="R223" s="26" t="s">
        <v>8356</v>
      </c>
      <c r="S223" s="33">
        <v>42265</v>
      </c>
      <c r="T223" s="33">
        <v>42285</v>
      </c>
    </row>
    <row r="224" spans="1:20" ht="79" customHeight="1" x14ac:dyDescent="0.2">
      <c r="A224" s="26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70">
        <v>130</v>
      </c>
      <c r="P224" s="26">
        <v>46.43</v>
      </c>
      <c r="Q224" s="32" t="s">
        <v>8315</v>
      </c>
      <c r="R224" s="26" t="s">
        <v>8356</v>
      </c>
      <c r="S224" s="33">
        <v>42053</v>
      </c>
      <c r="T224" s="33">
        <v>42063</v>
      </c>
    </row>
    <row r="225" spans="1:20" ht="79" customHeight="1" x14ac:dyDescent="0.2">
      <c r="A225" s="26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52">
        <v>104</v>
      </c>
      <c r="P225" s="26">
        <v>70.569999999999993</v>
      </c>
      <c r="Q225" s="32" t="s">
        <v>8315</v>
      </c>
      <c r="R225" s="26" t="s">
        <v>8356</v>
      </c>
      <c r="S225" s="33">
        <v>42675</v>
      </c>
      <c r="T225" s="33">
        <v>42705</v>
      </c>
    </row>
    <row r="226" spans="1:20" ht="79" customHeight="1" x14ac:dyDescent="0.2">
      <c r="A226" s="26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36">
        <v>100</v>
      </c>
      <c r="P226" s="26">
        <v>22.22</v>
      </c>
      <c r="Q226" s="32" t="s">
        <v>8315</v>
      </c>
      <c r="R226" s="26" t="s">
        <v>8356</v>
      </c>
      <c r="S226" s="33">
        <v>42467</v>
      </c>
      <c r="T226" s="33">
        <v>42477</v>
      </c>
    </row>
    <row r="227" spans="1:20" ht="79" customHeight="1" x14ac:dyDescent="0.2">
      <c r="A227" s="26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36">
        <v>100</v>
      </c>
      <c r="P227" s="26">
        <v>37.78</v>
      </c>
      <c r="Q227" s="32" t="s">
        <v>8315</v>
      </c>
      <c r="R227" s="26" t="s">
        <v>8356</v>
      </c>
      <c r="S227" s="33">
        <v>41894</v>
      </c>
      <c r="T227" s="33">
        <v>41938</v>
      </c>
    </row>
    <row r="228" spans="1:20" ht="79" customHeight="1" x14ac:dyDescent="0.2">
      <c r="A228" s="26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37">
        <v>101</v>
      </c>
      <c r="P228" s="26">
        <v>72.05</v>
      </c>
      <c r="Q228" s="32" t="s">
        <v>8315</v>
      </c>
      <c r="R228" s="26" t="s">
        <v>8356</v>
      </c>
      <c r="S228" s="33">
        <v>41752</v>
      </c>
      <c r="T228" s="33">
        <v>41782</v>
      </c>
    </row>
    <row r="229" spans="1:20" ht="79" customHeight="1" x14ac:dyDescent="0.2">
      <c r="A229" s="26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37">
        <v>101</v>
      </c>
      <c r="P229" s="26">
        <v>103.21</v>
      </c>
      <c r="Q229" s="32" t="s">
        <v>8315</v>
      </c>
      <c r="R229" s="26" t="s">
        <v>8356</v>
      </c>
      <c r="S229" s="33">
        <v>42037</v>
      </c>
      <c r="T229" s="33">
        <v>42067</v>
      </c>
    </row>
    <row r="230" spans="1:20" ht="79" customHeight="1" x14ac:dyDescent="0.2">
      <c r="A230" s="26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72">
        <v>140</v>
      </c>
      <c r="P230" s="26">
        <v>35</v>
      </c>
      <c r="Q230" s="32" t="s">
        <v>8315</v>
      </c>
      <c r="R230" s="26" t="s">
        <v>8356</v>
      </c>
      <c r="S230" s="33">
        <v>42088</v>
      </c>
      <c r="T230" s="33">
        <v>42118</v>
      </c>
    </row>
    <row r="231" spans="1:20" ht="79" customHeight="1" x14ac:dyDescent="0.2">
      <c r="A231" s="26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52">
        <v>104</v>
      </c>
      <c r="P231" s="26">
        <v>81.78</v>
      </c>
      <c r="Q231" s="32" t="s">
        <v>8315</v>
      </c>
      <c r="R231" s="26" t="s">
        <v>8356</v>
      </c>
      <c r="S231" s="33">
        <v>42018</v>
      </c>
      <c r="T231" s="33">
        <v>42040</v>
      </c>
    </row>
    <row r="232" spans="1:20" ht="79" customHeight="1" x14ac:dyDescent="0.2">
      <c r="A232" s="26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49">
        <v>103</v>
      </c>
      <c r="P232" s="26">
        <v>297.02999999999997</v>
      </c>
      <c r="Q232" s="32" t="s">
        <v>8315</v>
      </c>
      <c r="R232" s="26" t="s">
        <v>8356</v>
      </c>
      <c r="S232" s="33">
        <v>41884</v>
      </c>
      <c r="T232" s="33">
        <v>41916</v>
      </c>
    </row>
    <row r="233" spans="1:20" ht="79" customHeight="1" x14ac:dyDescent="0.2">
      <c r="A233" s="26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39">
        <v>108</v>
      </c>
      <c r="P233" s="26">
        <v>46.61</v>
      </c>
      <c r="Q233" s="32" t="s">
        <v>8315</v>
      </c>
      <c r="R233" s="26" t="s">
        <v>8356</v>
      </c>
      <c r="S233" s="33">
        <v>41884</v>
      </c>
      <c r="T233" s="33">
        <v>41903</v>
      </c>
    </row>
    <row r="234" spans="1:20" ht="79" customHeight="1" x14ac:dyDescent="0.2">
      <c r="A234" s="26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36">
        <v>100</v>
      </c>
      <c r="P234" s="26">
        <v>95.24</v>
      </c>
      <c r="Q234" s="32" t="s">
        <v>8315</v>
      </c>
      <c r="R234" s="26" t="s">
        <v>8356</v>
      </c>
      <c r="S234" s="33">
        <v>41839</v>
      </c>
      <c r="T234" s="33">
        <v>41869</v>
      </c>
    </row>
    <row r="235" spans="1:20" ht="79" customHeight="1" x14ac:dyDescent="0.2">
      <c r="A235" s="26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46">
        <v>110</v>
      </c>
      <c r="P235" s="26">
        <v>52.21</v>
      </c>
      <c r="Q235" s="32" t="s">
        <v>8315</v>
      </c>
      <c r="R235" s="26" t="s">
        <v>8356</v>
      </c>
      <c r="S235" s="33">
        <v>42380</v>
      </c>
      <c r="T235" s="33">
        <v>42405</v>
      </c>
    </row>
    <row r="236" spans="1:20" ht="79" customHeight="1" x14ac:dyDescent="0.2">
      <c r="A236" s="26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36">
        <v>100</v>
      </c>
      <c r="P236" s="26">
        <v>134.15</v>
      </c>
      <c r="Q236" s="32" t="s">
        <v>8315</v>
      </c>
      <c r="R236" s="26" t="s">
        <v>8356</v>
      </c>
      <c r="S236" s="33">
        <v>41776</v>
      </c>
      <c r="T236" s="33">
        <v>41807</v>
      </c>
    </row>
    <row r="237" spans="1:20" ht="79" customHeight="1" x14ac:dyDescent="0.2">
      <c r="A237" s="26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55">
        <v>106</v>
      </c>
      <c r="P237" s="26">
        <v>62.83</v>
      </c>
      <c r="Q237" s="32" t="s">
        <v>8315</v>
      </c>
      <c r="R237" s="26" t="s">
        <v>8356</v>
      </c>
      <c r="S237" s="33">
        <v>41800</v>
      </c>
      <c r="T237" s="33">
        <v>41830</v>
      </c>
    </row>
    <row r="238" spans="1:20" ht="79" customHeight="1" x14ac:dyDescent="0.2">
      <c r="A238" s="26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65">
        <v>112</v>
      </c>
      <c r="P238" s="26">
        <v>58.95</v>
      </c>
      <c r="Q238" s="32" t="s">
        <v>8315</v>
      </c>
      <c r="R238" s="26" t="s">
        <v>8356</v>
      </c>
      <c r="S238" s="33">
        <v>42572</v>
      </c>
      <c r="T238" s="33">
        <v>42589</v>
      </c>
    </row>
    <row r="239" spans="1:20" ht="79" customHeight="1" x14ac:dyDescent="0.2">
      <c r="A239" s="26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55">
        <v>106</v>
      </c>
      <c r="P239" s="26">
        <v>143.11000000000001</v>
      </c>
      <c r="Q239" s="32" t="s">
        <v>8315</v>
      </c>
      <c r="R239" s="26" t="s">
        <v>8356</v>
      </c>
      <c r="S239" s="33">
        <v>41851</v>
      </c>
      <c r="T239" s="33">
        <v>41872</v>
      </c>
    </row>
    <row r="240" spans="1:20" ht="79" customHeight="1" x14ac:dyDescent="0.2">
      <c r="A240" s="26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37">
        <v>101</v>
      </c>
      <c r="P240" s="26">
        <v>84.17</v>
      </c>
      <c r="Q240" s="32" t="s">
        <v>8315</v>
      </c>
      <c r="R240" s="26" t="s">
        <v>8356</v>
      </c>
      <c r="S240" s="33">
        <v>42205</v>
      </c>
      <c r="T240" s="33">
        <v>42235</v>
      </c>
    </row>
    <row r="241" spans="1:20" ht="79" customHeight="1" x14ac:dyDescent="0.2">
      <c r="A241" s="26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48">
        <v>135</v>
      </c>
      <c r="P241" s="26">
        <v>89.79</v>
      </c>
      <c r="Q241" s="32" t="s">
        <v>8315</v>
      </c>
      <c r="R241" s="26" t="s">
        <v>8356</v>
      </c>
      <c r="S241" s="33">
        <v>42374</v>
      </c>
      <c r="T241" s="33">
        <v>42388</v>
      </c>
    </row>
    <row r="242" spans="1:20" ht="79" customHeight="1" x14ac:dyDescent="0.2">
      <c r="A242" s="26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31">
        <v>105</v>
      </c>
      <c r="P242" s="26">
        <v>64.16</v>
      </c>
      <c r="Q242" s="32" t="s">
        <v>8315</v>
      </c>
      <c r="R242" s="26" t="s">
        <v>8356</v>
      </c>
      <c r="S242" s="33">
        <v>41809</v>
      </c>
      <c r="T242" s="33">
        <v>41831</v>
      </c>
    </row>
    <row r="243" spans="1:20" ht="79" customHeight="1" x14ac:dyDescent="0.2">
      <c r="A243" s="26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49">
        <v>103</v>
      </c>
      <c r="P243" s="26">
        <v>59.65</v>
      </c>
      <c r="Q243" s="32" t="s">
        <v>8315</v>
      </c>
      <c r="R243" s="26" t="s">
        <v>8356</v>
      </c>
      <c r="S243" s="33">
        <v>42294</v>
      </c>
      <c r="T243" s="33">
        <v>42321</v>
      </c>
    </row>
    <row r="244" spans="1:20" ht="79" customHeight="1" x14ac:dyDescent="0.2">
      <c r="A244" s="26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36">
        <v>100</v>
      </c>
      <c r="P244" s="26">
        <v>31.25</v>
      </c>
      <c r="Q244" s="32" t="s">
        <v>8315</v>
      </c>
      <c r="R244" s="26" t="s">
        <v>8356</v>
      </c>
      <c r="S244" s="33">
        <v>42124</v>
      </c>
      <c r="T244" s="33">
        <v>42154</v>
      </c>
    </row>
    <row r="245" spans="1:20" ht="79" customHeight="1" x14ac:dyDescent="0.2">
      <c r="A245" s="26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41">
        <v>186</v>
      </c>
      <c r="P245" s="26">
        <v>41.22</v>
      </c>
      <c r="Q245" s="32" t="s">
        <v>8315</v>
      </c>
      <c r="R245" s="26" t="s">
        <v>8356</v>
      </c>
      <c r="S245" s="33">
        <v>41861</v>
      </c>
      <c r="T245" s="33">
        <v>41891</v>
      </c>
    </row>
    <row r="246" spans="1:20" ht="79" customHeight="1" x14ac:dyDescent="0.2">
      <c r="A246" s="26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39">
        <v>108</v>
      </c>
      <c r="P246" s="26">
        <v>77</v>
      </c>
      <c r="Q246" s="32" t="s">
        <v>8315</v>
      </c>
      <c r="R246" s="26" t="s">
        <v>8356</v>
      </c>
      <c r="S246" s="33">
        <v>42402</v>
      </c>
      <c r="T246" s="33">
        <v>42447</v>
      </c>
    </row>
    <row r="247" spans="1:20" ht="79" customHeight="1" x14ac:dyDescent="0.2">
      <c r="A247" s="26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46">
        <v>110</v>
      </c>
      <c r="P247" s="26">
        <v>51.22</v>
      </c>
      <c r="Q247" s="32" t="s">
        <v>8315</v>
      </c>
      <c r="R247" s="26" t="s">
        <v>8356</v>
      </c>
      <c r="S247" s="33">
        <v>41960</v>
      </c>
      <c r="T247" s="33">
        <v>41990</v>
      </c>
    </row>
    <row r="248" spans="1:20" ht="79" customHeight="1" x14ac:dyDescent="0.2">
      <c r="A248" s="26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41">
        <v>171</v>
      </c>
      <c r="P248" s="26">
        <v>68.25</v>
      </c>
      <c r="Q248" s="32" t="s">
        <v>8315</v>
      </c>
      <c r="R248" s="26" t="s">
        <v>8356</v>
      </c>
      <c r="S248" s="33">
        <v>42532</v>
      </c>
      <c r="T248" s="33">
        <v>42560</v>
      </c>
    </row>
    <row r="249" spans="1:20" ht="79" customHeight="1" x14ac:dyDescent="0.2">
      <c r="A249" s="26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37">
        <v>101</v>
      </c>
      <c r="P249" s="26">
        <v>41.13</v>
      </c>
      <c r="Q249" s="32" t="s">
        <v>8315</v>
      </c>
      <c r="R249" s="26" t="s">
        <v>8356</v>
      </c>
      <c r="S249" s="33">
        <v>42088</v>
      </c>
      <c r="T249" s="33">
        <v>42115</v>
      </c>
    </row>
    <row r="250" spans="1:20" ht="79" customHeight="1" x14ac:dyDescent="0.2">
      <c r="A250" s="26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71">
        <v>153</v>
      </c>
      <c r="P250" s="26">
        <v>41.41</v>
      </c>
      <c r="Q250" s="32" t="s">
        <v>8315</v>
      </c>
      <c r="R250" s="26" t="s">
        <v>8356</v>
      </c>
      <c r="S250" s="33">
        <v>41820</v>
      </c>
      <c r="T250" s="33">
        <v>41843</v>
      </c>
    </row>
    <row r="251" spans="1:20" ht="79" customHeight="1" x14ac:dyDescent="0.2">
      <c r="A251" s="26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37">
        <v>101</v>
      </c>
      <c r="P251" s="26">
        <v>145.87</v>
      </c>
      <c r="Q251" s="32" t="s">
        <v>8315</v>
      </c>
      <c r="R251" s="26" t="s">
        <v>8356</v>
      </c>
      <c r="S251" s="33">
        <v>42626</v>
      </c>
      <c r="T251" s="33">
        <v>42656</v>
      </c>
    </row>
    <row r="252" spans="1:20" ht="79" customHeight="1" x14ac:dyDescent="0.2">
      <c r="A252" s="26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41">
        <v>191</v>
      </c>
      <c r="P252" s="26">
        <v>358.69</v>
      </c>
      <c r="Q252" s="32" t="s">
        <v>8315</v>
      </c>
      <c r="R252" s="26" t="s">
        <v>8356</v>
      </c>
      <c r="S252" s="33">
        <v>41821</v>
      </c>
      <c r="T252" s="33">
        <v>41852</v>
      </c>
    </row>
    <row r="253" spans="1:20" ht="79" customHeight="1" x14ac:dyDescent="0.2">
      <c r="A253" s="26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72">
        <v>140</v>
      </c>
      <c r="P253" s="26">
        <v>50.98</v>
      </c>
      <c r="Q253" s="32" t="s">
        <v>8315</v>
      </c>
      <c r="R253" s="26" t="s">
        <v>8356</v>
      </c>
      <c r="S253" s="33">
        <v>42016</v>
      </c>
      <c r="T253" s="33">
        <v>42047</v>
      </c>
    </row>
    <row r="254" spans="1:20" ht="79" customHeight="1" x14ac:dyDescent="0.2">
      <c r="A254" s="26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47">
        <v>124</v>
      </c>
      <c r="P254" s="26">
        <v>45.04</v>
      </c>
      <c r="Q254" s="32" t="s">
        <v>8315</v>
      </c>
      <c r="R254" s="26" t="s">
        <v>8356</v>
      </c>
      <c r="S254" s="33">
        <v>42011</v>
      </c>
      <c r="T254" s="33">
        <v>42038</v>
      </c>
    </row>
    <row r="255" spans="1:20" ht="79" customHeight="1" x14ac:dyDescent="0.2">
      <c r="A255" s="26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68">
        <v>139</v>
      </c>
      <c r="P255" s="26">
        <v>57.92</v>
      </c>
      <c r="Q255" s="32" t="s">
        <v>8315</v>
      </c>
      <c r="R255" s="26" t="s">
        <v>8356</v>
      </c>
      <c r="S255" s="33">
        <v>42643</v>
      </c>
      <c r="T255" s="33">
        <v>42672</v>
      </c>
    </row>
    <row r="256" spans="1:20" ht="79" customHeight="1" x14ac:dyDescent="0.2">
      <c r="A256" s="26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41">
        <v>202</v>
      </c>
      <c r="P256" s="26">
        <v>29.71</v>
      </c>
      <c r="Q256" s="32" t="s">
        <v>8315</v>
      </c>
      <c r="R256" s="26" t="s">
        <v>8356</v>
      </c>
      <c r="S256" s="33">
        <v>42179</v>
      </c>
      <c r="T256" s="33">
        <v>42195</v>
      </c>
    </row>
    <row r="257" spans="1:20" ht="79" customHeight="1" x14ac:dyDescent="0.2">
      <c r="A257" s="26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45">
        <v>102</v>
      </c>
      <c r="P257" s="26">
        <v>55.01</v>
      </c>
      <c r="Q257" s="32" t="s">
        <v>8315</v>
      </c>
      <c r="R257" s="26" t="s">
        <v>8356</v>
      </c>
      <c r="S257" s="33">
        <v>42575</v>
      </c>
      <c r="T257" s="33">
        <v>42605</v>
      </c>
    </row>
    <row r="258" spans="1:20" ht="79" customHeight="1" x14ac:dyDescent="0.2">
      <c r="A258" s="26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64">
        <v>127</v>
      </c>
      <c r="P258" s="26">
        <v>72.95</v>
      </c>
      <c r="Q258" s="32" t="s">
        <v>8315</v>
      </c>
      <c r="R258" s="26" t="s">
        <v>8356</v>
      </c>
      <c r="S258" s="33">
        <v>42420</v>
      </c>
      <c r="T258" s="33">
        <v>42479</v>
      </c>
    </row>
    <row r="259" spans="1:20" ht="79" customHeight="1" x14ac:dyDescent="0.2">
      <c r="A259" s="26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37">
        <v>101</v>
      </c>
      <c r="P259" s="26">
        <v>64.47</v>
      </c>
      <c r="Q259" s="32" t="s">
        <v>8315</v>
      </c>
      <c r="R259" s="26" t="s">
        <v>8356</v>
      </c>
      <c r="S259" s="33">
        <v>42053</v>
      </c>
      <c r="T259" s="33">
        <v>42083</v>
      </c>
    </row>
    <row r="260" spans="1:20" ht="79" customHeight="1" x14ac:dyDescent="0.2">
      <c r="A260" s="26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57">
        <v>122</v>
      </c>
      <c r="P260" s="26">
        <v>716.35</v>
      </c>
      <c r="Q260" s="32" t="s">
        <v>8315</v>
      </c>
      <c r="R260" s="26" t="s">
        <v>8356</v>
      </c>
      <c r="S260" s="33">
        <v>42605</v>
      </c>
      <c r="T260" s="33">
        <v>42634</v>
      </c>
    </row>
    <row r="261" spans="1:20" ht="79" customHeight="1" x14ac:dyDescent="0.2">
      <c r="A261" s="26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62">
        <v>113</v>
      </c>
      <c r="P261" s="26">
        <v>50.4</v>
      </c>
      <c r="Q261" s="32" t="s">
        <v>8315</v>
      </c>
      <c r="R261" s="26" t="s">
        <v>8356</v>
      </c>
      <c r="S261" s="33">
        <v>42458</v>
      </c>
      <c r="T261" s="33">
        <v>42488</v>
      </c>
    </row>
    <row r="262" spans="1:20" ht="79" customHeight="1" x14ac:dyDescent="0.2">
      <c r="A262" s="26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73">
        <v>150</v>
      </c>
      <c r="P262" s="26">
        <v>41.67</v>
      </c>
      <c r="Q262" s="32" t="s">
        <v>8315</v>
      </c>
      <c r="R262" s="26" t="s">
        <v>8356</v>
      </c>
      <c r="S262" s="33">
        <v>42529</v>
      </c>
      <c r="T262" s="33">
        <v>42566</v>
      </c>
    </row>
    <row r="263" spans="1:20" ht="79" customHeight="1" x14ac:dyDescent="0.2">
      <c r="A263" s="26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45">
        <v>102</v>
      </c>
      <c r="P263" s="26">
        <v>88.74</v>
      </c>
      <c r="Q263" s="32" t="s">
        <v>8315</v>
      </c>
      <c r="R263" s="26" t="s">
        <v>8356</v>
      </c>
      <c r="S263" s="33">
        <v>41928</v>
      </c>
      <c r="T263" s="33">
        <v>41949</v>
      </c>
    </row>
    <row r="264" spans="1:20" ht="79" customHeight="1" x14ac:dyDescent="0.2">
      <c r="A264" s="26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36">
        <v>100</v>
      </c>
      <c r="P264" s="26">
        <v>148.47999999999999</v>
      </c>
      <c r="Q264" s="32" t="s">
        <v>8315</v>
      </c>
      <c r="R264" s="26" t="s">
        <v>8356</v>
      </c>
      <c r="S264" s="33">
        <v>42062</v>
      </c>
      <c r="T264" s="33">
        <v>42083</v>
      </c>
    </row>
    <row r="265" spans="1:20" ht="79" customHeight="1" x14ac:dyDescent="0.2">
      <c r="A265" s="26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52">
        <v>104</v>
      </c>
      <c r="P265" s="26">
        <v>52</v>
      </c>
      <c r="Q265" s="32" t="s">
        <v>8315</v>
      </c>
      <c r="R265" s="26" t="s">
        <v>8356</v>
      </c>
      <c r="S265" s="33">
        <v>41921</v>
      </c>
      <c r="T265" s="33">
        <v>41939</v>
      </c>
    </row>
    <row r="266" spans="1:20" ht="79" customHeight="1" x14ac:dyDescent="0.2">
      <c r="A266" s="26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34">
        <v>115</v>
      </c>
      <c r="P266" s="26">
        <v>53.23</v>
      </c>
      <c r="Q266" s="32" t="s">
        <v>8315</v>
      </c>
      <c r="R266" s="26" t="s">
        <v>8356</v>
      </c>
      <c r="S266" s="33">
        <v>42128</v>
      </c>
      <c r="T266" s="33">
        <v>42141</v>
      </c>
    </row>
    <row r="267" spans="1:20" ht="79" customHeight="1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62">
        <v>113</v>
      </c>
      <c r="P267" s="26">
        <v>39.6</v>
      </c>
      <c r="Q267" s="32" t="s">
        <v>8315</v>
      </c>
      <c r="R267" s="26" t="s">
        <v>8356</v>
      </c>
      <c r="S267" s="33">
        <v>42053</v>
      </c>
      <c r="T267" s="33">
        <v>42079</v>
      </c>
    </row>
    <row r="268" spans="1:20" ht="79" customHeight="1" x14ac:dyDescent="0.2">
      <c r="A268" s="26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74">
        <v>143</v>
      </c>
      <c r="P268" s="26">
        <v>164.62</v>
      </c>
      <c r="Q268" s="32" t="s">
        <v>8315</v>
      </c>
      <c r="R268" s="26" t="s">
        <v>8356</v>
      </c>
      <c r="S268" s="33">
        <v>42171</v>
      </c>
      <c r="T268" s="33">
        <v>42195</v>
      </c>
    </row>
    <row r="269" spans="1:20" ht="79" customHeight="1" x14ac:dyDescent="0.2">
      <c r="A269" s="26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41">
        <v>160</v>
      </c>
      <c r="P269" s="26">
        <v>40.29</v>
      </c>
      <c r="Q269" s="32" t="s">
        <v>8315</v>
      </c>
      <c r="R269" s="26" t="s">
        <v>8356</v>
      </c>
      <c r="S269" s="33">
        <v>41793</v>
      </c>
      <c r="T269" s="33">
        <v>41823</v>
      </c>
    </row>
    <row r="270" spans="1:20" ht="79" customHeight="1" x14ac:dyDescent="0.2">
      <c r="A270" s="26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58">
        <v>114</v>
      </c>
      <c r="P270" s="26">
        <v>64.91</v>
      </c>
      <c r="Q270" s="32" t="s">
        <v>8315</v>
      </c>
      <c r="R270" s="26" t="s">
        <v>8356</v>
      </c>
      <c r="S270" s="33">
        <v>42506</v>
      </c>
      <c r="T270" s="33">
        <v>42536</v>
      </c>
    </row>
    <row r="271" spans="1:20" ht="79" customHeight="1" x14ac:dyDescent="0.2">
      <c r="A271" s="26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37">
        <v>101</v>
      </c>
      <c r="P271" s="26">
        <v>55.33</v>
      </c>
      <c r="Q271" s="32" t="s">
        <v>8315</v>
      </c>
      <c r="R271" s="26" t="s">
        <v>8356</v>
      </c>
      <c r="S271" s="33">
        <v>42372</v>
      </c>
      <c r="T271" s="33">
        <v>42402</v>
      </c>
    </row>
    <row r="272" spans="1:20" ht="79" customHeight="1" x14ac:dyDescent="0.2">
      <c r="A272" s="26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41">
        <v>155</v>
      </c>
      <c r="P272" s="26">
        <v>83.14</v>
      </c>
      <c r="Q272" s="32" t="s">
        <v>8315</v>
      </c>
      <c r="R272" s="26" t="s">
        <v>8356</v>
      </c>
      <c r="S272" s="33">
        <v>42126</v>
      </c>
      <c r="T272" s="33">
        <v>42158</v>
      </c>
    </row>
    <row r="273" spans="1:20" ht="79" customHeight="1" x14ac:dyDescent="0.2">
      <c r="A273" s="26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35">
        <v>121</v>
      </c>
      <c r="P273" s="26">
        <v>125.38</v>
      </c>
      <c r="Q273" s="32" t="s">
        <v>8315</v>
      </c>
      <c r="R273" s="26" t="s">
        <v>8356</v>
      </c>
      <c r="S273" s="33">
        <v>42087</v>
      </c>
      <c r="T273" s="33">
        <v>42111</v>
      </c>
    </row>
    <row r="274" spans="1:20" ht="79" customHeight="1" x14ac:dyDescent="0.2">
      <c r="A274" s="26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53">
        <v>128</v>
      </c>
      <c r="P274" s="26">
        <v>47.22</v>
      </c>
      <c r="Q274" s="32" t="s">
        <v>8315</v>
      </c>
      <c r="R274" s="26" t="s">
        <v>8356</v>
      </c>
      <c r="S274" s="33">
        <v>42443</v>
      </c>
      <c r="T274" s="33">
        <v>42473</v>
      </c>
    </row>
    <row r="275" spans="1:20" ht="79" customHeight="1" x14ac:dyDescent="0.2">
      <c r="A275" s="26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41">
        <v>158</v>
      </c>
      <c r="P275" s="26">
        <v>79.099999999999994</v>
      </c>
      <c r="Q275" s="32" t="s">
        <v>8315</v>
      </c>
      <c r="R275" s="26" t="s">
        <v>8356</v>
      </c>
      <c r="S275" s="33">
        <v>42121</v>
      </c>
      <c r="T275" s="33">
        <v>42142</v>
      </c>
    </row>
    <row r="276" spans="1:20" ht="79" customHeight="1" x14ac:dyDescent="0.2">
      <c r="A276" s="26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31">
        <v>105</v>
      </c>
      <c r="P276" s="26">
        <v>114.29</v>
      </c>
      <c r="Q276" s="32" t="s">
        <v>8315</v>
      </c>
      <c r="R276" s="26" t="s">
        <v>8356</v>
      </c>
      <c r="S276" s="33">
        <v>42268</v>
      </c>
      <c r="T276" s="33">
        <v>42303</v>
      </c>
    </row>
    <row r="277" spans="1:20" ht="79" customHeight="1" x14ac:dyDescent="0.2">
      <c r="A277" s="26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36">
        <v>100</v>
      </c>
      <c r="P277" s="26">
        <v>51.72</v>
      </c>
      <c r="Q277" s="32" t="s">
        <v>8315</v>
      </c>
      <c r="R277" s="26" t="s">
        <v>8356</v>
      </c>
      <c r="S277" s="33">
        <v>41848</v>
      </c>
      <c r="T277" s="33">
        <v>41868</v>
      </c>
    </row>
    <row r="278" spans="1:20" ht="79" customHeight="1" x14ac:dyDescent="0.2">
      <c r="A278" s="26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36">
        <v>100</v>
      </c>
      <c r="P278" s="26">
        <v>30.77</v>
      </c>
      <c r="Q278" s="32" t="s">
        <v>8315</v>
      </c>
      <c r="R278" s="26" t="s">
        <v>8356</v>
      </c>
      <c r="S278" s="33">
        <v>42689</v>
      </c>
      <c r="T278" s="33">
        <v>42700</v>
      </c>
    </row>
    <row r="279" spans="1:20" ht="79" customHeight="1" x14ac:dyDescent="0.2">
      <c r="A279" s="26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47">
        <v>124</v>
      </c>
      <c r="P279" s="26">
        <v>47.85</v>
      </c>
      <c r="Q279" s="32" t="s">
        <v>8315</v>
      </c>
      <c r="R279" s="26" t="s">
        <v>8356</v>
      </c>
      <c r="S279" s="33">
        <v>42584</v>
      </c>
      <c r="T279" s="33">
        <v>42624</v>
      </c>
    </row>
    <row r="280" spans="1:20" ht="79" customHeight="1" x14ac:dyDescent="0.2">
      <c r="A280" s="26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43">
        <v>109</v>
      </c>
      <c r="P280" s="26">
        <v>34.409999999999997</v>
      </c>
      <c r="Q280" s="32" t="s">
        <v>8315</v>
      </c>
      <c r="R280" s="26" t="s">
        <v>8356</v>
      </c>
      <c r="S280" s="33">
        <v>42511</v>
      </c>
      <c r="T280" s="33">
        <v>42523</v>
      </c>
    </row>
    <row r="281" spans="1:20" ht="79" customHeight="1" x14ac:dyDescent="0.2">
      <c r="A281" s="26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55">
        <v>106</v>
      </c>
      <c r="P281" s="26">
        <v>60.29</v>
      </c>
      <c r="Q281" s="32" t="s">
        <v>8315</v>
      </c>
      <c r="R281" s="26" t="s">
        <v>8356</v>
      </c>
      <c r="S281" s="33">
        <v>42132</v>
      </c>
      <c r="T281" s="33">
        <v>42186</v>
      </c>
    </row>
    <row r="282" spans="1:20" ht="79" customHeight="1" x14ac:dyDescent="0.2">
      <c r="A282" s="26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55">
        <v>106</v>
      </c>
      <c r="P282" s="26">
        <v>25.31</v>
      </c>
      <c r="Q282" s="32" t="s">
        <v>8315</v>
      </c>
      <c r="R282" s="26" t="s">
        <v>8356</v>
      </c>
      <c r="S282" s="33">
        <v>42419</v>
      </c>
      <c r="T282" s="33">
        <v>42436</v>
      </c>
    </row>
    <row r="283" spans="1:20" ht="79" customHeight="1" x14ac:dyDescent="0.2">
      <c r="A283" s="26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31">
        <v>105</v>
      </c>
      <c r="P283" s="26">
        <v>136</v>
      </c>
      <c r="Q283" s="32" t="s">
        <v>8315</v>
      </c>
      <c r="R283" s="26" t="s">
        <v>8356</v>
      </c>
      <c r="S283" s="33">
        <v>42430</v>
      </c>
      <c r="T283" s="33">
        <v>42445</v>
      </c>
    </row>
    <row r="284" spans="1:20" ht="79" customHeight="1" x14ac:dyDescent="0.2">
      <c r="A284" s="26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36">
        <v>100</v>
      </c>
      <c r="P284" s="26">
        <v>125</v>
      </c>
      <c r="Q284" s="32" t="s">
        <v>8315</v>
      </c>
      <c r="R284" s="26" t="s">
        <v>8356</v>
      </c>
      <c r="S284" s="33">
        <v>42297</v>
      </c>
      <c r="T284" s="33">
        <v>42327</v>
      </c>
    </row>
    <row r="285" spans="1:20" ht="79" customHeight="1" x14ac:dyDescent="0.2">
      <c r="A285" s="26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52">
        <v>104</v>
      </c>
      <c r="P285" s="26">
        <v>66.510000000000005</v>
      </c>
      <c r="Q285" s="32" t="s">
        <v>8315</v>
      </c>
      <c r="R285" s="26" t="s">
        <v>8356</v>
      </c>
      <c r="S285" s="33">
        <v>41760</v>
      </c>
      <c r="T285" s="33">
        <v>41772</v>
      </c>
    </row>
    <row r="286" spans="1:20" ht="79" customHeight="1" x14ac:dyDescent="0.2">
      <c r="A286" s="26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45">
        <v>102</v>
      </c>
      <c r="P286" s="26">
        <v>105</v>
      </c>
      <c r="Q286" s="32" t="s">
        <v>8315</v>
      </c>
      <c r="R286" s="26" t="s">
        <v>8356</v>
      </c>
      <c r="S286" s="33">
        <v>41829</v>
      </c>
      <c r="T286" s="33">
        <v>41874</v>
      </c>
    </row>
    <row r="287" spans="1:20" ht="79" customHeight="1" x14ac:dyDescent="0.2">
      <c r="A287" s="26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52">
        <v>104</v>
      </c>
      <c r="P287" s="26">
        <v>145</v>
      </c>
      <c r="Q287" s="32" t="s">
        <v>8315</v>
      </c>
      <c r="R287" s="26" t="s">
        <v>8356</v>
      </c>
      <c r="S287" s="33">
        <v>42491</v>
      </c>
      <c r="T287" s="33">
        <v>42521</v>
      </c>
    </row>
    <row r="288" spans="1:20" ht="79" customHeight="1" x14ac:dyDescent="0.2">
      <c r="A288" s="26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55">
        <v>106</v>
      </c>
      <c r="P288" s="26">
        <v>96.67</v>
      </c>
      <c r="Q288" s="32" t="s">
        <v>8315</v>
      </c>
      <c r="R288" s="26" t="s">
        <v>8356</v>
      </c>
      <c r="S288" s="33">
        <v>41950</v>
      </c>
      <c r="T288" s="33">
        <v>41964</v>
      </c>
    </row>
    <row r="289" spans="1:20" ht="79" customHeight="1" x14ac:dyDescent="0.2">
      <c r="A289" s="26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37">
        <v>101</v>
      </c>
      <c r="P289" s="26">
        <v>60.33</v>
      </c>
      <c r="Q289" s="32" t="s">
        <v>8315</v>
      </c>
      <c r="R289" s="26" t="s">
        <v>8356</v>
      </c>
      <c r="S289" s="33">
        <v>41802</v>
      </c>
      <c r="T289" s="33">
        <v>41822</v>
      </c>
    </row>
    <row r="290" spans="1:20" ht="79" customHeight="1" x14ac:dyDescent="0.2">
      <c r="A290" s="26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60">
        <v>118</v>
      </c>
      <c r="P290" s="26">
        <v>75.34</v>
      </c>
      <c r="Q290" s="32" t="s">
        <v>8315</v>
      </c>
      <c r="R290" s="26" t="s">
        <v>8356</v>
      </c>
      <c r="S290" s="33">
        <v>41781</v>
      </c>
      <c r="T290" s="33">
        <v>41794</v>
      </c>
    </row>
    <row r="291" spans="1:20" ht="79" customHeight="1" x14ac:dyDescent="0.2">
      <c r="A291" s="26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46">
        <v>110</v>
      </c>
      <c r="P291" s="26">
        <v>55</v>
      </c>
      <c r="Q291" s="32" t="s">
        <v>8315</v>
      </c>
      <c r="R291" s="26" t="s">
        <v>8356</v>
      </c>
      <c r="S291" s="33">
        <v>42020</v>
      </c>
      <c r="T291" s="33">
        <v>42037</v>
      </c>
    </row>
    <row r="292" spans="1:20" ht="79" customHeight="1" x14ac:dyDescent="0.2">
      <c r="A292" s="26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49">
        <v>103</v>
      </c>
      <c r="P292" s="26">
        <v>66.959999999999994</v>
      </c>
      <c r="Q292" s="32" t="s">
        <v>8315</v>
      </c>
      <c r="R292" s="26" t="s">
        <v>8356</v>
      </c>
      <c r="S292" s="33">
        <v>42125</v>
      </c>
      <c r="T292" s="33">
        <v>42155</v>
      </c>
    </row>
    <row r="293" spans="1:20" ht="79" customHeight="1" x14ac:dyDescent="0.2">
      <c r="A293" s="26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36">
        <v>100</v>
      </c>
      <c r="P293" s="26">
        <v>227.27</v>
      </c>
      <c r="Q293" s="32" t="s">
        <v>8315</v>
      </c>
      <c r="R293" s="26" t="s">
        <v>8356</v>
      </c>
      <c r="S293" s="33">
        <v>41856</v>
      </c>
      <c r="T293" s="33">
        <v>41890</v>
      </c>
    </row>
    <row r="294" spans="1:20" ht="79" customHeight="1" x14ac:dyDescent="0.2">
      <c r="A294" s="26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46">
        <v>110</v>
      </c>
      <c r="P294" s="26">
        <v>50.02</v>
      </c>
      <c r="Q294" s="32" t="s">
        <v>8315</v>
      </c>
      <c r="R294" s="26" t="s">
        <v>8356</v>
      </c>
      <c r="S294" s="33">
        <v>41893</v>
      </c>
      <c r="T294" s="33">
        <v>41914</v>
      </c>
    </row>
    <row r="295" spans="1:20" ht="79" customHeight="1" x14ac:dyDescent="0.2">
      <c r="A295" s="26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41">
        <v>169</v>
      </c>
      <c r="P295" s="26">
        <v>45.62</v>
      </c>
      <c r="Q295" s="32" t="s">
        <v>8315</v>
      </c>
      <c r="R295" s="26" t="s">
        <v>8356</v>
      </c>
      <c r="S295" s="33">
        <v>41881</v>
      </c>
      <c r="T295" s="33">
        <v>41911</v>
      </c>
    </row>
    <row r="296" spans="1:20" ht="79" customHeight="1" x14ac:dyDescent="0.2">
      <c r="A296" s="26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45">
        <v>102</v>
      </c>
      <c r="P296" s="26">
        <v>137.24</v>
      </c>
      <c r="Q296" s="32" t="s">
        <v>8315</v>
      </c>
      <c r="R296" s="26" t="s">
        <v>8356</v>
      </c>
      <c r="S296" s="33">
        <v>41880</v>
      </c>
      <c r="T296" s="33">
        <v>41895</v>
      </c>
    </row>
    <row r="297" spans="1:20" ht="79" customHeight="1" x14ac:dyDescent="0.2">
      <c r="A297" s="26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55">
        <v>106</v>
      </c>
      <c r="P297" s="26">
        <v>75.709999999999994</v>
      </c>
      <c r="Q297" s="32" t="s">
        <v>8315</v>
      </c>
      <c r="R297" s="26" t="s">
        <v>8356</v>
      </c>
      <c r="S297" s="33">
        <v>42214</v>
      </c>
      <c r="T297" s="33">
        <v>42225</v>
      </c>
    </row>
    <row r="298" spans="1:20" ht="79" customHeight="1" x14ac:dyDescent="0.2">
      <c r="A298" s="26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45">
        <v>102</v>
      </c>
      <c r="P298" s="26">
        <v>99</v>
      </c>
      <c r="Q298" s="32" t="s">
        <v>8315</v>
      </c>
      <c r="R298" s="26" t="s">
        <v>8356</v>
      </c>
      <c r="S298" s="33">
        <v>42460</v>
      </c>
      <c r="T298" s="33">
        <v>42488</v>
      </c>
    </row>
    <row r="299" spans="1:20" ht="79" customHeight="1" x14ac:dyDescent="0.2">
      <c r="A299" s="26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56">
        <v>117</v>
      </c>
      <c r="P299" s="26">
        <v>81.569999999999993</v>
      </c>
      <c r="Q299" s="32" t="s">
        <v>8315</v>
      </c>
      <c r="R299" s="26" t="s">
        <v>8356</v>
      </c>
      <c r="S299" s="33">
        <v>42167</v>
      </c>
      <c r="T299" s="33">
        <v>42196</v>
      </c>
    </row>
    <row r="300" spans="1:20" ht="79" customHeight="1" x14ac:dyDescent="0.2">
      <c r="A300" s="26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75">
        <v>132</v>
      </c>
      <c r="P300" s="26">
        <v>36.67</v>
      </c>
      <c r="Q300" s="32" t="s">
        <v>8315</v>
      </c>
      <c r="R300" s="26" t="s">
        <v>8356</v>
      </c>
      <c r="S300" s="33">
        <v>42177</v>
      </c>
      <c r="T300" s="33">
        <v>42198</v>
      </c>
    </row>
    <row r="301" spans="1:20" ht="79" customHeight="1" x14ac:dyDescent="0.2">
      <c r="A301" s="26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53">
        <v>128</v>
      </c>
      <c r="P301" s="26">
        <v>49.23</v>
      </c>
      <c r="Q301" s="32" t="s">
        <v>8315</v>
      </c>
      <c r="R301" s="26" t="s">
        <v>8356</v>
      </c>
      <c r="S301" s="33">
        <v>42521</v>
      </c>
      <c r="T301" s="33">
        <v>42551</v>
      </c>
    </row>
    <row r="302" spans="1:20" ht="79" customHeight="1" x14ac:dyDescent="0.2">
      <c r="A302" s="26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51">
        <v>119</v>
      </c>
      <c r="P302" s="26">
        <v>42.3</v>
      </c>
      <c r="Q302" s="32" t="s">
        <v>8315</v>
      </c>
      <c r="R302" s="26" t="s">
        <v>8356</v>
      </c>
      <c r="S302" s="33">
        <v>41884</v>
      </c>
      <c r="T302" s="33">
        <v>41900</v>
      </c>
    </row>
    <row r="303" spans="1:20" ht="79" customHeight="1" x14ac:dyDescent="0.2">
      <c r="A303" s="26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54">
        <v>126</v>
      </c>
      <c r="P303" s="26">
        <v>78.88</v>
      </c>
      <c r="Q303" s="32" t="s">
        <v>8315</v>
      </c>
      <c r="R303" s="26" t="s">
        <v>8356</v>
      </c>
      <c r="S303" s="33">
        <v>42289</v>
      </c>
      <c r="T303" s="33">
        <v>42319</v>
      </c>
    </row>
    <row r="304" spans="1:20" ht="79" customHeight="1" x14ac:dyDescent="0.2">
      <c r="A304" s="26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41">
        <v>156</v>
      </c>
      <c r="P304" s="26">
        <v>38.28</v>
      </c>
      <c r="Q304" s="32" t="s">
        <v>8315</v>
      </c>
      <c r="R304" s="26" t="s">
        <v>8356</v>
      </c>
      <c r="S304" s="33">
        <v>42243</v>
      </c>
      <c r="T304" s="33">
        <v>42278</v>
      </c>
    </row>
    <row r="305" spans="1:20" ht="79" customHeight="1" x14ac:dyDescent="0.2">
      <c r="A305" s="26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50">
        <v>120</v>
      </c>
      <c r="P305" s="26">
        <v>55.23</v>
      </c>
      <c r="Q305" s="32" t="s">
        <v>8315</v>
      </c>
      <c r="R305" s="26" t="s">
        <v>8356</v>
      </c>
      <c r="S305" s="33">
        <v>42600</v>
      </c>
      <c r="T305" s="33">
        <v>42621</v>
      </c>
    </row>
    <row r="306" spans="1:20" ht="79" customHeight="1" x14ac:dyDescent="0.2">
      <c r="A306" s="26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45">
        <v>102</v>
      </c>
      <c r="P306" s="26">
        <v>66.150000000000006</v>
      </c>
      <c r="Q306" s="32" t="s">
        <v>8315</v>
      </c>
      <c r="R306" s="26" t="s">
        <v>8356</v>
      </c>
      <c r="S306" s="33">
        <v>41829</v>
      </c>
      <c r="T306" s="33">
        <v>41889</v>
      </c>
    </row>
    <row r="307" spans="1:20" ht="79" customHeight="1" x14ac:dyDescent="0.2">
      <c r="A307" s="26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36">
        <v>100</v>
      </c>
      <c r="P307" s="26">
        <v>104.17</v>
      </c>
      <c r="Q307" s="32" t="s">
        <v>8315</v>
      </c>
      <c r="R307" s="26" t="s">
        <v>8356</v>
      </c>
      <c r="S307" s="33">
        <v>42040</v>
      </c>
      <c r="T307" s="33">
        <v>42070</v>
      </c>
    </row>
    <row r="308" spans="1:20" ht="79" customHeight="1" x14ac:dyDescent="0.2">
      <c r="A308" s="26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36">
        <v>100</v>
      </c>
      <c r="P308" s="26">
        <v>31.38</v>
      </c>
      <c r="Q308" s="32" t="s">
        <v>8315</v>
      </c>
      <c r="R308" s="26" t="s">
        <v>8356</v>
      </c>
      <c r="S308" s="33">
        <v>42075</v>
      </c>
      <c r="T308" s="33">
        <v>42105</v>
      </c>
    </row>
    <row r="309" spans="1:20" ht="79" customHeight="1" x14ac:dyDescent="0.2">
      <c r="A309" s="26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45">
        <v>102</v>
      </c>
      <c r="P309" s="26">
        <v>59.21</v>
      </c>
      <c r="Q309" s="32" t="s">
        <v>8315</v>
      </c>
      <c r="R309" s="26" t="s">
        <v>8356</v>
      </c>
      <c r="S309" s="33">
        <v>42073</v>
      </c>
      <c r="T309" s="33">
        <v>42095</v>
      </c>
    </row>
    <row r="310" spans="1:20" ht="79" customHeight="1" x14ac:dyDescent="0.2">
      <c r="A310" s="26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58">
        <v>114</v>
      </c>
      <c r="P310" s="26">
        <v>119.18</v>
      </c>
      <c r="Q310" s="32" t="s">
        <v>8315</v>
      </c>
      <c r="R310" s="26" t="s">
        <v>8356</v>
      </c>
      <c r="S310" s="33">
        <v>42480</v>
      </c>
      <c r="T310" s="33">
        <v>42504</v>
      </c>
    </row>
    <row r="311" spans="1:20" ht="79" customHeight="1" x14ac:dyDescent="0.2">
      <c r="A311" s="26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45">
        <v>102</v>
      </c>
      <c r="P311" s="26">
        <v>164.62</v>
      </c>
      <c r="Q311" s="32" t="s">
        <v>8315</v>
      </c>
      <c r="R311" s="26" t="s">
        <v>8356</v>
      </c>
      <c r="S311" s="33">
        <v>42411</v>
      </c>
      <c r="T311" s="33">
        <v>42434</v>
      </c>
    </row>
    <row r="312" spans="1:20" ht="79" customHeight="1" x14ac:dyDescent="0.2">
      <c r="A312" s="26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45">
        <v>102</v>
      </c>
      <c r="P312" s="26">
        <v>61.1</v>
      </c>
      <c r="Q312" s="32" t="s">
        <v>8315</v>
      </c>
      <c r="R312" s="26" t="s">
        <v>8356</v>
      </c>
      <c r="S312" s="33">
        <v>41753</v>
      </c>
      <c r="T312" s="33">
        <v>41781</v>
      </c>
    </row>
    <row r="313" spans="1:20" ht="79" customHeight="1" x14ac:dyDescent="0.2">
      <c r="A313" s="26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55">
        <v>106</v>
      </c>
      <c r="P313" s="26">
        <v>56.2</v>
      </c>
      <c r="Q313" s="32" t="s">
        <v>8315</v>
      </c>
      <c r="R313" s="26" t="s">
        <v>8356</v>
      </c>
      <c r="S313" s="33">
        <v>42196</v>
      </c>
      <c r="T313" s="33">
        <v>42228</v>
      </c>
    </row>
    <row r="314" spans="1:20" ht="79" customHeight="1" x14ac:dyDescent="0.2">
      <c r="A314" s="26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62">
        <v>113</v>
      </c>
      <c r="P314" s="26">
        <v>107</v>
      </c>
      <c r="Q314" s="32" t="s">
        <v>8315</v>
      </c>
      <c r="R314" s="26" t="s">
        <v>8356</v>
      </c>
      <c r="S314" s="33">
        <v>42016</v>
      </c>
      <c r="T314" s="33">
        <v>42046</v>
      </c>
    </row>
    <row r="315" spans="1:20" ht="79" customHeight="1" x14ac:dyDescent="0.2">
      <c r="A315" s="26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36">
        <v>100</v>
      </c>
      <c r="P315" s="26">
        <v>179.28</v>
      </c>
      <c r="Q315" s="32" t="s">
        <v>8315</v>
      </c>
      <c r="R315" s="26" t="s">
        <v>8356</v>
      </c>
      <c r="S315" s="33">
        <v>41730</v>
      </c>
      <c r="T315" s="33">
        <v>41764</v>
      </c>
    </row>
    <row r="316" spans="1:20" ht="79" customHeight="1" x14ac:dyDescent="0.2">
      <c r="A316" s="26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45">
        <v>102</v>
      </c>
      <c r="P316" s="26">
        <v>47.41</v>
      </c>
      <c r="Q316" s="32" t="s">
        <v>8315</v>
      </c>
      <c r="R316" s="26" t="s">
        <v>8356</v>
      </c>
      <c r="S316" s="33">
        <v>42203</v>
      </c>
      <c r="T316" s="33">
        <v>42221</v>
      </c>
    </row>
    <row r="317" spans="1:20" ht="79" customHeight="1" x14ac:dyDescent="0.2">
      <c r="A317" s="26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61">
        <v>131</v>
      </c>
      <c r="P317" s="26">
        <v>97.92</v>
      </c>
      <c r="Q317" s="32" t="s">
        <v>8315</v>
      </c>
      <c r="R317" s="26" t="s">
        <v>8356</v>
      </c>
      <c r="S317" s="33">
        <v>41974</v>
      </c>
      <c r="T317" s="33">
        <v>42004</v>
      </c>
    </row>
    <row r="318" spans="1:20" ht="79" customHeight="1" x14ac:dyDescent="0.2">
      <c r="A318" s="26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46">
        <v>111</v>
      </c>
      <c r="P318" s="26">
        <v>58.42</v>
      </c>
      <c r="Q318" s="32" t="s">
        <v>8315</v>
      </c>
      <c r="R318" s="26" t="s">
        <v>8356</v>
      </c>
      <c r="S318" s="33">
        <v>41869</v>
      </c>
      <c r="T318" s="33">
        <v>41899</v>
      </c>
    </row>
    <row r="319" spans="1:20" ht="79" customHeight="1" x14ac:dyDescent="0.2">
      <c r="A319" s="26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36">
        <v>100</v>
      </c>
      <c r="P319" s="26">
        <v>122.54</v>
      </c>
      <c r="Q319" s="32" t="s">
        <v>8315</v>
      </c>
      <c r="R319" s="26" t="s">
        <v>8356</v>
      </c>
      <c r="S319" s="33">
        <v>41982</v>
      </c>
      <c r="T319" s="33">
        <v>42012</v>
      </c>
    </row>
    <row r="320" spans="1:20" ht="79" customHeight="1" x14ac:dyDescent="0.2">
      <c r="A320" s="26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58">
        <v>114</v>
      </c>
      <c r="P320" s="26">
        <v>87.96</v>
      </c>
      <c r="Q320" s="32" t="s">
        <v>8315</v>
      </c>
      <c r="R320" s="26" t="s">
        <v>8356</v>
      </c>
      <c r="S320" s="33">
        <v>41976</v>
      </c>
      <c r="T320" s="33">
        <v>42004</v>
      </c>
    </row>
    <row r="321" spans="1:20" ht="79" customHeight="1" x14ac:dyDescent="0.2">
      <c r="A321" s="26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55">
        <v>106</v>
      </c>
      <c r="P321" s="26">
        <v>136.78</v>
      </c>
      <c r="Q321" s="32" t="s">
        <v>8315</v>
      </c>
      <c r="R321" s="26" t="s">
        <v>8356</v>
      </c>
      <c r="S321" s="33">
        <v>41926</v>
      </c>
      <c r="T321" s="33">
        <v>41956</v>
      </c>
    </row>
    <row r="322" spans="1:20" ht="79" customHeight="1" x14ac:dyDescent="0.2">
      <c r="A322" s="26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37">
        <v>101</v>
      </c>
      <c r="P322" s="26">
        <v>99.34</v>
      </c>
      <c r="Q322" s="32" t="s">
        <v>8315</v>
      </c>
      <c r="R322" s="26" t="s">
        <v>8356</v>
      </c>
      <c r="S322" s="33">
        <v>42561</v>
      </c>
      <c r="T322" s="33">
        <v>42593</v>
      </c>
    </row>
    <row r="323" spans="1:20" ht="79" customHeight="1" x14ac:dyDescent="0.2">
      <c r="A323" s="26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36">
        <v>100</v>
      </c>
      <c r="P323" s="26">
        <v>20</v>
      </c>
      <c r="Q323" s="32" t="s">
        <v>8315</v>
      </c>
      <c r="R323" s="26" t="s">
        <v>8356</v>
      </c>
      <c r="S323" s="33">
        <v>42649</v>
      </c>
      <c r="T323" s="33">
        <v>42709</v>
      </c>
    </row>
    <row r="324" spans="1:20" ht="79" customHeight="1" x14ac:dyDescent="0.2">
      <c r="A324" s="26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70">
        <v>130</v>
      </c>
      <c r="P324" s="26">
        <v>28.89</v>
      </c>
      <c r="Q324" s="32" t="s">
        <v>8315</v>
      </c>
      <c r="R324" s="26" t="s">
        <v>8356</v>
      </c>
      <c r="S324" s="33">
        <v>42093</v>
      </c>
      <c r="T324" s="33">
        <v>42120</v>
      </c>
    </row>
    <row r="325" spans="1:20" ht="79" customHeight="1" x14ac:dyDescent="0.2">
      <c r="A325" s="26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58">
        <v>114</v>
      </c>
      <c r="P325" s="26">
        <v>37.96</v>
      </c>
      <c r="Q325" s="32" t="s">
        <v>8315</v>
      </c>
      <c r="R325" s="26" t="s">
        <v>8356</v>
      </c>
      <c r="S325" s="33">
        <v>42026</v>
      </c>
      <c r="T325" s="33">
        <v>42064</v>
      </c>
    </row>
    <row r="326" spans="1:20" ht="79" customHeight="1" x14ac:dyDescent="0.2">
      <c r="A326" s="26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41">
        <v>287</v>
      </c>
      <c r="P326" s="26">
        <v>58.57</v>
      </c>
      <c r="Q326" s="32" t="s">
        <v>8315</v>
      </c>
      <c r="R326" s="26" t="s">
        <v>8356</v>
      </c>
      <c r="S326" s="33">
        <v>42451</v>
      </c>
      <c r="T326" s="33">
        <v>42465</v>
      </c>
    </row>
    <row r="327" spans="1:20" ht="79" customHeight="1" x14ac:dyDescent="0.2">
      <c r="A327" s="26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43">
        <v>109</v>
      </c>
      <c r="P327" s="26">
        <v>135.63</v>
      </c>
      <c r="Q327" s="32" t="s">
        <v>8315</v>
      </c>
      <c r="R327" s="26" t="s">
        <v>8356</v>
      </c>
      <c r="S327" s="33">
        <v>42418</v>
      </c>
      <c r="T327" s="33">
        <v>42478</v>
      </c>
    </row>
    <row r="328" spans="1:20" ht="79" customHeight="1" x14ac:dyDescent="0.2">
      <c r="A328" s="26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51">
        <v>119</v>
      </c>
      <c r="P328" s="26">
        <v>176.09</v>
      </c>
      <c r="Q328" s="32" t="s">
        <v>8315</v>
      </c>
      <c r="R328" s="26" t="s">
        <v>8356</v>
      </c>
      <c r="S328" s="33">
        <v>41964</v>
      </c>
      <c r="T328" s="33">
        <v>41994</v>
      </c>
    </row>
    <row r="329" spans="1:20" ht="79" customHeight="1" x14ac:dyDescent="0.2">
      <c r="A329" s="26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43">
        <v>109</v>
      </c>
      <c r="P329" s="26">
        <v>151.97999999999999</v>
      </c>
      <c r="Q329" s="32" t="s">
        <v>8315</v>
      </c>
      <c r="R329" s="26" t="s">
        <v>8356</v>
      </c>
      <c r="S329" s="33">
        <v>42576</v>
      </c>
      <c r="T329" s="33">
        <v>42636</v>
      </c>
    </row>
    <row r="330" spans="1:20" ht="79" customHeight="1" x14ac:dyDescent="0.2">
      <c r="A330" s="26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53">
        <v>128</v>
      </c>
      <c r="P330" s="26">
        <v>82.26</v>
      </c>
      <c r="Q330" s="32" t="s">
        <v>8315</v>
      </c>
      <c r="R330" s="26" t="s">
        <v>8356</v>
      </c>
      <c r="S330" s="33">
        <v>42125</v>
      </c>
      <c r="T330" s="33">
        <v>42150</v>
      </c>
    </row>
    <row r="331" spans="1:20" ht="79" customHeight="1" x14ac:dyDescent="0.2">
      <c r="A331" s="26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41">
        <v>175</v>
      </c>
      <c r="P331" s="26">
        <v>68.06</v>
      </c>
      <c r="Q331" s="32" t="s">
        <v>8315</v>
      </c>
      <c r="R331" s="26" t="s">
        <v>8356</v>
      </c>
      <c r="S331" s="33">
        <v>42003</v>
      </c>
      <c r="T331" s="33">
        <v>42028</v>
      </c>
    </row>
    <row r="332" spans="1:20" ht="79" customHeight="1" x14ac:dyDescent="0.2">
      <c r="A332" s="26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64">
        <v>127</v>
      </c>
      <c r="P332" s="26">
        <v>72.709999999999994</v>
      </c>
      <c r="Q332" s="32" t="s">
        <v>8315</v>
      </c>
      <c r="R332" s="26" t="s">
        <v>8356</v>
      </c>
      <c r="S332" s="33">
        <v>41988</v>
      </c>
      <c r="T332" s="33">
        <v>42046</v>
      </c>
    </row>
    <row r="333" spans="1:20" ht="79" customHeight="1" x14ac:dyDescent="0.2">
      <c r="A333" s="26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46">
        <v>111</v>
      </c>
      <c r="P333" s="26">
        <v>77.19</v>
      </c>
      <c r="Q333" s="32" t="s">
        <v>8315</v>
      </c>
      <c r="R333" s="26" t="s">
        <v>8356</v>
      </c>
      <c r="S333" s="33">
        <v>41974</v>
      </c>
      <c r="T333" s="33">
        <v>42009</v>
      </c>
    </row>
    <row r="334" spans="1:20" ht="79" customHeight="1" x14ac:dyDescent="0.2">
      <c r="A334" s="26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54">
        <v>126</v>
      </c>
      <c r="P334" s="26">
        <v>55.97</v>
      </c>
      <c r="Q334" s="32" t="s">
        <v>8315</v>
      </c>
      <c r="R334" s="26" t="s">
        <v>8356</v>
      </c>
      <c r="S334" s="33">
        <v>42592</v>
      </c>
      <c r="T334" s="33">
        <v>42617</v>
      </c>
    </row>
    <row r="335" spans="1:20" ht="79" customHeight="1" x14ac:dyDescent="0.2">
      <c r="A335" s="26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51">
        <v>119</v>
      </c>
      <c r="P335" s="26">
        <v>49.69</v>
      </c>
      <c r="Q335" s="32" t="s">
        <v>8315</v>
      </c>
      <c r="R335" s="26" t="s">
        <v>8356</v>
      </c>
      <c r="S335" s="33">
        <v>42050</v>
      </c>
      <c r="T335" s="33">
        <v>42076</v>
      </c>
    </row>
    <row r="336" spans="1:20" ht="79" customHeight="1" x14ac:dyDescent="0.2">
      <c r="A336" s="26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49">
        <v>103</v>
      </c>
      <c r="P336" s="26">
        <v>77.73</v>
      </c>
      <c r="Q336" s="32" t="s">
        <v>8315</v>
      </c>
      <c r="R336" s="26" t="s">
        <v>8356</v>
      </c>
      <c r="S336" s="33">
        <v>42417</v>
      </c>
      <c r="T336" s="33">
        <v>42432</v>
      </c>
    </row>
    <row r="337" spans="1:20" ht="79" customHeight="1" x14ac:dyDescent="0.2">
      <c r="A337" s="26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46">
        <v>110</v>
      </c>
      <c r="P337" s="26">
        <v>40.78</v>
      </c>
      <c r="Q337" s="32" t="s">
        <v>8315</v>
      </c>
      <c r="R337" s="26" t="s">
        <v>8356</v>
      </c>
      <c r="S337" s="33">
        <v>41866</v>
      </c>
      <c r="T337" s="33">
        <v>41885</v>
      </c>
    </row>
    <row r="338" spans="1:20" ht="79" customHeight="1" x14ac:dyDescent="0.2">
      <c r="A338" s="26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41">
        <v>202</v>
      </c>
      <c r="P338" s="26">
        <v>59.41</v>
      </c>
      <c r="Q338" s="32" t="s">
        <v>8315</v>
      </c>
      <c r="R338" s="26" t="s">
        <v>8356</v>
      </c>
      <c r="S338" s="33">
        <v>42220</v>
      </c>
      <c r="T338" s="33">
        <v>42246</v>
      </c>
    </row>
    <row r="339" spans="1:20" ht="79" customHeight="1" x14ac:dyDescent="0.2">
      <c r="A339" s="26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70">
        <v>130</v>
      </c>
      <c r="P339" s="26">
        <v>3.25</v>
      </c>
      <c r="Q339" s="32" t="s">
        <v>8315</v>
      </c>
      <c r="R339" s="26" t="s">
        <v>8356</v>
      </c>
      <c r="S339" s="33">
        <v>42628</v>
      </c>
      <c r="T339" s="33">
        <v>42656</v>
      </c>
    </row>
    <row r="340" spans="1:20" ht="79" customHeight="1" x14ac:dyDescent="0.2">
      <c r="A340" s="26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36">
        <v>100</v>
      </c>
      <c r="P340" s="26">
        <v>81.67</v>
      </c>
      <c r="Q340" s="32" t="s">
        <v>8315</v>
      </c>
      <c r="R340" s="26" t="s">
        <v>8356</v>
      </c>
      <c r="S340" s="33">
        <v>42447</v>
      </c>
      <c r="T340" s="33">
        <v>42507</v>
      </c>
    </row>
    <row r="341" spans="1:20" ht="79" customHeight="1" x14ac:dyDescent="0.2">
      <c r="A341" s="26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41">
        <v>171</v>
      </c>
      <c r="P341" s="26">
        <v>44.91</v>
      </c>
      <c r="Q341" s="32" t="s">
        <v>8315</v>
      </c>
      <c r="R341" s="26" t="s">
        <v>8356</v>
      </c>
      <c r="S341" s="33">
        <v>42283</v>
      </c>
      <c r="T341" s="33">
        <v>42313</v>
      </c>
    </row>
    <row r="342" spans="1:20" ht="79" customHeight="1" x14ac:dyDescent="0.2">
      <c r="A342" s="26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62">
        <v>113</v>
      </c>
      <c r="P342" s="26">
        <v>49.06</v>
      </c>
      <c r="Q342" s="32" t="s">
        <v>8315</v>
      </c>
      <c r="R342" s="26" t="s">
        <v>8356</v>
      </c>
      <c r="S342" s="33">
        <v>42483</v>
      </c>
      <c r="T342" s="33">
        <v>42489</v>
      </c>
    </row>
    <row r="343" spans="1:20" ht="79" customHeight="1" x14ac:dyDescent="0.2">
      <c r="A343" s="26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36">
        <v>100</v>
      </c>
      <c r="P343" s="26">
        <v>62.5</v>
      </c>
      <c r="Q343" s="32" t="s">
        <v>8315</v>
      </c>
      <c r="R343" s="26" t="s">
        <v>8356</v>
      </c>
      <c r="S343" s="33">
        <v>41788</v>
      </c>
      <c r="T343" s="33">
        <v>41818</v>
      </c>
    </row>
    <row r="344" spans="1:20" ht="79" customHeight="1" x14ac:dyDescent="0.2">
      <c r="A344" s="26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37">
        <v>101</v>
      </c>
      <c r="P344" s="26">
        <v>35.49</v>
      </c>
      <c r="Q344" s="32" t="s">
        <v>8315</v>
      </c>
      <c r="R344" s="26" t="s">
        <v>8356</v>
      </c>
      <c r="S344" s="33">
        <v>42144</v>
      </c>
      <c r="T344" s="33">
        <v>42174</v>
      </c>
    </row>
    <row r="345" spans="1:20" ht="79" customHeight="1" x14ac:dyDescent="0.2">
      <c r="A345" s="26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62">
        <v>113</v>
      </c>
      <c r="P345" s="26">
        <v>66.47</v>
      </c>
      <c r="Q345" s="32" t="s">
        <v>8315</v>
      </c>
      <c r="R345" s="26" t="s">
        <v>8356</v>
      </c>
      <c r="S345" s="33">
        <v>42661</v>
      </c>
      <c r="T345" s="33">
        <v>42693</v>
      </c>
    </row>
    <row r="346" spans="1:20" ht="79" customHeight="1" x14ac:dyDescent="0.2">
      <c r="A346" s="26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31">
        <v>105</v>
      </c>
      <c r="P346" s="26">
        <v>56.07</v>
      </c>
      <c r="Q346" s="32" t="s">
        <v>8315</v>
      </c>
      <c r="R346" s="26" t="s">
        <v>8356</v>
      </c>
      <c r="S346" s="33">
        <v>42037</v>
      </c>
      <c r="T346" s="33">
        <v>42068</v>
      </c>
    </row>
    <row r="347" spans="1:20" ht="79" customHeight="1" x14ac:dyDescent="0.2">
      <c r="A347" s="26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46">
        <v>110</v>
      </c>
      <c r="P347" s="26">
        <v>47.03</v>
      </c>
      <c r="Q347" s="32" t="s">
        <v>8315</v>
      </c>
      <c r="R347" s="26" t="s">
        <v>8356</v>
      </c>
      <c r="S347" s="33">
        <v>42619</v>
      </c>
      <c r="T347" s="33">
        <v>42643</v>
      </c>
    </row>
    <row r="348" spans="1:20" ht="79" customHeight="1" x14ac:dyDescent="0.2">
      <c r="A348" s="26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36">
        <v>100</v>
      </c>
      <c r="P348" s="26">
        <v>47.67</v>
      </c>
      <c r="Q348" s="32" t="s">
        <v>8315</v>
      </c>
      <c r="R348" s="26" t="s">
        <v>8356</v>
      </c>
      <c r="S348" s="33">
        <v>41877</v>
      </c>
      <c r="T348" s="33">
        <v>41910</v>
      </c>
    </row>
    <row r="349" spans="1:20" ht="79" customHeight="1" x14ac:dyDescent="0.2">
      <c r="A349" s="26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50">
        <v>120</v>
      </c>
      <c r="P349" s="26">
        <v>88.24</v>
      </c>
      <c r="Q349" s="32" t="s">
        <v>8315</v>
      </c>
      <c r="R349" s="26" t="s">
        <v>8356</v>
      </c>
      <c r="S349" s="33">
        <v>41828</v>
      </c>
      <c r="T349" s="33">
        <v>41846</v>
      </c>
    </row>
    <row r="350" spans="1:20" ht="79" customHeight="1" x14ac:dyDescent="0.2">
      <c r="A350" s="26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31">
        <v>105</v>
      </c>
      <c r="P350" s="26">
        <v>80.72</v>
      </c>
      <c r="Q350" s="32" t="s">
        <v>8315</v>
      </c>
      <c r="R350" s="26" t="s">
        <v>8356</v>
      </c>
      <c r="S350" s="33">
        <v>42545</v>
      </c>
      <c r="T350" s="33">
        <v>42605</v>
      </c>
    </row>
    <row r="351" spans="1:20" ht="79" customHeight="1" x14ac:dyDescent="0.2">
      <c r="A351" s="26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36">
        <v>100</v>
      </c>
      <c r="P351" s="26">
        <v>68.97</v>
      </c>
      <c r="Q351" s="32" t="s">
        <v>8315</v>
      </c>
      <c r="R351" s="26" t="s">
        <v>8356</v>
      </c>
      <c r="S351" s="33">
        <v>42460</v>
      </c>
      <c r="T351" s="33">
        <v>42511</v>
      </c>
    </row>
    <row r="352" spans="1:20" ht="79" customHeight="1" x14ac:dyDescent="0.2">
      <c r="A352" s="26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36">
        <v>100</v>
      </c>
      <c r="P352" s="26">
        <v>550.04</v>
      </c>
      <c r="Q352" s="32" t="s">
        <v>8315</v>
      </c>
      <c r="R352" s="26" t="s">
        <v>8356</v>
      </c>
      <c r="S352" s="33">
        <v>41887</v>
      </c>
      <c r="T352" s="33">
        <v>41917</v>
      </c>
    </row>
    <row r="353" spans="1:20" ht="79" customHeight="1" x14ac:dyDescent="0.2">
      <c r="A353" s="26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52">
        <v>104</v>
      </c>
      <c r="P353" s="26">
        <v>57.78</v>
      </c>
      <c r="Q353" s="32" t="s">
        <v>8315</v>
      </c>
      <c r="R353" s="26" t="s">
        <v>8356</v>
      </c>
      <c r="S353" s="33">
        <v>41828</v>
      </c>
      <c r="T353" s="33">
        <v>41861</v>
      </c>
    </row>
    <row r="354" spans="1:20" ht="79" customHeight="1" x14ac:dyDescent="0.2">
      <c r="A354" s="26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38">
        <v>116</v>
      </c>
      <c r="P354" s="26">
        <v>73.58</v>
      </c>
      <c r="Q354" s="32" t="s">
        <v>8315</v>
      </c>
      <c r="R354" s="26" t="s">
        <v>8356</v>
      </c>
      <c r="S354" s="33">
        <v>42173</v>
      </c>
      <c r="T354" s="33">
        <v>42203</v>
      </c>
    </row>
    <row r="355" spans="1:20" ht="79" customHeight="1" x14ac:dyDescent="0.2">
      <c r="A355" s="26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37">
        <v>101</v>
      </c>
      <c r="P355" s="26">
        <v>75.5</v>
      </c>
      <c r="Q355" s="32" t="s">
        <v>8315</v>
      </c>
      <c r="R355" s="26" t="s">
        <v>8356</v>
      </c>
      <c r="S355" s="33">
        <v>41775</v>
      </c>
      <c r="T355" s="33">
        <v>41822</v>
      </c>
    </row>
    <row r="356" spans="1:20" ht="79" customHeight="1" x14ac:dyDescent="0.2">
      <c r="A356" s="26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45">
        <v>102</v>
      </c>
      <c r="P356" s="26">
        <v>235.46</v>
      </c>
      <c r="Q356" s="32" t="s">
        <v>8315</v>
      </c>
      <c r="R356" s="26" t="s">
        <v>8356</v>
      </c>
      <c r="S356" s="33">
        <v>42055</v>
      </c>
      <c r="T356" s="33">
        <v>42082</v>
      </c>
    </row>
    <row r="357" spans="1:20" ht="79" customHeight="1" x14ac:dyDescent="0.2">
      <c r="A357" s="26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46">
        <v>111</v>
      </c>
      <c r="P357" s="26">
        <v>92.5</v>
      </c>
      <c r="Q357" s="32" t="s">
        <v>8315</v>
      </c>
      <c r="R357" s="26" t="s">
        <v>8356</v>
      </c>
      <c r="S357" s="33">
        <v>42447</v>
      </c>
      <c r="T357" s="33">
        <v>42470</v>
      </c>
    </row>
    <row r="358" spans="1:20" ht="79" customHeight="1" x14ac:dyDescent="0.2">
      <c r="A358" s="26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43">
        <v>109</v>
      </c>
      <c r="P358" s="26">
        <v>46.05</v>
      </c>
      <c r="Q358" s="32" t="s">
        <v>8315</v>
      </c>
      <c r="R358" s="26" t="s">
        <v>8356</v>
      </c>
      <c r="S358" s="33">
        <v>42523</v>
      </c>
      <c r="T358" s="33">
        <v>42537</v>
      </c>
    </row>
    <row r="359" spans="1:20" ht="79" customHeight="1" x14ac:dyDescent="0.2">
      <c r="A359" s="26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36">
        <v>100</v>
      </c>
      <c r="P359" s="26">
        <v>31.58</v>
      </c>
      <c r="Q359" s="32" t="s">
        <v>8315</v>
      </c>
      <c r="R359" s="26" t="s">
        <v>8356</v>
      </c>
      <c r="S359" s="33">
        <v>41822</v>
      </c>
      <c r="T359" s="33">
        <v>41844</v>
      </c>
    </row>
    <row r="360" spans="1:20" ht="79" customHeight="1" x14ac:dyDescent="0.2">
      <c r="A360" s="26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52">
        <v>104</v>
      </c>
      <c r="P360" s="26">
        <v>36.96</v>
      </c>
      <c r="Q360" s="32" t="s">
        <v>8315</v>
      </c>
      <c r="R360" s="26" t="s">
        <v>8356</v>
      </c>
      <c r="S360" s="33">
        <v>42185</v>
      </c>
      <c r="T360" s="33">
        <v>42208</v>
      </c>
    </row>
    <row r="361" spans="1:20" ht="79" customHeight="1" x14ac:dyDescent="0.2">
      <c r="A361" s="26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37">
        <v>101</v>
      </c>
      <c r="P361" s="26">
        <v>88.25</v>
      </c>
      <c r="Q361" s="32" t="s">
        <v>8315</v>
      </c>
      <c r="R361" s="26" t="s">
        <v>8356</v>
      </c>
      <c r="S361" s="33">
        <v>41820</v>
      </c>
      <c r="T361" s="33">
        <v>41841</v>
      </c>
    </row>
    <row r="362" spans="1:20" ht="79" customHeight="1" x14ac:dyDescent="0.2">
      <c r="A362" s="26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59">
        <v>129</v>
      </c>
      <c r="P362" s="26">
        <v>64.38</v>
      </c>
      <c r="Q362" s="32" t="s">
        <v>8315</v>
      </c>
      <c r="R362" s="26" t="s">
        <v>8356</v>
      </c>
      <c r="S362" s="33">
        <v>41876</v>
      </c>
      <c r="T362" s="33">
        <v>41894</v>
      </c>
    </row>
    <row r="363" spans="1:20" ht="79" customHeight="1" x14ac:dyDescent="0.2">
      <c r="A363" s="26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49">
        <v>103</v>
      </c>
      <c r="P363" s="26">
        <v>62.05</v>
      </c>
      <c r="Q363" s="32" t="s">
        <v>8315</v>
      </c>
      <c r="R363" s="26" t="s">
        <v>8356</v>
      </c>
      <c r="S363" s="33">
        <v>41802</v>
      </c>
      <c r="T363" s="33">
        <v>41823</v>
      </c>
    </row>
    <row r="364" spans="1:20" ht="79" customHeight="1" x14ac:dyDescent="0.2">
      <c r="A364" s="26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46">
        <v>110</v>
      </c>
      <c r="P364" s="26">
        <v>73.400000000000006</v>
      </c>
      <c r="Q364" s="32" t="s">
        <v>8315</v>
      </c>
      <c r="R364" s="26" t="s">
        <v>8356</v>
      </c>
      <c r="S364" s="33">
        <v>41786</v>
      </c>
      <c r="T364" s="33">
        <v>41821</v>
      </c>
    </row>
    <row r="365" spans="1:20" ht="79" customHeight="1" x14ac:dyDescent="0.2">
      <c r="A365" s="26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62">
        <v>113</v>
      </c>
      <c r="P365" s="26">
        <v>99.5</v>
      </c>
      <c r="Q365" s="32" t="s">
        <v>8315</v>
      </c>
      <c r="R365" s="26" t="s">
        <v>8356</v>
      </c>
      <c r="S365" s="33">
        <v>42627</v>
      </c>
      <c r="T365" s="33">
        <v>42648</v>
      </c>
    </row>
    <row r="366" spans="1:20" ht="79" customHeight="1" x14ac:dyDescent="0.2">
      <c r="A366" s="26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65">
        <v>112</v>
      </c>
      <c r="P366" s="26">
        <v>62.17</v>
      </c>
      <c r="Q366" s="32" t="s">
        <v>8315</v>
      </c>
      <c r="R366" s="26" t="s">
        <v>8356</v>
      </c>
      <c r="S366" s="33">
        <v>42374</v>
      </c>
      <c r="T366" s="33">
        <v>42384</v>
      </c>
    </row>
    <row r="367" spans="1:20" ht="79" customHeight="1" x14ac:dyDescent="0.2">
      <c r="A367" s="26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68">
        <v>139</v>
      </c>
      <c r="P367" s="26">
        <v>62.33</v>
      </c>
      <c r="Q367" s="32" t="s">
        <v>8315</v>
      </c>
      <c r="R367" s="26" t="s">
        <v>8356</v>
      </c>
      <c r="S367" s="33">
        <v>41772</v>
      </c>
      <c r="T367" s="33">
        <v>41806</v>
      </c>
    </row>
    <row r="368" spans="1:20" ht="79" customHeight="1" x14ac:dyDescent="0.2">
      <c r="A368" s="26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46">
        <v>111</v>
      </c>
      <c r="P368" s="26">
        <v>58.79</v>
      </c>
      <c r="Q368" s="32" t="s">
        <v>8315</v>
      </c>
      <c r="R368" s="26" t="s">
        <v>8356</v>
      </c>
      <c r="S368" s="33">
        <v>42633</v>
      </c>
      <c r="T368" s="33">
        <v>42663</v>
      </c>
    </row>
    <row r="369" spans="1:20" ht="79" customHeight="1" x14ac:dyDescent="0.2">
      <c r="A369" s="26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68">
        <v>139</v>
      </c>
      <c r="P369" s="26">
        <v>45.35</v>
      </c>
      <c r="Q369" s="32" t="s">
        <v>8315</v>
      </c>
      <c r="R369" s="26" t="s">
        <v>8356</v>
      </c>
      <c r="S369" s="33">
        <v>42219</v>
      </c>
      <c r="T369" s="33">
        <v>42249</v>
      </c>
    </row>
    <row r="370" spans="1:20" ht="79" customHeight="1" x14ac:dyDescent="0.2">
      <c r="A370" s="26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55">
        <v>106</v>
      </c>
      <c r="P370" s="26">
        <v>41.94</v>
      </c>
      <c r="Q370" s="32" t="s">
        <v>8315</v>
      </c>
      <c r="R370" s="26" t="s">
        <v>8356</v>
      </c>
      <c r="S370" s="33">
        <v>41753</v>
      </c>
      <c r="T370" s="33">
        <v>41778</v>
      </c>
    </row>
    <row r="371" spans="1:20" ht="79" customHeight="1" x14ac:dyDescent="0.2">
      <c r="A371" s="26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37">
        <v>101</v>
      </c>
      <c r="P371" s="26">
        <v>59.17</v>
      </c>
      <c r="Q371" s="32" t="s">
        <v>8315</v>
      </c>
      <c r="R371" s="26" t="s">
        <v>8356</v>
      </c>
      <c r="S371" s="33">
        <v>42230</v>
      </c>
      <c r="T371" s="33">
        <v>42245</v>
      </c>
    </row>
    <row r="372" spans="1:20" ht="79" customHeight="1" x14ac:dyDescent="0.2">
      <c r="A372" s="26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36">
        <v>100</v>
      </c>
      <c r="P372" s="26">
        <v>200.49</v>
      </c>
      <c r="Q372" s="32" t="s">
        <v>8315</v>
      </c>
      <c r="R372" s="26" t="s">
        <v>8356</v>
      </c>
      <c r="S372" s="33">
        <v>41787</v>
      </c>
      <c r="T372" s="33">
        <v>41817</v>
      </c>
    </row>
    <row r="373" spans="1:20" ht="79" customHeight="1" x14ac:dyDescent="0.2">
      <c r="A373" s="26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60">
        <v>118</v>
      </c>
      <c r="P373" s="26">
        <v>57.26</v>
      </c>
      <c r="Q373" s="32" t="s">
        <v>8315</v>
      </c>
      <c r="R373" s="26" t="s">
        <v>8356</v>
      </c>
      <c r="S373" s="33">
        <v>42147</v>
      </c>
      <c r="T373" s="33">
        <v>42176</v>
      </c>
    </row>
    <row r="374" spans="1:20" ht="79" customHeight="1" x14ac:dyDescent="0.2">
      <c r="A374" s="26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50">
        <v>120</v>
      </c>
      <c r="P374" s="26">
        <v>58.06</v>
      </c>
      <c r="Q374" s="32" t="s">
        <v>8315</v>
      </c>
      <c r="R374" s="26" t="s">
        <v>8356</v>
      </c>
      <c r="S374" s="33">
        <v>41940</v>
      </c>
      <c r="T374" s="33">
        <v>41970</v>
      </c>
    </row>
    <row r="375" spans="1:20" ht="79" customHeight="1" x14ac:dyDescent="0.2">
      <c r="A375" s="26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53">
        <v>128</v>
      </c>
      <c r="P375" s="26">
        <v>186.8</v>
      </c>
      <c r="Q375" s="32" t="s">
        <v>8315</v>
      </c>
      <c r="R375" s="26" t="s">
        <v>8356</v>
      </c>
      <c r="S375" s="33">
        <v>42020</v>
      </c>
      <c r="T375" s="33">
        <v>42065</v>
      </c>
    </row>
    <row r="376" spans="1:20" ht="79" customHeight="1" x14ac:dyDescent="0.2">
      <c r="A376" s="26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54">
        <v>126</v>
      </c>
      <c r="P376" s="26">
        <v>74.12</v>
      </c>
      <c r="Q376" s="32" t="s">
        <v>8315</v>
      </c>
      <c r="R376" s="26" t="s">
        <v>8356</v>
      </c>
      <c r="S376" s="33">
        <v>41891</v>
      </c>
      <c r="T376" s="33">
        <v>41901</v>
      </c>
    </row>
    <row r="377" spans="1:20" ht="79" customHeight="1" x14ac:dyDescent="0.2">
      <c r="A377" s="26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55">
        <v>107</v>
      </c>
      <c r="P377" s="26">
        <v>62.67</v>
      </c>
      <c r="Q377" s="32" t="s">
        <v>8315</v>
      </c>
      <c r="R377" s="26" t="s">
        <v>8356</v>
      </c>
      <c r="S377" s="33">
        <v>42490</v>
      </c>
      <c r="T377" s="33">
        <v>42527</v>
      </c>
    </row>
    <row r="378" spans="1:20" ht="79" customHeight="1" x14ac:dyDescent="0.2">
      <c r="A378" s="26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36">
        <v>100</v>
      </c>
      <c r="P378" s="26">
        <v>121.36</v>
      </c>
      <c r="Q378" s="32" t="s">
        <v>8315</v>
      </c>
      <c r="R378" s="26" t="s">
        <v>8356</v>
      </c>
      <c r="S378" s="33">
        <v>41995</v>
      </c>
      <c r="T378" s="33">
        <v>42015</v>
      </c>
    </row>
    <row r="379" spans="1:20" ht="79" customHeight="1" x14ac:dyDescent="0.2">
      <c r="A379" s="26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46">
        <v>111</v>
      </c>
      <c r="P379" s="26">
        <v>40.630000000000003</v>
      </c>
      <c r="Q379" s="32" t="s">
        <v>8315</v>
      </c>
      <c r="R379" s="26" t="s">
        <v>8356</v>
      </c>
      <c r="S379" s="33">
        <v>42401</v>
      </c>
      <c r="T379" s="33">
        <v>42431</v>
      </c>
    </row>
    <row r="380" spans="1:20" ht="79" customHeight="1" x14ac:dyDescent="0.2">
      <c r="A380" s="26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37">
        <v>101</v>
      </c>
      <c r="P380" s="26">
        <v>63</v>
      </c>
      <c r="Q380" s="32" t="s">
        <v>8315</v>
      </c>
      <c r="R380" s="26" t="s">
        <v>8356</v>
      </c>
      <c r="S380" s="33">
        <v>41897</v>
      </c>
      <c r="T380" s="33">
        <v>41927</v>
      </c>
    </row>
    <row r="381" spans="1:20" ht="79" customHeight="1" x14ac:dyDescent="0.2">
      <c r="A381" s="26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35">
        <v>121</v>
      </c>
      <c r="P381" s="26">
        <v>33.67</v>
      </c>
      <c r="Q381" s="32" t="s">
        <v>8315</v>
      </c>
      <c r="R381" s="26" t="s">
        <v>8356</v>
      </c>
      <c r="S381" s="33">
        <v>41882</v>
      </c>
      <c r="T381" s="33">
        <v>41912</v>
      </c>
    </row>
    <row r="382" spans="1:20" ht="79" customHeight="1" x14ac:dyDescent="0.2">
      <c r="A382" s="26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40">
        <v>123</v>
      </c>
      <c r="P382" s="26">
        <v>43.2</v>
      </c>
      <c r="Q382" s="32" t="s">
        <v>8315</v>
      </c>
      <c r="R382" s="26" t="s">
        <v>8356</v>
      </c>
      <c r="S382" s="33">
        <v>42556</v>
      </c>
      <c r="T382" s="33">
        <v>42595</v>
      </c>
    </row>
    <row r="383" spans="1:20" ht="79" customHeight="1" x14ac:dyDescent="0.2">
      <c r="A383" s="26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49">
        <v>103</v>
      </c>
      <c r="P383" s="26">
        <v>83.57</v>
      </c>
      <c r="Q383" s="32" t="s">
        <v>8315</v>
      </c>
      <c r="R383" s="26" t="s">
        <v>8356</v>
      </c>
      <c r="S383" s="33">
        <v>41792</v>
      </c>
      <c r="T383" s="33">
        <v>41813</v>
      </c>
    </row>
    <row r="384" spans="1:20" ht="79" customHeight="1" x14ac:dyDescent="0.2">
      <c r="A384" s="26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35">
        <v>121</v>
      </c>
      <c r="P384" s="26">
        <v>140</v>
      </c>
      <c r="Q384" s="32" t="s">
        <v>8315</v>
      </c>
      <c r="R384" s="26" t="s">
        <v>8356</v>
      </c>
      <c r="S384" s="33">
        <v>41879</v>
      </c>
      <c r="T384" s="33">
        <v>41894</v>
      </c>
    </row>
    <row r="385" spans="1:20" ht="79" customHeight="1" x14ac:dyDescent="0.2">
      <c r="A385" s="26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41">
        <v>186</v>
      </c>
      <c r="P385" s="26">
        <v>80.87</v>
      </c>
      <c r="Q385" s="32" t="s">
        <v>8315</v>
      </c>
      <c r="R385" s="26" t="s">
        <v>8356</v>
      </c>
      <c r="S385" s="33">
        <v>42552</v>
      </c>
      <c r="T385" s="33">
        <v>42573</v>
      </c>
    </row>
    <row r="386" spans="1:20" ht="79" customHeight="1" x14ac:dyDescent="0.2">
      <c r="A386" s="26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41">
        <v>300</v>
      </c>
      <c r="P386" s="26">
        <v>53.85</v>
      </c>
      <c r="Q386" s="32" t="s">
        <v>8315</v>
      </c>
      <c r="R386" s="26" t="s">
        <v>8356</v>
      </c>
      <c r="S386" s="33">
        <v>41810</v>
      </c>
      <c r="T386" s="33">
        <v>41824</v>
      </c>
    </row>
    <row r="387" spans="1:20" ht="79" customHeight="1" x14ac:dyDescent="0.2">
      <c r="A387" s="26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76">
        <v>141</v>
      </c>
      <c r="P387" s="26">
        <v>67.959999999999994</v>
      </c>
      <c r="Q387" s="32" t="s">
        <v>8315</v>
      </c>
      <c r="R387" s="26" t="s">
        <v>8356</v>
      </c>
      <c r="S387" s="33">
        <v>42072</v>
      </c>
      <c r="T387" s="33">
        <v>42097</v>
      </c>
    </row>
    <row r="388" spans="1:20" ht="79" customHeight="1" x14ac:dyDescent="0.2">
      <c r="A388" s="26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58">
        <v>114</v>
      </c>
      <c r="P388" s="26">
        <v>27.14</v>
      </c>
      <c r="Q388" s="32" t="s">
        <v>8315</v>
      </c>
      <c r="R388" s="26" t="s">
        <v>8356</v>
      </c>
      <c r="S388" s="33">
        <v>41779</v>
      </c>
      <c r="T388" s="33">
        <v>41805</v>
      </c>
    </row>
    <row r="389" spans="1:20" ht="79" customHeight="1" x14ac:dyDescent="0.2">
      <c r="A389" s="26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66">
        <v>154</v>
      </c>
      <c r="P389" s="26">
        <v>110.87</v>
      </c>
      <c r="Q389" s="32" t="s">
        <v>8315</v>
      </c>
      <c r="R389" s="26" t="s">
        <v>8356</v>
      </c>
      <c r="S389" s="33">
        <v>42134</v>
      </c>
      <c r="T389" s="33">
        <v>42155</v>
      </c>
    </row>
    <row r="390" spans="1:20" ht="79" customHeight="1" x14ac:dyDescent="0.2">
      <c r="A390" s="26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45">
        <v>102</v>
      </c>
      <c r="P390" s="26">
        <v>106.84</v>
      </c>
      <c r="Q390" s="32" t="s">
        <v>8315</v>
      </c>
      <c r="R390" s="26" t="s">
        <v>8356</v>
      </c>
      <c r="S390" s="33">
        <v>42505</v>
      </c>
      <c r="T390" s="33">
        <v>42525</v>
      </c>
    </row>
    <row r="391" spans="1:20" ht="79" customHeight="1" x14ac:dyDescent="0.2">
      <c r="A391" s="26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45">
        <v>102</v>
      </c>
      <c r="P391" s="26">
        <v>105.52</v>
      </c>
      <c r="Q391" s="32" t="s">
        <v>8315</v>
      </c>
      <c r="R391" s="26" t="s">
        <v>8356</v>
      </c>
      <c r="S391" s="33">
        <v>42118</v>
      </c>
      <c r="T391" s="33">
        <v>42150</v>
      </c>
    </row>
    <row r="392" spans="1:20" ht="79" customHeight="1" x14ac:dyDescent="0.2">
      <c r="A392" s="26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41">
        <v>156</v>
      </c>
      <c r="P392" s="26">
        <v>51.92</v>
      </c>
      <c r="Q392" s="32" t="s">
        <v>8315</v>
      </c>
      <c r="R392" s="26" t="s">
        <v>8356</v>
      </c>
      <c r="S392" s="33">
        <v>42360</v>
      </c>
      <c r="T392" s="33">
        <v>42390</v>
      </c>
    </row>
    <row r="393" spans="1:20" ht="79" customHeight="1" x14ac:dyDescent="0.2">
      <c r="A393" s="26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31">
        <v>105</v>
      </c>
      <c r="P393" s="26">
        <v>86.23</v>
      </c>
      <c r="Q393" s="32" t="s">
        <v>8315</v>
      </c>
      <c r="R393" s="26" t="s">
        <v>8356</v>
      </c>
      <c r="S393" s="33">
        <v>42165</v>
      </c>
      <c r="T393" s="33">
        <v>42187</v>
      </c>
    </row>
    <row r="394" spans="1:20" ht="79" customHeight="1" x14ac:dyDescent="0.2">
      <c r="A394" s="26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37">
        <v>101</v>
      </c>
      <c r="P394" s="26">
        <v>114.55</v>
      </c>
      <c r="Q394" s="32" t="s">
        <v>8315</v>
      </c>
      <c r="R394" s="26" t="s">
        <v>8356</v>
      </c>
      <c r="S394" s="33">
        <v>41927</v>
      </c>
      <c r="T394" s="33">
        <v>41948</v>
      </c>
    </row>
    <row r="395" spans="1:20" ht="79" customHeight="1" x14ac:dyDescent="0.2">
      <c r="A395" s="26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41">
        <v>339</v>
      </c>
      <c r="P395" s="26">
        <v>62.59</v>
      </c>
      <c r="Q395" s="32" t="s">
        <v>8315</v>
      </c>
      <c r="R395" s="26" t="s">
        <v>8356</v>
      </c>
      <c r="S395" s="33">
        <v>42462</v>
      </c>
      <c r="T395" s="33">
        <v>42489</v>
      </c>
    </row>
    <row r="396" spans="1:20" ht="79" customHeight="1" x14ac:dyDescent="0.2">
      <c r="A396" s="26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37">
        <v>101</v>
      </c>
      <c r="P396" s="26">
        <v>61.06</v>
      </c>
      <c r="Q396" s="32" t="s">
        <v>8315</v>
      </c>
      <c r="R396" s="26" t="s">
        <v>8356</v>
      </c>
      <c r="S396" s="33">
        <v>42632</v>
      </c>
      <c r="T396" s="33">
        <v>42663</v>
      </c>
    </row>
    <row r="397" spans="1:20" ht="79" customHeight="1" x14ac:dyDescent="0.2">
      <c r="A397" s="26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57">
        <v>122</v>
      </c>
      <c r="P397" s="26">
        <v>70.23</v>
      </c>
      <c r="Q397" s="32" t="s">
        <v>8315</v>
      </c>
      <c r="R397" s="26" t="s">
        <v>8356</v>
      </c>
      <c r="S397" s="33">
        <v>42054</v>
      </c>
      <c r="T397" s="33">
        <v>42084</v>
      </c>
    </row>
    <row r="398" spans="1:20" ht="79" customHeight="1" x14ac:dyDescent="0.2">
      <c r="A398" s="26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37">
        <v>101</v>
      </c>
      <c r="P398" s="26">
        <v>78.52</v>
      </c>
      <c r="Q398" s="32" t="s">
        <v>8315</v>
      </c>
      <c r="R398" s="26" t="s">
        <v>8356</v>
      </c>
      <c r="S398" s="33">
        <v>42497</v>
      </c>
      <c r="T398" s="33">
        <v>42535</v>
      </c>
    </row>
    <row r="399" spans="1:20" ht="79" customHeight="1" x14ac:dyDescent="0.2">
      <c r="A399" s="26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72">
        <v>140</v>
      </c>
      <c r="P399" s="26">
        <v>61.82</v>
      </c>
      <c r="Q399" s="32" t="s">
        <v>8315</v>
      </c>
      <c r="R399" s="26" t="s">
        <v>8356</v>
      </c>
      <c r="S399" s="33">
        <v>42058</v>
      </c>
      <c r="T399" s="33">
        <v>42095</v>
      </c>
    </row>
    <row r="400" spans="1:20" ht="79" customHeight="1" x14ac:dyDescent="0.2">
      <c r="A400" s="26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51">
        <v>119</v>
      </c>
      <c r="P400" s="26">
        <v>48.34</v>
      </c>
      <c r="Q400" s="32" t="s">
        <v>8315</v>
      </c>
      <c r="R400" s="26" t="s">
        <v>8356</v>
      </c>
      <c r="S400" s="33">
        <v>41807</v>
      </c>
      <c r="T400" s="33">
        <v>41837</v>
      </c>
    </row>
    <row r="401" spans="1:20" ht="79" customHeight="1" x14ac:dyDescent="0.2">
      <c r="A401" s="26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55">
        <v>107</v>
      </c>
      <c r="P401" s="26">
        <v>107.25</v>
      </c>
      <c r="Q401" s="32" t="s">
        <v>8315</v>
      </c>
      <c r="R401" s="26" t="s">
        <v>8356</v>
      </c>
      <c r="S401" s="33">
        <v>42284</v>
      </c>
      <c r="T401" s="33">
        <v>42301</v>
      </c>
    </row>
    <row r="402" spans="1:20" ht="79" customHeight="1" x14ac:dyDescent="0.2">
      <c r="A402" s="26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41">
        <v>228</v>
      </c>
      <c r="P402" s="26">
        <v>57</v>
      </c>
      <c r="Q402" s="32" t="s">
        <v>8315</v>
      </c>
      <c r="R402" s="26" t="s">
        <v>8356</v>
      </c>
      <c r="S402" s="33">
        <v>42045</v>
      </c>
      <c r="T402" s="33">
        <v>42075</v>
      </c>
    </row>
    <row r="403" spans="1:20" ht="79" customHeight="1" x14ac:dyDescent="0.2">
      <c r="A403" s="26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55">
        <v>106</v>
      </c>
      <c r="P403" s="26">
        <v>40.92</v>
      </c>
      <c r="Q403" s="32" t="s">
        <v>8315</v>
      </c>
      <c r="R403" s="26" t="s">
        <v>8356</v>
      </c>
      <c r="S403" s="33">
        <v>42184</v>
      </c>
      <c r="T403" s="33">
        <v>42202</v>
      </c>
    </row>
    <row r="404" spans="1:20" ht="79" customHeight="1" x14ac:dyDescent="0.2">
      <c r="A404" s="26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31">
        <v>105</v>
      </c>
      <c r="P404" s="26">
        <v>79.540000000000006</v>
      </c>
      <c r="Q404" s="32" t="s">
        <v>8315</v>
      </c>
      <c r="R404" s="26" t="s">
        <v>8356</v>
      </c>
      <c r="S404" s="33">
        <v>42341</v>
      </c>
      <c r="T404" s="33">
        <v>42373</v>
      </c>
    </row>
    <row r="405" spans="1:20" ht="79" customHeight="1" x14ac:dyDescent="0.2">
      <c r="A405" s="26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55">
        <v>106</v>
      </c>
      <c r="P405" s="26">
        <v>64.63</v>
      </c>
      <c r="Q405" s="32" t="s">
        <v>8315</v>
      </c>
      <c r="R405" s="26" t="s">
        <v>8356</v>
      </c>
      <c r="S405" s="33">
        <v>42170</v>
      </c>
      <c r="T405" s="33">
        <v>42205</v>
      </c>
    </row>
    <row r="406" spans="1:20" ht="79" customHeight="1" x14ac:dyDescent="0.2">
      <c r="A406" s="26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31">
        <v>105</v>
      </c>
      <c r="P406" s="26">
        <v>107.57</v>
      </c>
      <c r="Q406" s="32" t="s">
        <v>8315</v>
      </c>
      <c r="R406" s="26" t="s">
        <v>8356</v>
      </c>
      <c r="S406" s="33">
        <v>42151</v>
      </c>
      <c r="T406" s="33">
        <v>42172</v>
      </c>
    </row>
    <row r="407" spans="1:20" ht="79" customHeight="1" x14ac:dyDescent="0.2">
      <c r="A407" s="26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36">
        <v>100</v>
      </c>
      <c r="P407" s="26">
        <v>178.57</v>
      </c>
      <c r="Q407" s="32" t="s">
        <v>8315</v>
      </c>
      <c r="R407" s="26" t="s">
        <v>8356</v>
      </c>
      <c r="S407" s="33">
        <v>41944</v>
      </c>
      <c r="T407" s="33">
        <v>42004</v>
      </c>
    </row>
    <row r="408" spans="1:20" ht="79" customHeight="1" x14ac:dyDescent="0.2">
      <c r="A408" s="26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36">
        <v>100</v>
      </c>
      <c r="P408" s="26">
        <v>62.63</v>
      </c>
      <c r="Q408" s="32" t="s">
        <v>8315</v>
      </c>
      <c r="R408" s="26" t="s">
        <v>8356</v>
      </c>
      <c r="S408" s="33">
        <v>42593</v>
      </c>
      <c r="T408" s="33">
        <v>42613</v>
      </c>
    </row>
    <row r="409" spans="1:20" ht="79" customHeight="1" x14ac:dyDescent="0.2">
      <c r="A409" s="26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41">
        <v>225</v>
      </c>
      <c r="P409" s="26">
        <v>75</v>
      </c>
      <c r="Q409" s="32" t="s">
        <v>8315</v>
      </c>
      <c r="R409" s="26" t="s">
        <v>8356</v>
      </c>
      <c r="S409" s="33">
        <v>42503</v>
      </c>
      <c r="T409" s="33">
        <v>42517</v>
      </c>
    </row>
    <row r="410" spans="1:20" ht="79" customHeight="1" x14ac:dyDescent="0.2">
      <c r="A410" s="26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55">
        <v>106</v>
      </c>
      <c r="P410" s="26">
        <v>58.9</v>
      </c>
      <c r="Q410" s="32" t="s">
        <v>8315</v>
      </c>
      <c r="R410" s="26" t="s">
        <v>8356</v>
      </c>
      <c r="S410" s="33">
        <v>41927</v>
      </c>
      <c r="T410" s="33">
        <v>41948</v>
      </c>
    </row>
    <row r="411" spans="1:20" ht="79" customHeight="1" x14ac:dyDescent="0.2">
      <c r="A411" s="26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31">
        <v>105</v>
      </c>
      <c r="P411" s="26">
        <v>139.56</v>
      </c>
      <c r="Q411" s="32" t="s">
        <v>8315</v>
      </c>
      <c r="R411" s="26" t="s">
        <v>8356</v>
      </c>
      <c r="S411" s="33">
        <v>42375</v>
      </c>
      <c r="T411" s="33">
        <v>42420</v>
      </c>
    </row>
    <row r="412" spans="1:20" ht="79" customHeight="1" x14ac:dyDescent="0.2">
      <c r="A412" s="26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62">
        <v>113</v>
      </c>
      <c r="P412" s="26">
        <v>64.290000000000006</v>
      </c>
      <c r="Q412" s="32" t="s">
        <v>8315</v>
      </c>
      <c r="R412" s="26" t="s">
        <v>8356</v>
      </c>
      <c r="S412" s="33">
        <v>42553</v>
      </c>
      <c r="T412" s="33">
        <v>42585</v>
      </c>
    </row>
    <row r="413" spans="1:20" ht="79" customHeight="1" x14ac:dyDescent="0.2">
      <c r="A413" s="26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37">
        <v>101</v>
      </c>
      <c r="P413" s="26">
        <v>63.28</v>
      </c>
      <c r="Q413" s="32" t="s">
        <v>8315</v>
      </c>
      <c r="R413" s="26" t="s">
        <v>8356</v>
      </c>
      <c r="S413" s="33">
        <v>42155</v>
      </c>
      <c r="T413" s="33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746A-44A3-864F-8119-5E2A9AFDC0C5}">
  <dimension ref="A1:T251"/>
  <sheetViews>
    <sheetView workbookViewId="0"/>
  </sheetViews>
  <sheetFormatPr baseColWidth="10" defaultRowHeight="49" customHeight="1" x14ac:dyDescent="0.2"/>
  <cols>
    <col min="1" max="1" width="5.1640625" bestFit="1" customWidth="1"/>
    <col min="2" max="2" width="11.83203125" bestFit="1" customWidth="1"/>
    <col min="3" max="3" width="35.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4" t="s">
        <v>8358</v>
      </c>
      <c r="R1" s="20" t="s">
        <v>8359</v>
      </c>
      <c r="S1" s="25" t="s">
        <v>8365</v>
      </c>
      <c r="T1" s="25" t="s">
        <v>8366</v>
      </c>
    </row>
    <row r="2" spans="1:20" ht="49" customHeight="1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77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77">
        <v>0</v>
      </c>
      <c r="P2" s="26">
        <v>0</v>
      </c>
      <c r="Q2" s="32" t="s">
        <v>8315</v>
      </c>
      <c r="R2" s="26" t="s">
        <v>8356</v>
      </c>
      <c r="S2" s="33">
        <v>42492</v>
      </c>
      <c r="T2" s="33">
        <v>42534</v>
      </c>
    </row>
    <row r="3" spans="1:20" ht="49" customHeight="1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77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78">
        <v>32</v>
      </c>
      <c r="P3" s="26">
        <v>60.67</v>
      </c>
      <c r="Q3" s="32" t="s">
        <v>8315</v>
      </c>
      <c r="R3" s="26" t="s">
        <v>8356</v>
      </c>
      <c r="S3" s="33">
        <v>42103</v>
      </c>
      <c r="T3" s="33">
        <v>42163</v>
      </c>
    </row>
    <row r="4" spans="1:20" ht="49" customHeight="1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77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77">
        <v>0</v>
      </c>
      <c r="P4" s="26">
        <v>0</v>
      </c>
      <c r="Q4" s="32" t="s">
        <v>8315</v>
      </c>
      <c r="R4" s="26" t="s">
        <v>8356</v>
      </c>
      <c r="S4" s="33">
        <v>42108</v>
      </c>
      <c r="T4" s="33">
        <v>42153</v>
      </c>
    </row>
    <row r="5" spans="1:20" ht="49" customHeight="1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77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77">
        <v>0</v>
      </c>
      <c r="P5" s="26">
        <v>0</v>
      </c>
      <c r="Q5" s="32" t="s">
        <v>8315</v>
      </c>
      <c r="R5" s="26" t="s">
        <v>8356</v>
      </c>
      <c r="S5" s="33">
        <v>42453</v>
      </c>
      <c r="T5" s="33">
        <v>42513</v>
      </c>
    </row>
    <row r="6" spans="1:20" ht="49" customHeight="1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77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77">
        <v>0</v>
      </c>
      <c r="P6" s="26">
        <v>23.33</v>
      </c>
      <c r="Q6" s="32" t="s">
        <v>8315</v>
      </c>
      <c r="R6" s="26" t="s">
        <v>8356</v>
      </c>
      <c r="S6" s="33">
        <v>42123</v>
      </c>
      <c r="T6" s="33">
        <v>42153</v>
      </c>
    </row>
    <row r="7" spans="1:20" ht="49" customHeight="1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77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79">
        <v>4</v>
      </c>
      <c r="P7" s="26">
        <v>23.92</v>
      </c>
      <c r="Q7" s="32" t="s">
        <v>8315</v>
      </c>
      <c r="R7" s="26" t="s">
        <v>8356</v>
      </c>
      <c r="S7" s="33">
        <v>41858</v>
      </c>
      <c r="T7" s="33">
        <v>41888</v>
      </c>
    </row>
    <row r="8" spans="1:20" ht="49" customHeight="1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77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80">
        <v>2</v>
      </c>
      <c r="P8" s="26">
        <v>15.83</v>
      </c>
      <c r="Q8" s="32" t="s">
        <v>8315</v>
      </c>
      <c r="R8" s="26" t="s">
        <v>8356</v>
      </c>
      <c r="S8" s="33">
        <v>41781</v>
      </c>
      <c r="T8" s="33">
        <v>41811</v>
      </c>
    </row>
    <row r="9" spans="1:20" ht="49" customHeight="1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77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81">
        <v>50</v>
      </c>
      <c r="P9" s="26">
        <v>60</v>
      </c>
      <c r="Q9" s="32" t="s">
        <v>8315</v>
      </c>
      <c r="R9" s="26" t="s">
        <v>8356</v>
      </c>
      <c r="S9" s="33">
        <v>42370</v>
      </c>
      <c r="T9" s="33">
        <v>42398</v>
      </c>
    </row>
    <row r="10" spans="1:20" ht="49" customHeight="1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77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82">
        <v>5</v>
      </c>
      <c r="P10" s="26">
        <v>24.33</v>
      </c>
      <c r="Q10" s="32" t="s">
        <v>8315</v>
      </c>
      <c r="R10" s="26" t="s">
        <v>8356</v>
      </c>
      <c r="S10" s="33">
        <v>42165</v>
      </c>
      <c r="T10" s="33">
        <v>42224</v>
      </c>
    </row>
    <row r="11" spans="1:20" ht="49" customHeight="1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77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83">
        <v>7</v>
      </c>
      <c r="P11" s="26">
        <v>29.56</v>
      </c>
      <c r="Q11" s="32" t="s">
        <v>8315</v>
      </c>
      <c r="R11" s="26" t="s">
        <v>8356</v>
      </c>
      <c r="S11" s="33">
        <v>42480</v>
      </c>
      <c r="T11" s="33">
        <v>42540</v>
      </c>
    </row>
    <row r="12" spans="1:20" ht="49" customHeight="1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77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77">
        <v>0</v>
      </c>
      <c r="P12" s="26">
        <v>18.329999999999998</v>
      </c>
      <c r="Q12" s="32" t="s">
        <v>8315</v>
      </c>
      <c r="R12" s="26" t="s">
        <v>8356</v>
      </c>
      <c r="S12" s="33">
        <v>41784</v>
      </c>
      <c r="T12" s="33">
        <v>41814</v>
      </c>
    </row>
    <row r="13" spans="1:20" ht="49" customHeight="1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77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77">
        <v>0</v>
      </c>
      <c r="P13" s="26">
        <v>20</v>
      </c>
      <c r="Q13" s="32" t="s">
        <v>8315</v>
      </c>
      <c r="R13" s="26" t="s">
        <v>8356</v>
      </c>
      <c r="S13" s="33">
        <v>41831</v>
      </c>
      <c r="T13" s="33">
        <v>41891</v>
      </c>
    </row>
    <row r="14" spans="1:20" ht="49" customHeight="1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77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77">
        <v>0</v>
      </c>
      <c r="P14" s="26">
        <v>0</v>
      </c>
      <c r="Q14" s="32" t="s">
        <v>8315</v>
      </c>
      <c r="R14" s="26" t="s">
        <v>8356</v>
      </c>
      <c r="S14" s="33">
        <v>41950</v>
      </c>
      <c r="T14" s="33">
        <v>42010</v>
      </c>
    </row>
    <row r="15" spans="1:20" ht="49" customHeight="1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77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77">
        <v>1</v>
      </c>
      <c r="P15" s="26">
        <v>22.5</v>
      </c>
      <c r="Q15" s="32" t="s">
        <v>8315</v>
      </c>
      <c r="R15" s="26" t="s">
        <v>8356</v>
      </c>
      <c r="S15" s="33">
        <v>42627</v>
      </c>
      <c r="T15" s="33">
        <v>42657</v>
      </c>
    </row>
    <row r="16" spans="1:20" ht="49" customHeight="1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77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84">
        <v>20</v>
      </c>
      <c r="P16" s="26">
        <v>50.4</v>
      </c>
      <c r="Q16" s="32" t="s">
        <v>8315</v>
      </c>
      <c r="R16" s="26" t="s">
        <v>8356</v>
      </c>
      <c r="S16" s="33">
        <v>42531</v>
      </c>
      <c r="T16" s="33">
        <v>42555</v>
      </c>
    </row>
    <row r="17" spans="1:20" ht="49" customHeight="1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77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85">
        <v>42</v>
      </c>
      <c r="P17" s="26">
        <v>105.03</v>
      </c>
      <c r="Q17" s="32" t="s">
        <v>8315</v>
      </c>
      <c r="R17" s="26" t="s">
        <v>8356</v>
      </c>
      <c r="S17" s="33">
        <v>42618</v>
      </c>
      <c r="T17" s="33">
        <v>42648</v>
      </c>
    </row>
    <row r="18" spans="1:20" ht="49" customHeight="1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77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77">
        <v>1</v>
      </c>
      <c r="P18" s="26">
        <v>35.4</v>
      </c>
      <c r="Q18" s="32" t="s">
        <v>8315</v>
      </c>
      <c r="R18" s="26" t="s">
        <v>8356</v>
      </c>
      <c r="S18" s="33">
        <v>42540</v>
      </c>
      <c r="T18" s="33">
        <v>42570</v>
      </c>
    </row>
    <row r="19" spans="1:20" ht="49" customHeight="1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77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86">
        <v>15</v>
      </c>
      <c r="P19" s="26">
        <v>83.33</v>
      </c>
      <c r="Q19" s="32" t="s">
        <v>8315</v>
      </c>
      <c r="R19" s="26" t="s">
        <v>8356</v>
      </c>
      <c r="S19" s="33">
        <v>41746</v>
      </c>
      <c r="T19" s="33">
        <v>41776</v>
      </c>
    </row>
    <row r="20" spans="1:20" ht="49" customHeight="1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77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82">
        <v>5</v>
      </c>
      <c r="P20" s="26">
        <v>35.92</v>
      </c>
      <c r="Q20" s="32" t="s">
        <v>8315</v>
      </c>
      <c r="R20" s="26" t="s">
        <v>8356</v>
      </c>
      <c r="S20" s="33">
        <v>41974</v>
      </c>
      <c r="T20" s="33">
        <v>41994</v>
      </c>
    </row>
    <row r="21" spans="1:20" ht="49" customHeight="1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77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77">
        <v>0</v>
      </c>
      <c r="P21" s="26">
        <v>0</v>
      </c>
      <c r="Q21" s="32" t="s">
        <v>8315</v>
      </c>
      <c r="R21" s="26" t="s">
        <v>8356</v>
      </c>
      <c r="S21" s="33">
        <v>42115</v>
      </c>
      <c r="T21" s="33">
        <v>42175</v>
      </c>
    </row>
    <row r="22" spans="1:20" ht="49" customHeight="1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77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87">
        <v>38</v>
      </c>
      <c r="P22" s="26">
        <v>119.13</v>
      </c>
      <c r="Q22" s="32" t="s">
        <v>8315</v>
      </c>
      <c r="R22" s="26" t="s">
        <v>8356</v>
      </c>
      <c r="S22" s="33">
        <v>42002</v>
      </c>
      <c r="T22" s="33">
        <v>42032</v>
      </c>
    </row>
    <row r="23" spans="1:20" ht="49" customHeight="1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77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82">
        <v>5</v>
      </c>
      <c r="P23" s="26">
        <v>90.33</v>
      </c>
      <c r="Q23" s="32" t="s">
        <v>8315</v>
      </c>
      <c r="R23" s="26" t="s">
        <v>8356</v>
      </c>
      <c r="S23" s="33">
        <v>42722</v>
      </c>
      <c r="T23" s="33">
        <v>42752</v>
      </c>
    </row>
    <row r="24" spans="1:20" ht="49" customHeight="1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77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77">
        <v>0</v>
      </c>
      <c r="P24" s="26">
        <v>2.33</v>
      </c>
      <c r="Q24" s="32" t="s">
        <v>8315</v>
      </c>
      <c r="R24" s="26" t="s">
        <v>8356</v>
      </c>
      <c r="S24" s="33">
        <v>42465</v>
      </c>
      <c r="T24" s="33">
        <v>42495</v>
      </c>
    </row>
    <row r="25" spans="1:20" ht="49" customHeight="1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77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77">
        <v>0</v>
      </c>
      <c r="P25" s="26">
        <v>0</v>
      </c>
      <c r="Q25" s="32" t="s">
        <v>8315</v>
      </c>
      <c r="R25" s="26" t="s">
        <v>8356</v>
      </c>
      <c r="S25" s="33">
        <v>42171</v>
      </c>
      <c r="T25" s="33">
        <v>42201</v>
      </c>
    </row>
    <row r="26" spans="1:20" ht="49" customHeight="1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77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88">
        <v>11</v>
      </c>
      <c r="P26" s="26">
        <v>108.33</v>
      </c>
      <c r="Q26" s="32" t="s">
        <v>8315</v>
      </c>
      <c r="R26" s="26" t="s">
        <v>8356</v>
      </c>
      <c r="S26" s="33">
        <v>42672</v>
      </c>
      <c r="T26" s="33">
        <v>42704</v>
      </c>
    </row>
    <row r="27" spans="1:20" ht="49" customHeight="1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77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77">
        <v>0</v>
      </c>
      <c r="P27" s="26">
        <v>29</v>
      </c>
      <c r="Q27" s="32" t="s">
        <v>8315</v>
      </c>
      <c r="R27" s="26" t="s">
        <v>8356</v>
      </c>
      <c r="S27" s="33">
        <v>42359</v>
      </c>
      <c r="T27" s="33">
        <v>42389</v>
      </c>
    </row>
    <row r="28" spans="1:20" ht="49" customHeight="1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77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89">
        <v>23</v>
      </c>
      <c r="P28" s="26">
        <v>96.55</v>
      </c>
      <c r="Q28" s="32" t="s">
        <v>8315</v>
      </c>
      <c r="R28" s="26" t="s">
        <v>8356</v>
      </c>
      <c r="S28" s="33">
        <v>42192</v>
      </c>
      <c r="T28" s="33">
        <v>42236</v>
      </c>
    </row>
    <row r="29" spans="1:20" ht="49" customHeight="1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77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77">
        <v>0</v>
      </c>
      <c r="P29" s="26">
        <v>0</v>
      </c>
      <c r="Q29" s="32" t="s">
        <v>8315</v>
      </c>
      <c r="R29" s="26" t="s">
        <v>8356</v>
      </c>
      <c r="S29" s="33">
        <v>41916</v>
      </c>
      <c r="T29" s="33">
        <v>41976</v>
      </c>
    </row>
    <row r="30" spans="1:20" ht="49" customHeight="1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77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90">
        <v>34</v>
      </c>
      <c r="P30" s="26">
        <v>63</v>
      </c>
      <c r="Q30" s="32" t="s">
        <v>8315</v>
      </c>
      <c r="R30" s="26" t="s">
        <v>8356</v>
      </c>
      <c r="S30" s="33">
        <v>42461</v>
      </c>
      <c r="T30" s="33">
        <v>42491</v>
      </c>
    </row>
    <row r="31" spans="1:20" ht="49" customHeight="1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77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91">
        <v>19</v>
      </c>
      <c r="P31" s="26">
        <v>381.6</v>
      </c>
      <c r="Q31" s="32" t="s">
        <v>8315</v>
      </c>
      <c r="R31" s="26" t="s">
        <v>8356</v>
      </c>
      <c r="S31" s="33">
        <v>42370</v>
      </c>
      <c r="T31" s="33">
        <v>42406</v>
      </c>
    </row>
    <row r="32" spans="1:20" ht="49" customHeight="1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77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77">
        <v>0</v>
      </c>
      <c r="P32" s="26">
        <v>46.25</v>
      </c>
      <c r="Q32" s="32" t="s">
        <v>8315</v>
      </c>
      <c r="R32" s="26" t="s">
        <v>8356</v>
      </c>
      <c r="S32" s="33">
        <v>41948</v>
      </c>
      <c r="T32" s="33">
        <v>41978</v>
      </c>
    </row>
    <row r="33" spans="1:20" ht="49" customHeight="1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77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92">
        <v>33</v>
      </c>
      <c r="P33" s="26">
        <v>26</v>
      </c>
      <c r="Q33" s="32" t="s">
        <v>8315</v>
      </c>
      <c r="R33" s="26" t="s">
        <v>8356</v>
      </c>
      <c r="S33" s="33">
        <v>42047</v>
      </c>
      <c r="T33" s="33">
        <v>42077</v>
      </c>
    </row>
    <row r="34" spans="1:20" ht="49" customHeight="1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77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82">
        <v>5</v>
      </c>
      <c r="P34" s="26">
        <v>10</v>
      </c>
      <c r="Q34" s="32" t="s">
        <v>8315</v>
      </c>
      <c r="R34" s="26" t="s">
        <v>8356</v>
      </c>
      <c r="S34" s="33">
        <v>42261</v>
      </c>
      <c r="T34" s="33">
        <v>42266</v>
      </c>
    </row>
    <row r="35" spans="1:20" ht="49" customHeight="1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77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77">
        <v>0</v>
      </c>
      <c r="P35" s="26">
        <v>5</v>
      </c>
      <c r="Q35" s="32" t="s">
        <v>8315</v>
      </c>
      <c r="R35" s="26" t="s">
        <v>8356</v>
      </c>
      <c r="S35" s="33">
        <v>41985</v>
      </c>
      <c r="T35" s="33">
        <v>42015</v>
      </c>
    </row>
    <row r="36" spans="1:20" ht="49" customHeight="1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77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77">
        <v>0</v>
      </c>
      <c r="P36" s="26">
        <v>0</v>
      </c>
      <c r="Q36" s="32" t="s">
        <v>8315</v>
      </c>
      <c r="R36" s="26" t="s">
        <v>8356</v>
      </c>
      <c r="S36" s="33">
        <v>41922</v>
      </c>
      <c r="T36" s="33">
        <v>41930</v>
      </c>
    </row>
    <row r="37" spans="1:20" ht="49" customHeight="1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77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87">
        <v>38</v>
      </c>
      <c r="P37" s="26">
        <v>81.569999999999993</v>
      </c>
      <c r="Q37" s="32" t="s">
        <v>8315</v>
      </c>
      <c r="R37" s="26" t="s">
        <v>8356</v>
      </c>
      <c r="S37" s="33">
        <v>41850</v>
      </c>
      <c r="T37" s="33">
        <v>41880</v>
      </c>
    </row>
    <row r="38" spans="1:20" ht="49" customHeight="1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77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77">
        <v>1</v>
      </c>
      <c r="P38" s="26">
        <v>7</v>
      </c>
      <c r="Q38" s="32" t="s">
        <v>8315</v>
      </c>
      <c r="R38" s="26" t="s">
        <v>8356</v>
      </c>
      <c r="S38" s="33">
        <v>41831</v>
      </c>
      <c r="T38" s="33">
        <v>41860</v>
      </c>
    </row>
    <row r="39" spans="1:20" ht="49" customHeight="1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77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79">
        <v>3</v>
      </c>
      <c r="P39" s="26">
        <v>27.3</v>
      </c>
      <c r="Q39" s="32" t="s">
        <v>8315</v>
      </c>
      <c r="R39" s="26" t="s">
        <v>8356</v>
      </c>
      <c r="S39" s="33">
        <v>42415</v>
      </c>
      <c r="T39" s="33">
        <v>42475</v>
      </c>
    </row>
    <row r="40" spans="1:20" ht="49" customHeight="1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77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93">
        <v>9</v>
      </c>
      <c r="P40" s="26">
        <v>29.41</v>
      </c>
      <c r="Q40" s="32" t="s">
        <v>8315</v>
      </c>
      <c r="R40" s="26" t="s">
        <v>8356</v>
      </c>
      <c r="S40" s="33">
        <v>41869</v>
      </c>
      <c r="T40" s="33">
        <v>41876</v>
      </c>
    </row>
    <row r="41" spans="1:20" ht="49" customHeight="1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77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77">
        <v>1</v>
      </c>
      <c r="P41" s="26">
        <v>12.5</v>
      </c>
      <c r="Q41" s="32" t="s">
        <v>8315</v>
      </c>
      <c r="R41" s="26" t="s">
        <v>8356</v>
      </c>
      <c r="S41" s="33">
        <v>41953</v>
      </c>
      <c r="T41" s="33">
        <v>42013</v>
      </c>
    </row>
    <row r="42" spans="1:20" ht="49" customHeight="1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77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77">
        <v>0</v>
      </c>
      <c r="P42" s="26">
        <v>0</v>
      </c>
      <c r="Q42" s="32" t="s">
        <v>8315</v>
      </c>
      <c r="R42" s="26" t="s">
        <v>8356</v>
      </c>
      <c r="S42" s="33">
        <v>42037</v>
      </c>
      <c r="T42" s="33">
        <v>42097</v>
      </c>
    </row>
    <row r="43" spans="1:20" ht="49" customHeight="1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77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82">
        <v>5</v>
      </c>
      <c r="P43" s="26">
        <v>5.75</v>
      </c>
      <c r="Q43" s="32" t="s">
        <v>8315</v>
      </c>
      <c r="R43" s="26" t="s">
        <v>8356</v>
      </c>
      <c r="S43" s="33">
        <v>41811</v>
      </c>
      <c r="T43" s="33">
        <v>41812</v>
      </c>
    </row>
    <row r="44" spans="1:20" ht="49" customHeight="1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77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94">
        <v>21</v>
      </c>
      <c r="P44" s="26">
        <v>52.08</v>
      </c>
      <c r="Q44" s="32" t="s">
        <v>8315</v>
      </c>
      <c r="R44" s="26" t="s">
        <v>8356</v>
      </c>
      <c r="S44" s="33">
        <v>42701</v>
      </c>
      <c r="T44" s="33">
        <v>42716</v>
      </c>
    </row>
    <row r="45" spans="1:20" ht="49" customHeight="1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77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82">
        <v>5</v>
      </c>
      <c r="P45" s="26">
        <v>183.33</v>
      </c>
      <c r="Q45" s="32" t="s">
        <v>8315</v>
      </c>
      <c r="R45" s="26" t="s">
        <v>8356</v>
      </c>
      <c r="S45" s="33">
        <v>42258</v>
      </c>
      <c r="T45" s="33">
        <v>42288</v>
      </c>
    </row>
    <row r="46" spans="1:20" ht="49" customHeight="1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77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79">
        <v>4</v>
      </c>
      <c r="P46" s="26">
        <v>26.33</v>
      </c>
      <c r="Q46" s="32" t="s">
        <v>8315</v>
      </c>
      <c r="R46" s="26" t="s">
        <v>8356</v>
      </c>
      <c r="S46" s="33">
        <v>42278</v>
      </c>
      <c r="T46" s="33">
        <v>42308</v>
      </c>
    </row>
    <row r="47" spans="1:20" ht="49" customHeight="1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77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77">
        <v>0</v>
      </c>
      <c r="P47" s="26">
        <v>0</v>
      </c>
      <c r="Q47" s="32" t="s">
        <v>8315</v>
      </c>
      <c r="R47" s="26" t="s">
        <v>8356</v>
      </c>
      <c r="S47" s="33">
        <v>42515</v>
      </c>
      <c r="T47" s="33">
        <v>42575</v>
      </c>
    </row>
    <row r="48" spans="1:20" ht="49" customHeight="1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77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95">
        <v>62</v>
      </c>
      <c r="P48" s="26">
        <v>486.43</v>
      </c>
      <c r="Q48" s="32" t="s">
        <v>8315</v>
      </c>
      <c r="R48" s="26" t="s">
        <v>8356</v>
      </c>
      <c r="S48" s="33">
        <v>41830</v>
      </c>
      <c r="T48" s="33">
        <v>41860</v>
      </c>
    </row>
    <row r="49" spans="1:20" ht="49" customHeight="1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77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77">
        <v>1</v>
      </c>
      <c r="P49" s="26">
        <v>3</v>
      </c>
      <c r="Q49" s="32" t="s">
        <v>8315</v>
      </c>
      <c r="R49" s="26" t="s">
        <v>8356</v>
      </c>
      <c r="S49" s="33">
        <v>41982</v>
      </c>
      <c r="T49" s="33">
        <v>42042</v>
      </c>
    </row>
    <row r="50" spans="1:20" ht="49" customHeight="1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77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77">
        <v>0</v>
      </c>
      <c r="P50" s="26">
        <v>25</v>
      </c>
      <c r="Q50" s="32" t="s">
        <v>8315</v>
      </c>
      <c r="R50" s="26" t="s">
        <v>8356</v>
      </c>
      <c r="S50" s="33">
        <v>42210</v>
      </c>
      <c r="T50" s="33">
        <v>42240</v>
      </c>
    </row>
    <row r="51" spans="1:20" ht="49" customHeight="1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77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77">
        <v>1</v>
      </c>
      <c r="P51" s="26">
        <v>9.75</v>
      </c>
      <c r="Q51" s="32" t="s">
        <v>8315</v>
      </c>
      <c r="R51" s="26" t="s">
        <v>8356</v>
      </c>
      <c r="S51" s="33">
        <v>42196</v>
      </c>
      <c r="T51" s="33">
        <v>42256</v>
      </c>
    </row>
    <row r="52" spans="1:20" ht="49" customHeight="1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77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96">
        <v>18</v>
      </c>
      <c r="P52" s="26">
        <v>36.590000000000003</v>
      </c>
      <c r="Q52" s="32" t="s">
        <v>8315</v>
      </c>
      <c r="R52" s="26" t="s">
        <v>8356</v>
      </c>
      <c r="S52" s="33">
        <v>42606</v>
      </c>
      <c r="T52" s="33">
        <v>42620</v>
      </c>
    </row>
    <row r="53" spans="1:20" ht="49" customHeight="1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77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93">
        <v>9</v>
      </c>
      <c r="P53" s="26">
        <v>80.709999999999994</v>
      </c>
      <c r="Q53" s="32" t="s">
        <v>8315</v>
      </c>
      <c r="R53" s="26" t="s">
        <v>8356</v>
      </c>
      <c r="S53" s="33">
        <v>42199</v>
      </c>
      <c r="T53" s="33">
        <v>42217</v>
      </c>
    </row>
    <row r="54" spans="1:20" ht="49" customHeight="1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77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77">
        <v>0</v>
      </c>
      <c r="P54" s="26">
        <v>1</v>
      </c>
      <c r="Q54" s="32" t="s">
        <v>8315</v>
      </c>
      <c r="R54" s="26" t="s">
        <v>8356</v>
      </c>
      <c r="S54" s="33">
        <v>42444</v>
      </c>
      <c r="T54" s="33">
        <v>42504</v>
      </c>
    </row>
    <row r="55" spans="1:20" ht="49" customHeight="1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77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79">
        <v>3</v>
      </c>
      <c r="P55" s="26">
        <v>52.8</v>
      </c>
      <c r="Q55" s="32" t="s">
        <v>8315</v>
      </c>
      <c r="R55" s="26" t="s">
        <v>8356</v>
      </c>
      <c r="S55" s="33">
        <v>42499</v>
      </c>
      <c r="T55" s="33">
        <v>42529</v>
      </c>
    </row>
    <row r="56" spans="1:20" ht="49" customHeight="1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77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77">
        <v>0</v>
      </c>
      <c r="P56" s="26">
        <v>20</v>
      </c>
      <c r="Q56" s="32" t="s">
        <v>8315</v>
      </c>
      <c r="R56" s="26" t="s">
        <v>8356</v>
      </c>
      <c r="S56" s="33">
        <v>41929</v>
      </c>
      <c r="T56" s="33">
        <v>41968</v>
      </c>
    </row>
    <row r="57" spans="1:20" ht="49" customHeight="1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77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97">
        <v>37</v>
      </c>
      <c r="P57" s="26">
        <v>46.93</v>
      </c>
      <c r="Q57" s="32" t="s">
        <v>8315</v>
      </c>
      <c r="R57" s="26" t="s">
        <v>8356</v>
      </c>
      <c r="S57" s="33">
        <v>42142</v>
      </c>
      <c r="T57" s="33">
        <v>42182</v>
      </c>
    </row>
    <row r="58" spans="1:20" ht="49" customHeight="1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77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98">
        <v>14</v>
      </c>
      <c r="P58" s="26">
        <v>78.08</v>
      </c>
      <c r="Q58" s="32" t="s">
        <v>8315</v>
      </c>
      <c r="R58" s="26" t="s">
        <v>8356</v>
      </c>
      <c r="S58" s="33">
        <v>42354</v>
      </c>
      <c r="T58" s="33">
        <v>42384</v>
      </c>
    </row>
    <row r="59" spans="1:20" ht="49" customHeight="1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77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77">
        <v>0</v>
      </c>
      <c r="P59" s="26">
        <v>1</v>
      </c>
      <c r="Q59" s="32" t="s">
        <v>8315</v>
      </c>
      <c r="R59" s="26" t="s">
        <v>8356</v>
      </c>
      <c r="S59" s="33">
        <v>41828</v>
      </c>
      <c r="T59" s="33">
        <v>41888</v>
      </c>
    </row>
    <row r="60" spans="1:20" ht="49" customHeight="1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77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99">
        <v>22</v>
      </c>
      <c r="P60" s="26">
        <v>48.56</v>
      </c>
      <c r="Q60" s="32" t="s">
        <v>8315</v>
      </c>
      <c r="R60" s="26" t="s">
        <v>8356</v>
      </c>
      <c r="S60" s="33">
        <v>42245</v>
      </c>
      <c r="T60" s="33">
        <v>42263</v>
      </c>
    </row>
    <row r="61" spans="1:20" ht="49" customHeight="1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77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100">
        <v>27</v>
      </c>
      <c r="P61" s="26">
        <v>68.099999999999994</v>
      </c>
      <c r="Q61" s="32" t="s">
        <v>8315</v>
      </c>
      <c r="R61" s="26" t="s">
        <v>8356</v>
      </c>
      <c r="S61" s="33">
        <v>42278</v>
      </c>
      <c r="T61" s="33">
        <v>42306</v>
      </c>
    </row>
    <row r="62" spans="1:20" ht="49" customHeight="1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77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93">
        <v>9</v>
      </c>
      <c r="P62" s="26">
        <v>8.5</v>
      </c>
      <c r="Q62" s="32" t="s">
        <v>8315</v>
      </c>
      <c r="R62" s="26" t="s">
        <v>8356</v>
      </c>
      <c r="S62" s="33">
        <v>41826</v>
      </c>
      <c r="T62" s="33">
        <v>41856</v>
      </c>
    </row>
    <row r="63" spans="1:20" ht="49" customHeight="1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77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93">
        <v>9</v>
      </c>
      <c r="P63" s="26">
        <v>60.06</v>
      </c>
      <c r="Q63" s="32" t="s">
        <v>8315</v>
      </c>
      <c r="R63" s="26" t="s">
        <v>8356</v>
      </c>
      <c r="S63" s="33">
        <v>42205</v>
      </c>
      <c r="T63" s="33">
        <v>42235</v>
      </c>
    </row>
    <row r="64" spans="1:20" ht="49" customHeight="1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77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83">
        <v>7</v>
      </c>
      <c r="P64" s="26">
        <v>72.400000000000006</v>
      </c>
      <c r="Q64" s="32" t="s">
        <v>8315</v>
      </c>
      <c r="R64" s="26" t="s">
        <v>8356</v>
      </c>
      <c r="S64" s="33">
        <v>42041</v>
      </c>
      <c r="T64" s="33">
        <v>42086</v>
      </c>
    </row>
    <row r="65" spans="1:20" ht="49" customHeight="1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77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101">
        <v>10</v>
      </c>
      <c r="P65" s="26">
        <v>100</v>
      </c>
      <c r="Q65" s="32" t="s">
        <v>8315</v>
      </c>
      <c r="R65" s="26" t="s">
        <v>8356</v>
      </c>
      <c r="S65" s="33">
        <v>42203</v>
      </c>
      <c r="T65" s="33">
        <v>42233</v>
      </c>
    </row>
    <row r="66" spans="1:20" ht="49" customHeight="1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77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88">
        <v>11</v>
      </c>
      <c r="P66" s="26">
        <v>51.67</v>
      </c>
      <c r="Q66" s="32" t="s">
        <v>8315</v>
      </c>
      <c r="R66" s="26" t="s">
        <v>8356</v>
      </c>
      <c r="S66" s="33">
        <v>41983</v>
      </c>
      <c r="T66" s="33">
        <v>42014</v>
      </c>
    </row>
    <row r="67" spans="1:20" ht="49" customHeight="1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77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77">
        <v>0</v>
      </c>
      <c r="P67" s="26">
        <v>0</v>
      </c>
      <c r="Q67" s="32" t="s">
        <v>8315</v>
      </c>
      <c r="R67" s="26" t="s">
        <v>8356</v>
      </c>
      <c r="S67" s="33">
        <v>42103</v>
      </c>
      <c r="T67" s="33">
        <v>42112</v>
      </c>
    </row>
    <row r="68" spans="1:20" ht="49" customHeight="1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77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102">
        <v>28</v>
      </c>
      <c r="P68" s="26">
        <v>61</v>
      </c>
      <c r="Q68" s="32" t="s">
        <v>8315</v>
      </c>
      <c r="R68" s="26" t="s">
        <v>8356</v>
      </c>
      <c r="S68" s="33">
        <v>42089</v>
      </c>
      <c r="T68" s="33">
        <v>42149</v>
      </c>
    </row>
    <row r="69" spans="1:20" ht="49" customHeight="1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77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94">
        <v>21</v>
      </c>
      <c r="P69" s="26">
        <v>37.5</v>
      </c>
      <c r="Q69" s="32" t="s">
        <v>8315</v>
      </c>
      <c r="R69" s="26" t="s">
        <v>8356</v>
      </c>
      <c r="S69" s="33">
        <v>42297</v>
      </c>
      <c r="T69" s="33">
        <v>42320</v>
      </c>
    </row>
    <row r="70" spans="1:20" ht="49" customHeight="1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77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96">
        <v>18</v>
      </c>
      <c r="P70" s="26">
        <v>25.57</v>
      </c>
      <c r="Q70" s="32" t="s">
        <v>8315</v>
      </c>
      <c r="R70" s="26" t="s">
        <v>8356</v>
      </c>
      <c r="S70" s="33">
        <v>41833</v>
      </c>
      <c r="T70" s="33">
        <v>41863</v>
      </c>
    </row>
    <row r="71" spans="1:20" ht="49" customHeight="1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77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77">
        <v>0</v>
      </c>
      <c r="P71" s="26">
        <v>0</v>
      </c>
      <c r="Q71" s="32" t="s">
        <v>8315</v>
      </c>
      <c r="R71" s="26" t="s">
        <v>8356</v>
      </c>
      <c r="S71" s="33">
        <v>42325</v>
      </c>
      <c r="T71" s="33">
        <v>42355</v>
      </c>
    </row>
    <row r="72" spans="1:20" ht="49" customHeight="1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77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80">
        <v>2</v>
      </c>
      <c r="P72" s="26">
        <v>25</v>
      </c>
      <c r="Q72" s="32" t="s">
        <v>8315</v>
      </c>
      <c r="R72" s="26" t="s">
        <v>8356</v>
      </c>
      <c r="S72" s="33">
        <v>41858</v>
      </c>
      <c r="T72" s="33">
        <v>41888</v>
      </c>
    </row>
    <row r="73" spans="1:20" ht="49" customHeight="1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77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77">
        <v>0</v>
      </c>
      <c r="P73" s="26">
        <v>0</v>
      </c>
      <c r="Q73" s="32" t="s">
        <v>8315</v>
      </c>
      <c r="R73" s="26" t="s">
        <v>8356</v>
      </c>
      <c r="S73" s="33">
        <v>41793</v>
      </c>
      <c r="T73" s="33">
        <v>41823</v>
      </c>
    </row>
    <row r="74" spans="1:20" ht="49" customHeight="1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77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77">
        <v>0</v>
      </c>
      <c r="P74" s="26">
        <v>0</v>
      </c>
      <c r="Q74" s="32" t="s">
        <v>8315</v>
      </c>
      <c r="R74" s="26" t="s">
        <v>8356</v>
      </c>
      <c r="S74" s="33">
        <v>41793</v>
      </c>
      <c r="T74" s="33">
        <v>41825</v>
      </c>
    </row>
    <row r="75" spans="1:20" ht="49" customHeight="1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77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101">
        <v>10</v>
      </c>
      <c r="P75" s="26">
        <v>10</v>
      </c>
      <c r="Q75" s="32" t="s">
        <v>8315</v>
      </c>
      <c r="R75" s="26" t="s">
        <v>8356</v>
      </c>
      <c r="S75" s="33">
        <v>41831</v>
      </c>
      <c r="T75" s="33">
        <v>41861</v>
      </c>
    </row>
    <row r="76" spans="1:20" ht="49" customHeight="1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77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80">
        <v>2</v>
      </c>
      <c r="P76" s="26">
        <v>202</v>
      </c>
      <c r="Q76" s="32" t="s">
        <v>8315</v>
      </c>
      <c r="R76" s="26" t="s">
        <v>8356</v>
      </c>
      <c r="S76" s="33">
        <v>42621</v>
      </c>
      <c r="T76" s="33">
        <v>42651</v>
      </c>
    </row>
    <row r="77" spans="1:20" ht="49" customHeight="1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77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93">
        <v>9</v>
      </c>
      <c r="P77" s="26">
        <v>25.65</v>
      </c>
      <c r="Q77" s="32" t="s">
        <v>8315</v>
      </c>
      <c r="R77" s="26" t="s">
        <v>8356</v>
      </c>
      <c r="S77" s="33">
        <v>41780</v>
      </c>
      <c r="T77" s="33">
        <v>41840</v>
      </c>
    </row>
    <row r="78" spans="1:20" ht="49" customHeight="1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77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94">
        <v>21</v>
      </c>
      <c r="P78" s="26">
        <v>56.05</v>
      </c>
      <c r="Q78" s="32" t="s">
        <v>8315</v>
      </c>
      <c r="R78" s="26" t="s">
        <v>8356</v>
      </c>
      <c r="S78" s="33">
        <v>41766</v>
      </c>
      <c r="T78" s="33">
        <v>41791</v>
      </c>
    </row>
    <row r="79" spans="1:20" ht="49" customHeight="1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77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103">
        <v>41</v>
      </c>
      <c r="P79" s="26">
        <v>81.319999999999993</v>
      </c>
      <c r="Q79" s="32" t="s">
        <v>8315</v>
      </c>
      <c r="R79" s="26" t="s">
        <v>8356</v>
      </c>
      <c r="S79" s="33">
        <v>41766</v>
      </c>
      <c r="T79" s="33">
        <v>41793</v>
      </c>
    </row>
    <row r="80" spans="1:20" ht="49" customHeight="1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77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80">
        <v>2</v>
      </c>
      <c r="P80" s="26">
        <v>70.17</v>
      </c>
      <c r="Q80" s="32" t="s">
        <v>8315</v>
      </c>
      <c r="R80" s="26" t="s">
        <v>8356</v>
      </c>
      <c r="S80" s="33">
        <v>42248</v>
      </c>
      <c r="T80" s="33">
        <v>42278</v>
      </c>
    </row>
    <row r="81" spans="1:20" ht="49" customHeight="1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77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79">
        <v>3</v>
      </c>
      <c r="P81" s="26">
        <v>23.63</v>
      </c>
      <c r="Q81" s="32" t="s">
        <v>8315</v>
      </c>
      <c r="R81" s="26" t="s">
        <v>8356</v>
      </c>
      <c r="S81" s="33">
        <v>41885</v>
      </c>
      <c r="T81" s="33">
        <v>41916</v>
      </c>
    </row>
    <row r="82" spans="1:20" ht="49" customHeight="1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77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104">
        <v>16</v>
      </c>
      <c r="P82" s="26">
        <v>188.56</v>
      </c>
      <c r="Q82" s="32" t="s">
        <v>8315</v>
      </c>
      <c r="R82" s="26" t="s">
        <v>8356</v>
      </c>
      <c r="S82" s="33">
        <v>42159</v>
      </c>
      <c r="T82" s="33">
        <v>42204</v>
      </c>
    </row>
    <row r="83" spans="1:20" ht="49" customHeight="1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77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104">
        <v>16</v>
      </c>
      <c r="P83" s="26">
        <v>49.51</v>
      </c>
      <c r="Q83" s="32" t="s">
        <v>8315</v>
      </c>
      <c r="R83" s="26" t="s">
        <v>8356</v>
      </c>
      <c r="S83" s="33">
        <v>42265</v>
      </c>
      <c r="T83" s="33">
        <v>42295</v>
      </c>
    </row>
    <row r="84" spans="1:20" ht="49" customHeight="1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77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79">
        <v>4</v>
      </c>
      <c r="P84" s="26">
        <v>9.5</v>
      </c>
      <c r="Q84" s="32" t="s">
        <v>8315</v>
      </c>
      <c r="R84" s="26" t="s">
        <v>8356</v>
      </c>
      <c r="S84" s="33">
        <v>41975</v>
      </c>
      <c r="T84" s="33">
        <v>42005</v>
      </c>
    </row>
    <row r="85" spans="1:20" ht="49" customHeight="1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77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77">
        <v>0</v>
      </c>
      <c r="P85" s="26">
        <v>10</v>
      </c>
      <c r="Q85" s="32" t="s">
        <v>8315</v>
      </c>
      <c r="R85" s="26" t="s">
        <v>8356</v>
      </c>
      <c r="S85" s="33">
        <v>42065</v>
      </c>
      <c r="T85" s="33">
        <v>42090</v>
      </c>
    </row>
    <row r="86" spans="1:20" ht="49" customHeight="1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77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77">
        <v>0</v>
      </c>
      <c r="P86" s="26">
        <v>13</v>
      </c>
      <c r="Q86" s="32" t="s">
        <v>8315</v>
      </c>
      <c r="R86" s="26" t="s">
        <v>8356</v>
      </c>
      <c r="S86" s="33">
        <v>41848</v>
      </c>
      <c r="T86" s="33">
        <v>41883</v>
      </c>
    </row>
    <row r="87" spans="1:20" ht="49" customHeight="1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77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104">
        <v>16</v>
      </c>
      <c r="P87" s="26">
        <v>89.4</v>
      </c>
      <c r="Q87" s="32" t="s">
        <v>8315</v>
      </c>
      <c r="R87" s="26" t="s">
        <v>8356</v>
      </c>
      <c r="S87" s="33">
        <v>42103</v>
      </c>
      <c r="T87" s="33">
        <v>42133</v>
      </c>
    </row>
    <row r="88" spans="1:20" ht="49" customHeight="1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77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79">
        <v>3</v>
      </c>
      <c r="P88" s="26">
        <v>25</v>
      </c>
      <c r="Q88" s="32" t="s">
        <v>8315</v>
      </c>
      <c r="R88" s="26" t="s">
        <v>8356</v>
      </c>
      <c r="S88" s="33">
        <v>42059</v>
      </c>
      <c r="T88" s="33">
        <v>42089</v>
      </c>
    </row>
    <row r="89" spans="1:20" ht="49" customHeight="1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77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77">
        <v>0</v>
      </c>
      <c r="P89" s="26">
        <v>1</v>
      </c>
      <c r="Q89" s="32" t="s">
        <v>8315</v>
      </c>
      <c r="R89" s="26" t="s">
        <v>8356</v>
      </c>
      <c r="S89" s="33">
        <v>42041</v>
      </c>
      <c r="T89" s="33">
        <v>42071</v>
      </c>
    </row>
    <row r="90" spans="1:20" ht="49" customHeight="1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77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82">
        <v>5</v>
      </c>
      <c r="P90" s="26">
        <v>65</v>
      </c>
      <c r="Q90" s="32" t="s">
        <v>8315</v>
      </c>
      <c r="R90" s="26" t="s">
        <v>8356</v>
      </c>
      <c r="S90" s="33">
        <v>41829</v>
      </c>
      <c r="T90" s="33">
        <v>41852</v>
      </c>
    </row>
    <row r="91" spans="1:20" ht="49" customHeight="1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77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77">
        <v>0</v>
      </c>
      <c r="P91" s="26">
        <v>1</v>
      </c>
      <c r="Q91" s="32" t="s">
        <v>8315</v>
      </c>
      <c r="R91" s="26" t="s">
        <v>8356</v>
      </c>
      <c r="S91" s="33">
        <v>41789</v>
      </c>
      <c r="T91" s="33">
        <v>41815</v>
      </c>
    </row>
    <row r="92" spans="1:20" ht="49" customHeight="1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77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96">
        <v>18</v>
      </c>
      <c r="P92" s="26">
        <v>81.540000000000006</v>
      </c>
      <c r="Q92" s="32" t="s">
        <v>8315</v>
      </c>
      <c r="R92" s="26" t="s">
        <v>8356</v>
      </c>
      <c r="S92" s="33">
        <v>41833</v>
      </c>
      <c r="T92" s="33">
        <v>41863</v>
      </c>
    </row>
    <row r="93" spans="1:20" ht="49" customHeight="1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77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82">
        <v>5</v>
      </c>
      <c r="P93" s="26">
        <v>100</v>
      </c>
      <c r="Q93" s="32" t="s">
        <v>8315</v>
      </c>
      <c r="R93" s="26" t="s">
        <v>8356</v>
      </c>
      <c r="S93" s="33">
        <v>41914</v>
      </c>
      <c r="T93" s="33">
        <v>41955</v>
      </c>
    </row>
    <row r="94" spans="1:20" ht="49" customHeight="1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77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77">
        <v>0</v>
      </c>
      <c r="P94" s="26">
        <v>1</v>
      </c>
      <c r="Q94" s="32" t="s">
        <v>8315</v>
      </c>
      <c r="R94" s="26" t="s">
        <v>8356</v>
      </c>
      <c r="S94" s="33">
        <v>42611</v>
      </c>
      <c r="T94" s="33">
        <v>42625</v>
      </c>
    </row>
    <row r="95" spans="1:20" ht="49" customHeight="1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77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77">
        <v>0</v>
      </c>
      <c r="P95" s="26">
        <v>0</v>
      </c>
      <c r="Q95" s="32" t="s">
        <v>8315</v>
      </c>
      <c r="R95" s="26" t="s">
        <v>8356</v>
      </c>
      <c r="S95" s="33">
        <v>42253</v>
      </c>
      <c r="T95" s="33">
        <v>42313</v>
      </c>
    </row>
    <row r="96" spans="1:20" ht="49" customHeight="1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77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77">
        <v>1</v>
      </c>
      <c r="P96" s="26">
        <v>20</v>
      </c>
      <c r="Q96" s="32" t="s">
        <v>8315</v>
      </c>
      <c r="R96" s="26" t="s">
        <v>8356</v>
      </c>
      <c r="S96" s="33">
        <v>42295</v>
      </c>
      <c r="T96" s="33">
        <v>42325</v>
      </c>
    </row>
    <row r="97" spans="1:20" ht="49" customHeight="1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77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77">
        <v>1</v>
      </c>
      <c r="P97" s="26">
        <v>5.5</v>
      </c>
      <c r="Q97" s="32" t="s">
        <v>8315</v>
      </c>
      <c r="R97" s="26" t="s">
        <v>8356</v>
      </c>
      <c r="S97" s="33">
        <v>42402</v>
      </c>
      <c r="T97" s="33">
        <v>42452</v>
      </c>
    </row>
    <row r="98" spans="1:20" ht="49" customHeight="1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77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98">
        <v>13</v>
      </c>
      <c r="P98" s="26">
        <v>50.2</v>
      </c>
      <c r="Q98" s="32" t="s">
        <v>8315</v>
      </c>
      <c r="R98" s="26" t="s">
        <v>8356</v>
      </c>
      <c r="S98" s="33">
        <v>42509</v>
      </c>
      <c r="T98" s="33">
        <v>42539</v>
      </c>
    </row>
    <row r="99" spans="1:20" ht="49" customHeight="1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77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77">
        <v>1</v>
      </c>
      <c r="P99" s="26">
        <v>13.11</v>
      </c>
      <c r="Q99" s="32" t="s">
        <v>8315</v>
      </c>
      <c r="R99" s="26" t="s">
        <v>8356</v>
      </c>
      <c r="S99" s="33">
        <v>41977</v>
      </c>
      <c r="T99" s="33">
        <v>42008</v>
      </c>
    </row>
    <row r="100" spans="1:20" ht="49" customHeight="1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77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105">
        <v>17</v>
      </c>
      <c r="P100" s="26">
        <v>315.5</v>
      </c>
      <c r="Q100" s="32" t="s">
        <v>8315</v>
      </c>
      <c r="R100" s="26" t="s">
        <v>8356</v>
      </c>
      <c r="S100" s="33">
        <v>42171</v>
      </c>
      <c r="T100" s="33">
        <v>42231</v>
      </c>
    </row>
    <row r="101" spans="1:20" ht="49" customHeight="1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77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92">
        <v>33</v>
      </c>
      <c r="P101" s="26">
        <v>37.14</v>
      </c>
      <c r="Q101" s="32" t="s">
        <v>8315</v>
      </c>
      <c r="R101" s="26" t="s">
        <v>8356</v>
      </c>
      <c r="S101" s="33">
        <v>42056</v>
      </c>
      <c r="T101" s="33">
        <v>42086</v>
      </c>
    </row>
    <row r="102" spans="1:20" ht="49" customHeight="1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77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77">
        <v>0</v>
      </c>
      <c r="P102" s="26">
        <v>0</v>
      </c>
      <c r="Q102" s="32" t="s">
        <v>8315</v>
      </c>
      <c r="R102" s="26" t="s">
        <v>8356</v>
      </c>
      <c r="S102" s="33">
        <v>41867</v>
      </c>
      <c r="T102" s="33">
        <v>41875</v>
      </c>
    </row>
    <row r="103" spans="1:20" ht="49" customHeight="1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77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99">
        <v>22</v>
      </c>
      <c r="P103" s="26">
        <v>128.27000000000001</v>
      </c>
      <c r="Q103" s="32" t="s">
        <v>8315</v>
      </c>
      <c r="R103" s="26" t="s">
        <v>8356</v>
      </c>
      <c r="S103" s="33">
        <v>41779</v>
      </c>
      <c r="T103" s="33">
        <v>41821</v>
      </c>
    </row>
    <row r="104" spans="1:20" ht="49" customHeight="1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77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79">
        <v>3</v>
      </c>
      <c r="P104" s="26">
        <v>47.27</v>
      </c>
      <c r="Q104" s="32" t="s">
        <v>8315</v>
      </c>
      <c r="R104" s="26" t="s">
        <v>8356</v>
      </c>
      <c r="S104" s="33">
        <v>42679</v>
      </c>
      <c r="T104" s="33">
        <v>42710</v>
      </c>
    </row>
    <row r="105" spans="1:20" ht="49" customHeight="1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77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82">
        <v>5</v>
      </c>
      <c r="P105" s="26">
        <v>50</v>
      </c>
      <c r="Q105" s="32" t="s">
        <v>8315</v>
      </c>
      <c r="R105" s="26" t="s">
        <v>8356</v>
      </c>
      <c r="S105" s="33">
        <v>42032</v>
      </c>
      <c r="T105" s="33">
        <v>42063</v>
      </c>
    </row>
    <row r="106" spans="1:20" ht="49" customHeight="1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77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88">
        <v>11</v>
      </c>
      <c r="P106" s="26">
        <v>42.5</v>
      </c>
      <c r="Q106" s="32" t="s">
        <v>8315</v>
      </c>
      <c r="R106" s="26" t="s">
        <v>8356</v>
      </c>
      <c r="S106" s="33">
        <v>41793</v>
      </c>
      <c r="T106" s="33">
        <v>41807</v>
      </c>
    </row>
    <row r="107" spans="1:20" ht="49" customHeight="1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77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77">
        <v>1</v>
      </c>
      <c r="P107" s="26">
        <v>62.5</v>
      </c>
      <c r="Q107" s="32" t="s">
        <v>8315</v>
      </c>
      <c r="R107" s="26" t="s">
        <v>8356</v>
      </c>
      <c r="S107" s="33">
        <v>41843</v>
      </c>
      <c r="T107" s="33">
        <v>41863</v>
      </c>
    </row>
    <row r="108" spans="1:20" ht="49" customHeight="1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77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82">
        <v>5</v>
      </c>
      <c r="P108" s="26">
        <v>27</v>
      </c>
      <c r="Q108" s="32" t="s">
        <v>8315</v>
      </c>
      <c r="R108" s="26" t="s">
        <v>8356</v>
      </c>
      <c r="S108" s="33">
        <v>42136</v>
      </c>
      <c r="T108" s="33">
        <v>42166</v>
      </c>
    </row>
    <row r="109" spans="1:20" ht="49" customHeight="1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77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77">
        <v>1</v>
      </c>
      <c r="P109" s="26">
        <v>25</v>
      </c>
      <c r="Q109" s="32" t="s">
        <v>8315</v>
      </c>
      <c r="R109" s="26" t="s">
        <v>8356</v>
      </c>
      <c r="S109" s="33">
        <v>42317</v>
      </c>
      <c r="T109" s="33">
        <v>42357</v>
      </c>
    </row>
    <row r="110" spans="1:20" ht="49" customHeight="1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77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77">
        <v>0</v>
      </c>
      <c r="P110" s="26">
        <v>0</v>
      </c>
      <c r="Q110" s="32" t="s">
        <v>8315</v>
      </c>
      <c r="R110" s="26" t="s">
        <v>8356</v>
      </c>
      <c r="S110" s="33">
        <v>42186</v>
      </c>
      <c r="T110" s="33">
        <v>42230</v>
      </c>
    </row>
    <row r="111" spans="1:20" ht="49" customHeight="1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77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77">
        <v>0</v>
      </c>
      <c r="P111" s="26">
        <v>1.5</v>
      </c>
      <c r="Q111" s="32" t="s">
        <v>8315</v>
      </c>
      <c r="R111" s="26" t="s">
        <v>8356</v>
      </c>
      <c r="S111" s="33">
        <v>42095</v>
      </c>
      <c r="T111" s="33">
        <v>42109</v>
      </c>
    </row>
    <row r="112" spans="1:20" ht="49" customHeight="1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77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86">
        <v>15</v>
      </c>
      <c r="P112" s="26">
        <v>38.25</v>
      </c>
      <c r="Q112" s="32" t="s">
        <v>8315</v>
      </c>
      <c r="R112" s="26" t="s">
        <v>8356</v>
      </c>
      <c r="S112" s="33">
        <v>41906</v>
      </c>
      <c r="T112" s="33">
        <v>41938</v>
      </c>
    </row>
    <row r="113" spans="1:20" ht="49" customHeight="1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77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93">
        <v>9</v>
      </c>
      <c r="P113" s="26">
        <v>16.25</v>
      </c>
      <c r="Q113" s="32" t="s">
        <v>8315</v>
      </c>
      <c r="R113" s="26" t="s">
        <v>8356</v>
      </c>
      <c r="S113" s="33">
        <v>41834</v>
      </c>
      <c r="T113" s="33">
        <v>41849</v>
      </c>
    </row>
    <row r="114" spans="1:20" ht="49" customHeight="1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77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77">
        <v>0</v>
      </c>
      <c r="P114" s="26">
        <v>33.75</v>
      </c>
      <c r="Q114" s="32" t="s">
        <v>8315</v>
      </c>
      <c r="R114" s="26" t="s">
        <v>8356</v>
      </c>
      <c r="S114" s="33">
        <v>41863</v>
      </c>
      <c r="T114" s="33">
        <v>41893</v>
      </c>
    </row>
    <row r="115" spans="1:20" ht="49" customHeight="1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77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79">
        <v>3</v>
      </c>
      <c r="P115" s="26">
        <v>61.67</v>
      </c>
      <c r="Q115" s="32" t="s">
        <v>8315</v>
      </c>
      <c r="R115" s="26" t="s">
        <v>8356</v>
      </c>
      <c r="S115" s="33">
        <v>42224</v>
      </c>
      <c r="T115" s="33">
        <v>42254</v>
      </c>
    </row>
    <row r="116" spans="1:20" ht="49" customHeight="1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77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97">
        <v>37</v>
      </c>
      <c r="P116" s="26">
        <v>83.14</v>
      </c>
      <c r="Q116" s="32" t="s">
        <v>8315</v>
      </c>
      <c r="R116" s="26" t="s">
        <v>8356</v>
      </c>
      <c r="S116" s="33">
        <v>41939</v>
      </c>
      <c r="T116" s="33">
        <v>41969</v>
      </c>
    </row>
    <row r="117" spans="1:20" ht="49" customHeight="1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77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77">
        <v>0</v>
      </c>
      <c r="P117" s="26">
        <v>1</v>
      </c>
      <c r="Q117" s="32" t="s">
        <v>8315</v>
      </c>
      <c r="R117" s="26" t="s">
        <v>8356</v>
      </c>
      <c r="S117" s="33">
        <v>42059</v>
      </c>
      <c r="T117" s="33">
        <v>42119</v>
      </c>
    </row>
    <row r="118" spans="1:20" ht="49" customHeight="1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77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101">
        <v>10</v>
      </c>
      <c r="P118" s="26">
        <v>142.86000000000001</v>
      </c>
      <c r="Q118" s="32" t="s">
        <v>8315</v>
      </c>
      <c r="R118" s="26" t="s">
        <v>8356</v>
      </c>
      <c r="S118" s="33">
        <v>42308</v>
      </c>
      <c r="T118" s="33">
        <v>42338</v>
      </c>
    </row>
    <row r="119" spans="1:20" ht="49" customHeight="1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77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106">
        <v>8</v>
      </c>
      <c r="P119" s="26">
        <v>10.17</v>
      </c>
      <c r="Q119" s="32" t="s">
        <v>8315</v>
      </c>
      <c r="R119" s="26" t="s">
        <v>8356</v>
      </c>
      <c r="S119" s="33">
        <v>42020</v>
      </c>
      <c r="T119" s="33">
        <v>42065</v>
      </c>
    </row>
    <row r="120" spans="1:20" ht="49" customHeight="1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77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86">
        <v>15</v>
      </c>
      <c r="P120" s="26">
        <v>57.25</v>
      </c>
      <c r="Q120" s="32" t="s">
        <v>8315</v>
      </c>
      <c r="R120" s="26" t="s">
        <v>8356</v>
      </c>
      <c r="S120" s="33">
        <v>41786</v>
      </c>
      <c r="T120" s="33">
        <v>41816</v>
      </c>
    </row>
    <row r="121" spans="1:20" ht="49" customHeight="1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77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101">
        <v>10</v>
      </c>
      <c r="P121" s="26">
        <v>5</v>
      </c>
      <c r="Q121" s="32" t="s">
        <v>8315</v>
      </c>
      <c r="R121" s="26" t="s">
        <v>8356</v>
      </c>
      <c r="S121" s="33">
        <v>41820</v>
      </c>
      <c r="T121" s="33">
        <v>41850</v>
      </c>
    </row>
    <row r="122" spans="1:20" ht="49" customHeight="1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77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98">
        <v>13</v>
      </c>
      <c r="P122" s="26">
        <v>93</v>
      </c>
      <c r="Q122" s="32" t="s">
        <v>8315</v>
      </c>
      <c r="R122" s="26" t="s">
        <v>8356</v>
      </c>
      <c r="S122" s="33">
        <v>42265</v>
      </c>
      <c r="T122" s="33">
        <v>42293</v>
      </c>
    </row>
    <row r="123" spans="1:20" ht="49" customHeight="1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77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80">
        <v>2</v>
      </c>
      <c r="P123" s="26">
        <v>32.36</v>
      </c>
      <c r="Q123" s="32" t="s">
        <v>8315</v>
      </c>
      <c r="R123" s="26" t="s">
        <v>8356</v>
      </c>
      <c r="S123" s="33">
        <v>42601</v>
      </c>
      <c r="T123" s="33">
        <v>42631</v>
      </c>
    </row>
    <row r="124" spans="1:20" ht="49" customHeight="1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77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77">
        <v>0</v>
      </c>
      <c r="P124" s="26">
        <v>0</v>
      </c>
      <c r="Q124" s="32" t="s">
        <v>8315</v>
      </c>
      <c r="R124" s="26" t="s">
        <v>8356</v>
      </c>
      <c r="S124" s="33">
        <v>42228</v>
      </c>
      <c r="T124" s="33">
        <v>42253</v>
      </c>
    </row>
    <row r="125" spans="1:20" ht="49" customHeight="1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77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77">
        <v>0</v>
      </c>
      <c r="P125" s="26">
        <v>1</v>
      </c>
      <c r="Q125" s="32" t="s">
        <v>8315</v>
      </c>
      <c r="R125" s="26" t="s">
        <v>8356</v>
      </c>
      <c r="S125" s="33">
        <v>42415</v>
      </c>
      <c r="T125" s="33">
        <v>42445</v>
      </c>
    </row>
    <row r="126" spans="1:20" ht="49" customHeight="1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77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104">
        <v>16</v>
      </c>
      <c r="P126" s="26">
        <v>91.83</v>
      </c>
      <c r="Q126" s="32" t="s">
        <v>8315</v>
      </c>
      <c r="R126" s="26" t="s">
        <v>8356</v>
      </c>
      <c r="S126" s="33">
        <v>42538</v>
      </c>
      <c r="T126" s="33">
        <v>42568</v>
      </c>
    </row>
    <row r="127" spans="1:20" ht="49" customHeight="1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77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88">
        <v>11</v>
      </c>
      <c r="P127" s="26">
        <v>45.83</v>
      </c>
      <c r="Q127" s="32" t="s">
        <v>8315</v>
      </c>
      <c r="R127" s="26" t="s">
        <v>8356</v>
      </c>
      <c r="S127" s="33">
        <v>42233</v>
      </c>
      <c r="T127" s="33">
        <v>42278</v>
      </c>
    </row>
    <row r="128" spans="1:20" ht="49" customHeight="1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77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77">
        <v>0</v>
      </c>
      <c r="P128" s="26">
        <v>0</v>
      </c>
      <c r="Q128" s="32" t="s">
        <v>8315</v>
      </c>
      <c r="R128" s="26" t="s">
        <v>8356</v>
      </c>
      <c r="S128" s="33">
        <v>42675</v>
      </c>
      <c r="T128" s="33">
        <v>42705</v>
      </c>
    </row>
    <row r="129" spans="1:20" ht="49" customHeight="1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77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107">
        <v>86</v>
      </c>
      <c r="P129" s="26">
        <v>248.5</v>
      </c>
      <c r="Q129" s="32" t="s">
        <v>8315</v>
      </c>
      <c r="R129" s="26" t="s">
        <v>8356</v>
      </c>
      <c r="S129" s="33">
        <v>42534</v>
      </c>
      <c r="T129" s="33">
        <v>42562</v>
      </c>
    </row>
    <row r="130" spans="1:20" ht="49" customHeight="1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77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108">
        <v>12</v>
      </c>
      <c r="P130" s="26">
        <v>79.400000000000006</v>
      </c>
      <c r="Q130" s="32" t="s">
        <v>8315</v>
      </c>
      <c r="R130" s="26" t="s">
        <v>8356</v>
      </c>
      <c r="S130" s="33">
        <v>42151</v>
      </c>
      <c r="T130" s="33">
        <v>42182</v>
      </c>
    </row>
    <row r="131" spans="1:20" ht="49" customHeight="1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77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77">
        <v>0</v>
      </c>
      <c r="P131" s="26">
        <v>5.5</v>
      </c>
      <c r="Q131" s="32" t="s">
        <v>8315</v>
      </c>
      <c r="R131" s="26" t="s">
        <v>8356</v>
      </c>
      <c r="S131" s="33">
        <v>41961</v>
      </c>
      <c r="T131" s="33">
        <v>42006</v>
      </c>
    </row>
    <row r="132" spans="1:20" ht="49" customHeight="1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77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77">
        <v>1</v>
      </c>
      <c r="P132" s="26">
        <v>25</v>
      </c>
      <c r="Q132" s="32" t="s">
        <v>8315</v>
      </c>
      <c r="R132" s="26" t="s">
        <v>8356</v>
      </c>
      <c r="S132" s="33">
        <v>41940</v>
      </c>
      <c r="T132" s="33">
        <v>41968</v>
      </c>
    </row>
    <row r="133" spans="1:20" ht="49" customHeight="1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77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77">
        <v>0</v>
      </c>
      <c r="P133" s="26">
        <v>0</v>
      </c>
      <c r="Q133" s="32" t="s">
        <v>8315</v>
      </c>
      <c r="R133" s="26" t="s">
        <v>8356</v>
      </c>
      <c r="S133" s="33">
        <v>42111</v>
      </c>
      <c r="T133" s="33">
        <v>42171</v>
      </c>
    </row>
    <row r="134" spans="1:20" ht="49" customHeight="1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77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109">
        <v>36</v>
      </c>
      <c r="P134" s="26">
        <v>137.08000000000001</v>
      </c>
      <c r="Q134" s="32" t="s">
        <v>8315</v>
      </c>
      <c r="R134" s="26" t="s">
        <v>8356</v>
      </c>
      <c r="S134" s="33">
        <v>42279</v>
      </c>
      <c r="T134" s="33">
        <v>42310</v>
      </c>
    </row>
    <row r="135" spans="1:20" ht="49" customHeight="1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77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77">
        <v>0</v>
      </c>
      <c r="P135" s="26">
        <v>0</v>
      </c>
      <c r="Q135" s="32" t="s">
        <v>8315</v>
      </c>
      <c r="R135" s="26" t="s">
        <v>8356</v>
      </c>
      <c r="S135" s="33">
        <v>42213</v>
      </c>
      <c r="T135" s="33">
        <v>42243</v>
      </c>
    </row>
    <row r="136" spans="1:20" ht="49" customHeight="1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77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77">
        <v>0</v>
      </c>
      <c r="P136" s="26">
        <v>5</v>
      </c>
      <c r="Q136" s="32" t="s">
        <v>8315</v>
      </c>
      <c r="R136" s="26" t="s">
        <v>8356</v>
      </c>
      <c r="S136" s="33">
        <v>42109</v>
      </c>
      <c r="T136" s="33">
        <v>42139</v>
      </c>
    </row>
    <row r="137" spans="1:20" ht="49" customHeight="1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77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79">
        <v>3</v>
      </c>
      <c r="P137" s="26">
        <v>39</v>
      </c>
      <c r="Q137" s="32" t="s">
        <v>8315</v>
      </c>
      <c r="R137" s="26" t="s">
        <v>8356</v>
      </c>
      <c r="S137" s="33">
        <v>42031</v>
      </c>
      <c r="T137" s="33">
        <v>42063</v>
      </c>
    </row>
    <row r="138" spans="1:20" ht="49" customHeight="1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77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79">
        <v>3</v>
      </c>
      <c r="P138" s="26">
        <v>50.5</v>
      </c>
      <c r="Q138" s="32" t="s">
        <v>8315</v>
      </c>
      <c r="R138" s="26" t="s">
        <v>8356</v>
      </c>
      <c r="S138" s="33">
        <v>42615</v>
      </c>
      <c r="T138" s="33">
        <v>42645</v>
      </c>
    </row>
    <row r="139" spans="1:20" ht="49" customHeight="1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77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77">
        <v>1</v>
      </c>
      <c r="P139" s="26">
        <v>25</v>
      </c>
      <c r="Q139" s="32" t="s">
        <v>8315</v>
      </c>
      <c r="R139" s="26" t="s">
        <v>8356</v>
      </c>
      <c r="S139" s="33">
        <v>42439</v>
      </c>
      <c r="T139" s="33">
        <v>42468</v>
      </c>
    </row>
    <row r="140" spans="1:20" ht="49" customHeight="1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77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77">
        <v>0</v>
      </c>
      <c r="P140" s="26">
        <v>25</v>
      </c>
      <c r="Q140" s="32" t="s">
        <v>8315</v>
      </c>
      <c r="R140" s="26" t="s">
        <v>8356</v>
      </c>
      <c r="S140" s="33">
        <v>42243</v>
      </c>
      <c r="T140" s="33">
        <v>42303</v>
      </c>
    </row>
    <row r="141" spans="1:20" ht="49" customHeight="1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77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77">
        <v>0</v>
      </c>
      <c r="P141" s="26">
        <v>0</v>
      </c>
      <c r="Q141" s="32" t="s">
        <v>8315</v>
      </c>
      <c r="R141" s="26" t="s">
        <v>8356</v>
      </c>
      <c r="S141" s="33">
        <v>42550</v>
      </c>
      <c r="T141" s="33">
        <v>42580</v>
      </c>
    </row>
    <row r="142" spans="1:20" ht="49" customHeight="1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77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110">
        <v>24</v>
      </c>
      <c r="P142" s="26">
        <v>53.13</v>
      </c>
      <c r="Q142" s="32" t="s">
        <v>8315</v>
      </c>
      <c r="R142" s="26" t="s">
        <v>8356</v>
      </c>
      <c r="S142" s="33">
        <v>42306</v>
      </c>
      <c r="T142" s="33">
        <v>42336</v>
      </c>
    </row>
    <row r="143" spans="1:20" ht="49" customHeight="1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77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77">
        <v>0</v>
      </c>
      <c r="P143" s="26">
        <v>0</v>
      </c>
      <c r="Q143" s="32" t="s">
        <v>8315</v>
      </c>
      <c r="R143" s="26" t="s">
        <v>8356</v>
      </c>
      <c r="S143" s="33">
        <v>42457</v>
      </c>
      <c r="T143" s="33">
        <v>42485</v>
      </c>
    </row>
    <row r="144" spans="1:20" ht="49" customHeight="1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77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77">
        <v>0</v>
      </c>
      <c r="P144" s="26">
        <v>7</v>
      </c>
      <c r="Q144" s="32" t="s">
        <v>8315</v>
      </c>
      <c r="R144" s="26" t="s">
        <v>8356</v>
      </c>
      <c r="S144" s="33">
        <v>42513</v>
      </c>
      <c r="T144" s="33">
        <v>42559</v>
      </c>
    </row>
    <row r="145" spans="1:20" ht="49" customHeight="1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77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78">
        <v>32</v>
      </c>
      <c r="P145" s="26">
        <v>40.06</v>
      </c>
      <c r="Q145" s="32" t="s">
        <v>8315</v>
      </c>
      <c r="R145" s="26" t="s">
        <v>8356</v>
      </c>
      <c r="S145" s="33">
        <v>41816</v>
      </c>
      <c r="T145" s="33">
        <v>41853</v>
      </c>
    </row>
    <row r="146" spans="1:20" ht="49" customHeight="1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77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110">
        <v>24</v>
      </c>
      <c r="P146" s="26">
        <v>24.33</v>
      </c>
      <c r="Q146" s="32" t="s">
        <v>8315</v>
      </c>
      <c r="R146" s="26" t="s">
        <v>8356</v>
      </c>
      <c r="S146" s="33">
        <v>41880</v>
      </c>
      <c r="T146" s="33">
        <v>41910</v>
      </c>
    </row>
    <row r="147" spans="1:20" ht="49" customHeight="1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77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80">
        <v>2</v>
      </c>
      <c r="P147" s="26">
        <v>11.25</v>
      </c>
      <c r="Q147" s="32" t="s">
        <v>8315</v>
      </c>
      <c r="R147" s="26" t="s">
        <v>8356</v>
      </c>
      <c r="S147" s="33">
        <v>42342</v>
      </c>
      <c r="T147" s="33">
        <v>42372</v>
      </c>
    </row>
    <row r="148" spans="1:20" ht="49" customHeight="1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77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111">
        <v>6</v>
      </c>
      <c r="P148" s="26">
        <v>42</v>
      </c>
      <c r="Q148" s="32" t="s">
        <v>8315</v>
      </c>
      <c r="R148" s="26" t="s">
        <v>8356</v>
      </c>
      <c r="S148" s="33">
        <v>42053</v>
      </c>
      <c r="T148" s="33">
        <v>42113</v>
      </c>
    </row>
    <row r="149" spans="1:20" ht="49" customHeight="1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77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98">
        <v>14</v>
      </c>
      <c r="P149" s="26">
        <v>71.25</v>
      </c>
      <c r="Q149" s="32" t="s">
        <v>8315</v>
      </c>
      <c r="R149" s="26" t="s">
        <v>8356</v>
      </c>
      <c r="S149" s="33">
        <v>42414</v>
      </c>
      <c r="T149" s="33">
        <v>42474</v>
      </c>
    </row>
    <row r="150" spans="1:20" ht="49" customHeight="1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77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77">
        <v>1</v>
      </c>
      <c r="P150" s="26">
        <v>22.5</v>
      </c>
      <c r="Q150" s="32" t="s">
        <v>8315</v>
      </c>
      <c r="R150" s="26" t="s">
        <v>8356</v>
      </c>
      <c r="S150" s="33">
        <v>41801</v>
      </c>
      <c r="T150" s="33">
        <v>41844</v>
      </c>
    </row>
    <row r="151" spans="1:20" ht="49" customHeight="1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77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110">
        <v>24</v>
      </c>
      <c r="P151" s="26">
        <v>41</v>
      </c>
      <c r="Q151" s="32" t="s">
        <v>8315</v>
      </c>
      <c r="R151" s="26" t="s">
        <v>8356</v>
      </c>
      <c r="S151" s="33">
        <v>42770</v>
      </c>
      <c r="T151" s="33">
        <v>42800</v>
      </c>
    </row>
    <row r="152" spans="1:20" ht="49" customHeight="1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77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88">
        <v>11</v>
      </c>
      <c r="P152" s="26">
        <v>47.91</v>
      </c>
      <c r="Q152" s="32" t="s">
        <v>8315</v>
      </c>
      <c r="R152" s="26" t="s">
        <v>8356</v>
      </c>
      <c r="S152" s="33">
        <v>42452</v>
      </c>
      <c r="T152" s="33">
        <v>42512</v>
      </c>
    </row>
    <row r="153" spans="1:20" ht="49" customHeight="1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77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83">
        <v>7</v>
      </c>
      <c r="P153" s="26">
        <v>35.17</v>
      </c>
      <c r="Q153" s="32" t="s">
        <v>8315</v>
      </c>
      <c r="R153" s="26" t="s">
        <v>8356</v>
      </c>
      <c r="S153" s="33">
        <v>42601</v>
      </c>
      <c r="T153" s="33">
        <v>42611</v>
      </c>
    </row>
    <row r="154" spans="1:20" ht="49" customHeight="1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77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77">
        <v>0</v>
      </c>
      <c r="P154" s="26">
        <v>5.5</v>
      </c>
      <c r="Q154" s="32" t="s">
        <v>8315</v>
      </c>
      <c r="R154" s="26" t="s">
        <v>8356</v>
      </c>
      <c r="S154" s="33">
        <v>42447</v>
      </c>
      <c r="T154" s="33">
        <v>42477</v>
      </c>
    </row>
    <row r="155" spans="1:20" ht="49" customHeight="1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77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77">
        <v>1</v>
      </c>
      <c r="P155" s="26">
        <v>22.67</v>
      </c>
      <c r="Q155" s="32" t="s">
        <v>8315</v>
      </c>
      <c r="R155" s="26" t="s">
        <v>8356</v>
      </c>
      <c r="S155" s="33">
        <v>41811</v>
      </c>
      <c r="T155" s="33">
        <v>41841</v>
      </c>
    </row>
    <row r="156" spans="1:20" ht="49" customHeight="1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77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94">
        <v>21</v>
      </c>
      <c r="P156" s="26">
        <v>26.38</v>
      </c>
      <c r="Q156" s="32" t="s">
        <v>8315</v>
      </c>
      <c r="R156" s="26" t="s">
        <v>8356</v>
      </c>
      <c r="S156" s="33">
        <v>41981</v>
      </c>
      <c r="T156" s="33">
        <v>42041</v>
      </c>
    </row>
    <row r="157" spans="1:20" ht="49" customHeight="1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77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112">
        <v>78</v>
      </c>
      <c r="P157" s="26">
        <v>105.54</v>
      </c>
      <c r="Q157" s="32" t="s">
        <v>8315</v>
      </c>
      <c r="R157" s="26" t="s">
        <v>8356</v>
      </c>
      <c r="S157" s="33">
        <v>42469</v>
      </c>
      <c r="T157" s="33">
        <v>42499</v>
      </c>
    </row>
    <row r="158" spans="1:20" ht="49" customHeight="1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77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77">
        <v>0</v>
      </c>
      <c r="P158" s="26">
        <v>0</v>
      </c>
      <c r="Q158" s="32" t="s">
        <v>8315</v>
      </c>
      <c r="R158" s="26" t="s">
        <v>8356</v>
      </c>
      <c r="S158" s="33">
        <v>42534</v>
      </c>
      <c r="T158" s="33">
        <v>42564</v>
      </c>
    </row>
    <row r="159" spans="1:20" ht="49" customHeight="1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77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113">
        <v>48</v>
      </c>
      <c r="P159" s="26">
        <v>62</v>
      </c>
      <c r="Q159" s="32" t="s">
        <v>8315</v>
      </c>
      <c r="R159" s="26" t="s">
        <v>8356</v>
      </c>
      <c r="S159" s="33">
        <v>41830</v>
      </c>
      <c r="T159" s="33">
        <v>41852</v>
      </c>
    </row>
    <row r="160" spans="1:20" ht="49" customHeight="1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77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77">
        <v>1</v>
      </c>
      <c r="P160" s="26">
        <v>217.5</v>
      </c>
      <c r="Q160" s="32" t="s">
        <v>8315</v>
      </c>
      <c r="R160" s="26" t="s">
        <v>8356</v>
      </c>
      <c r="S160" s="33">
        <v>42543</v>
      </c>
      <c r="T160" s="33">
        <v>42573</v>
      </c>
    </row>
    <row r="161" spans="1:20" ht="49" customHeight="1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77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88">
        <v>11</v>
      </c>
      <c r="P161" s="26">
        <v>26.75</v>
      </c>
      <c r="Q161" s="32" t="s">
        <v>8315</v>
      </c>
      <c r="R161" s="26" t="s">
        <v>8356</v>
      </c>
      <c r="S161" s="33">
        <v>41975</v>
      </c>
      <c r="T161" s="33">
        <v>42035</v>
      </c>
    </row>
    <row r="162" spans="1:20" ht="49" customHeight="1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77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96">
        <v>18</v>
      </c>
      <c r="P162" s="26">
        <v>64.290000000000006</v>
      </c>
      <c r="Q162" s="32" t="s">
        <v>8315</v>
      </c>
      <c r="R162" s="26" t="s">
        <v>8356</v>
      </c>
      <c r="S162" s="33">
        <v>41795</v>
      </c>
      <c r="T162" s="33">
        <v>41825</v>
      </c>
    </row>
    <row r="163" spans="1:20" ht="49" customHeight="1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77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79">
        <v>4</v>
      </c>
      <c r="P163" s="26">
        <v>175</v>
      </c>
      <c r="Q163" s="32" t="s">
        <v>8315</v>
      </c>
      <c r="R163" s="26" t="s">
        <v>8356</v>
      </c>
      <c r="S163" s="33">
        <v>42508</v>
      </c>
      <c r="T163" s="33">
        <v>42568</v>
      </c>
    </row>
    <row r="164" spans="1:20" ht="49" customHeight="1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77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114">
        <v>35</v>
      </c>
      <c r="P164" s="26">
        <v>84.28</v>
      </c>
      <c r="Q164" s="32" t="s">
        <v>8315</v>
      </c>
      <c r="R164" s="26" t="s">
        <v>8356</v>
      </c>
      <c r="S164" s="33">
        <v>41747</v>
      </c>
      <c r="T164" s="33">
        <v>41779</v>
      </c>
    </row>
    <row r="165" spans="1:20" ht="49" customHeight="1" x14ac:dyDescent="0.2">
      <c r="A165" s="26">
        <v>3985</v>
      </c>
      <c r="B165" s="27" t="s">
        <v>3981</v>
      </c>
      <c r="C165" s="27" t="s">
        <v>8387</v>
      </c>
      <c r="D165" s="28">
        <v>2000</v>
      </c>
      <c r="E165" s="29">
        <v>641</v>
      </c>
      <c r="F165" s="77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78">
        <v>32</v>
      </c>
      <c r="P165" s="26">
        <v>33.74</v>
      </c>
      <c r="Q165" s="32" t="s">
        <v>8315</v>
      </c>
      <c r="R165" s="26" t="s">
        <v>8356</v>
      </c>
      <c r="S165" s="33">
        <v>42399</v>
      </c>
      <c r="T165" s="33">
        <v>42420</v>
      </c>
    </row>
    <row r="166" spans="1:20" ht="49" customHeight="1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77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80">
        <v>2</v>
      </c>
      <c r="P166" s="26">
        <v>8</v>
      </c>
      <c r="Q166" s="32" t="s">
        <v>8315</v>
      </c>
      <c r="R166" s="26" t="s">
        <v>8356</v>
      </c>
      <c r="S166" s="33">
        <v>42230</v>
      </c>
      <c r="T166" s="33">
        <v>42245</v>
      </c>
    </row>
    <row r="167" spans="1:20" ht="49" customHeight="1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77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77">
        <v>0</v>
      </c>
      <c r="P167" s="26">
        <v>0</v>
      </c>
      <c r="Q167" s="32" t="s">
        <v>8315</v>
      </c>
      <c r="R167" s="26" t="s">
        <v>8356</v>
      </c>
      <c r="S167" s="33">
        <v>42286</v>
      </c>
      <c r="T167" s="33">
        <v>42316</v>
      </c>
    </row>
    <row r="168" spans="1:20" ht="49" customHeight="1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77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84">
        <v>20</v>
      </c>
      <c r="P168" s="26">
        <v>100</v>
      </c>
      <c r="Q168" s="32" t="s">
        <v>8315</v>
      </c>
      <c r="R168" s="26" t="s">
        <v>8356</v>
      </c>
      <c r="S168" s="33">
        <v>42125</v>
      </c>
      <c r="T168" s="33">
        <v>42155</v>
      </c>
    </row>
    <row r="169" spans="1:20" ht="49" customHeight="1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77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82">
        <v>5</v>
      </c>
      <c r="P169" s="26">
        <v>60.11</v>
      </c>
      <c r="Q169" s="32" t="s">
        <v>8315</v>
      </c>
      <c r="R169" s="26" t="s">
        <v>8356</v>
      </c>
      <c r="S169" s="33">
        <v>42289</v>
      </c>
      <c r="T169" s="33">
        <v>42349</v>
      </c>
    </row>
    <row r="170" spans="1:20" ht="49" customHeight="1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77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77">
        <v>0</v>
      </c>
      <c r="P170" s="26">
        <v>3</v>
      </c>
      <c r="Q170" s="32" t="s">
        <v>8315</v>
      </c>
      <c r="R170" s="26" t="s">
        <v>8356</v>
      </c>
      <c r="S170" s="33">
        <v>42107</v>
      </c>
      <c r="T170" s="33">
        <v>42137</v>
      </c>
    </row>
    <row r="171" spans="1:20" ht="49" customHeight="1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77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77">
        <v>0</v>
      </c>
      <c r="P171" s="26">
        <v>5</v>
      </c>
      <c r="Q171" s="32" t="s">
        <v>8315</v>
      </c>
      <c r="R171" s="26" t="s">
        <v>8356</v>
      </c>
      <c r="S171" s="33">
        <v>41809</v>
      </c>
      <c r="T171" s="33">
        <v>41839</v>
      </c>
    </row>
    <row r="172" spans="1:20" ht="49" customHeight="1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77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105">
        <v>17</v>
      </c>
      <c r="P172" s="26">
        <v>29.24</v>
      </c>
      <c r="Q172" s="32" t="s">
        <v>8315</v>
      </c>
      <c r="R172" s="26" t="s">
        <v>8356</v>
      </c>
      <c r="S172" s="33">
        <v>41950</v>
      </c>
      <c r="T172" s="33">
        <v>41963</v>
      </c>
    </row>
    <row r="173" spans="1:20" ht="49" customHeight="1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77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115">
        <v>57</v>
      </c>
      <c r="P173" s="26">
        <v>59.58</v>
      </c>
      <c r="Q173" s="32" t="s">
        <v>8315</v>
      </c>
      <c r="R173" s="26" t="s">
        <v>8356</v>
      </c>
      <c r="S173" s="33">
        <v>42061</v>
      </c>
      <c r="T173" s="33">
        <v>42091</v>
      </c>
    </row>
    <row r="174" spans="1:20" ht="49" customHeight="1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77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105">
        <v>17</v>
      </c>
      <c r="P174" s="26">
        <v>82.57</v>
      </c>
      <c r="Q174" s="32" t="s">
        <v>8315</v>
      </c>
      <c r="R174" s="26" t="s">
        <v>8356</v>
      </c>
      <c r="S174" s="33">
        <v>41842</v>
      </c>
      <c r="T174" s="33">
        <v>41882</v>
      </c>
    </row>
    <row r="175" spans="1:20" ht="49" customHeight="1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77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77">
        <v>0</v>
      </c>
      <c r="P175" s="26">
        <v>10</v>
      </c>
      <c r="Q175" s="32" t="s">
        <v>8315</v>
      </c>
      <c r="R175" s="26" t="s">
        <v>8356</v>
      </c>
      <c r="S175" s="33">
        <v>42437</v>
      </c>
      <c r="T175" s="33">
        <v>42497</v>
      </c>
    </row>
    <row r="176" spans="1:20" ht="49" customHeight="1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77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80">
        <v>2</v>
      </c>
      <c r="P176" s="26">
        <v>5.75</v>
      </c>
      <c r="Q176" s="32" t="s">
        <v>8315</v>
      </c>
      <c r="R176" s="26" t="s">
        <v>8356</v>
      </c>
      <c r="S176" s="33">
        <v>41879</v>
      </c>
      <c r="T176" s="33">
        <v>41909</v>
      </c>
    </row>
    <row r="177" spans="1:20" ht="49" customHeight="1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77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101">
        <v>10</v>
      </c>
      <c r="P177" s="26">
        <v>100.5</v>
      </c>
      <c r="Q177" s="32" t="s">
        <v>8315</v>
      </c>
      <c r="R177" s="26" t="s">
        <v>8356</v>
      </c>
      <c r="S177" s="33">
        <v>42020</v>
      </c>
      <c r="T177" s="33">
        <v>42050</v>
      </c>
    </row>
    <row r="178" spans="1:20" ht="49" customHeight="1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77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77">
        <v>0</v>
      </c>
      <c r="P178" s="26">
        <v>1</v>
      </c>
      <c r="Q178" s="32" t="s">
        <v>8315</v>
      </c>
      <c r="R178" s="26" t="s">
        <v>8356</v>
      </c>
      <c r="S178" s="33">
        <v>41890</v>
      </c>
      <c r="T178" s="33">
        <v>41920</v>
      </c>
    </row>
    <row r="179" spans="1:20" ht="49" customHeight="1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77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77">
        <v>1</v>
      </c>
      <c r="P179" s="26">
        <v>20</v>
      </c>
      <c r="Q179" s="32" t="s">
        <v>8315</v>
      </c>
      <c r="R179" s="26" t="s">
        <v>8356</v>
      </c>
      <c r="S179" s="33">
        <v>41872</v>
      </c>
      <c r="T179" s="33">
        <v>41932</v>
      </c>
    </row>
    <row r="180" spans="1:20" ht="49" customHeight="1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77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77">
        <v>0</v>
      </c>
      <c r="P180" s="26">
        <v>2</v>
      </c>
      <c r="Q180" s="32" t="s">
        <v>8315</v>
      </c>
      <c r="R180" s="26" t="s">
        <v>8356</v>
      </c>
      <c r="S180" s="33">
        <v>42391</v>
      </c>
      <c r="T180" s="33">
        <v>42416</v>
      </c>
    </row>
    <row r="181" spans="1:20" ht="49" customHeight="1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77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77">
        <v>0</v>
      </c>
      <c r="P181" s="26">
        <v>5</v>
      </c>
      <c r="Q181" s="32" t="s">
        <v>8315</v>
      </c>
      <c r="R181" s="26" t="s">
        <v>8356</v>
      </c>
      <c r="S181" s="33">
        <v>41848</v>
      </c>
      <c r="T181" s="33">
        <v>41877</v>
      </c>
    </row>
    <row r="182" spans="1:20" ht="49" customHeight="1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77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110">
        <v>24</v>
      </c>
      <c r="P182" s="26">
        <v>45.84</v>
      </c>
      <c r="Q182" s="32" t="s">
        <v>8315</v>
      </c>
      <c r="R182" s="26" t="s">
        <v>8356</v>
      </c>
      <c r="S182" s="33">
        <v>41921</v>
      </c>
      <c r="T182" s="33">
        <v>41938</v>
      </c>
    </row>
    <row r="183" spans="1:20" ht="49" customHeight="1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77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77">
        <v>1</v>
      </c>
      <c r="P183" s="26">
        <v>13</v>
      </c>
      <c r="Q183" s="32" t="s">
        <v>8315</v>
      </c>
      <c r="R183" s="26" t="s">
        <v>8356</v>
      </c>
      <c r="S183" s="33">
        <v>42021</v>
      </c>
      <c r="T183" s="33">
        <v>42051</v>
      </c>
    </row>
    <row r="184" spans="1:20" ht="49" customHeight="1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77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77">
        <v>0</v>
      </c>
      <c r="P184" s="26">
        <v>0</v>
      </c>
      <c r="Q184" s="32" t="s">
        <v>8315</v>
      </c>
      <c r="R184" s="26" t="s">
        <v>8356</v>
      </c>
      <c r="S184" s="33">
        <v>42419</v>
      </c>
      <c r="T184" s="33">
        <v>42434</v>
      </c>
    </row>
    <row r="185" spans="1:20" ht="49" customHeight="1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77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77">
        <v>0</v>
      </c>
      <c r="P185" s="26">
        <v>1</v>
      </c>
      <c r="Q185" s="32" t="s">
        <v>8315</v>
      </c>
      <c r="R185" s="26" t="s">
        <v>8356</v>
      </c>
      <c r="S185" s="33">
        <v>42174</v>
      </c>
      <c r="T185" s="33">
        <v>42204</v>
      </c>
    </row>
    <row r="186" spans="1:20" ht="49" customHeight="1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77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77">
        <v>1</v>
      </c>
      <c r="P186" s="26">
        <v>52.5</v>
      </c>
      <c r="Q186" s="32" t="s">
        <v>8315</v>
      </c>
      <c r="R186" s="26" t="s">
        <v>8356</v>
      </c>
      <c r="S186" s="33">
        <v>41856</v>
      </c>
      <c r="T186" s="33">
        <v>41886</v>
      </c>
    </row>
    <row r="187" spans="1:20" ht="49" customHeight="1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77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77">
        <v>1</v>
      </c>
      <c r="P187" s="26">
        <v>7.25</v>
      </c>
      <c r="Q187" s="32" t="s">
        <v>8315</v>
      </c>
      <c r="R187" s="26" t="s">
        <v>8356</v>
      </c>
      <c r="S187" s="33">
        <v>42417</v>
      </c>
      <c r="T187" s="33">
        <v>42475</v>
      </c>
    </row>
    <row r="188" spans="1:20" ht="49" customHeight="1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77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105">
        <v>17</v>
      </c>
      <c r="P188" s="26">
        <v>33.33</v>
      </c>
      <c r="Q188" s="32" t="s">
        <v>8315</v>
      </c>
      <c r="R188" s="26" t="s">
        <v>8356</v>
      </c>
      <c r="S188" s="33">
        <v>42057</v>
      </c>
      <c r="T188" s="33">
        <v>42087</v>
      </c>
    </row>
    <row r="189" spans="1:20" ht="49" customHeight="1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77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77">
        <v>1</v>
      </c>
      <c r="P189" s="26">
        <v>62.5</v>
      </c>
      <c r="Q189" s="32" t="s">
        <v>8315</v>
      </c>
      <c r="R189" s="26" t="s">
        <v>8356</v>
      </c>
      <c r="S189" s="33">
        <v>41878</v>
      </c>
      <c r="T189" s="33">
        <v>41938</v>
      </c>
    </row>
    <row r="190" spans="1:20" ht="49" customHeight="1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77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116">
        <v>70</v>
      </c>
      <c r="P190" s="26">
        <v>63.56</v>
      </c>
      <c r="Q190" s="32" t="s">
        <v>8315</v>
      </c>
      <c r="R190" s="26" t="s">
        <v>8356</v>
      </c>
      <c r="S190" s="33">
        <v>41990</v>
      </c>
      <c r="T190" s="33">
        <v>42036</v>
      </c>
    </row>
    <row r="191" spans="1:20" ht="49" customHeight="1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77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77">
        <v>0</v>
      </c>
      <c r="P191" s="26">
        <v>0</v>
      </c>
      <c r="Q191" s="32" t="s">
        <v>8315</v>
      </c>
      <c r="R191" s="26" t="s">
        <v>8356</v>
      </c>
      <c r="S191" s="33">
        <v>42408</v>
      </c>
      <c r="T191" s="33">
        <v>42453</v>
      </c>
    </row>
    <row r="192" spans="1:20" ht="49" customHeight="1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77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77">
        <v>1</v>
      </c>
      <c r="P192" s="26">
        <v>10</v>
      </c>
      <c r="Q192" s="32" t="s">
        <v>8315</v>
      </c>
      <c r="R192" s="26" t="s">
        <v>8356</v>
      </c>
      <c r="S192" s="33">
        <v>42217</v>
      </c>
      <c r="T192" s="33">
        <v>42247</v>
      </c>
    </row>
    <row r="193" spans="1:20" ht="49" customHeight="1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77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77">
        <v>0</v>
      </c>
      <c r="P193" s="26">
        <v>0</v>
      </c>
      <c r="Q193" s="32" t="s">
        <v>8315</v>
      </c>
      <c r="R193" s="26" t="s">
        <v>8356</v>
      </c>
      <c r="S193" s="33">
        <v>42282</v>
      </c>
      <c r="T193" s="33">
        <v>42342</v>
      </c>
    </row>
    <row r="194" spans="1:20" ht="49" customHeight="1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77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83">
        <v>7</v>
      </c>
      <c r="P194" s="26">
        <v>30.71</v>
      </c>
      <c r="Q194" s="32" t="s">
        <v>8315</v>
      </c>
      <c r="R194" s="26" t="s">
        <v>8356</v>
      </c>
      <c r="S194" s="33">
        <v>42768</v>
      </c>
      <c r="T194" s="33">
        <v>42789</v>
      </c>
    </row>
    <row r="195" spans="1:20" ht="49" customHeight="1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77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102">
        <v>28</v>
      </c>
      <c r="P195" s="26">
        <v>51</v>
      </c>
      <c r="Q195" s="32" t="s">
        <v>8315</v>
      </c>
      <c r="R195" s="26" t="s">
        <v>8356</v>
      </c>
      <c r="S195" s="33">
        <v>41765</v>
      </c>
      <c r="T195" s="33">
        <v>41795</v>
      </c>
    </row>
    <row r="196" spans="1:20" ht="49" customHeight="1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77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77">
        <v>0</v>
      </c>
      <c r="P196" s="26">
        <v>0</v>
      </c>
      <c r="Q196" s="32" t="s">
        <v>8315</v>
      </c>
      <c r="R196" s="26" t="s">
        <v>8356</v>
      </c>
      <c r="S196" s="33">
        <v>42322</v>
      </c>
      <c r="T196" s="33">
        <v>42352</v>
      </c>
    </row>
    <row r="197" spans="1:20" ht="49" customHeight="1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77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104">
        <v>16</v>
      </c>
      <c r="P197" s="26">
        <v>66.67</v>
      </c>
      <c r="Q197" s="32" t="s">
        <v>8315</v>
      </c>
      <c r="R197" s="26" t="s">
        <v>8356</v>
      </c>
      <c r="S197" s="33">
        <v>42374</v>
      </c>
      <c r="T197" s="33">
        <v>42403</v>
      </c>
    </row>
    <row r="198" spans="1:20" ht="49" customHeight="1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77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77">
        <v>0</v>
      </c>
      <c r="P198" s="26">
        <v>0</v>
      </c>
      <c r="Q198" s="32" t="s">
        <v>8315</v>
      </c>
      <c r="R198" s="26" t="s">
        <v>8356</v>
      </c>
      <c r="S198" s="33">
        <v>41941</v>
      </c>
      <c r="T198" s="33">
        <v>41991</v>
      </c>
    </row>
    <row r="199" spans="1:20" ht="49" customHeight="1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77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83">
        <v>7</v>
      </c>
      <c r="P199" s="26">
        <v>59</v>
      </c>
      <c r="Q199" s="32" t="s">
        <v>8315</v>
      </c>
      <c r="R199" s="26" t="s">
        <v>8356</v>
      </c>
      <c r="S199" s="33">
        <v>42293</v>
      </c>
      <c r="T199" s="33">
        <v>42353</v>
      </c>
    </row>
    <row r="200" spans="1:20" ht="49" customHeight="1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77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77">
        <v>1</v>
      </c>
      <c r="P200" s="26">
        <v>100</v>
      </c>
      <c r="Q200" s="32" t="s">
        <v>8315</v>
      </c>
      <c r="R200" s="26" t="s">
        <v>8356</v>
      </c>
      <c r="S200" s="33">
        <v>42067</v>
      </c>
      <c r="T200" s="33">
        <v>42097</v>
      </c>
    </row>
    <row r="201" spans="1:20" ht="49" customHeight="1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77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97">
        <v>37</v>
      </c>
      <c r="P201" s="26">
        <v>147.4</v>
      </c>
      <c r="Q201" s="32" t="s">
        <v>8315</v>
      </c>
      <c r="R201" s="26" t="s">
        <v>8356</v>
      </c>
      <c r="S201" s="33">
        <v>41903</v>
      </c>
      <c r="T201" s="33">
        <v>41933</v>
      </c>
    </row>
    <row r="202" spans="1:20" ht="49" customHeight="1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77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117">
        <v>47</v>
      </c>
      <c r="P202" s="26">
        <v>166.06</v>
      </c>
      <c r="Q202" s="32" t="s">
        <v>8315</v>
      </c>
      <c r="R202" s="26" t="s">
        <v>8356</v>
      </c>
      <c r="S202" s="33">
        <v>41804</v>
      </c>
      <c r="T202" s="33">
        <v>41821</v>
      </c>
    </row>
    <row r="203" spans="1:20" ht="49" customHeight="1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77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88">
        <v>11</v>
      </c>
      <c r="P203" s="26">
        <v>40</v>
      </c>
      <c r="Q203" s="32" t="s">
        <v>8315</v>
      </c>
      <c r="R203" s="26" t="s">
        <v>8356</v>
      </c>
      <c r="S203" s="33">
        <v>42497</v>
      </c>
      <c r="T203" s="33">
        <v>42514</v>
      </c>
    </row>
    <row r="204" spans="1:20" ht="49" customHeight="1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77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108">
        <v>12</v>
      </c>
      <c r="P204" s="26">
        <v>75.25</v>
      </c>
      <c r="Q204" s="32" t="s">
        <v>8315</v>
      </c>
      <c r="R204" s="26" t="s">
        <v>8356</v>
      </c>
      <c r="S204" s="33">
        <v>41869</v>
      </c>
      <c r="T204" s="33">
        <v>41929</v>
      </c>
    </row>
    <row r="205" spans="1:20" ht="49" customHeight="1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77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118">
        <v>60</v>
      </c>
      <c r="P205" s="26">
        <v>60</v>
      </c>
      <c r="Q205" s="32" t="s">
        <v>8315</v>
      </c>
      <c r="R205" s="26" t="s">
        <v>8356</v>
      </c>
      <c r="S205" s="33">
        <v>42305</v>
      </c>
      <c r="T205" s="33">
        <v>42339</v>
      </c>
    </row>
    <row r="206" spans="1:20" ht="49" customHeight="1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77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78">
        <v>31</v>
      </c>
      <c r="P206" s="26">
        <v>1250</v>
      </c>
      <c r="Q206" s="32" t="s">
        <v>8315</v>
      </c>
      <c r="R206" s="26" t="s">
        <v>8356</v>
      </c>
      <c r="S206" s="33">
        <v>42144</v>
      </c>
      <c r="T206" s="33">
        <v>42203</v>
      </c>
    </row>
    <row r="207" spans="1:20" ht="49" customHeight="1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77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77">
        <v>0</v>
      </c>
      <c r="P207" s="26">
        <v>7</v>
      </c>
      <c r="Q207" s="32" t="s">
        <v>8315</v>
      </c>
      <c r="R207" s="26" t="s">
        <v>8356</v>
      </c>
      <c r="S207" s="33">
        <v>41995</v>
      </c>
      <c r="T207" s="33">
        <v>42024</v>
      </c>
    </row>
    <row r="208" spans="1:20" ht="49" customHeight="1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77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87">
        <v>38</v>
      </c>
      <c r="P208" s="26">
        <v>56.25</v>
      </c>
      <c r="Q208" s="32" t="s">
        <v>8315</v>
      </c>
      <c r="R208" s="26" t="s">
        <v>8356</v>
      </c>
      <c r="S208" s="33">
        <v>42074</v>
      </c>
      <c r="T208" s="33">
        <v>42104</v>
      </c>
    </row>
    <row r="209" spans="1:20" ht="49" customHeight="1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77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106">
        <v>8</v>
      </c>
      <c r="P209" s="26">
        <v>38.33</v>
      </c>
      <c r="Q209" s="32" t="s">
        <v>8315</v>
      </c>
      <c r="R209" s="26" t="s">
        <v>8356</v>
      </c>
      <c r="S209" s="33">
        <v>41904</v>
      </c>
      <c r="T209" s="33">
        <v>41934</v>
      </c>
    </row>
    <row r="210" spans="1:20" ht="49" customHeight="1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77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80">
        <v>2</v>
      </c>
      <c r="P210" s="26">
        <v>27.5</v>
      </c>
      <c r="Q210" s="32" t="s">
        <v>8315</v>
      </c>
      <c r="R210" s="26" t="s">
        <v>8356</v>
      </c>
      <c r="S210" s="33">
        <v>41991</v>
      </c>
      <c r="T210" s="33">
        <v>42015</v>
      </c>
    </row>
    <row r="211" spans="1:20" ht="49" customHeight="1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77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77">
        <v>0</v>
      </c>
      <c r="P211" s="26">
        <v>16</v>
      </c>
      <c r="Q211" s="32" t="s">
        <v>8315</v>
      </c>
      <c r="R211" s="26" t="s">
        <v>8356</v>
      </c>
      <c r="S211" s="33">
        <v>42169</v>
      </c>
      <c r="T211" s="33">
        <v>42199</v>
      </c>
    </row>
    <row r="212" spans="1:20" ht="49" customHeight="1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77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77">
        <v>0</v>
      </c>
      <c r="P212" s="26">
        <v>1</v>
      </c>
      <c r="Q212" s="32" t="s">
        <v>8315</v>
      </c>
      <c r="R212" s="26" t="s">
        <v>8356</v>
      </c>
      <c r="S212" s="33">
        <v>41905</v>
      </c>
      <c r="T212" s="33">
        <v>41935</v>
      </c>
    </row>
    <row r="213" spans="1:20" ht="49" customHeight="1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77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77">
        <v>0</v>
      </c>
      <c r="P213" s="26">
        <v>0</v>
      </c>
      <c r="Q213" s="32" t="s">
        <v>8315</v>
      </c>
      <c r="R213" s="26" t="s">
        <v>8356</v>
      </c>
      <c r="S213" s="33">
        <v>41761</v>
      </c>
      <c r="T213" s="33">
        <v>41768</v>
      </c>
    </row>
    <row r="214" spans="1:20" ht="49" customHeight="1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77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87">
        <v>38</v>
      </c>
      <c r="P214" s="26">
        <v>86.62</v>
      </c>
      <c r="Q214" s="32" t="s">
        <v>8315</v>
      </c>
      <c r="R214" s="26" t="s">
        <v>8356</v>
      </c>
      <c r="S214" s="33">
        <v>41865</v>
      </c>
      <c r="T214" s="33">
        <v>41925</v>
      </c>
    </row>
    <row r="215" spans="1:20" ht="49" customHeight="1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77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77">
        <v>0</v>
      </c>
      <c r="P215" s="26">
        <v>0</v>
      </c>
      <c r="Q215" s="32" t="s">
        <v>8315</v>
      </c>
      <c r="R215" s="26" t="s">
        <v>8356</v>
      </c>
      <c r="S215" s="33">
        <v>42613</v>
      </c>
      <c r="T215" s="33">
        <v>42644</v>
      </c>
    </row>
    <row r="216" spans="1:20" ht="49" customHeight="1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77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119">
        <v>53</v>
      </c>
      <c r="P216" s="26">
        <v>88.33</v>
      </c>
      <c r="Q216" s="32" t="s">
        <v>8315</v>
      </c>
      <c r="R216" s="26" t="s">
        <v>8356</v>
      </c>
      <c r="S216" s="33">
        <v>42534</v>
      </c>
      <c r="T216" s="33">
        <v>42554</v>
      </c>
    </row>
    <row r="217" spans="1:20" ht="49" customHeight="1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77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79">
        <v>3</v>
      </c>
      <c r="P217" s="26">
        <v>23.75</v>
      </c>
      <c r="Q217" s="32" t="s">
        <v>8315</v>
      </c>
      <c r="R217" s="26" t="s">
        <v>8356</v>
      </c>
      <c r="S217" s="33">
        <v>42446</v>
      </c>
      <c r="T217" s="33">
        <v>42461</v>
      </c>
    </row>
    <row r="218" spans="1:20" ht="49" customHeight="1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77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77">
        <v>0</v>
      </c>
      <c r="P218" s="26">
        <v>0</v>
      </c>
      <c r="Q218" s="32" t="s">
        <v>8315</v>
      </c>
      <c r="R218" s="26" t="s">
        <v>8356</v>
      </c>
      <c r="S218" s="33">
        <v>42421</v>
      </c>
      <c r="T218" s="33">
        <v>42481</v>
      </c>
    </row>
    <row r="219" spans="1:20" ht="49" customHeight="1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77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80">
        <v>2</v>
      </c>
      <c r="P219" s="26">
        <v>163.33000000000001</v>
      </c>
      <c r="Q219" s="32" t="s">
        <v>8315</v>
      </c>
      <c r="R219" s="26" t="s">
        <v>8356</v>
      </c>
      <c r="S219" s="33">
        <v>42523</v>
      </c>
      <c r="T219" s="33">
        <v>42553</v>
      </c>
    </row>
    <row r="220" spans="1:20" ht="49" customHeight="1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77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77">
        <v>1</v>
      </c>
      <c r="P220" s="26">
        <v>6.75</v>
      </c>
      <c r="Q220" s="32" t="s">
        <v>8315</v>
      </c>
      <c r="R220" s="26" t="s">
        <v>8356</v>
      </c>
      <c r="S220" s="33">
        <v>41833</v>
      </c>
      <c r="T220" s="33">
        <v>41863</v>
      </c>
    </row>
    <row r="221" spans="1:20" ht="49" customHeight="1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77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77">
        <v>0</v>
      </c>
      <c r="P221" s="26">
        <v>25</v>
      </c>
      <c r="Q221" s="32" t="s">
        <v>8315</v>
      </c>
      <c r="R221" s="26" t="s">
        <v>8356</v>
      </c>
      <c r="S221" s="33">
        <v>42479</v>
      </c>
      <c r="T221" s="33">
        <v>42509</v>
      </c>
    </row>
    <row r="222" spans="1:20" ht="49" customHeight="1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77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120">
        <v>61</v>
      </c>
      <c r="P222" s="26">
        <v>179.12</v>
      </c>
      <c r="Q222" s="32" t="s">
        <v>8315</v>
      </c>
      <c r="R222" s="26" t="s">
        <v>8356</v>
      </c>
      <c r="S222" s="33">
        <v>42235</v>
      </c>
      <c r="T222" s="33">
        <v>42275</v>
      </c>
    </row>
    <row r="223" spans="1:20" ht="49" customHeight="1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77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77">
        <v>1</v>
      </c>
      <c r="P223" s="26">
        <v>34.950000000000003</v>
      </c>
      <c r="Q223" s="32" t="s">
        <v>8315</v>
      </c>
      <c r="R223" s="26" t="s">
        <v>8356</v>
      </c>
      <c r="S223" s="33">
        <v>42718</v>
      </c>
      <c r="T223" s="33">
        <v>42748</v>
      </c>
    </row>
    <row r="224" spans="1:20" ht="49" customHeight="1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77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105">
        <v>17</v>
      </c>
      <c r="P224" s="26">
        <v>27.5</v>
      </c>
      <c r="Q224" s="32" t="s">
        <v>8315</v>
      </c>
      <c r="R224" s="26" t="s">
        <v>8356</v>
      </c>
      <c r="S224" s="33">
        <v>42031</v>
      </c>
      <c r="T224" s="33">
        <v>42064</v>
      </c>
    </row>
    <row r="225" spans="1:20" ht="49" customHeight="1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77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77">
        <v>1</v>
      </c>
      <c r="P225" s="26">
        <v>18.5</v>
      </c>
      <c r="Q225" s="32" t="s">
        <v>8315</v>
      </c>
      <c r="R225" s="26" t="s">
        <v>8356</v>
      </c>
      <c r="S225" s="33">
        <v>42078</v>
      </c>
      <c r="T225" s="33">
        <v>42133</v>
      </c>
    </row>
    <row r="226" spans="1:20" ht="49" customHeight="1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77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77">
        <v>0</v>
      </c>
      <c r="P226" s="26">
        <v>0</v>
      </c>
      <c r="Q226" s="32" t="s">
        <v>8315</v>
      </c>
      <c r="R226" s="26" t="s">
        <v>8356</v>
      </c>
      <c r="S226" s="33">
        <v>41905</v>
      </c>
      <c r="T226" s="33">
        <v>41933</v>
      </c>
    </row>
    <row r="227" spans="1:20" ht="49" customHeight="1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77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93">
        <v>9</v>
      </c>
      <c r="P227" s="26">
        <v>222.5</v>
      </c>
      <c r="Q227" s="32" t="s">
        <v>8315</v>
      </c>
      <c r="R227" s="26" t="s">
        <v>8356</v>
      </c>
      <c r="S227" s="33">
        <v>42695</v>
      </c>
      <c r="T227" s="33">
        <v>42725</v>
      </c>
    </row>
    <row r="228" spans="1:20" ht="49" customHeight="1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77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77">
        <v>0</v>
      </c>
      <c r="P228" s="26">
        <v>5</v>
      </c>
      <c r="Q228" s="32" t="s">
        <v>8315</v>
      </c>
      <c r="R228" s="26" t="s">
        <v>8356</v>
      </c>
      <c r="S228" s="33">
        <v>42510</v>
      </c>
      <c r="T228" s="33">
        <v>42540</v>
      </c>
    </row>
    <row r="229" spans="1:20" ht="49" customHeight="1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77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77">
        <v>0</v>
      </c>
      <c r="P229" s="26">
        <v>0</v>
      </c>
      <c r="Q229" s="32" t="s">
        <v>8315</v>
      </c>
      <c r="R229" s="26" t="s">
        <v>8356</v>
      </c>
      <c r="S229" s="33">
        <v>42511</v>
      </c>
      <c r="T229" s="33">
        <v>42535</v>
      </c>
    </row>
    <row r="230" spans="1:20" ht="49" customHeight="1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77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104">
        <v>16</v>
      </c>
      <c r="P230" s="26">
        <v>29.17</v>
      </c>
      <c r="Q230" s="32" t="s">
        <v>8315</v>
      </c>
      <c r="R230" s="26" t="s">
        <v>8356</v>
      </c>
      <c r="S230" s="33">
        <v>42041</v>
      </c>
      <c r="T230" s="33">
        <v>42071</v>
      </c>
    </row>
    <row r="231" spans="1:20" ht="49" customHeight="1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77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80">
        <v>2</v>
      </c>
      <c r="P231" s="26">
        <v>1.5</v>
      </c>
      <c r="Q231" s="32" t="s">
        <v>8315</v>
      </c>
      <c r="R231" s="26" t="s">
        <v>8356</v>
      </c>
      <c r="S231" s="33">
        <v>42307</v>
      </c>
      <c r="T231" s="33">
        <v>42322</v>
      </c>
    </row>
    <row r="232" spans="1:20" ht="49" customHeight="1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77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99">
        <v>22</v>
      </c>
      <c r="P232" s="26">
        <v>126.5</v>
      </c>
      <c r="Q232" s="32" t="s">
        <v>8315</v>
      </c>
      <c r="R232" s="26" t="s">
        <v>8356</v>
      </c>
      <c r="S232" s="33">
        <v>42353</v>
      </c>
      <c r="T232" s="33">
        <v>42383</v>
      </c>
    </row>
    <row r="233" spans="1:20" ht="49" customHeight="1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77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77">
        <v>0</v>
      </c>
      <c r="P233" s="26">
        <v>10</v>
      </c>
      <c r="Q233" s="32" t="s">
        <v>8315</v>
      </c>
      <c r="R233" s="26" t="s">
        <v>8356</v>
      </c>
      <c r="S233" s="33">
        <v>42058</v>
      </c>
      <c r="T233" s="33">
        <v>42087</v>
      </c>
    </row>
    <row r="234" spans="1:20" ht="49" customHeight="1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77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82">
        <v>5</v>
      </c>
      <c r="P234" s="26">
        <v>9.4</v>
      </c>
      <c r="Q234" s="32" t="s">
        <v>8315</v>
      </c>
      <c r="R234" s="26" t="s">
        <v>8356</v>
      </c>
      <c r="S234" s="33">
        <v>42304</v>
      </c>
      <c r="T234" s="33">
        <v>42329</v>
      </c>
    </row>
    <row r="235" spans="1:20" ht="49" customHeight="1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77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77">
        <v>0</v>
      </c>
      <c r="P235" s="26">
        <v>0</v>
      </c>
      <c r="Q235" s="32" t="s">
        <v>8315</v>
      </c>
      <c r="R235" s="26" t="s">
        <v>8356</v>
      </c>
      <c r="S235" s="33">
        <v>42538</v>
      </c>
      <c r="T235" s="33">
        <v>42568</v>
      </c>
    </row>
    <row r="236" spans="1:20" ht="49" customHeight="1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77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82">
        <v>5</v>
      </c>
      <c r="P236" s="26">
        <v>30</v>
      </c>
      <c r="Q236" s="32" t="s">
        <v>8315</v>
      </c>
      <c r="R236" s="26" t="s">
        <v>8356</v>
      </c>
      <c r="S236" s="33">
        <v>42122</v>
      </c>
      <c r="T236" s="33">
        <v>42155</v>
      </c>
    </row>
    <row r="237" spans="1:20" ht="49" customHeight="1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77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79">
        <v>3</v>
      </c>
      <c r="P237" s="26">
        <v>10.67</v>
      </c>
      <c r="Q237" s="32" t="s">
        <v>8315</v>
      </c>
      <c r="R237" s="26" t="s">
        <v>8356</v>
      </c>
      <c r="S237" s="33">
        <v>42209</v>
      </c>
      <c r="T237" s="33">
        <v>42223</v>
      </c>
    </row>
    <row r="238" spans="1:20" ht="49" customHeight="1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77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98">
        <v>13</v>
      </c>
      <c r="P238" s="26">
        <v>25.5</v>
      </c>
      <c r="Q238" s="32" t="s">
        <v>8315</v>
      </c>
      <c r="R238" s="26" t="s">
        <v>8356</v>
      </c>
      <c r="S238" s="33">
        <v>41990</v>
      </c>
      <c r="T238" s="33">
        <v>42020</v>
      </c>
    </row>
    <row r="239" spans="1:20" ht="49" customHeight="1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77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77">
        <v>0</v>
      </c>
      <c r="P239" s="26">
        <v>20</v>
      </c>
      <c r="Q239" s="32" t="s">
        <v>8315</v>
      </c>
      <c r="R239" s="26" t="s">
        <v>8356</v>
      </c>
      <c r="S239" s="33">
        <v>42039</v>
      </c>
      <c r="T239" s="33">
        <v>42099</v>
      </c>
    </row>
    <row r="240" spans="1:20" ht="49" customHeight="1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77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97">
        <v>37</v>
      </c>
      <c r="P240" s="26">
        <v>91.25</v>
      </c>
      <c r="Q240" s="32" t="s">
        <v>8315</v>
      </c>
      <c r="R240" s="26" t="s">
        <v>8356</v>
      </c>
      <c r="S240" s="33">
        <v>41890</v>
      </c>
      <c r="T240" s="33">
        <v>41934</v>
      </c>
    </row>
    <row r="241" spans="1:20" ht="49" customHeight="1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77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77">
        <v>0</v>
      </c>
      <c r="P241" s="26">
        <v>0</v>
      </c>
      <c r="Q241" s="32" t="s">
        <v>8315</v>
      </c>
      <c r="R241" s="26" t="s">
        <v>8356</v>
      </c>
      <c r="S241" s="33">
        <v>42495</v>
      </c>
      <c r="T241" s="33">
        <v>42525</v>
      </c>
    </row>
    <row r="242" spans="1:20" ht="49" customHeight="1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77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77">
        <v>1</v>
      </c>
      <c r="P242" s="26">
        <v>50</v>
      </c>
      <c r="Q242" s="32" t="s">
        <v>8315</v>
      </c>
      <c r="R242" s="26" t="s">
        <v>8356</v>
      </c>
      <c r="S242" s="33">
        <v>42570</v>
      </c>
      <c r="T242" s="33">
        <v>42615</v>
      </c>
    </row>
    <row r="243" spans="1:20" ht="49" customHeight="1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77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77">
        <v>0</v>
      </c>
      <c r="P243" s="26">
        <v>0</v>
      </c>
      <c r="Q243" s="32" t="s">
        <v>8315</v>
      </c>
      <c r="R243" s="26" t="s">
        <v>8356</v>
      </c>
      <c r="S243" s="33">
        <v>41927</v>
      </c>
      <c r="T243" s="33">
        <v>41937</v>
      </c>
    </row>
    <row r="244" spans="1:20" ht="49" customHeight="1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77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77">
        <v>0</v>
      </c>
      <c r="P244" s="26">
        <v>0</v>
      </c>
      <c r="Q244" s="32" t="s">
        <v>8315</v>
      </c>
      <c r="R244" s="26" t="s">
        <v>8356</v>
      </c>
      <c r="S244" s="33">
        <v>42730</v>
      </c>
      <c r="T244" s="33">
        <v>42760</v>
      </c>
    </row>
    <row r="245" spans="1:20" ht="49" customHeight="1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77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100">
        <v>27</v>
      </c>
      <c r="P245" s="26">
        <v>22.83</v>
      </c>
      <c r="Q245" s="32" t="s">
        <v>8315</v>
      </c>
      <c r="R245" s="26" t="s">
        <v>8356</v>
      </c>
      <c r="S245" s="33">
        <v>42475</v>
      </c>
      <c r="T245" s="33">
        <v>42505</v>
      </c>
    </row>
    <row r="246" spans="1:20" ht="49" customHeight="1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77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101">
        <v>10</v>
      </c>
      <c r="P246" s="26">
        <v>16.670000000000002</v>
      </c>
      <c r="Q246" s="32" t="s">
        <v>8315</v>
      </c>
      <c r="R246" s="26" t="s">
        <v>8356</v>
      </c>
      <c r="S246" s="33">
        <v>42188</v>
      </c>
      <c r="T246" s="33">
        <v>42242</v>
      </c>
    </row>
    <row r="247" spans="1:20" ht="49" customHeight="1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77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121">
        <v>71</v>
      </c>
      <c r="P247" s="26">
        <v>106.97</v>
      </c>
      <c r="Q247" s="32" t="s">
        <v>8315</v>
      </c>
      <c r="R247" s="26" t="s">
        <v>8356</v>
      </c>
      <c r="S247" s="33">
        <v>42053</v>
      </c>
      <c r="T247" s="33">
        <v>42096</v>
      </c>
    </row>
    <row r="248" spans="1:20" ht="49" customHeight="1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77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80">
        <v>2</v>
      </c>
      <c r="P248" s="26">
        <v>10.25</v>
      </c>
      <c r="Q248" s="32" t="s">
        <v>8315</v>
      </c>
      <c r="R248" s="26" t="s">
        <v>8356</v>
      </c>
      <c r="S248" s="33">
        <v>41883</v>
      </c>
      <c r="T248" s="33">
        <v>41906</v>
      </c>
    </row>
    <row r="249" spans="1:20" ht="49" customHeight="1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77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80">
        <v>2</v>
      </c>
      <c r="P249" s="26">
        <v>59</v>
      </c>
      <c r="Q249" s="32" t="s">
        <v>8315</v>
      </c>
      <c r="R249" s="26" t="s">
        <v>8356</v>
      </c>
      <c r="S249" s="33">
        <v>42767</v>
      </c>
      <c r="T249" s="33">
        <v>42797</v>
      </c>
    </row>
    <row r="250" spans="1:20" ht="49" customHeight="1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77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79">
        <v>3</v>
      </c>
      <c r="P250" s="26">
        <v>15.67</v>
      </c>
      <c r="Q250" s="32" t="s">
        <v>8315</v>
      </c>
      <c r="R250" s="26" t="s">
        <v>8356</v>
      </c>
      <c r="S250" s="33">
        <v>42029</v>
      </c>
      <c r="T250" s="33">
        <v>42059</v>
      </c>
    </row>
    <row r="251" spans="1:20" ht="49" customHeight="1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77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77">
        <v>0</v>
      </c>
      <c r="P251" s="26">
        <v>1</v>
      </c>
      <c r="Q251" s="32" t="s">
        <v>8315</v>
      </c>
      <c r="R251" s="26" t="s">
        <v>8356</v>
      </c>
      <c r="S251" s="33">
        <v>42358</v>
      </c>
      <c r="T251" s="33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E04-9B15-954D-87A8-16799F0860F6}">
  <dimension ref="A1:G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0.83203125" style="5"/>
    <col min="3" max="3" width="11.1640625" style="5" bestFit="1" customWidth="1"/>
    <col min="5" max="5" width="13.1640625" bestFit="1" customWidth="1"/>
  </cols>
  <sheetData>
    <row r="1" spans="1:7" x14ac:dyDescent="0.2">
      <c r="B1" s="5" t="s">
        <v>8388</v>
      </c>
      <c r="C1" s="5" t="s">
        <v>8389</v>
      </c>
      <c r="F1" t="s">
        <v>8393</v>
      </c>
      <c r="G1" t="s">
        <v>8389</v>
      </c>
    </row>
    <row r="2" spans="1:7" x14ac:dyDescent="0.2">
      <c r="A2" t="s">
        <v>8390</v>
      </c>
      <c r="B2" s="5">
        <f>AVERAGE('Successful US Kickstarters'!D:D)</f>
        <v>5048.8786407766993</v>
      </c>
      <c r="C2" s="5">
        <f>AVERAGE('Failed US Kicktarters'!D:D)</f>
        <v>10554.212</v>
      </c>
      <c r="E2" t="s">
        <v>8390</v>
      </c>
    </row>
    <row r="3" spans="1:7" x14ac:dyDescent="0.2">
      <c r="A3" t="s">
        <v>8394</v>
      </c>
      <c r="B3" s="5">
        <f>MEDIAN('Successful US Kickstarters'!D:D)</f>
        <v>3000</v>
      </c>
      <c r="C3" s="5">
        <f>MEDIAN('Failed US Kicktarters'!D:D)</f>
        <v>5000</v>
      </c>
      <c r="E3" t="s">
        <v>8394</v>
      </c>
    </row>
    <row r="4" spans="1:7" x14ac:dyDescent="0.2">
      <c r="A4" t="s">
        <v>8395</v>
      </c>
      <c r="B4" s="5">
        <f>_xlfn.STDEV.P('Successful US Kickstarters'!D:D)</f>
        <v>7748.7537726373303</v>
      </c>
      <c r="C4" s="5">
        <f>_xlfn.STDEV.P('Failed US Kicktarters'!D:D)</f>
        <v>21967.731061515115</v>
      </c>
    </row>
    <row r="5" spans="1:7" x14ac:dyDescent="0.2">
      <c r="A5" t="s">
        <v>8396</v>
      </c>
      <c r="B5" s="5">
        <f>_xlfn.QUARTILE.EXC('Successful US Kickstarters'!D:D,3)</f>
        <v>5000</v>
      </c>
      <c r="C5" s="5">
        <f>_xlfn.QUARTILE.EXC('Failed US Kicktarters'!D:D,3)</f>
        <v>10000</v>
      </c>
    </row>
    <row r="6" spans="1:7" x14ac:dyDescent="0.2">
      <c r="A6" t="s">
        <v>8397</v>
      </c>
      <c r="B6" s="5">
        <f>_xlfn.QUARTILE.EXC('Successful US Kickstarters'!D:D,1)</f>
        <v>1500</v>
      </c>
      <c r="C6" s="5">
        <f>_xlfn.QUARTILE.EXC('Failed US Kicktarters'!D:D,1)</f>
        <v>2000</v>
      </c>
    </row>
    <row r="7" spans="1:7" x14ac:dyDescent="0.2">
      <c r="A7" t="s">
        <v>8398</v>
      </c>
      <c r="B7" s="5">
        <f>B5-B6</f>
        <v>3500</v>
      </c>
      <c r="C7" s="5">
        <f>C5-C6</f>
        <v>8000</v>
      </c>
    </row>
    <row r="9" spans="1:7" x14ac:dyDescent="0.2">
      <c r="A9" t="s">
        <v>8391</v>
      </c>
      <c r="B9" s="5">
        <f>AVERAGE('Successful US Kickstarters'!E:E)</f>
        <v>5601.5458009708727</v>
      </c>
      <c r="C9" s="5">
        <f>AVERAGE('Failed US Kicktarters'!E:E)</f>
        <v>558.65484000000004</v>
      </c>
      <c r="E9" t="s">
        <v>8391</v>
      </c>
    </row>
    <row r="10" spans="1:7" x14ac:dyDescent="0.2">
      <c r="A10" t="s">
        <v>8392</v>
      </c>
      <c r="B10" s="5">
        <f>MEDIAN('Successful US Kickstarters'!E:E)</f>
        <v>3167.5</v>
      </c>
      <c r="C10" s="5">
        <f>MEDIAN('Failed US Kicktarters'!E:E)</f>
        <v>103</v>
      </c>
      <c r="E10" t="s">
        <v>8392</v>
      </c>
    </row>
    <row r="11" spans="1:7" x14ac:dyDescent="0.2">
      <c r="A11" t="s">
        <v>8399</v>
      </c>
      <c r="B11" s="5">
        <f>_xlfn.STDEV.P('Successful US Kickstarters'!E:E)</f>
        <v>8334.5731699164608</v>
      </c>
      <c r="C11" s="5">
        <f>_xlfn.STDEV.P('Failed US Kicktarters'!E:E)</f>
        <v>1330.5230280400915</v>
      </c>
    </row>
    <row r="12" spans="1:7" x14ac:dyDescent="0.2">
      <c r="A12" t="s">
        <v>8400</v>
      </c>
      <c r="B12" s="5">
        <f>_xlfn.QUARTILE.EXC('Successful US Kickstarters'!E:E,3)</f>
        <v>5699</v>
      </c>
      <c r="C12" s="5">
        <f>_xlfn.QUARTILE.EXC('Failed US Kicktarters'!E:E,3)</f>
        <v>501</v>
      </c>
    </row>
    <row r="13" spans="1:7" x14ac:dyDescent="0.2">
      <c r="A13" t="s">
        <v>8401</v>
      </c>
      <c r="B13" s="5">
        <f>_xlfn.QUARTILE.EXC('Successful US Kickstarters'!E:E,1)</f>
        <v>1716.5074999999999</v>
      </c>
      <c r="C13" s="5">
        <f>_xlfn.QUARTILE.EXC('Failed US Kicktarters'!E:E,1)</f>
        <v>9.25</v>
      </c>
    </row>
    <row r="14" spans="1:7" x14ac:dyDescent="0.2">
      <c r="A14" t="s">
        <v>8402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Eidinburgh Research</vt:lpstr>
      <vt:lpstr>Category Statistics</vt:lpstr>
      <vt:lpstr>Subcategory Statistics</vt:lpstr>
      <vt:lpstr>Outcomes Based on Launch Date</vt:lpstr>
      <vt:lpstr>Successful US Kickstarters</vt:lpstr>
      <vt:lpstr>Failed US Kicktarters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stephanie.truong@sjsu.edu</cp:lastModifiedBy>
  <dcterms:created xsi:type="dcterms:W3CDTF">2017-04-20T15:17:24Z</dcterms:created>
  <dcterms:modified xsi:type="dcterms:W3CDTF">2022-05-25T06:46:08Z</dcterms:modified>
</cp:coreProperties>
</file>